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8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comments+xml" PartName="/xl/comments8.xml"/>
  <Override ContentType="application/vnd.openxmlformats-officedocument.vmlDrawing" PartName="/xl/drawings/vmldrawing8.v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4C508C1D-8A46-4D84-BB14-6705B123FA26}" xr6:coauthVersionLast="41" xr6:coauthVersionMax="47" xr10:uidLastSave="{00000000-0000-0000-0000-000000000000}"/>
  <bookViews>
    <workbookView xWindow="-120" yWindow="-120" windowWidth="20730" windowHeight="11160" tabRatio="835" xr2:uid="{00000000-000D-0000-FFFF-FFFF00000000}"/>
  </bookViews>
  <sheets>
    <sheet name="Template _REV" sheetId="8" r:id="rId10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>'Template _REV'!$G$6:$J$6</definedName>
  </definedNames>
  <calcPr calcId="191029" concurrentCalc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lenovo</author>
    <author>intel61</author>
    <author>USER</author>
    <author>ASUS</author>
    <author>buldoze</author>
    <author>user</author>
    <author>han</author>
    <author>ASSALOG</author>
    <author>YASMIN</author>
    <author>DELL 5420 NEW</author>
    <author>ryze</author>
    <author>Diota</author>
    <author>COMPAQ</author>
    <author>devisPC</author>
  </authors>
  <commentList>
    <comment ref="N7" authorId="0" shapeId="0" xr:uid="{BC4CA065-CF16-4DAC-9CDD-411255E457A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</t>
        </r>
      </text>
    </comment>
    <comment ref="AM7" authorId="0" shapeId="0" xr:uid="{51D9F758-1155-400F-952E-DD3E358DDC7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N8" authorId="0" shapeId="0" xr:uid="{F872101B-4F20-4C0B-8505-70FE89D6409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</t>
        </r>
      </text>
    </comment>
    <comment ref="N10" authorId="0" shapeId="0" xr:uid="{265965F6-3408-41C1-B39F-C3808BAAD354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Replace, bergabung di mbk tanggal 1 september 2019 </t>
        </r>
      </text>
    </comment>
    <comment ref="N11" authorId="0" shapeId="0" xr:uid="{5989CB87-2F3C-4F9F-B512-1E1E45680C9D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</t>
        </r>
      </text>
    </comment>
    <comment ref="AM11" authorId="0" shapeId="0" xr:uid="{838EC8DA-3DA1-4CAD-95C9-B9DAD53624C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 UNTUK OKT</t>
        </r>
      </text>
    </comment>
    <comment ref="N12" authorId="0" shapeId="0" xr:uid="{A4B3FD88-F41F-40F7-A91F-4CF26EB8B6BA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</t>
        </r>
      </text>
    </comment>
    <comment ref="N13" authorId="1" shapeId="0" xr:uid="{12201255-621B-4E0F-B710-F27D86BF608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TANGGL 01 OKTOBER 2019</t>
        </r>
      </text>
    </comment>
    <comment ref="N14" authorId="0" shapeId="0" xr:uid="{9186E85E-FDA7-4E49-B43E-77C925AF1F5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</t>
        </r>
      </text>
    </comment>
    <comment ref="N16" authorId="1" shapeId="0" xr:uid="{7EF7962F-7DE8-4555-93E2-7F6A106D52E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TANGGL 01 OKTOBER 2019</t>
        </r>
      </text>
    </comment>
    <comment ref="AV16" authorId="1" shapeId="0" xr:uid="{6DE55E10-8D9E-4D09-8C6A-16137CB76FD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TADINYA MANDIRI SYARIAH </t>
        </r>
      </text>
    </comment>
    <comment ref="N17" authorId="0" shapeId="0" xr:uid="{83033D07-EFD6-4814-A5DD-D03113ABF9C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Replace, bergabung di mbk tanggal 1 september 2019 </t>
        </r>
      </text>
    </comment>
    <comment ref="N18" authorId="0" shapeId="0" xr:uid="{D02AAF32-5E74-4BD3-B9D8-CC1BA032C368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Replace, bergabung di mbk tanggal 1 september 2019 </t>
        </r>
      </text>
    </comment>
    <comment ref="N19" authorId="1" shapeId="0" xr:uid="{C5610787-05E1-443A-85D8-4A81B879818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TANGGL 01 OKTOBER 2019</t>
        </r>
      </text>
    </comment>
    <comment ref="D20" authorId="1" shapeId="0" xr:uid="{A312EB43-0812-4F03-9C85-26695029784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henri </t>
        </r>
      </text>
    </comment>
    <comment ref="AV20" authorId="1" shapeId="0" xr:uid="{549C0642-B0F3-4F40-8114-75F0E051A25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henri </t>
        </r>
      </text>
    </comment>
    <comment ref="D21" authorId="1" shapeId="0" xr:uid="{AAA72420-2A46-44D1-BF5A-BB100D1CA17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sudiro </t>
        </r>
      </text>
    </comment>
    <comment ref="AN22" authorId="1" shapeId="0" xr:uid="{6EB7693E-BE9B-4ED2-8154-6BB90330AA3C}">
      <text>
        <r>
          <rPr>
            <b/>
            <sz val="9"/>
            <color indexed="81"/>
            <rFont val="Tahoma"/>
            <family val="2"/>
          </rPr>
          <t>ADA TUNGGAKAN</t>
        </r>
      </text>
    </comment>
    <comment ref="AN23" authorId="2" shapeId="0" xr:uid="{3737D4D7-0409-47C9-8B75-9D8EC5C5951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KETIKA DIPINDAH BU NON AKTIF KARENA FREMI</t>
        </r>
      </text>
    </comment>
    <comment ref="D25" authorId="2" shapeId="0" xr:uid="{323B39F0-281D-4CCD-8274-35EA815A92B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IRHAM HASAN LUBIS</t>
        </r>
      </text>
    </comment>
    <comment ref="D26" authorId="2" shapeId="0" xr:uid="{291F7A19-E604-4678-A0D4-F1DA311FDBC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KARMO SITUMORANG</t>
        </r>
      </text>
    </comment>
    <comment ref="D27" authorId="2" shapeId="0" xr:uid="{F9AD3F28-3A27-4E79-A402-E1A98962AC9A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ANTERAJA MEDAN PER TGL 06 JULI 2021</t>
        </r>
      </text>
    </comment>
    <comment ref="D28" authorId="1" shapeId="0" xr:uid="{F1190468-D061-4B6F-A310-1A6CE6516EC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SURIPNO INFO BY PAK SANTOSO TANGGAL 10 JULI 2020</t>
        </r>
      </text>
    </comment>
    <comment ref="AE32" authorId="1" shapeId="0" xr:uid="{FEC763D5-1A81-49EF-9EC9-6B9E45FDE95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33" authorId="1" shapeId="0" xr:uid="{A8CCCC61-F67F-4A33-9B7B-0C693AB79E5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34" authorId="1" shapeId="0" xr:uid="{ED92DB24-F88A-4318-9785-7B8017D594D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35" authorId="1" shapeId="0" xr:uid="{1E1FAC6D-EC70-4378-9512-CBF2FD91F47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36" authorId="1" shapeId="0" xr:uid="{167D2CA7-0E2C-4C64-9BAC-BBC250DCC6C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37" authorId="1" shapeId="0" xr:uid="{2005872C-0A0C-4D8B-91A9-6663591D283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38" authorId="1" shapeId="0" xr:uid="{A73EBE95-5751-4BE0-8A5D-B6345B89829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39" authorId="1" shapeId="0" xr:uid="{E6AFD47C-B51D-4C03-BEB5-8F185F801FD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40" authorId="1" shapeId="0" xr:uid="{4D1C6CE6-16E2-4E98-BA5B-75B42EB2BA9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D42" authorId="1" shapeId="0" xr:uid="{1BE4DC94-2790-470D-8A7E-4C6721C04E71}">
      <text>
        <r>
          <rPr>
            <b/>
            <sz val="9"/>
            <color indexed="81"/>
            <rFont val="Tahoma"/>
            <family val="2"/>
          </rPr>
          <t xml:space="preserve">lenovo:PENGGANTI DADANG </t>
        </r>
      </text>
    </comment>
    <comment ref="D43" authorId="1" shapeId="0" xr:uid="{D4CB1407-259E-4B9E-AE00-3B9C8F730C7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ABBAS </t>
        </r>
      </text>
    </comment>
    <comment ref="AV43" authorId="1" shapeId="0" xr:uid="{95A08131-73DE-442A-8334-BB10C72A35E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ABBAS </t>
        </r>
      </text>
    </comment>
    <comment ref="J46" authorId="2" shapeId="0" xr:uid="{05AD2361-A4C1-4A09-8D33-D114F79609F2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01 APRIL 2021</t>
        </r>
      </text>
    </comment>
    <comment ref="D60" authorId="2" shapeId="0" xr:uid="{1A022BB1-BF54-4C31-BABC-AEAEF037519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rido saputra</t>
        </r>
      </text>
    </comment>
    <comment ref="D61" authorId="2" shapeId="0" xr:uid="{A2363B5C-F32F-498B-9E41-701207C1FBEA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08/MDN/V/2021</t>
        </r>
      </text>
    </comment>
    <comment ref="D62" authorId="2" shapeId="0" xr:uid="{1CBF1474-3AB2-4A10-9A74-B0796A300431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RIFKY MAULANA</t>
        </r>
      </text>
    </comment>
    <comment ref="AM67" authorId="3" shapeId="0" xr:uid="{8CA9748B-867F-44E6-8B42-9847EF4F99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JULI</t>
        </r>
      </text>
    </comment>
    <comment ref="N68" authorId="3" shapeId="0" xr:uid="{5B90245D-B512-4CBB-91C7-5C4D52D106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68" authorId="3" shapeId="0" xr:uid="{9BF35574-D026-4203-B24E-A860094626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D69" authorId="1" shapeId="0" xr:uid="{4F65E54F-A685-4F9B-8D2E-C5F7D481F0E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DR DRIVER TANGGAL 13 SEPTEMBER 2019</t>
        </r>
      </text>
    </comment>
    <comment ref="N69" authorId="3" shapeId="0" xr:uid="{8340B2B0-6A38-4A30-972D-11BC6F91F4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69" authorId="3" shapeId="0" xr:uid="{2288CE54-90A7-4467-A345-3C6CEE0CBC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N71" authorId="3" shapeId="0" xr:uid="{78C50A8D-A317-437E-817C-7F085F399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71" authorId="3" shapeId="0" xr:uid="{CB47361A-139C-4B8C-B4B3-69E6B5195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AM74" authorId="3" shapeId="0" xr:uid="{AF17E5EF-E683-43CC-8202-AA41282A08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JULI</t>
        </r>
      </text>
    </comment>
    <comment ref="AM75" authorId="3" shapeId="0" xr:uid="{04C6BBF5-C8BB-41E9-9FBD-439043B37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 U JUL</t>
        </r>
      </text>
    </comment>
    <comment ref="AM76" authorId="3" shapeId="0" xr:uid="{06017B94-8CA6-4BCD-9633-27065802CF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JULI</t>
        </r>
      </text>
    </comment>
    <comment ref="N80" authorId="3" shapeId="0" xr:uid="{778C05D4-690F-46D4-96A6-A75301A172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0" authorId="3" shapeId="0" xr:uid="{D138B619-A551-467E-81A3-C92E46DD57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N81" authorId="3" shapeId="0" xr:uid="{852CC767-4067-41BF-90CF-0E89CB1CC5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1" authorId="3" shapeId="0" xr:uid="{E901FDCA-64BD-498D-8056-9A3C5E0395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N82" authorId="3" shapeId="0" xr:uid="{72A7AA96-79A2-436C-BDE5-A57C2E63C3C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2" authorId="3" shapeId="0" xr:uid="{4B16E406-8DC0-4C7B-8B3E-6AFE7B0491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N83" authorId="3" shapeId="0" xr:uid="{A68BFC61-6DB7-46F2-84BF-5AE1E894A2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3" authorId="3" shapeId="0" xr:uid="{DA299D23-4DDF-489D-962F-A6340F4F60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N84" authorId="3" shapeId="0" xr:uid="{363F504E-698A-4A74-B884-E4FE53795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4" authorId="3" shapeId="0" xr:uid="{AD0FDEA2-A4E1-4220-8997-2A874FB0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EDABU JULI UNTUK AGUSTUS</t>
        </r>
      </text>
    </comment>
    <comment ref="N85" authorId="3" shapeId="0" xr:uid="{0127B4A1-D47C-41EC-922F-BC00F5820C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5" authorId="3" shapeId="0" xr:uid="{7E2BA7B1-4579-4BF0-AA7F-7A30E339C4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N86" authorId="3" shapeId="0" xr:uid="{B04B4B4A-938F-4128-BEFE-D16249B3AE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6" authorId="3" shapeId="0" xr:uid="{850BE74D-1D2F-4B0F-9579-184A092FFB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EDABU JULI UNTUK AGUSTUS</t>
        </r>
      </text>
    </comment>
    <comment ref="N87" authorId="3" shapeId="0" xr:uid="{8C4DB063-3AE6-4D9F-BDA1-06DA928640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7" authorId="3" shapeId="0" xr:uid="{F22E1AD6-43ED-45E0-AF70-768D56F05F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N88" authorId="3" shapeId="0" xr:uid="{7C0893BF-EE5D-4143-80FF-78BE8CC4F1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8" authorId="3" shapeId="0" xr:uid="{FFAAA323-8BE3-4442-A0FF-1F1E0CEC10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15 AGUSTUS 2019 DARI TUNGGAKAN 204,000</t>
        </r>
      </text>
    </comment>
    <comment ref="N89" authorId="3" shapeId="0" xr:uid="{888C978A-54AA-4054-9B4C-00C9437770A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89" authorId="3" shapeId="0" xr:uid="{37924789-EB24-42C7-AEDB-A33C3C00B7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15 AGUSTUS 2019 DARI TUNGGAKAN 1,122,000</t>
        </r>
      </text>
    </comment>
    <comment ref="N90" authorId="3" shapeId="0" xr:uid="{847A2C61-C70D-41AC-B048-88D4760C33B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90" authorId="3" shapeId="0" xr:uid="{F67C029A-30BA-443E-8928-EA524D58AC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JULI UNTUK AGUSTUS</t>
        </r>
      </text>
    </comment>
    <comment ref="N91" authorId="3" shapeId="0" xr:uid="{EFE1B3AE-1ADB-418F-A474-149EF8328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91" authorId="3" shapeId="0" xr:uid="{2EF17A13-A163-4EC4-B09A-B0F0E35459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EDABU JULI UNTUK AGUSTUS</t>
        </r>
      </text>
    </comment>
    <comment ref="N92" authorId="3" shapeId="0" xr:uid="{1F28EE64-3028-4028-9AFC-CC8C9BBA82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DI MBK</t>
        </r>
      </text>
    </comment>
    <comment ref="AM94" authorId="3" shapeId="0" xr:uid="{F699D8A4-9128-4E8D-B809-63FC904122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JULI UNTUK AGUSTUS</t>
        </r>
      </text>
    </comment>
    <comment ref="AM95" authorId="3" shapeId="0" xr:uid="{3FD59348-E806-49B1-84E0-D4EB13E65A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JULI UNTUK AGUSTUS</t>
        </r>
      </text>
    </comment>
    <comment ref="AM96" authorId="3" shapeId="0" xr:uid="{0770D753-AFD3-43B2-8490-E5AA6497AF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PEKERJA MANDIRI AGUSTUS UNTUK SPETEMBER ( ADA TUNGGAKAN )
</t>
        </r>
      </text>
    </comment>
    <comment ref="D97" authorId="1" shapeId="0" xr:uid="{5E2BA8F1-1BED-4465-990B-70D8B39935B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 SAMSUDIN BY WA TGL 21 NOV</t>
        </r>
      </text>
    </comment>
    <comment ref="D98" authorId="1" shapeId="0" xr:uid="{3E674F1A-E063-48F9-B211-79330994953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 SAMSUDIN TG 21 NOV</t>
        </r>
      </text>
    </comment>
    <comment ref="D99" authorId="1" shapeId="0" xr:uid="{6AE61752-7374-400A-A6FC-35EB56D73EC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 SAMSUDIN BY WA TGL 21 NOV</t>
        </r>
      </text>
    </comment>
    <comment ref="D101" authorId="1" shapeId="0" xr:uid="{6E86AF60-C34F-440D-92EA-50B60A61A2E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PAKDE TGL 26 NOV BY WA</t>
        </r>
      </text>
    </comment>
    <comment ref="AO101" authorId="1" shapeId="0" xr:uid="{0DED2F4A-A369-4DFD-BE8A-5089089A2CC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PAKDE TGL 26 NOV BY WA</t>
        </r>
      </text>
    </comment>
    <comment ref="AV101" authorId="1" shapeId="0" xr:uid="{5869464A-11A4-48DE-B394-15CBE0EA408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PAKDE TGL 26 NOV BY WA</t>
        </r>
      </text>
    </comment>
    <comment ref="D102" authorId="1" shapeId="0" xr:uid="{25BFF35F-E6A7-4D64-8BA0-AC4CD1474B4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PAKDE TGL 28 NOV BY WA</t>
        </r>
      </text>
    </comment>
    <comment ref="D103" authorId="1" shapeId="0" xr:uid="{92119381-D7B7-48C9-8299-4787350B220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PAKDE BY WA TGL 29 NOV </t>
        </r>
      </text>
    </comment>
    <comment ref="D104" authorId="1" shapeId="0" xr:uid="{761F9B97-91C8-45C4-AF50-66FEC302DBC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PAKDE BY WA TGL 29 NOV</t>
        </r>
      </text>
    </comment>
    <comment ref="AM112" authorId="3" shapeId="0" xr:uid="{F9C0D352-137F-415B-9602-3E1C88280B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PAKE FORM 37</t>
        </r>
      </text>
    </comment>
    <comment ref="D115" authorId="1" shapeId="0" xr:uid="{47111E44-0C24-4EC2-9AE0-9E87D0B9C2F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MASYUDA </t>
        </r>
      </text>
    </comment>
    <comment ref="AO115" authorId="1" shapeId="0" xr:uid="{22450995-3114-4DDA-8A3E-8143BB7D7EE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MASYUDA </t>
        </r>
      </text>
    </comment>
    <comment ref="AV115" authorId="1" shapeId="0" xr:uid="{A0C3E75B-6FD9-4661-8654-CB4F88096AC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MASYUDA </t>
        </r>
      </text>
    </comment>
    <comment ref="D117" authorId="1" shapeId="0" xr:uid="{BC89F20D-E1C4-44A9-BD05-3A7B66AF3BB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P117" authorId="1" shapeId="0" xr:uid="{FFF36C24-5473-437F-A94D-A627C4D9F9C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DUDA
</t>
        </r>
      </text>
    </comment>
    <comment ref="AO117" authorId="1" shapeId="0" xr:uid="{3E6A2DA2-0459-4FBC-B348-5420A122F83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AV117" authorId="1" shapeId="0" xr:uid="{5DB5EBD4-79CD-4404-9BAA-4F8A490B970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D118" authorId="1" shapeId="0" xr:uid="{76300BAC-2D04-4B96-9BE0-01725BF9621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PENAMBAHAN PO </t>
        </r>
      </text>
    </comment>
    <comment ref="D121" authorId="0" shapeId="0" xr:uid="{6E39DD27-50BD-4F0B-8345-3A3932CE879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PENGGANTI SUMADI </t>
        </r>
      </text>
    </comment>
    <comment ref="D134" authorId="2" shapeId="0" xr:uid="{224CA6A6-0929-4EF8-889A-3E156FB16E04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MUHAMMAD FADLULLAH</t>
        </r>
      </text>
    </comment>
    <comment ref="AO134" authorId="2" shapeId="0" xr:uid="{A161C152-C6E6-4A73-A6F0-DC88BA0FCC1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MUHAMMAD FADLULLAH</t>
        </r>
      </text>
    </comment>
    <comment ref="AV134" authorId="2" shapeId="0" xr:uid="{5C7F4F11-A408-4488-81F4-9DC95C3C86D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MUHAMMAD FADLULLAH</t>
        </r>
      </text>
    </comment>
    <comment ref="D135" authorId="2" shapeId="0" xr:uid="{7705B634-E4C6-49CD-8C76-0603F25FC93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MUHAMMAD RAFLI RAMADHAN
</t>
        </r>
      </text>
    </comment>
    <comment ref="AO135" authorId="2" shapeId="0" xr:uid="{06EC1F80-EF31-4CBB-AB39-FCDC0CBF9C4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MUHAMMAD RAFLI RAMADHAN
</t>
        </r>
      </text>
    </comment>
    <comment ref="AV135" authorId="2" shapeId="0" xr:uid="{950E89C9-E0C4-4700-B291-CDB054DB016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MUHAMMAD RAFLI RAMADHAN
</t>
        </r>
      </text>
    </comment>
    <comment ref="AV137" authorId="2" shapeId="0" xr:uid="{090BB102-844E-4230-85F9-21077A05F628}">
      <text>
        <r>
          <rPr>
            <b/>
            <sz val="9"/>
            <rFont val="Tahoma"/>
            <family val="2"/>
          </rPr>
          <t>intel61:</t>
        </r>
        <r>
          <rPr>
            <sz val="9"/>
            <rFont val="Tahoma"/>
            <family val="2"/>
          </rPr>
          <t xml:space="preserve">
PENGGANTI RIZKI FIRDAUS</t>
        </r>
      </text>
    </comment>
    <comment ref="AV138" authorId="2" shapeId="0" xr:uid="{6A4D28DB-5023-43D5-B8CD-D76CEA20CAD1}">
      <text>
        <r>
          <rPr>
            <b/>
            <sz val="9"/>
            <rFont val="Tahoma"/>
            <family val="2"/>
          </rPr>
          <t>intel61:</t>
        </r>
        <r>
          <rPr>
            <sz val="9"/>
            <rFont val="Tahoma"/>
            <family val="2"/>
          </rPr>
          <t xml:space="preserve">
PENGGANTI MUHAMMAD FADLULLAH</t>
        </r>
      </text>
    </comment>
    <comment ref="AV139" authorId="2" shapeId="0" xr:uid="{DD40E3FF-1923-4C09-BED2-80F5CBE93801}">
      <text>
        <r>
          <rPr>
            <b/>
            <sz val="9"/>
            <rFont val="Tahoma"/>
            <family val="2"/>
          </rPr>
          <t>intel61:</t>
        </r>
        <r>
          <rPr>
            <sz val="9"/>
            <rFont val="Tahoma"/>
            <family val="2"/>
          </rPr>
          <t xml:space="preserve">
PENGGANTI MUHAMMAD RAFLI RAMADHAN
</t>
        </r>
      </text>
    </comment>
    <comment ref="D144" authorId="2" shapeId="0" xr:uid="{589ACBF2-D613-49E3-832E-CF85E25649C4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 WAFI</t>
        </r>
      </text>
    </comment>
    <comment ref="D145" authorId="2" shapeId="0" xr:uid="{7F32A64C-AE64-4DFE-B9B3-6AABD4BEE63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 MAULANA YANG EOC</t>
        </r>
      </text>
    </comment>
    <comment ref="AV145" authorId="2" shapeId="0" xr:uid="{1E15B236-1E33-454E-A219-9DB50EEFF0B8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 MAULANA YANG EOC</t>
        </r>
      </text>
    </comment>
    <comment ref="D146" authorId="2" shapeId="0" xr:uid="{4EB27CCF-B3D8-4713-99DA-937DD277FBB1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 RAMADHAN EOC</t>
        </r>
      </text>
    </comment>
    <comment ref="AV146" authorId="2" shapeId="0" xr:uid="{FF26B047-DD43-494F-9F29-1A2D750AE1C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 RAMADHAN EOC</t>
        </r>
      </text>
    </comment>
    <comment ref="D152" authorId="2" shapeId="0" xr:uid="{7984E34E-CB73-4112-A987-6CDE3791EDF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RIZKI FIRDAUS</t>
        </r>
      </text>
    </comment>
    <comment ref="AO152" authorId="2" shapeId="0" xr:uid="{5FF991A0-94B0-4884-8754-97E7A207049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RIZKI FIRDAUS</t>
        </r>
      </text>
    </comment>
    <comment ref="AV152" authorId="2" shapeId="0" xr:uid="{627EFBDB-E51D-434B-915C-73068749AD9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RIZKI FIRDAUS</t>
        </r>
      </text>
    </comment>
    <comment ref="N158" authorId="4" shapeId="0" xr:uid="{066FFDA1-1765-4F4D-AE80-13860E20C28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GABUNG DI  MBK TANGGAL 01 NOV 19
</t>
        </r>
      </text>
    </comment>
    <comment ref="N159" authorId="4" shapeId="0" xr:uid="{ABC00118-532A-4B4A-93FE-920DD9CD745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GABUNG DI  MBK TANGGAL 01 NOV 19
</t>
        </r>
      </text>
    </comment>
    <comment ref="D160" authorId="5" shapeId="0" xr:uid="{A630D629-445E-4097-8D5E-24EF6F7D2D71}">
      <text>
        <r>
          <rPr>
            <b/>
            <sz val="9"/>
            <color indexed="81"/>
            <rFont val="Tahoma"/>
            <family val="2"/>
          </rPr>
          <t>buldoze:</t>
        </r>
        <r>
          <rPr>
            <sz val="9"/>
            <color indexed="81"/>
            <rFont val="Tahoma"/>
            <family val="2"/>
          </rPr>
          <t xml:space="preserve">
jadi opc</t>
        </r>
      </text>
    </comment>
    <comment ref="N160" authorId="4" shapeId="0" xr:uid="{EC8FADA4-434C-4444-9DCB-575D1584A5C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GABUNG DI  MBK TANGGAL 01 NOV 19
</t>
        </r>
      </text>
    </comment>
    <comment ref="N161" authorId="4" shapeId="0" xr:uid="{4C31781F-9BDD-465B-9395-348E42949DD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GABUNG DI  MBK TANGGAL 01 NOV 19
</t>
        </r>
      </text>
    </comment>
    <comment ref="AV161" authorId="1" shapeId="0" xr:uid="{CED3AA1C-2C4A-4356-ABA5-D58AAC37E1C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rek nya ganti </t>
        </r>
      </text>
    </comment>
    <comment ref="N162" authorId="4" shapeId="0" xr:uid="{8FAE8DA8-7DBD-4788-B270-93023E26373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GABUNG DI  MBK TANGGAL 01 NOV 19
</t>
        </r>
      </text>
    </comment>
    <comment ref="N163" authorId="4" shapeId="0" xr:uid="{AF40C819-3151-4BB4-AF55-467C807EDE4E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GABUNG DI  MBK TANGGAL 01 NOV 19
</t>
        </r>
      </text>
    </comment>
    <comment ref="N164" authorId="4" shapeId="0" xr:uid="{A5F26869-BFE6-4F57-88C6-DA68EC28153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GABUNG DI  MBK TANGGAL 01 NOV 19
</t>
        </r>
      </text>
    </comment>
    <comment ref="N165" authorId="4" shapeId="0" xr:uid="{09889EC0-8B1D-4005-9350-808223B72FA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GABUNG DI  MBK TANGGAL 01 NOV 19
</t>
        </r>
      </text>
    </comment>
    <comment ref="D173" authorId="1" shapeId="0" xr:uid="{225E9887-2500-47B2-93B7-714CBB06890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BY PAK HANDOKO </t>
        </r>
      </text>
    </comment>
    <comment ref="D174" authorId="1" shapeId="0" xr:uid="{7510EB59-8B54-4FA6-AE93-E6E6BE41F01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 </t>
        </r>
      </text>
    </comment>
    <comment ref="AV174" authorId="1" shapeId="0" xr:uid="{EFB0ED9E-E1FE-4237-8B5D-7D571E095D4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 </t>
        </r>
      </text>
    </comment>
    <comment ref="D175" authorId="1" shapeId="0" xr:uid="{22610204-BAA2-41F5-986C-7534C7A7FD3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per tanggal 01 feb 2021 dari driver menjadi cjecker</t>
        </r>
      </text>
    </comment>
    <comment ref="D176" authorId="1" shapeId="0" xr:uid="{C3013643-14A3-487C-80D0-BA1CBB50A42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SURIPNO
</t>
        </r>
      </text>
    </comment>
    <comment ref="D177" authorId="1" shapeId="0" xr:uid="{77DFCE37-C6CA-4617-A8C7-4C4512F69B0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juraidin masuk 08 jun2020</t>
        </r>
      </text>
    </comment>
    <comment ref="D178" authorId="1" shapeId="0" xr:uid="{4D31DC48-EE38-495F-A473-8BF569CD1448}">
      <text>
        <r>
          <rPr>
            <b/>
            <sz val="9"/>
            <color indexed="81"/>
            <rFont val="Tahoma"/>
            <family val="2"/>
          </rPr>
          <t>PENGGANTI ILHAMSYAH</t>
        </r>
      </text>
    </comment>
    <comment ref="AM178" authorId="1" shapeId="0" xr:uid="{9DD8C709-C5FB-41D9-9651-E3C660CA106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form 37 tgl 14 agustus 2020</t>
        </r>
      </text>
    </comment>
    <comment ref="AV178" authorId="1" shapeId="0" xr:uid="{265DD729-A503-4DEB-99DD-EFBC2A6F2D3E}">
      <text>
        <r>
          <rPr>
            <b/>
            <sz val="9"/>
            <color indexed="81"/>
            <rFont val="Tahoma"/>
            <family val="2"/>
          </rPr>
          <t>PENGGANTI ILHAMSYAH</t>
        </r>
      </text>
    </comment>
    <comment ref="I184" authorId="2" shapeId="0" xr:uid="{396C7837-ADCB-4939-B7E1-BB1365532AFD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AKTIF MULAI 17 MARET 2021</t>
        </r>
      </text>
    </comment>
    <comment ref="AN186" authorId="2" shapeId="0" xr:uid="{BEAA3DDF-061C-4B2F-BD00-6C21039FB54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87" authorId="2" shapeId="0" xr:uid="{1FC860FA-C6FF-4E27-B779-FD281827B022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PENANGGUHAN PEMBAYARAN KETIKA DIDAFTARKAN DI BU MBK STATUS KEKERJA MANDIRI DITGL 2203/2021</t>
        </r>
      </text>
    </comment>
    <comment ref="D191" authorId="5" shapeId="0" xr:uid="{11ECE227-B853-4EB5-B04C-91AD89A452FE}">
      <text>
        <r>
          <rPr>
            <b/>
            <sz val="9"/>
            <color indexed="81"/>
            <rFont val="Tahoma"/>
            <family val="2"/>
          </rPr>
          <t>buldoze:</t>
        </r>
        <r>
          <rPr>
            <sz val="9"/>
            <color indexed="81"/>
            <rFont val="Tahoma"/>
            <family val="2"/>
          </rPr>
          <t xml:space="preserve">
PENGGANTI AJI GUNAWAN</t>
        </r>
      </text>
    </comment>
    <comment ref="AV191" authorId="5" shapeId="0" xr:uid="{7AFFF4DD-CB49-4FDE-B876-A6560F6CB1E6}">
      <text>
        <r>
          <rPr>
            <b/>
            <sz val="9"/>
            <color indexed="81"/>
            <rFont val="Tahoma"/>
            <family val="2"/>
          </rPr>
          <t>buldoze:</t>
        </r>
        <r>
          <rPr>
            <sz val="9"/>
            <color indexed="81"/>
            <rFont val="Tahoma"/>
            <family val="2"/>
          </rPr>
          <t xml:space="preserve">
PENGGANTI AJI GUNAWAN</t>
        </r>
      </text>
    </comment>
    <comment ref="D193" authorId="2" shapeId="0" xr:uid="{D9A2DF12-9C60-455C-BE2E-B5C7ED08672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DRIVER  MUTASI CHECKER</t>
        </r>
      </text>
    </comment>
    <comment ref="D194" authorId="2" shapeId="0" xr:uid="{CCE7C18A-5FCD-48BB-9517-E02C85BEB074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DRIVER MUTASI CHECKER</t>
        </r>
      </text>
    </comment>
    <comment ref="D200" authorId="2" shapeId="0" xr:uid="{8F14AE96-C698-4EE7-A786-33E634CF3D9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DWI ABU HANIPAH</t>
        </r>
      </text>
    </comment>
    <comment ref="AV200" authorId="2" shapeId="0" xr:uid="{C081648C-11AB-4BA3-91F9-210BBE9E6652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DWI ABU HANIPAH</t>
        </r>
      </text>
    </comment>
    <comment ref="D202" authorId="2" shapeId="0" xr:uid="{1AC0F543-C62C-47B5-B8EF-06CB833F448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JHONI PRANATA</t>
        </r>
      </text>
    </comment>
    <comment ref="AV202" authorId="2" shapeId="0" xr:uid="{80349252-1232-4423-875F-D46509E6129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JHONI PRANATA</t>
        </r>
      </text>
    </comment>
    <comment ref="J203" authorId="2" shapeId="0" xr:uid="{65089E6A-8DCB-4825-9D4B-179B2E276745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FICO KE OPC PER TGL 01 MARET 2021
</t>
        </r>
      </text>
    </comment>
    <comment ref="D204" authorId="2" shapeId="0" xr:uid="{C36D0D7F-0F11-42E3-8ABB-0EDF9C778ED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SANDY HERDIANSYAH</t>
        </r>
      </text>
    </comment>
    <comment ref="D205" authorId="2" shapeId="0" xr:uid="{C039103D-A529-4C10-A913-863F60BDC705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GATOT WICAKSONO YANG MENJADI CHECKER</t>
        </r>
      </text>
    </comment>
    <comment ref="AV205" authorId="2" shapeId="0" xr:uid="{DC82E742-02B9-4C2C-B3F0-099234033952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GATOT WICAKSONO YANG MENJADI CHECKER</t>
        </r>
      </text>
    </comment>
    <comment ref="D208" authorId="2" shapeId="0" xr:uid="{5CC644B5-78EB-49ED-BD79-6BEC6C00F9B2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SAGIMAN YANG RESAIGN 05 MEI 2021</t>
        </r>
      </text>
    </comment>
    <comment ref="D209" authorId="2" shapeId="0" xr:uid="{437EC251-5532-4FF3-B6BA-327B208D95C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REZA FIRDAUS YANG RESIGN PENGGANTI REFLII YANG EOC 30 APRIL
</t>
        </r>
      </text>
    </comment>
    <comment ref="D210" authorId="2" shapeId="0" xr:uid="{835C5CA8-E7A6-4D3D-B958-311286AB814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DENNI AMRULLOH
</t>
        </r>
      </text>
    </comment>
    <comment ref="D211" authorId="2" shapeId="0" xr:uid="{6CB32F3E-FD70-4628-9485-5BDCC87438B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SY. M. HUR AZHARI</t>
        </r>
      </text>
    </comment>
    <comment ref="D219" authorId="2" shapeId="0" xr:uid="{B4960DBE-38F8-4222-9679-13E52AC7F875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AGUS RIFAI</t>
        </r>
      </text>
    </comment>
    <comment ref="D224" authorId="2" shapeId="0" xr:uid="{DDD14151-7D99-40A2-A2A5-E0110DFABD4D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M. HOTIFUL UMAM</t>
        </r>
      </text>
    </comment>
    <comment ref="D227" authorId="1" shapeId="0" xr:uid="{015C4589-5945-410E-A747-832D7759688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yang info dari pak dodi </t>
        </r>
      </text>
    </comment>
    <comment ref="AV227" authorId="1" shapeId="0" xr:uid="{5728E89B-3501-4696-BAFD-70A14D523B0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GANTI DARI MANDIRI</t>
        </r>
      </text>
    </comment>
    <comment ref="D231" authorId="2" shapeId="0" xr:uid="{468E9207-70B5-41A4-BF73-1518AF002CD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ABDUL RAHMAN YANG JADI CHECKER</t>
        </r>
      </text>
    </comment>
    <comment ref="D234" authorId="2" shapeId="0" xr:uid="{5E92527C-E5DE-4524-9EA6-B3CE5C5D99D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OUT TGL 05 JULI 2021</t>
        </r>
      </text>
    </comment>
    <comment ref="D235" authorId="1" shapeId="0" xr:uid="{BDED1916-67F8-40E8-91F4-E02975A9867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 driver leader halim tanggal 08apr
mutasi dari halim per tgl 19 April 2021</t>
        </r>
      </text>
    </comment>
    <comment ref="D240" authorId="1" shapeId="0" xr:uid="{04DF0EDC-FCF6-429E-B6B2-B79CD7752BC7}">
      <text>
        <r>
          <rPr>
            <b/>
            <sz val="9"/>
            <color indexed="81"/>
            <rFont val="Tahoma"/>
            <family val="2"/>
          </rPr>
          <t>MUTASI DARI HALIM PENGGANTI NURKANDA INFO B Y PAK HANDOKO</t>
        </r>
      </text>
    </comment>
    <comment ref="D246" authorId="1" shapeId="0" xr:uid="{B5CDDB58-173B-4F53-B04D-1696F14452D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rawabuaya</t>
        </r>
      </text>
    </comment>
    <comment ref="N246" authorId="1" shapeId="0" xr:uid="{66752968-BFB6-49A4-A477-1B638E14488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D247" authorId="1" shapeId="0" xr:uid="{B906A134-89AC-43C2-9CB2-F72DDCF55AD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 mutasi per tgl 19 april 2021 dari bogor </t>
        </r>
      </text>
    </comment>
    <comment ref="AV247" authorId="1" shapeId="0" xr:uid="{AF1AFB02-3371-41E1-92CE-FFDDB6B68E5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 </t>
        </r>
      </text>
    </comment>
    <comment ref="D248" authorId="2" shapeId="0" xr:uid="{29213C2B-CBEA-4E91-890E-9C10BAD8D27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MUTASIAN DARI TAMBUN</t>
        </r>
      </text>
    </comment>
    <comment ref="N253" authorId="0" shapeId="0" xr:uid="{77787C94-01F0-4E0F-A57B-00AC3665806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AM253" authorId="0" shapeId="0" xr:uid="{7D430407-78C8-4577-8955-6C699217086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D254" authorId="1" shapeId="0" xr:uid="{019D76D3-A45C-48E7-84B3-C92C306B54B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SEPTIAN </t>
        </r>
      </text>
    </comment>
    <comment ref="AV254" authorId="1" shapeId="0" xr:uid="{8D16FBA9-89AF-4813-85A8-7CB8EF78C2B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SEPTIAN </t>
        </r>
      </text>
    </comment>
    <comment ref="D258" authorId="2" shapeId="0" xr:uid="{22A861DB-4400-4A3B-A0CB-3EE3D6C05C9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AHMAD SYAIFUDIN YANG DIMUTASI KE SURABAYA</t>
        </r>
      </text>
    </comment>
    <comment ref="AV258" authorId="2" shapeId="0" xr:uid="{44F8D604-A603-4CCE-99FD-7BF3B69CA8A2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AHMAD SYAIFUDIN YANG DIMUTASI KE SURABAYA</t>
        </r>
      </text>
    </comment>
    <comment ref="D260" authorId="1" shapeId="0" xr:uid="{E9D1D917-9B67-49CD-8E94-504A0F4899F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 </t>
        </r>
      </text>
    </comment>
    <comment ref="D261" authorId="1" shapeId="0" xr:uid="{C823046D-7E3F-4A13-875B-B8EB07B2923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</t>
        </r>
      </text>
    </comment>
    <comment ref="D266" authorId="1" shapeId="0" xr:uid="{4833484F-E74A-41A7-AC83-E85A5AD5400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DARI BOGOR </t>
        </r>
      </text>
    </comment>
    <comment ref="AV266" authorId="1" shapeId="0" xr:uid="{8DCAE49C-CB6D-43ED-B44F-B4AD91AA1A1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D267" authorId="1" shapeId="0" xr:uid="{3AD22920-04F7-4AE2-8C82-C3302F2BE66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per 1 agustus ke sunter </t>
        </r>
      </text>
    </comment>
    <comment ref="D269" authorId="2" shapeId="0" xr:uid="{AF9CE178-374D-4C75-ABFA-4840A18201D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per tgl 19 april dari halim</t>
        </r>
      </text>
    </comment>
    <comment ref="D272" authorId="1" shapeId="0" xr:uid="{605F174E-0076-4A34-B471-6CF2ECC94B0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N272" authorId="1" shapeId="0" xr:uid="{0EC6437A-C36C-4CD3-AAB2-736712E1F9B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01 SEPTEMBER 2019
</t>
        </r>
      </text>
    </comment>
    <comment ref="D274" authorId="1" shapeId="0" xr:uid="{326CD2A5-7E4E-407A-87B8-9CE91FFFDC5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HALIM 01 FEBRUARI 2021</t>
        </r>
      </text>
    </comment>
    <comment ref="AM299" authorId="3" shapeId="0" xr:uid="{F25A3F20-F36A-4733-8704-74209DB0B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AGUSTUS UNTUK SEPTEMBER</t>
        </r>
      </text>
    </comment>
    <comment ref="N300" authorId="6" shapeId="0" xr:uid="{4863BA16-4F5B-4398-9756-FB4E8D4B0E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 MBK 01092019</t>
        </r>
      </text>
    </comment>
    <comment ref="N302" authorId="1" shapeId="0" xr:uid="{D88BFE5E-17DB-4C50-BB6F-9887F688FE0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D303" authorId="2" shapeId="0" xr:uid="{28DE2C83-6F61-4C2A-AAFC-4C19CA86632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BILLY WENAS YANG MENJADI CHECKER</t>
        </r>
      </text>
    </comment>
    <comment ref="N303" authorId="1" shapeId="0" xr:uid="{945E9AE3-0F09-4065-8BD6-A55171D7A6D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N304" authorId="1" shapeId="0" xr:uid="{AEDC91D2-9548-491A-8F07-E27A6BADB93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N305" authorId="1" shapeId="0" xr:uid="{B95EBE99-E5FB-46E9-8096-8F83AFF69DE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N306" authorId="1" shapeId="0" xr:uid="{B75EF117-5FE4-46D5-A8BB-72F80B865EF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D307" authorId="2" shapeId="0" xr:uid="{A10B372F-43D7-49C0-A862-B24F3C861CD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Sabjan Andisi</t>
        </r>
      </text>
    </comment>
    <comment ref="N307" authorId="1" shapeId="0" xr:uid="{60D8C655-C932-4EF3-A4EA-BECC80ABE31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N308" authorId="1" shapeId="0" xr:uid="{B3C2AE51-0CFF-4CDC-BE7B-E425D87A67C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N309" authorId="1" shapeId="0" xr:uid="{56AB3E8F-5D0B-4F92-8811-AE9A41F1F89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N310" authorId="1" shapeId="0" xr:uid="{9B63937D-2712-45A8-8669-D9BFEF2D00B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D311" authorId="2" shapeId="0" xr:uid="{AE370752-FB45-469C-880F-F60D789C450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JAINUDIN DEMOLINGO YANG DI MUTASI MENJADI FM</t>
        </r>
      </text>
    </comment>
    <comment ref="N311" authorId="1" shapeId="0" xr:uid="{44B346FD-D032-46EB-BDC8-C7ED90E6244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N312" authorId="1" shapeId="0" xr:uid="{E4EFF185-4D6E-4423-A37A-B2AFF1E315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 01 OKTOBER 2019</t>
        </r>
      </text>
    </comment>
    <comment ref="D317" authorId="2" shapeId="0" xr:uid="{C622ACF0-7B6D-4EE4-8323-CE7592E07DB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SOPYAN AMARA</t>
        </r>
      </text>
    </comment>
    <comment ref="D319" authorId="1" shapeId="0" xr:uid="{B17FD976-58A2-4B63-9380-9B861C855F6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GLIFO </t>
        </r>
      </text>
    </comment>
    <comment ref="I320" authorId="2" shapeId="0" xr:uid="{6805804C-FBE7-49DE-A7E6-C76D33AA163D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CHECKER YANG MENGUNDURKAN DIRI EFEKTIF 03 JUNI 2021</t>
        </r>
      </text>
    </comment>
    <comment ref="D321" authorId="2" shapeId="0" xr:uid="{704E366D-7A96-49A0-AC6D-BE1F43096EB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ROKNESS YANG HABIS KONTRAK</t>
        </r>
      </text>
    </comment>
    <comment ref="AV324" authorId="1" shapeId="0" xr:uid="{C377C3E5-6340-4477-AAB6-BFCD8970EC3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GLIFO </t>
        </r>
      </text>
    </comment>
    <comment ref="AM326" authorId="3" shapeId="0" xr:uid="{426FBB93-93FE-497E-A69C-C3C2E6350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JAMKESDA KOTA MANADO</t>
        </r>
      </text>
    </comment>
    <comment ref="D327" authorId="2" shapeId="0" xr:uid="{C7A127CF-0EB5-4444-A706-54BB0F15A36A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RONALD AGGATZZ</t>
        </r>
      </text>
    </comment>
    <comment ref="D329" authorId="2" shapeId="0" xr:uid="{57D830B2-3BAA-44F5-9AE5-A338E9DA78F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SASLI ANTON</t>
        </r>
      </text>
    </comment>
    <comment ref="AV331" authorId="2" shapeId="0" xr:uid="{6DFCBA8C-EE8C-465F-89C1-20D1808832E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Sabjan Andisi</t>
        </r>
      </text>
    </comment>
    <comment ref="AV332" authorId="2" shapeId="0" xr:uid="{5DA97C38-23A3-4431-9ABB-8DDC67DCF361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JAINUDIN DEMOLINGO YANG DI MUTASI MENJADI FM</t>
        </r>
      </text>
    </comment>
    <comment ref="AV333" authorId="2" shapeId="0" xr:uid="{609F2B0F-C078-4040-A67C-340FD3AA9332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SASLI ANTON</t>
        </r>
      </text>
    </comment>
    <comment ref="AV334" authorId="2" shapeId="0" xr:uid="{5672D9FB-929F-44F5-8FEF-0746450F055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RONALD AGGATZZ</t>
        </r>
      </text>
    </comment>
    <comment ref="D335" authorId="2" shapeId="0" xr:uid="{50F27A29-CF0B-43B0-83FB-7EB1423C2054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FADLY K</t>
        </r>
      </text>
    </comment>
    <comment ref="D336" authorId="1" shapeId="0" xr:uid="{84A058C5-CB5C-418E-956D-A34C79F5C00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NOVRIE SINDIE </t>
        </r>
      </text>
    </comment>
    <comment ref="D341" authorId="2" shapeId="0" xr:uid="{BCAD052B-8428-4AEB-AF13-6B02CBD5503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FREDY PER TGL 2 FEB 2021</t>
        </r>
      </text>
    </comment>
    <comment ref="D343" authorId="2" shapeId="0" xr:uid="{3079D167-FAE4-446E-A6D5-ECAC1C36F16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RIVERSIUS EOC MEI 2021</t>
        </r>
      </text>
    </comment>
    <comment ref="AM344" authorId="3" shapeId="0" xr:uid="{661CF7F2-6815-4279-B55A-54CDA3691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AGUSTUS UNTUK SEPTEMBER</t>
        </r>
      </text>
    </comment>
    <comment ref="N347" authorId="1" shapeId="0" xr:uid="{1EB4B050-4CBC-4254-BB45-340404AECE5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</t>
        </r>
      </text>
    </comment>
    <comment ref="N348" authorId="1" shapeId="0" xr:uid="{31741D65-6F05-4C63-A75E-96E820C022C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</t>
        </r>
      </text>
    </comment>
    <comment ref="N349" authorId="1" shapeId="0" xr:uid="{A22DC51F-DDA9-4CE5-81CE-66C9A9B658F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</t>
        </r>
      </text>
    </comment>
    <comment ref="N350" authorId="1" shapeId="0" xr:uid="{9BBE3F3B-F850-410D-A517-EC5CA79B515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</t>
        </r>
      </text>
    </comment>
    <comment ref="N351" authorId="1" shapeId="0" xr:uid="{5C5E6141-63C5-4EB4-BC6A-1C9BED9A37C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</t>
        </r>
      </text>
    </comment>
    <comment ref="D354" authorId="1" shapeId="0" xr:uid="{16561779-66D2-4EDD-89C9-922D8F2BAB7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AV354" authorId="1" shapeId="0" xr:uid="{AAC608AB-AEB6-4BA3-82EE-8A12F2120A0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D372" authorId="2" shapeId="0" xr:uid="{BDAE31E0-9543-4658-9A6D-311197D47378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 RIZKI KURNIAWAN</t>
        </r>
      </text>
    </comment>
    <comment ref="AN372" authorId="2" shapeId="0" xr:uid="{645C5EEA-F814-469E-A980-75C36DC9AC0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DINON AKTIFKAN DARI PUSAT TIDAK BISA PINDAH BU</t>
        </r>
      </text>
    </comment>
    <comment ref="D383" authorId="2" shapeId="0" xr:uid="{C3C6636D-0810-4C6C-BAE1-D6C0CA5A804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BACKUP INDRA MULYAWAN</t>
        </r>
      </text>
    </comment>
    <comment ref="D402" authorId="2" shapeId="0" xr:uid="{968108A9-1660-4640-8EB3-7B55EB9FCE8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63/JKT2/VI/21</t>
        </r>
      </text>
    </comment>
    <comment ref="AE412" authorId="1" shapeId="0" xr:uid="{F7FD70E2-AEF6-48C3-912F-8EBD4DEED54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12" authorId="1" shapeId="0" xr:uid="{143EC9FA-DE74-4C51-BCD1-94334AC3125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12" authorId="1" shapeId="0" xr:uid="{D77133E8-8707-41DD-AB23-F0FC58DDF33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413" authorId="1" shapeId="0" xr:uid="{1124B29D-A2CA-47A4-ACAC-8301D8830AF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13" authorId="1" shapeId="0" xr:uid="{24A98E06-7323-4A9F-8938-8D3486EEDAD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13" authorId="1" shapeId="0" xr:uid="{4B8F7312-7CE3-4703-A19B-E7DA30290D3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414" authorId="1" shapeId="0" xr:uid="{A2909FCD-618F-4534-BFD6-F81344EBBBD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14" authorId="1" shapeId="0" xr:uid="{F4C0B059-50AA-49BA-9CA7-090E0453824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14" authorId="1" shapeId="0" xr:uid="{6BAD751C-FF11-4C20-99A4-CC219F1CF3A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415" authorId="1" shapeId="0" xr:uid="{3B923C7B-2FE6-433E-ACEB-8A50D09DE9B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15" authorId="1" shapeId="0" xr:uid="{5B99A3FA-4456-4380-8B9D-35FB610C25B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15" authorId="1" shapeId="0" xr:uid="{F5E9D5DC-03EE-4FF7-885E-94713D607CA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416" authorId="1" shapeId="0" xr:uid="{CDEF07B0-F270-4281-A655-EDFB0DA04C3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16" authorId="1" shapeId="0" xr:uid="{A03D3172-0ECA-4BA4-A910-E784739A5EC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16" authorId="1" shapeId="0" xr:uid="{7EB19DE7-E8D9-40BA-B22E-942EFA3ACBA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417" authorId="1" shapeId="0" xr:uid="{DFCE4052-0ED9-485E-891A-9CE37070B66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17" authorId="1" shapeId="0" xr:uid="{A960206B-D706-4067-8E3B-48529B6E937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17" authorId="1" shapeId="0" xr:uid="{E492F7FA-061D-4D0A-B14A-54E61A0735A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418" authorId="1" shapeId="0" xr:uid="{DE7BB7AF-5078-4613-8F2A-CDB2E4DA559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18" authorId="1" shapeId="0" xr:uid="{EAED4AD1-4EF8-4177-91AD-4B4D64E7B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18" authorId="1" shapeId="0" xr:uid="{28E7F8D7-EC71-4ED5-8B97-414059BF897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419" authorId="1" shapeId="0" xr:uid="{FF635082-712A-4860-85B5-F06357EE8CB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19" authorId="1" shapeId="0" xr:uid="{D24EEF22-A229-4E23-9D6E-A37DEABC1C5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19" authorId="1" shapeId="0" xr:uid="{B0E0FC70-FA64-4167-BDCB-306CE473A59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420" authorId="1" shapeId="0" xr:uid="{5CBA41BC-87A2-433C-ACE1-646C3871097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20" authorId="1" shapeId="0" xr:uid="{9BB252BB-9319-473B-AC0B-4DEC0E42E33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20" authorId="1" shapeId="0" xr:uid="{B951CD00-C44B-401A-81C4-91CEE453FED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D421" authorId="1" shapeId="0" xr:uid="{BA8382EC-04F5-4A8E-8C35-122DD17ED60A}">
      <text>
        <r>
          <rPr>
            <b/>
            <sz val="9"/>
            <color indexed="81"/>
            <rFont val="Tahoma"/>
            <family val="2"/>
          </rPr>
          <t>INFO MBA INSAK REKONSEL DATA TANGGAL 05 NOVEMBER 2020</t>
        </r>
      </text>
    </comment>
    <comment ref="D423" authorId="2" shapeId="0" xr:uid="{5ED1A29E-FB6A-4B9E-BE7C-E45A97168D49}">
      <text>
        <r>
          <rPr>
            <b/>
            <sz val="9"/>
            <color indexed="81"/>
            <rFont val="Tahoma"/>
            <family val="2"/>
          </rPr>
          <t>intel61:
MUTASI BAT MALANG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23" authorId="1" shapeId="0" xr:uid="{0F0925DA-0271-4E62-B3B7-D2046E0BE76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423" authorId="1" shapeId="0" xr:uid="{978DA77F-8FDE-40B9-99BC-CABB0091CBD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423" authorId="1" shapeId="0" xr:uid="{789D833D-4498-4CBB-96E9-8CDA82E7100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D440" authorId="7" shapeId="0" xr:uid="{C9B13C4A-4837-4783-A03B-DB63B5AA014B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PENGGANTI ANDY GUSTI RANGGA
</t>
        </r>
      </text>
    </comment>
    <comment ref="D442" authorId="7" shapeId="0" xr:uid="{076B047F-31F8-4B0B-82E1-F12EE3642D09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</t>
        </r>
      </text>
    </comment>
    <comment ref="D443" authorId="7" shapeId="0" xr:uid="{0B819338-A61C-421F-B0FC-3E691F50A7CC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</t>
        </r>
      </text>
    </comment>
    <comment ref="D468" authorId="1" shapeId="0" xr:uid="{545F4249-5F46-42F4-A209-F9D896DC2B9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istri belum masukm jkn </t>
        </r>
      </text>
    </comment>
    <comment ref="D469" authorId="8" shapeId="0" xr:uid="{09B7C67E-F11E-4DAC-9181-41A3B0ADB3FE}">
      <text>
        <r>
          <rPr>
            <b/>
            <sz val="9"/>
            <rFont val="Tahoma"/>
            <family val="2"/>
          </rPr>
          <t>ASSALOG:</t>
        </r>
        <r>
          <rPr>
            <sz val="9"/>
            <rFont val="Tahoma"/>
            <family val="2"/>
          </rPr>
          <t xml:space="preserve">
Menggantikan nama nanang mujianto mutasi ke malang</t>
        </r>
      </text>
    </comment>
    <comment ref="F469" authorId="6" shapeId="0" xr:uid="{7A5F3909-C2C6-4F7F-8091-6A29DF792E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OTHER NO TELP
089666490457</t>
        </r>
      </text>
    </comment>
    <comment ref="AV470" authorId="1" shapeId="0" xr:uid="{3426237F-EA62-44A5-B474-ABB8BE393CC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TADINYA MANDIRI</t>
        </r>
      </text>
    </comment>
    <comment ref="D471" authorId="2" shapeId="0" xr:uid="{F51E4BC4-4412-4737-92EC-FD6587A9029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ADI NURDIANSYAH</t>
        </r>
      </text>
    </comment>
    <comment ref="D472" authorId="2" shapeId="0" xr:uid="{93465476-7F13-4678-AC85-F9067D81ACAD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ismail komari</t>
        </r>
      </text>
    </comment>
    <comment ref="AV477" authorId="1" shapeId="0" xr:uid="{5F187CD8-6894-44B8-A2B7-CCBBB4B3A42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PENAMBAHAN PO INFO DARI PAK NENDY</t>
        </r>
      </text>
    </comment>
    <comment ref="D478" authorId="1" shapeId="0" xr:uid="{FAED7DA7-36DC-4743-88B9-2152DD30742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ARNOLD </t>
        </r>
      </text>
    </comment>
    <comment ref="D479" authorId="9" shapeId="0" xr:uid="{74148DFD-3117-4110-BA06-8C518C448A34}">
      <text>
        <r>
          <rPr>
            <sz val="9"/>
            <color indexed="81"/>
            <rFont val="Tahoma"/>
            <family val="2"/>
          </rPr>
          <t xml:space="preserve">PENGANTI DRIVER NAMA MUHAIMIN MUTASI KEMALANG
</t>
        </r>
      </text>
    </comment>
    <comment ref="AT482" authorId="4" shapeId="0" xr:uid="{4F6AB58F-073A-42FF-8AF2-0D21E8DF89C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TGL 17 OKTOBER 2020. KTP BLM ONLINE ( NOER )</t>
        </r>
      </text>
    </comment>
    <comment ref="D483" authorId="9" shapeId="0" xr:uid="{80F37B76-0B92-4BB2-8AED-A2A15510D18C}">
      <text>
        <r>
          <rPr>
            <sz val="9"/>
            <color indexed="81"/>
            <rFont val="Tahoma"/>
            <family val="2"/>
          </rPr>
          <t xml:space="preserve">PENGGANTI NAMA DRIVER NIKO
</t>
        </r>
      </text>
    </comment>
    <comment ref="J485" authorId="2" shapeId="0" xr:uid="{7F865A58-EF1E-405B-B5A1-FA9EAB51DD7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EFEKTIF PER TGL 06 FEB 2021 PENGGANTI DWIPO</t>
        </r>
      </text>
    </comment>
    <comment ref="D486" authorId="1" shapeId="0" xr:uid="{F6139BB8-EA7C-497A-958F-D980B0C6808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AFIFUDIN</t>
        </r>
      </text>
    </comment>
    <comment ref="D490" authorId="7" shapeId="0" xr:uid="{635F86F3-C310-4670-A1E2-423BF5DBA42B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 TGL 18 MAR 21
</t>
        </r>
      </text>
    </comment>
    <comment ref="J496" authorId="2" shapeId="0" xr:uid="{BB5E0836-28AD-4719-A19B-1649CCB911D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PERTGL 01 JULI 2021</t>
        </r>
      </text>
    </comment>
    <comment ref="D497" authorId="10" shapeId="0" xr:uid="{16271D73-62C7-4B93-8586-ECAA8B6AEEC9}">
      <text>
        <r>
          <rPr>
            <sz val="9"/>
            <rFont val="Times New Roman"/>
            <family val="1"/>
          </rPr>
          <t xml:space="preserve">PENGGANTI NAMA DRIVER RESIGN AN. MOCHAMAD SIFAK
</t>
        </r>
      </text>
    </comment>
    <comment ref="D498" authorId="7" shapeId="0" xr:uid="{B2FCA9EF-A0F6-4611-860B-280837478881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 TGL 18 MAR 21
</t>
        </r>
      </text>
    </comment>
    <comment ref="AM503" authorId="1" shapeId="0" xr:uid="{4DFCCC1C-E7DC-47D0-A56F-1DEC75414F1A}">
      <text>
        <r>
          <rPr>
            <b/>
            <sz val="9"/>
            <color indexed="81"/>
            <rFont val="Tahoma"/>
            <family val="2"/>
          </rPr>
          <t xml:space="preserve">ADA TUNGGAKAN </t>
        </r>
      </text>
    </comment>
    <comment ref="D507" authorId="7" shapeId="0" xr:uid="{9688BB02-BA68-4AE0-BA17-521D2D949F11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18 MAR21
</t>
        </r>
      </text>
    </comment>
    <comment ref="D509" authorId="9" shapeId="0" xr:uid="{BAE9FF86-4036-4934-9464-FFC507793C61}">
      <text>
        <r>
          <rPr>
            <sz val="9"/>
            <rFont val="Tahoma"/>
            <family val="2"/>
          </rPr>
          <t xml:space="preserve">PENGGANTI NAMA DRVER MOCH,EFENDI
</t>
        </r>
      </text>
    </comment>
    <comment ref="D519" authorId="9" shapeId="0" xr:uid="{CA542929-0620-4BDB-AFC4-18A51E80A1E5}">
      <text>
        <r>
          <rPr>
            <sz val="9"/>
            <color indexed="81"/>
            <rFont val="Tahoma"/>
            <family val="2"/>
          </rPr>
          <t xml:space="preserve">PENGGANTI DRIVER NAMA AGUS IRAWAN
</t>
        </r>
      </text>
    </comment>
    <comment ref="D520" authorId="7" shapeId="0" xr:uid="{CC41AE42-1F2D-4EC7-9E7C-422A0950A907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18 MAR 21
</t>
        </r>
      </text>
    </comment>
    <comment ref="D524" authorId="7" shapeId="0" xr:uid="{2F174CDF-6A5A-4944-AC81-80413775DC30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18 MAR 21
</t>
        </r>
      </text>
    </comment>
    <comment ref="D526" authorId="7" shapeId="0" xr:uid="{68E1D7F3-B863-4F8C-87DA-3B1CC081DB2A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18 MAR 21
</t>
        </r>
      </text>
    </comment>
    <comment ref="AN531" authorId="2" shapeId="0" xr:uid="{4425683E-FB71-4B4F-97BB-B4A7CDC712E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KELUAR KARENA PREMI</t>
        </r>
      </text>
    </comment>
    <comment ref="AN532" authorId="2" shapeId="0" xr:uid="{604AF954-532B-4924-86DC-9F8ED66EC03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TERDAFTAR DI MBK PERTGL 01/22/2021 TAPI MASIH ADA TUNGGAKAN DI BPJS MANDIRI SEBELUMNYA</t>
        </r>
      </text>
    </comment>
    <comment ref="J533" authorId="2" shapeId="0" xr:uid="{5B9E08D6-6123-46FB-A888-07F57C42BBF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PER TGL 15 APRIL 2021</t>
        </r>
      </text>
    </comment>
    <comment ref="D534" authorId="7" shapeId="0" xr:uid="{7090C2D5-8C24-402A-A88D-EF0B71B98EEB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 TGL 18 MAR 21
</t>
        </r>
      </text>
    </comment>
    <comment ref="D539" authorId="7" shapeId="0" xr:uid="{23F08826-C5CE-4403-99A6-F24D6FB14E3F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</t>
        </r>
      </text>
    </comment>
    <comment ref="D541" authorId="2" shapeId="0" xr:uid="{1BC31C2F-4F52-4199-8CC8-759ECD782D5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eko roni</t>
        </r>
      </text>
    </comment>
    <comment ref="D542" authorId="7" shapeId="0" xr:uid="{E3358499-130A-4C47-A4AC-7396EEF7406E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 TGL 18 MAR 21
</t>
        </r>
      </text>
    </comment>
    <comment ref="AN543" authorId="2" shapeId="0" xr:uid="{863EFA1D-6F6D-4A6E-8A22-0540C3CBAE5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KELUAR KARENA PREMI</t>
        </r>
      </text>
    </comment>
    <comment ref="D544" authorId="7" shapeId="0" xr:uid="{7760101D-CEB4-412A-9ECF-E32C1AA5C2B0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 TGL 18 MAR 21
</t>
        </r>
      </text>
    </comment>
    <comment ref="AN544" authorId="2" shapeId="0" xr:uid="{782AF3EE-61C8-48B9-A104-839E0D63BB5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DIDAFTARKAN BULAN DEPAN SETELAH KOORDINASI DENGAN PIHAK BPJS KES</t>
        </r>
      </text>
    </comment>
    <comment ref="D545" authorId="7" shapeId="0" xr:uid="{2BB5B33C-23B4-4736-A224-9D685C012A44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 TGL 18 MAR 21
</t>
        </r>
      </text>
    </comment>
    <comment ref="D549" authorId="7" shapeId="0" xr:uid="{026B7108-40ED-40FF-BA15-9142B0BDE7BF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</t>
        </r>
      </text>
    </comment>
    <comment ref="D550" authorId="2" shapeId="0" xr:uid="{6ACDB3DD-3EFC-4B26-BC4E-42C2D0EADFD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FATKHUR ROZIQIN</t>
        </r>
      </text>
    </comment>
    <comment ref="D552" authorId="9" shapeId="0" xr:uid="{146D0D2C-F0B5-40F9-BD95-00BDC51924AC}">
      <text>
        <r>
          <rPr>
            <sz val="9"/>
            <color indexed="81"/>
            <rFont val="Tahoma"/>
            <family val="2"/>
          </rPr>
          <t xml:space="preserve">DRIVER PENGGANTI NAMA BENOT
</t>
        </r>
      </text>
    </comment>
    <comment ref="D553" authorId="7" shapeId="0" xr:uid="{8F39BC65-9CFB-461D-8A9A-FD43963D0BE9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18 MAR
</t>
        </r>
      </text>
    </comment>
    <comment ref="AV560" authorId="2" shapeId="0" xr:uid="{E3CA6516-392C-4E8D-BC68-4B4690C9B6A4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arif ferdiansyah
</t>
        </r>
      </text>
    </comment>
    <comment ref="C561" authorId="1" shapeId="0" xr:uid="{EE356FC9-EC69-4BA8-9613-4CA27B0E533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PINDAH SBY TGL 06 AUG</t>
        </r>
      </text>
    </comment>
    <comment ref="D561" authorId="1" shapeId="0" xr:uid="{3A99B93F-7269-42BF-9EFA-51B1C8B7356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PINDAH DARI PROBOLINGGO KE SBY</t>
        </r>
      </text>
    </comment>
    <comment ref="D564" authorId="7" shapeId="0" xr:uid="{0564704F-B8EE-44BC-AC8D-D585F37E3DB5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 TGL 18 MAR 21
</t>
        </r>
      </text>
    </comment>
    <comment ref="D565" authorId="1" shapeId="0" xr:uid="{445DF90F-5F34-4F80-A440-F2B6C125CD7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arif </t>
        </r>
      </text>
    </comment>
    <comment ref="AV565" authorId="7" shapeId="0" xr:uid="{2E7A2FD0-6BC3-438D-B9EA-DFC3E0A47800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18 MAR
</t>
        </r>
      </text>
    </comment>
    <comment ref="D568" authorId="2" shapeId="0" xr:uid="{9EA313EF-8E89-438D-AA14-87A23B56232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gatot solikin</t>
        </r>
      </text>
    </comment>
    <comment ref="D573" authorId="8" shapeId="0" xr:uid="{4726F0F5-EE06-4800-9537-7715D8E78E21}">
      <text>
        <r>
          <rPr>
            <b/>
            <sz val="9"/>
            <color indexed="81"/>
            <rFont val="Tahoma"/>
            <family val="2"/>
          </rPr>
          <t>ASSALOG:</t>
        </r>
        <r>
          <rPr>
            <sz val="9"/>
            <color indexed="81"/>
            <rFont val="Tahoma"/>
            <family val="2"/>
          </rPr>
          <t xml:space="preserve">
DRIVER AKTIF PENGGANTI HENDRI PRESENT CHEN</t>
        </r>
      </text>
    </comment>
    <comment ref="AV573" authorId="7" shapeId="0" xr:uid="{B9D12567-FA9F-433B-B188-1DB47201AC53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 TGL 18 MAR 21
</t>
        </r>
      </text>
    </comment>
    <comment ref="J576" authorId="2" shapeId="0" xr:uid="{E2870A93-6DD9-4384-80D6-4A877B41371E}">
      <text>
        <r>
          <rPr>
            <b/>
            <sz val="9"/>
            <color indexed="81"/>
            <rFont val="Tahoma"/>
            <family val="2"/>
          </rPr>
          <t>intel61:PEMENUHAN PO</t>
        </r>
      </text>
    </comment>
    <comment ref="D583" authorId="7" shapeId="0" xr:uid="{AE2C0A31-E04E-4E32-998A-6D01ECFECF72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18 MAR 21
</t>
        </r>
      </text>
    </comment>
    <comment ref="D584" authorId="7" shapeId="0" xr:uid="{72417EF8-4D31-4B50-94B8-5BCA4EFFB963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</t>
        </r>
      </text>
    </comment>
    <comment ref="D586" authorId="2" shapeId="0" xr:uid="{9A569847-2596-4F25-A675-9652E0153F8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fajar setyo</t>
        </r>
      </text>
    </comment>
    <comment ref="D587" authorId="7" shapeId="0" xr:uid="{300BF6B3-D76D-4FC4-8593-3F10C4CE4724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18 MAR21
</t>
        </r>
      </text>
    </comment>
    <comment ref="D590" authorId="7" shapeId="0" xr:uid="{E42D50D6-CFC6-4555-96B2-3486301F5212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PENGGANTI BAGUS PRSAETYO
</t>
        </r>
      </text>
    </comment>
    <comment ref="D592" authorId="1" shapeId="0" xr:uid="{55A2FB83-679F-4193-8991-E00F36D4C9D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PENAMBAHAN PO INFO DARI PAK NENDY</t>
        </r>
      </text>
    </comment>
    <comment ref="D596" authorId="7" shapeId="0" xr:uid="{8032F6A9-1DFA-4E1A-8929-DE556320AA95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</t>
        </r>
      </text>
    </comment>
    <comment ref="D600" authorId="7" shapeId="0" xr:uid="{FFC563E5-09BC-4C2E-8C56-1DB19306BE02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
</t>
        </r>
      </text>
    </comment>
    <comment ref="D603" authorId="7" shapeId="0" xr:uid="{6A083D65-2CB4-4F7E-8AD9-AC1CECAB0C5F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PENGGANTI ROIS SAPUTRO
</t>
        </r>
      </text>
    </comment>
    <comment ref="D620" authorId="1" shapeId="0" xr:uid="{F66E9EED-C2F7-4EB9-B24A-B0E8933874C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shandi </t>
        </r>
      </text>
    </comment>
    <comment ref="D629" authorId="9" shapeId="0" xr:uid="{52F9AB5F-AF93-4C86-8B34-A0E6DA2232A1}">
      <text>
        <r>
          <rPr>
            <sz val="9"/>
            <color indexed="81"/>
            <rFont val="Tahoma"/>
            <family val="2"/>
          </rPr>
          <t xml:space="preserve">PENGGANTI NAMA DRIVER EKO HARDIYAN
</t>
        </r>
      </text>
    </comment>
    <comment ref="AV631" authorId="8" shapeId="0" xr:uid="{7A1AE989-AA9C-4897-AB54-8040AE10CD82}">
      <text>
        <r>
          <rPr>
            <b/>
            <sz val="9"/>
            <rFont val="Tahoma"/>
            <family val="2"/>
          </rPr>
          <t>ASSALOG:</t>
        </r>
        <r>
          <rPr>
            <sz val="9"/>
            <rFont val="Tahoma"/>
            <family val="2"/>
          </rPr>
          <t xml:space="preserve">
Menggantikan nama nanang mujianto mutasi ke malang</t>
        </r>
      </text>
    </comment>
    <comment ref="AV632" authorId="9" shapeId="0" xr:uid="{CAE1DE7A-90DB-4ABA-B970-2221B237F4DB}">
      <text>
        <r>
          <rPr>
            <b/>
            <sz val="9"/>
            <rFont val="Tahoma"/>
            <family val="2"/>
          </rPr>
          <t>pengganti nama benot dwi kurniadi</t>
        </r>
      </text>
    </comment>
    <comment ref="D639" authorId="2" shapeId="0" xr:uid="{186F2777-43A5-4A05-AFC8-FAF754A15BCD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arif ferdiansyah
</t>
        </r>
      </text>
    </comment>
    <comment ref="D642" authorId="9" shapeId="0" xr:uid="{9934DC5D-DBFB-4DB0-A052-55FDFCCD8873}">
      <text>
        <r>
          <rPr>
            <sz val="9"/>
            <rFont val="Tahoma"/>
            <family val="2"/>
          </rPr>
          <t xml:space="preserve">PENGGANTI NAMA IMAM MALIKI
</t>
        </r>
      </text>
    </comment>
    <comment ref="D645" authorId="7" shapeId="0" xr:uid="{4C5CA3D1-FFE2-4EBA-9B53-A75FB2D5F034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PENGGANTI ROIS SAPUTRO
</t>
        </r>
      </text>
    </comment>
    <comment ref="D647" authorId="1" shapeId="0" xr:uid="{802275F8-FB55-4721-8BD6-735FD337933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BERDASARKAN TAGIHAN TANGGAL 04 JULI 2020</t>
        </r>
      </text>
    </comment>
    <comment ref="D652" authorId="7" shapeId="0" xr:uid="{A45EE9CD-60C6-498F-86D6-E847C51A4D8F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 TGL 18 MAR 21
</t>
        </r>
      </text>
    </comment>
    <comment ref="AE654" authorId="1" shapeId="0" xr:uid="{5778BF97-D258-46AA-81B1-3197F51E4FA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654" authorId="1" shapeId="0" xr:uid="{0FDE7461-3D7D-4680-8B5B-98AEFC37016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654" authorId="1" shapeId="0" xr:uid="{53EF0A50-DA8C-4063-8F10-77E3F7986F4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655" authorId="1" shapeId="0" xr:uid="{0943895B-3670-440F-B4AC-F72AB5F9F4A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655" authorId="1" shapeId="0" xr:uid="{A60CE8D0-D554-4603-B6C0-89A45A04A47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655" authorId="1" shapeId="0" xr:uid="{676EE1A5-BC13-40AC-91E1-231C69E1C3F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E659" authorId="1" shapeId="0" xr:uid="{15919245-0263-4274-B763-E2199AF2F40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659" authorId="1" shapeId="0" xr:uid="{A094D626-3BFF-4030-ACD7-48751ECCC86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659" authorId="1" shapeId="0" xr:uid="{8BE708F1-0F17-43A0-A260-6BFFE9A58A4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D667" authorId="7" shapeId="0" xr:uid="{746042E5-20FE-4BA6-9E80-7F25173775E0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
</t>
        </r>
      </text>
    </comment>
    <comment ref="AE667" authorId="1" shapeId="0" xr:uid="{BB77441E-F5DE-416B-82D9-8717F4459B5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F667" authorId="1" shapeId="0" xr:uid="{E04E527F-1906-4E98-B3E1-488E1D3B69B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AG667" authorId="1" shapeId="0" xr:uid="{E6F8A34F-5182-4835-B1A5-3231D146DFF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D669" authorId="7" shapeId="0" xr:uid="{6B034B01-8A6D-48C1-AC51-57E9A2017266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
</t>
        </r>
      </text>
    </comment>
    <comment ref="D673" authorId="7" shapeId="0" xr:uid="{973A53D1-ACFC-4AB8-BE7C-CCF2F8210DA7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</t>
        </r>
      </text>
    </comment>
    <comment ref="D674" authorId="7" shapeId="0" xr:uid="{02DC04A8-2A9E-4AEA-A550-0265CE045E22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TGL 31 MAR 21</t>
        </r>
      </text>
    </comment>
    <comment ref="J679" authorId="2" shapeId="0" xr:uid="{42630A61-13C3-4B0A-AD59-6C91EC65D048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23 JAN 2021
</t>
        </r>
      </text>
    </comment>
    <comment ref="J681" authorId="2" shapeId="0" xr:uid="{145580D8-CC8E-4F72-9E27-B8FAB18AF19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PER TGL 01 APRIL</t>
        </r>
      </text>
    </comment>
    <comment ref="AN690" authorId="2" shapeId="0" xr:uid="{8DDC96DE-25FB-4A28-BEEC-6C6E5074479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MASIH ADA PREMI</t>
        </r>
      </text>
    </comment>
    <comment ref="D697" authorId="2" shapeId="0" xr:uid="{4C84D789-7E48-4C89-94CD-F763C6C2868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SURABAYA per tgl 14 april 2021</t>
        </r>
      </text>
    </comment>
    <comment ref="D698" authorId="2" shapeId="0" xr:uid="{811AA6ED-B0E1-4B60-BB54-61FAB165246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SURABAYA</t>
        </r>
      </text>
    </comment>
    <comment ref="D699" authorId="2" shapeId="0" xr:uid="{4FF9CFD4-482E-4F3F-8CB4-2D6A5993885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SURABAYA</t>
        </r>
      </text>
    </comment>
    <comment ref="D700" authorId="2" shapeId="0" xr:uid="{E95A1886-D1BE-4146-8D0E-4F347B11C0B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SURABAYA</t>
        </r>
      </text>
    </comment>
    <comment ref="D701" authorId="2" shapeId="0" xr:uid="{6A18AF5C-FAD2-4DCA-87A9-C3CB78C521DA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10 feb MUTASI DARI SURABAYA</t>
        </r>
      </text>
    </comment>
    <comment ref="D732" authorId="2" shapeId="0" xr:uid="{EBF47605-6CE0-45E2-AAF3-4317B47ABC2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PINDAHAN PROBOLINGGO
</t>
        </r>
      </text>
    </comment>
    <comment ref="D735" authorId="11" shapeId="0" xr:uid="{C569F004-11F8-4382-BD84-58AD470EE17E}">
      <text>
        <r>
          <rPr>
            <b/>
            <sz val="9"/>
            <color indexed="81"/>
            <rFont val="Tahoma"/>
            <family val="2"/>
          </rPr>
          <t>ryze:</t>
        </r>
        <r>
          <rPr>
            <sz val="9"/>
            <color indexed="81"/>
            <rFont val="Tahoma"/>
            <family val="2"/>
          </rPr>
          <t xml:space="preserve">
PENGGANTI BENNI ISMANTO  ( DRV YG SDH RESIGN PER TGL 30 JUNI KEMARIN )</t>
        </r>
      </text>
    </comment>
    <comment ref="D741" authorId="11" shapeId="0" xr:uid="{E31C3F01-E7CF-465B-B5F3-574F4AEED598}">
      <text>
        <r>
          <rPr>
            <b/>
            <sz val="9"/>
            <color indexed="81"/>
            <rFont val="Tahoma"/>
            <family val="2"/>
          </rPr>
          <t>ryze: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7" authorId="7" shapeId="0" xr:uid="{6EB0A87E-CDE8-4967-9F34-133A96C58919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31 MAR 21</t>
        </r>
      </text>
    </comment>
    <comment ref="J751" authorId="2" shapeId="0" xr:uid="{4C405960-CA76-40BF-BC33-AEF959F799D1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23 JAN 2021</t>
        </r>
      </text>
    </comment>
    <comment ref="AN753" authorId="4" shapeId="0" xr:uid="{0383A592-4599-4D29-A479-BC2F26123217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TANGGAL CEK 29 AGUSTUS 2020 TERDAFTAR PBI AKTIF IKUT MENJADI KELUARGA TAMBAHAN</t>
        </r>
      </text>
    </comment>
    <comment ref="D759" authorId="7" shapeId="0" xr:uid="{A73C45F3-9A46-4FC7-A99C-2260D05BE66B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PO 31 MAR 21</t>
        </r>
      </text>
    </comment>
    <comment ref="AV769" authorId="1" shapeId="0" xr:uid="{F0BED6C5-3BCF-4CFB-A3B7-80CC616DE70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D772" authorId="2" shapeId="0" xr:uid="{A433FACD-6CC0-410C-8C8D-A94904D6870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gunarso</t>
        </r>
      </text>
    </comment>
    <comment ref="AT772" authorId="4" shapeId="0" xr:uid="{77913DF1-276B-4524-881B-7B2AE64DD41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NO KTP PUNYA RIZKY 
Noer</t>
        </r>
      </text>
    </comment>
    <comment ref="D773" authorId="1" shapeId="0" xr:uid="{4C44D6A8-A80F-4589-8FAE-B39C44BE145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AN781" authorId="2" shapeId="0" xr:uid="{BA152527-F530-4FC4-8BFB-FA3ADD5150F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KETIKA DIDAFTRAKAN DI BU MBK STATUS SEBELUMNYA NON AKTIF KARENA PREMI</t>
        </r>
      </text>
    </comment>
    <comment ref="D782" authorId="1" shapeId="0" xr:uid="{0C264D3C-FF01-4E62-B55C-2074714387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J784" authorId="2" shapeId="0" xr:uid="{5DD7BF83-84AE-40BC-8627-DF92F542B39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per tgl 18 april 2021</t>
        </r>
      </text>
    </comment>
    <comment ref="D791" authorId="1" shapeId="0" xr:uid="{C5CD5FFA-79CA-4EFE-A0C2-40F26EEBAF6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joko suwanto</t>
        </r>
      </text>
    </comment>
    <comment ref="D798" authorId="7" shapeId="0" xr:uid="{154F0D46-F725-4C7F-BFDA-65A24FC3A296}">
      <text>
        <r>
          <rPr>
            <b/>
            <sz val="9"/>
            <color indexed="81"/>
            <rFont val="Tahoma"/>
            <family val="2"/>
          </rPr>
          <t>han:</t>
        </r>
        <r>
          <rPr>
            <sz val="9"/>
            <color indexed="81"/>
            <rFont val="Tahoma"/>
            <family val="2"/>
          </rPr>
          <t xml:space="preserve">
PENGGANTI ALIP SONI
</t>
        </r>
      </text>
    </comment>
    <comment ref="N808" authorId="1" shapeId="0" xr:uid="{64184E50-E588-4F50-9F4F-CFED84C5B0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809" authorId="1" shapeId="0" xr:uid="{8CF591CC-DAD4-4E71-9AFB-8860BD808D3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810" authorId="1" shapeId="0" xr:uid="{7E403023-2CDC-454A-8CAB-D6E80C35CDA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811" authorId="1" shapeId="0" xr:uid="{5AE3E75E-0C3E-47C5-8C48-C4F930A6B99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812" authorId="1" shapeId="0" xr:uid="{6053CBE2-1967-4011-AF23-708284687D6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P812" authorId="1" shapeId="0" xr:uid="{CBE525DB-575B-4D80-974A-5BF2DE5A51D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CERAI</t>
        </r>
      </text>
    </comment>
    <comment ref="D817" authorId="2" shapeId="0" xr:uid="{B8618C8F-4ADD-4821-A4A6-664212A4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VIRGILLIUS</t>
        </r>
      </text>
    </comment>
    <comment ref="AV817" authorId="2" shapeId="0" xr:uid="{0A64F13A-F85F-4B69-8E58-BA2F8B4C505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VIRGILLIUS</t>
        </r>
      </text>
    </comment>
    <comment ref="N819" authorId="1" shapeId="0" xr:uid="{6B07C7CF-0890-4B62-9FAC-FD2F9DD0AD6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820" authorId="1" shapeId="0" xr:uid="{1BB39D4B-004D-4101-A48E-BF88759B331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824" authorId="1" shapeId="0" xr:uid="{9BBE23D1-4D02-4F23-991A-FBD4774EC21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825" authorId="1" shapeId="0" xr:uid="{814E2083-E439-4583-B47C-69F1469658B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D835" authorId="1" shapeId="0" xr:uid="{9DAC958D-A07B-4539-AE4E-D5E99DFE0EF3}">
      <text>
        <r>
          <rPr>
            <b/>
            <sz val="9"/>
            <color indexed="81"/>
            <rFont val="Tahoma"/>
            <family val="2"/>
          </rPr>
          <t>PO BARU INFO BY PAK HANDOKO</t>
        </r>
      </text>
    </comment>
    <comment ref="AE840" authorId="1" shapeId="0" xr:uid="{DF7C8261-172A-4661-8479-8C99CE2E2F5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40" authorId="3" shapeId="0" xr:uid="{8FCE0207-F39F-43F8-B6A2-53228C9FA6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AE841" authorId="1" shapeId="0" xr:uid="{48D3ACCA-8F1A-49AB-97F1-6650B30E13B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41" authorId="3" shapeId="0" xr:uid="{626B68B9-2DD0-4A40-A87E-0F85773CA4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AE842" authorId="1" shapeId="0" xr:uid="{66FB7533-6685-4B7E-8AEA-BC60DB79530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42" authorId="3" shapeId="0" xr:uid="{C65405F2-624F-47BC-812F-472B6CCE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JULI</t>
        </r>
      </text>
    </comment>
    <comment ref="AE843" authorId="1" shapeId="0" xr:uid="{50BD4F58-8686-4746-A3E4-698893EE7A5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43" authorId="3" shapeId="0" xr:uid="{6FC6B2D1-5315-41D9-9759-B7992722C6B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U JULI</t>
        </r>
      </text>
    </comment>
    <comment ref="AE844" authorId="1" shapeId="0" xr:uid="{0AA5E69D-F0D4-477D-93BC-FE7D7CF7A21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45" authorId="1" shapeId="0" xr:uid="{62C3E34D-FDA4-4376-93E4-A979AB746A3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45" authorId="3" shapeId="0" xr:uid="{BC59CC55-6F9C-4FC1-9C47-84A8118F94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JUNI U JUULI</t>
        </r>
      </text>
    </comment>
    <comment ref="J846" authorId="0" shapeId="0" xr:uid="{BF7073CE-5351-4A07-A823-33ED66D2F9B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PINDAH POSISI DARI DRIVER MENJADI UNIT CONTROLER</t>
        </r>
      </text>
    </comment>
    <comment ref="P846" authorId="5" shapeId="0" xr:uid="{C01DCFF4-1704-40E2-9750-3447A9EFB183}">
      <text>
        <r>
          <rPr>
            <b/>
            <sz val="9"/>
            <color indexed="81"/>
            <rFont val="Tahoma"/>
            <family val="2"/>
          </rPr>
          <t>buldoze:</t>
        </r>
        <r>
          <rPr>
            <sz val="9"/>
            <color indexed="81"/>
            <rFont val="Tahoma"/>
            <family val="2"/>
          </rPr>
          <t xml:space="preserve">
DUDA
</t>
        </r>
      </text>
    </comment>
    <comment ref="AE846" authorId="1" shapeId="0" xr:uid="{1CDE9154-B1B5-471D-91DB-ECC1BBE843C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46" authorId="3" shapeId="0" xr:uid="{6BD125E6-5A8B-4A88-A60D-8D63D951F2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AE847" authorId="1" shapeId="0" xr:uid="{FF46AC00-6BC2-4A06-86AD-593139D4E7B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47" authorId="3" shapeId="0" xr:uid="{28313A31-7685-4946-978B-F99614FA63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JULI UNTUK AGUSTUS</t>
        </r>
      </text>
    </comment>
    <comment ref="AE848" authorId="1" shapeId="0" xr:uid="{F4FF3C38-6CEA-4F27-9104-1F14EC96977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48" authorId="3" shapeId="0" xr:uid="{E3C670F4-7091-4265-8DEB-E4E32F5A1B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</t>
        </r>
      </text>
    </comment>
    <comment ref="AE849" authorId="1" shapeId="0" xr:uid="{69A7E177-28FF-4C7C-B2D5-A4EF4869044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50" authorId="1" shapeId="0" xr:uid="{980A436F-D7C4-4989-9091-52F81155EDB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50" authorId="3" shapeId="0" xr:uid="{1D464B9D-B39A-4792-8390-E293354A9E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UNTK SEPTEMBER</t>
        </r>
      </text>
    </comment>
    <comment ref="N852" authorId="1" shapeId="0" xr:uid="{EBA6EDFE-63DC-42E4-8E7B-4818DA5A993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AE852" authorId="1" shapeId="0" xr:uid="{89A01144-4AFB-449D-A208-A10CD599F9E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52" authorId="3" shapeId="0" xr:uid="{6DE7230F-EB6B-4D0F-A1F1-3D4716D3DF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U JULI</t>
        </r>
      </text>
    </comment>
    <comment ref="AE853" authorId="1" shapeId="0" xr:uid="{1759993C-2945-41AD-AF8F-C3CEE224C05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53" authorId="3" shapeId="0" xr:uid="{42AF618A-2953-4402-8DFC-234248AA67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TUNGGAKAN AGUSTUS UNTK SEPTEMBER </t>
        </r>
      </text>
    </comment>
    <comment ref="AE854" authorId="1" shapeId="0" xr:uid="{7EB47273-2446-4697-B9D9-001AC7A2D8C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54" authorId="3" shapeId="0" xr:uid="{8F57977D-5967-4CDB-8065-8B9B7E85A3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U JULI</t>
        </r>
      </text>
    </comment>
    <comment ref="AE855" authorId="1" shapeId="0" xr:uid="{AB01D10B-C67F-49F8-8803-579F37A63A0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55" authorId="3" shapeId="0" xr:uid="{F6E8B86C-24DD-4EFF-9BEC-5A644598E2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U JULI</t>
        </r>
      </text>
    </comment>
    <comment ref="N856" authorId="1" shapeId="0" xr:uid="{D5222341-3B19-4248-87F5-F1E4A0219F8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AE856" authorId="1" shapeId="0" xr:uid="{8CB30BCD-C16D-4D76-B2AF-301DD1F1D60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57" authorId="1" shapeId="0" xr:uid="{CF01F056-0F9C-4BFF-9511-7DB06C038B8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57" authorId="3" shapeId="0" xr:uid="{7F61B42C-A799-4C7B-B3D0-6241A8A855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AE858" authorId="1" shapeId="0" xr:uid="{C85CB8B0-8EE3-48AB-B6F6-3AF88C60060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859" authorId="1" shapeId="0" xr:uid="{58011052-F0BF-4CCA-A65F-F9C7D466532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59" authorId="3" shapeId="0" xr:uid="{8A34773F-889A-4283-A9F8-C463E7817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AE860" authorId="1" shapeId="0" xr:uid="{93B65D0A-C81A-4AE4-B40A-7E46CC30595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60" authorId="3" shapeId="0" xr:uid="{C8414BB3-171E-476B-8650-F91397A6D8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AE861" authorId="1" shapeId="0" xr:uid="{314FCB04-389B-4BBE-8CB4-C5BA191FC52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61" authorId="3" shapeId="0" xr:uid="{EDA316F2-3541-4525-9F45-FCDE705E4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AE862" authorId="1" shapeId="0" xr:uid="{395E4947-BF53-400E-A96C-B46BF438527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863" authorId="1" shapeId="0" xr:uid="{44E8DF74-316C-4124-BC78-6908120E5FA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63" authorId="0" shapeId="0" xr:uid="{AD071BD4-7796-468D-9EA0-CB987A86A67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PBI NYA DI NONAKTIFKAN </t>
        </r>
      </text>
    </comment>
    <comment ref="AE864" authorId="1" shapeId="0" xr:uid="{9D2FE4BD-EEA0-46B8-8060-201A969D378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64" authorId="3" shapeId="0" xr:uid="{938CFAC4-4433-4A66-BE37-E34E9F94BA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N865" authorId="1" shapeId="0" xr:uid="{09344F0A-5A6A-43B5-89B1-26826E5C974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AE865" authorId="1" shapeId="0" xr:uid="{D25FFC2B-F232-4CED-9F41-69B04C3CD55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65" authorId="3" shapeId="0" xr:uid="{452417DD-2166-4F1C-99DF-5C89D86ABA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KELUARGA TAMBAHAN TDK BISA DI PINDAAKTIFASI FOM 37  JULI UNTUK AGUSTUS
</t>
        </r>
      </text>
    </comment>
    <comment ref="AM866" authorId="3" shapeId="0" xr:uid="{2B962851-0A3D-4B7F-84F2-BF9D4C377D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N867" authorId="1" shapeId="0" xr:uid="{8E82E52E-FC2A-40AC-965B-6932D342D63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AE867" authorId="1" shapeId="0" xr:uid="{9131D5F4-6DBE-43FC-A345-AE849B86E43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68" authorId="1" shapeId="0" xr:uid="{51CA9A65-E080-49CF-9DE2-B9736081DE6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68" authorId="3" shapeId="0" xr:uid="{F935400C-7C78-4257-9F3D-1F952A11F0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JULI</t>
        </r>
      </text>
    </comment>
    <comment ref="AE869" authorId="1" shapeId="0" xr:uid="{32AB233B-69E4-4360-BFB0-EA8D5CBD824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69" authorId="3" shapeId="0" xr:uid="{652337BE-3E41-46B3-B431-8D5DC7E241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AE870" authorId="1" shapeId="0" xr:uid="{DA745D3F-18F3-4F4B-8A8D-F803A5284DF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70" authorId="3" shapeId="0" xr:uid="{90AF4C95-40A9-4E0E-919A-9D2C1526ED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 U JUL</t>
        </r>
      </text>
    </comment>
    <comment ref="N871" authorId="1" shapeId="0" xr:uid="{DBC6AC00-CAA5-400E-A9E3-56C18405F15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AE871" authorId="1" shapeId="0" xr:uid="{5DD9CF3D-2947-4C7F-A329-F7EA789D75A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72" authorId="1" shapeId="0" xr:uid="{98F62CB4-85F9-4927-AA7F-0EE223062CB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73" authorId="1" shapeId="0" xr:uid="{D968536E-63ED-4B45-B3B9-3B56EF85C2B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73" authorId="3" shapeId="0" xr:uid="{40E0D661-07FA-4D19-B3C0-C09241D7C9D7}">
      <text>
        <r>
          <rPr>
            <b/>
            <sz val="9"/>
            <color indexed="81"/>
            <rFont val="Tahoma"/>
            <family val="2"/>
          </rPr>
          <t>USER:AKTIFASI EDABU AGUSTUS UNTUK SEPTEMBER</t>
        </r>
      </text>
    </comment>
    <comment ref="AE874" authorId="1" shapeId="0" xr:uid="{2E38504E-3F55-41FD-B3C0-B430B09CC25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75" authorId="1" shapeId="0" xr:uid="{534F489D-9DC6-4D94-9185-F4068761152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876" authorId="1" shapeId="0" xr:uid="{1A8FA7D4-CC63-43A6-8FEC-BD93D4A8F8C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76" authorId="3" shapeId="0" xr:uid="{F35F4465-15DA-41E9-95E5-4F9D01F5DAC1}">
      <text>
        <r>
          <rPr>
            <b/>
            <sz val="9"/>
            <color indexed="81"/>
            <rFont val="Tahoma"/>
            <family val="2"/>
          </rPr>
          <t>USER:AKTIFASI EDABU AGUSTUS UNTUK SEPTEMBER.
ISTRI DAN ANAK PERTAMA IKUT PBI</t>
        </r>
      </text>
    </comment>
    <comment ref="AV876" authorId="1" shapeId="0" xr:uid="{D091A482-4386-4A65-86B8-D870662EA3F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GANTI DARI BCA </t>
        </r>
      </text>
    </comment>
    <comment ref="AE877" authorId="1" shapeId="0" xr:uid="{19603E7E-5A8C-42C0-A310-7095560A484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878" authorId="1" shapeId="0" xr:uid="{61B1C58C-6A8B-43BB-9289-38F2338792B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78" authorId="3" shapeId="0" xr:uid="{01FEB0B4-93E0-49CA-9B50-408A1C897EA0}">
      <text>
        <r>
          <rPr>
            <b/>
            <sz val="9"/>
            <color indexed="81"/>
            <rFont val="Tahoma"/>
            <family val="2"/>
          </rPr>
          <t>USER:AKTIFASI EDABU AGUSTUS UNTUK SEPTEMBER</t>
        </r>
      </text>
    </comment>
    <comment ref="AE880" authorId="1" shapeId="0" xr:uid="{BFB4BAA1-02AA-4518-ADAC-A09B713D49E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80" authorId="3" shapeId="0" xr:uid="{6B0A7B97-1E7B-4C91-A496-B6624EF844B3}">
      <text>
        <r>
          <rPr>
            <b/>
            <sz val="9"/>
            <color indexed="81"/>
            <rFont val="Tahoma"/>
            <family val="2"/>
          </rPr>
          <t>USER:AKTIFASI EDABU AGUSTUS UNTUK SEPTEMBER
ANAK ISTRI IKUT PBI</t>
        </r>
      </text>
    </comment>
    <comment ref="AE881" authorId="1" shapeId="0" xr:uid="{2D6D68C3-07DA-42ED-8A0A-BDD74457926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81" authorId="3" shapeId="0" xr:uid="{287E2C97-6E21-484C-8E35-3FC48F5C98C2}">
      <text>
        <r>
          <rPr>
            <b/>
            <sz val="9"/>
            <color indexed="81"/>
            <rFont val="Tahoma"/>
            <family val="2"/>
          </rPr>
          <t>USER:AKTIFASI EDABU AGUSTUS UNTUK SEPTEMBER</t>
        </r>
      </text>
    </comment>
    <comment ref="AE882" authorId="1" shapeId="0" xr:uid="{E3A49F30-8CCA-4FB1-8F98-A6C6225AED2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N883" authorId="1" shapeId="0" xr:uid="{4E8CF1F6-68DB-4AB4-9895-37D3B9BA2F1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AE883" authorId="1" shapeId="0" xr:uid="{A561B3CB-AE88-4BAC-A32D-6652445514B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84" authorId="1" shapeId="0" xr:uid="{05A457E5-3FA0-40AB-B124-B5AC962BABB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84" authorId="3" shapeId="0" xr:uid="{74C6ED55-223B-4FCE-B7B5-50F12458EC72}">
      <text>
        <r>
          <rPr>
            <b/>
            <sz val="9"/>
            <color indexed="81"/>
            <rFont val="Tahoma"/>
            <family val="2"/>
          </rPr>
          <t>USER:AKTIFASI EDABU AGUSTUS UNTUK SEPTEMBER</t>
        </r>
      </text>
    </comment>
    <comment ref="AE885" authorId="1" shapeId="0" xr:uid="{C1D8E821-DA4C-421D-B323-43FD3D3D8D4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85" authorId="3" shapeId="0" xr:uid="{A1EE3605-BEFF-4735-B26E-1F42EEE53CFF}">
      <text>
        <r>
          <rPr>
            <b/>
            <sz val="9"/>
            <color indexed="81"/>
            <rFont val="Tahoma"/>
            <family val="2"/>
          </rPr>
          <t>USER:AKTIFASI EDABU AGUSTUS UNTUK SEPTEMBER</t>
        </r>
      </text>
    </comment>
    <comment ref="AE886" authorId="1" shapeId="0" xr:uid="{23528D84-B5AD-492E-BDBF-3F86A4E7593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87" authorId="1" shapeId="0" xr:uid="{5F4AE422-2A7C-473B-B80E-D149DD60807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87" authorId="3" shapeId="0" xr:uid="{0BC257FD-3016-491D-9AFF-24E2EAF1C0C7}">
      <text>
        <r>
          <rPr>
            <b/>
            <sz val="9"/>
            <color indexed="81"/>
            <rFont val="Tahoma"/>
            <family val="2"/>
          </rPr>
          <t>USER:AKTIFASI EDABU AGUSTUS UNTUK SEPTEMBER</t>
        </r>
      </text>
    </comment>
    <comment ref="AE888" authorId="1" shapeId="0" xr:uid="{CCC582CA-E680-461A-BEA1-22F1D63D9F7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889" authorId="1" shapeId="0" xr:uid="{D0E4FBD2-12AF-4BD4-9CF2-667919FFDAE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89" authorId="0" shapeId="0" xr:uid="{E51D529E-A5F0-4DC8-B52F-E71E26B69976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E890" authorId="1" shapeId="0" xr:uid="{9E596CC7-BC35-46D3-BC75-1BCA5F0F255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890" authorId="3" shapeId="0" xr:uid="{A05C31A6-DE8B-4E04-A2EE-39E2745A3E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</t>
        </r>
      </text>
    </comment>
    <comment ref="AE891" authorId="1" shapeId="0" xr:uid="{EF41714F-8005-432D-8E23-BD3822B402E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91" authorId="0" shapeId="0" xr:uid="{CB1BE12B-1087-40BF-990A-9C91C4C88327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E892" authorId="1" shapeId="0" xr:uid="{09FC2445-507B-4E3F-964F-073D3293967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T892" authorId="3" shapeId="0" xr:uid="{71F63DEF-7170-42DB-9AE8-5FB2E71A52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KTP LAMA</t>
        </r>
      </text>
    </comment>
    <comment ref="P893" authorId="5" shapeId="0" xr:uid="{F04949AE-EBDE-4862-BF80-6C976D492DCD}">
      <text>
        <r>
          <rPr>
            <b/>
            <sz val="9"/>
            <color indexed="81"/>
            <rFont val="Tahoma"/>
            <family val="2"/>
          </rPr>
          <t>buldoze:</t>
        </r>
        <r>
          <rPr>
            <sz val="9"/>
            <color indexed="81"/>
            <rFont val="Tahoma"/>
            <family val="2"/>
          </rPr>
          <t xml:space="preserve">
DUDA</t>
        </r>
      </text>
    </comment>
    <comment ref="AE893" authorId="1" shapeId="0" xr:uid="{942247C3-837E-4F54-89F7-8C41E51DC56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93" authorId="0" shapeId="0" xr:uid="{343E101A-7FB9-4784-95E6-F296DE9D171E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E894" authorId="1" shapeId="0" xr:uid="{991C9A48-B755-4EB8-BC78-C35CFDFC21F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95" authorId="1" shapeId="0" xr:uid="{FE94BED5-AF30-4661-863C-6626F396E5D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E896" authorId="1" shapeId="0" xr:uid="{60187279-2E6A-4454-9DF0-01254124C73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N897" authorId="1" shapeId="0" xr:uid="{D043C48A-5433-46A8-8619-5D267F6EBAA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SUPRIYONO</t>
        </r>
      </text>
    </comment>
    <comment ref="AE898" authorId="1" shapeId="0" xr:uid="{F2C40EB6-A469-4A09-A417-39076131F5F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899" authorId="1" shapeId="0" xr:uid="{9B8C8314-BA06-480D-A223-04285404614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899" authorId="0" shapeId="0" xr:uid="{AF962EEE-B5B8-4E7F-A5F5-FE93C9D6E7F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D900" authorId="1" shapeId="0" xr:uid="{4564EB96-C6F9-4171-A348-F7CD4154B33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nur rohmad rowi </t>
        </r>
      </text>
    </comment>
    <comment ref="AE900" authorId="1" shapeId="0" xr:uid="{06FB1D08-AD5F-4914-AD80-73462046230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D901" authorId="1" shapeId="0" xr:uid="{FB3B9054-9A11-44CD-90A6-78A1C26BF6D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AHMAD JULIANTO </t>
        </r>
      </text>
    </comment>
    <comment ref="AE901" authorId="1" shapeId="0" xr:uid="{6CD84095-7264-4E51-85D1-68C6ABADE9F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902" authorId="1" shapeId="0" xr:uid="{95DAD399-18EE-48E5-99C8-E808E1BBACC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903" authorId="1" shapeId="0" xr:uid="{004DF1FC-AED2-4CFA-A4EE-77667D39F4B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904" authorId="1" shapeId="0" xr:uid="{5DE701E5-97A5-47AE-8D3C-49BBFE0E861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905" authorId="1" shapeId="0" xr:uid="{1EABB205-5F77-4186-91F7-091D639A48C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V905" authorId="1" shapeId="0" xr:uid="{CF1BB2B6-5050-4833-AC30-35D8A11A78B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TADINYA BRI </t>
        </r>
      </text>
    </comment>
    <comment ref="AE906" authorId="1" shapeId="0" xr:uid="{F87C9680-4A25-467F-8B3C-BDF89F3B379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V906" authorId="1" shapeId="0" xr:uid="{7A2A63A6-19F5-437A-82B1-B10212B42C9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TADINYA BRI</t>
        </r>
      </text>
    </comment>
    <comment ref="AE907" authorId="1" shapeId="0" xr:uid="{96388919-1794-48D9-A9BA-0D8209AB832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V907" authorId="1" shapeId="0" xr:uid="{3586FEAC-8950-41D4-AAE0-A272AF9EB48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TADINYA BRI </t>
        </r>
      </text>
    </comment>
    <comment ref="AE908" authorId="1" shapeId="0" xr:uid="{42DC2836-AAAA-43E2-9718-1BEEC4704E7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V908" authorId="1" shapeId="0" xr:uid="{B71FFFD7-A516-437B-A56A-296204E4C13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TADINYA BRI
</t>
        </r>
      </text>
    </comment>
    <comment ref="AE909" authorId="1" shapeId="0" xr:uid="{F0980EE9-FC43-4D24-AF9B-610A9DA5FE5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D910" authorId="1" shapeId="0" xr:uid="{1FFAFB0A-2351-4976-B811-2F6771CB7EE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GS YANG DI ISOLASI</t>
        </r>
      </text>
    </comment>
    <comment ref="AE910" authorId="1" shapeId="0" xr:uid="{EA7EB160-EA53-43C1-AE7D-498DDBAB26E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D911" authorId="1" shapeId="0" xr:uid="{17B36665-9FEA-46CE-B314-F796BC496DB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GS DISPATCHER YANG DIISOLASI</t>
        </r>
      </text>
    </comment>
    <comment ref="AE911" authorId="1" shapeId="0" xr:uid="{C1826EAB-EE19-4872-8677-9629A4C61EB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V911" authorId="1" shapeId="0" xr:uid="{F901EE3E-223D-4ED9-A37A-641E780E80A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GS DISPATCHER YANG DIISOLASI</t>
        </r>
      </text>
    </comment>
    <comment ref="AE912" authorId="1" shapeId="0" xr:uid="{9017CBC3-62B8-4BB6-A043-1732293C4D3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D913" authorId="1" shapeId="0" xr:uid="{0870857C-27F6-43C2-8765-460405DD8A9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LISTIYONO INFO DARI PAK SILO BY WA TANGGAL 22 AGUSTUS 2020</t>
        </r>
      </text>
    </comment>
    <comment ref="AE913" authorId="1" shapeId="0" xr:uid="{9F32E372-7DD5-4359-AE89-2E8EF50AC96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M913" authorId="3" shapeId="0" xr:uid="{C89490AC-1C4F-4C2B-AA52-A134C96A4C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 U JUL</t>
        </r>
      </text>
    </comment>
    <comment ref="C914" authorId="1" shapeId="0" xr:uid="{03296737-B7B5-4E3B-893C-533A37656B6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listiyono</t>
        </r>
      </text>
    </comment>
    <comment ref="D914" authorId="1" shapeId="0" xr:uid="{014717EB-4A49-4E0D-9980-06910353B6B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PURNOMO </t>
        </r>
      </text>
    </comment>
    <comment ref="AE914" authorId="1" shapeId="0" xr:uid="{5D455256-3067-4750-997A-468B69D8FF5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915" authorId="1" shapeId="0" xr:uid="{FACCD71A-4F42-416A-A380-EC39F715EA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
</t>
        </r>
      </text>
    </comment>
    <comment ref="AE916" authorId="1" shapeId="0" xr:uid="{B92816BD-B296-46F2-9BA0-1D5E4C42FC3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08 OKTOBER 2019
</t>
        </r>
      </text>
    </comment>
    <comment ref="AM916" authorId="3" shapeId="0" xr:uid="{A970D43E-F7D1-44AD-A3AA-AE5045F26E14}">
      <text>
        <r>
          <rPr>
            <b/>
            <sz val="9"/>
            <color indexed="81"/>
            <rFont val="Tahoma"/>
            <family val="2"/>
          </rPr>
          <t>USER:AKTIFASI EDABU AGUSTUS UNTUK SEPTEMBER</t>
        </r>
      </text>
    </comment>
    <comment ref="AN933" authorId="2" shapeId="0" xr:uid="{1D7D14CE-0CD2-44F0-998F-F4A2C24F3175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KETIKA PINDAH BU NON AKTIF KARENA PREMI</t>
        </r>
      </text>
    </comment>
    <comment ref="D937" authorId="2" shapeId="0" xr:uid="{179D1930-C832-4DC7-8795-DB30ACEFD1A4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KRESTIYANTO</t>
        </r>
      </text>
    </comment>
    <comment ref="AV937" authorId="2" shapeId="0" xr:uid="{1C00BB15-5523-45C8-85CE-6162BC37C23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KRESTIYANTO</t>
        </r>
      </text>
    </comment>
    <comment ref="D939" authorId="2" shapeId="0" xr:uid="{DBF21977-DA51-4D25-BA70-EAAC911C81C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MASRONI
</t>
        </r>
      </text>
    </comment>
    <comment ref="AV939" authorId="2" shapeId="0" xr:uid="{39077D20-CA2C-496A-88A1-7C57863B7AD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MASRONI
</t>
        </r>
      </text>
    </comment>
    <comment ref="D942" authorId="2" shapeId="0" xr:uid="{ED827947-B05D-4212-BB88-0B5C8DFDF4C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AHMAD FITHONUL</t>
        </r>
      </text>
    </comment>
    <comment ref="AV942" authorId="2" shapeId="0" xr:uid="{33ACACF9-1997-4BAD-AA5A-DB5854B95C8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AHMAD FITHONUL</t>
        </r>
      </text>
    </comment>
    <comment ref="D952" authorId="1" shapeId="0" xr:uid="{D9F2DF70-E391-403C-9337-956A9094123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BY PAK SUBAGYO </t>
        </r>
      </text>
    </comment>
    <comment ref="AV952" authorId="1" shapeId="0" xr:uid="{16BAE731-88E8-4C3F-9EDB-2C3DC015471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BCA BARU TADINYA BRI </t>
        </r>
      </text>
    </comment>
    <comment ref="D953" authorId="1" shapeId="0" xr:uid="{1BDEDA23-6A4C-45B3-97F3-DC25FB211A4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dedi setiaji</t>
        </r>
      </text>
    </comment>
    <comment ref="AV953" authorId="1" shapeId="0" xr:uid="{CC726E14-9032-4C55-A38B-47A641B588C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SULUNG </t>
        </r>
      </text>
    </comment>
    <comment ref="AV954" authorId="1" shapeId="0" xr:uid="{5A5C41D5-129D-40D7-9F25-DEA75C3A233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AV955" authorId="1" shapeId="0" xr:uid="{BE2EE348-521B-4A52-BF4A-1F1D2490F5A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 baru</t>
        </r>
      </text>
    </comment>
    <comment ref="D956" authorId="1" shapeId="0" xr:uid="{850E4AF4-605E-4EEC-AC40-780C5049DD0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</t>
        </r>
      </text>
    </comment>
    <comment ref="AV956" authorId="1" shapeId="0" xr:uid="{A74BFB17-309A-4AB3-B932-EC7FC6F819B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DANI DARMAWAN </t>
        </r>
      </text>
    </comment>
    <comment ref="AM957" authorId="1" shapeId="0" xr:uid="{FD26E814-F7FF-441C-B6E6-C4FFDFF731C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form 
37
Istr PBI </t>
        </r>
      </text>
    </comment>
    <comment ref="AV958" authorId="1" shapeId="0" xr:uid="{FDCEE50A-60E3-476C-825C-FE0D01B10A0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DANI DARMAWAN </t>
        </r>
      </text>
    </comment>
    <comment ref="D962" authorId="1" shapeId="0" xr:uid="{FA904722-F95D-46D4-BBD8-47D456BC330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DANI DARMAWAN </t>
        </r>
      </text>
    </comment>
    <comment ref="N963" authorId="3" shapeId="0" xr:uid="{E138D790-F76F-42AC-8C56-E89C5ABA85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 2019 mbk</t>
        </r>
      </text>
    </comment>
    <comment ref="AM963" authorId="3" shapeId="0" xr:uid="{24B2070B-F4F4-4FA7-879C-449F1B2D11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D964" authorId="2" shapeId="0" xr:uid="{F6EF09E8-0A7D-4C52-8461-319FE4EFE8A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pos per tgl 01 maret 2021</t>
        </r>
      </text>
    </comment>
    <comment ref="N964" authorId="3" shapeId="0" xr:uid="{5FB52163-B3AF-47DB-ADF8-693CD15E8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 2019 mbk</t>
        </r>
      </text>
    </comment>
    <comment ref="AM964" authorId="3" shapeId="0" xr:uid="{539F03D6-060A-420F-BDEF-99DAD05CE2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N965" authorId="3" shapeId="0" xr:uid="{D81F94EC-EAC6-4606-88F5-9ECB235DFD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mbk</t>
        </r>
      </text>
    </comment>
    <comment ref="AM965" authorId="3" shapeId="0" xr:uid="{40E170F6-D34A-4264-A06B-3BFBE1D1A9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D966" authorId="2" shapeId="0" xr:uid="{9627086E-DCB9-42CB-98AD-EDA03D86117A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driver habis kontrak rico afrianto</t>
        </r>
      </text>
    </comment>
    <comment ref="N966" authorId="3" shapeId="0" xr:uid="{DBD873C3-0FFD-4774-B198-C9AAAD794F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mbk</t>
        </r>
      </text>
    </comment>
    <comment ref="AM966" authorId="3" shapeId="0" xr:uid="{A0F61591-D5FA-410C-A26F-94774AD57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D970" authorId="2" shapeId="0" xr:uid="{EFB8732D-3C11-4E5F-A268-5E8E2E43C47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driver resaign yuda dimas</t>
        </r>
      </text>
    </comment>
    <comment ref="D977" authorId="2" shapeId="0" xr:uid="{FB57283B-3132-45EE-8950-C510CC6BD5B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pos pertgl 01 maret 2021 PO</t>
        </r>
      </text>
    </comment>
    <comment ref="D978" authorId="1" shapeId="0" xr:uid="{EB53823F-C680-42C3-A91A-9CE5E6CC0B1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eko suwarno yang di pindah ke aop</t>
        </r>
      </text>
    </comment>
    <comment ref="AD978" authorId="12" shapeId="0" xr:uid="{88223FAB-CB2F-498A-B920-4841D9EF5F96}">
      <text>
        <r>
          <rPr>
            <b/>
            <sz val="9"/>
            <color indexed="81"/>
            <rFont val="Tahoma"/>
            <family val="2"/>
          </rPr>
          <t xml:space="preserve">UKURAN BAJU XXL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79" authorId="12" shapeId="0" xr:uid="{777D9B72-1108-4899-B86F-EDC11BE65DA4}">
      <text>
        <r>
          <rPr>
            <b/>
            <sz val="9"/>
            <color indexed="81"/>
            <rFont val="Tahoma"/>
            <family val="2"/>
          </rPr>
          <t>Diota:</t>
        </r>
        <r>
          <rPr>
            <sz val="9"/>
            <color indexed="81"/>
            <rFont val="Tahoma"/>
            <family val="2"/>
          </rPr>
          <t xml:space="preserve">
PENGGANTI ALVIAN ADITYA
</t>
        </r>
      </text>
    </comment>
    <comment ref="AD979" authorId="12" shapeId="0" xr:uid="{AB4D6734-57AB-4834-8EC8-1DA1F4BDC63C}">
      <text>
        <r>
          <rPr>
            <b/>
            <sz val="9"/>
            <color indexed="81"/>
            <rFont val="Tahoma"/>
            <family val="2"/>
          </rPr>
          <t xml:space="preserve">UKURAN BAJU XL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980" authorId="12" shapeId="0" xr:uid="{2DCA747B-EA82-4E36-B3B1-375C92B923DE}">
      <text>
        <r>
          <rPr>
            <b/>
            <sz val="9"/>
            <color indexed="81"/>
            <rFont val="Tahoma"/>
            <family val="2"/>
          </rPr>
          <t xml:space="preserve">UKURAN SERAGAM 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981" authorId="12" shapeId="0" xr:uid="{0CD05CED-47FC-4C1D-B99D-55FC1B7C3B42}">
      <text>
        <r>
          <rPr>
            <b/>
            <sz val="9"/>
            <color indexed="81"/>
            <rFont val="Tahoma"/>
            <family val="2"/>
          </rPr>
          <t xml:space="preserve">UKURAN BAJU XL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82" authorId="1" shapeId="0" xr:uid="{337A57BD-3CC0-4E3E-86A1-465B18EB80D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 baru</t>
        </r>
      </text>
    </comment>
    <comment ref="AD982" authorId="12" shapeId="0" xr:uid="{04BFC6BB-406D-406B-BFB3-07E84B4096D6}">
      <text>
        <r>
          <rPr>
            <b/>
            <sz val="9"/>
            <color indexed="81"/>
            <rFont val="Tahoma"/>
            <family val="2"/>
          </rPr>
          <t xml:space="preserve">UKURAN BAJU XL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83" authorId="1" shapeId="0" xr:uid="{DACD3420-3603-4F49-8730-4E80578976B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SULUNG </t>
        </r>
      </text>
    </comment>
    <comment ref="AD983" authorId="12" shapeId="0" xr:uid="{0F419E24-A3E4-4CFF-8DC1-3B24AF2FFD29}">
      <text>
        <r>
          <rPr>
            <b/>
            <sz val="9"/>
            <color indexed="81"/>
            <rFont val="Tahoma"/>
            <family val="2"/>
          </rPr>
          <t>UKURAN BAJU 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984" authorId="12" shapeId="0" xr:uid="{07C9A7E0-8922-4AC4-AC64-D58A621AAD3A}">
      <text>
        <r>
          <rPr>
            <b/>
            <sz val="9"/>
            <color indexed="81"/>
            <rFont val="Tahoma"/>
            <family val="2"/>
          </rPr>
          <t xml:space="preserve">UKURAN BAJU XL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85" authorId="3" shapeId="0" xr:uid="{08C72840-5FEC-4DD7-B0FC-638CC6C6DF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MBK</t>
        </r>
      </text>
    </comment>
    <comment ref="AM985" authorId="3" shapeId="0" xr:uid="{BE70BD15-0A7A-4798-A2D9-E8DEF4FAF6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JULI  FOMR 37 JULI UNTUK AGUSTUS</t>
        </r>
      </text>
    </comment>
    <comment ref="N986" authorId="3" shapeId="0" xr:uid="{DB29FEE0-245F-4293-A130-8C853BBCC1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MBK</t>
        </r>
      </text>
    </comment>
    <comment ref="AM986" authorId="3" shapeId="0" xr:uid="{771C50ED-47B1-495F-90C8-1506DD2307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DARI TUNGGAKAN
AGUSTUS UNTUKSEPTEMBER TUNGGAKAN 127.500</t>
        </r>
      </text>
    </comment>
    <comment ref="N987" authorId="3" shapeId="0" xr:uid="{D30B7737-74AF-4C61-84E1-CC8B92B93E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JULI 2019 GABUNG MBK</t>
        </r>
      </text>
    </comment>
    <comment ref="AM987" authorId="3" shapeId="0" xr:uid="{D4BE5D0A-9646-4A5B-8BB8-DFF177E166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J989" authorId="2" shapeId="0" xr:uid="{F7BE489A-154F-42E4-96A0-4C09F583E0E5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PERTGL 01 JULI 2021</t>
        </r>
      </text>
    </comment>
    <comment ref="D991" authorId="1" shapeId="0" xr:uid="{6E40BE27-C754-411A-B371-E71667C804B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pemenuhan PO mutasi dari  POS jogja</t>
        </r>
      </text>
    </comment>
    <comment ref="D996" authorId="1" shapeId="0" xr:uid="{ACFEC982-8F19-4E51-88E9-B2BAB62082E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PENAMBAHAN PO </t>
        </r>
      </text>
    </comment>
    <comment ref="AV996" authorId="1" shapeId="0" xr:uid="{28351DC3-D8C2-495B-8936-EBA31CF0105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PENAMBAHAN PO </t>
        </r>
      </text>
    </comment>
    <comment ref="J997" authorId="2" shapeId="0" xr:uid="{2465CBDE-DD3F-46F1-8CD6-5BF47F9CDD3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PER TGL 01 JULI</t>
        </r>
      </text>
    </comment>
    <comment ref="C999" authorId="1" shapeId="0" xr:uid="{71713F9E-4C08-49F4-9056-12F995DD464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penambahan po</t>
        </r>
      </text>
    </comment>
    <comment ref="C1000" authorId="1" shapeId="0" xr:uid="{ED38049A-EB4C-48B9-845C-3DA013449BF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penambhan po</t>
        </r>
      </text>
    </comment>
    <comment ref="C1002" authorId="1" shapeId="0" xr:uid="{C857B732-A64E-4049-A254-494B1CFE4CF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ANON WAHYU </t>
        </r>
      </text>
    </comment>
    <comment ref="J1002" authorId="1" shapeId="0" xr:uid="{3AA287B7-3D2C-4135-B645-4BF5DB3BD1E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DRIVER MENJADI DISPATCHER </t>
        </r>
      </text>
    </comment>
    <comment ref="C1008" authorId="1" shapeId="0" xr:uid="{028F8AF6-F2D0-4346-BF41-C02610A3019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penambhan po</t>
        </r>
      </text>
    </comment>
    <comment ref="D1012" authorId="2" shapeId="0" xr:uid="{D4567931-4F35-4D0F-9B97-10F4F3F0BC4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POS JOGJA pemenuhan PO</t>
        </r>
      </text>
    </comment>
    <comment ref="J1035" authorId="2" shapeId="0" xr:uid="{43CA97D4-81EE-48BA-AD6D-C9EFF5ED471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AKTIF DISPAT PER TGL 08 JULI 2021</t>
        </r>
      </text>
    </comment>
    <comment ref="D1041" authorId="2" shapeId="0" xr:uid="{089DAF08-F11B-4099-81BC-221E16E12AC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brebes per tgl 16/05/2021</t>
        </r>
      </text>
    </comment>
    <comment ref="D1043" authorId="2" shapeId="0" xr:uid="{BDE696EA-2453-4C48-BCEA-57D5911D1E9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MUFTIADANI</t>
        </r>
      </text>
    </comment>
    <comment ref="D1044" authorId="12" shapeId="0" xr:uid="{22119A9E-A0C4-4822-8BB3-1922FEB0CBBF}">
      <text>
        <r>
          <rPr>
            <b/>
            <sz val="9"/>
            <color indexed="81"/>
            <rFont val="Tahoma"/>
            <family val="2"/>
          </rPr>
          <t xml:space="preserve">PO MENYUSUL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45" authorId="12" shapeId="0" xr:uid="{E7064E64-4033-4343-BDD2-BF627329F68B}">
      <text>
        <r>
          <rPr>
            <b/>
            <sz val="9"/>
            <color indexed="81"/>
            <rFont val="Tahoma"/>
            <family val="2"/>
          </rPr>
          <t xml:space="preserve">PENGGANTI DRIVER ATAS NAMA TEGUH YANG NAIK JADI DISPATCHER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047" authorId="4" shapeId="0" xr:uid="{8EB9F97C-1E8C-4C29-9B71-4CE11B911A9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AKTIVASI TANGGAL 29 AGUSTUS 2020, DARI BU LAIN ( ISTRI )</t>
        </r>
      </text>
    </comment>
    <comment ref="J1051" authorId="2" shapeId="0" xr:uid="{9935F385-063D-4288-A9D2-23A860940E85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PERTGL 01 JULI 2021</t>
        </r>
      </text>
    </comment>
    <comment ref="D1057" authorId="2" shapeId="0" xr:uid="{9CC64C4A-0292-4C4F-9C56-53C74A1E0A01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ATJ SEMARANG PER TGL 1605/2021</t>
        </r>
      </text>
    </comment>
    <comment ref="AF1059" authorId="12" shapeId="0" xr:uid="{AA38396B-2DC9-4F7C-84F2-4E2F378CC0AB}">
      <text>
        <r>
          <rPr>
            <b/>
            <sz val="9"/>
            <color indexed="81"/>
            <rFont val="Tahoma"/>
            <family val="2"/>
          </rPr>
          <t>Diota:</t>
        </r>
        <r>
          <rPr>
            <sz val="9"/>
            <color indexed="81"/>
            <rFont val="Tahoma"/>
            <family val="2"/>
          </rPr>
          <t xml:space="preserve">
PROSES</t>
        </r>
      </text>
    </comment>
    <comment ref="D1060" authorId="2" shapeId="0" xr:uid="{762D69B7-756C-47A4-A161-4BC17720A534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DEDY PRAWONO</t>
        </r>
      </text>
    </comment>
    <comment ref="AN1061" authorId="2" shapeId="0" xr:uid="{C3E89374-5389-4AE5-AB77-84CAA508E9A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KETIKA PINDAH BU NON AKTIF KARENA PREMI</t>
        </r>
      </text>
    </comment>
    <comment ref="D1062" authorId="2" shapeId="0" xr:uid="{56503EF6-D4B8-4FA9-B3C1-52D228FA9F1D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RUDIYANTO</t>
        </r>
      </text>
    </comment>
    <comment ref="D1065" authorId="2" shapeId="0" xr:uid="{D1E89535-5530-44D0-A018-4B25BEF85FFA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AFENDI YANG JADI DISPATCHER</t>
        </r>
      </text>
    </comment>
    <comment ref="AH1068" authorId="4" shapeId="0" xr:uid="{F2F9F120-45F1-41DF-B52A-D9E0655C4A7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AKTIVASI TANGGAL 29 AGUSTUS 2020, DARI BU LAIN ( ISTRI )</t>
        </r>
      </text>
    </comment>
    <comment ref="AN1068" authorId="4" shapeId="0" xr:uid="{B1529E40-E7A3-4949-A34D-5D610F30A16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AKTIVASI TANGGAL 29 AGUSTUS 2020, DARI BU LAIN ( ISTRI )</t>
        </r>
      </text>
    </comment>
    <comment ref="D1070" authorId="2" shapeId="0" xr:uid="{1E60290B-050F-428F-8B68-28CAD76F591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DRIVER SINYO YANG OUT PER 15 FEB 2021</t>
        </r>
      </text>
    </comment>
    <comment ref="D1071" authorId="1" shapeId="0" xr:uid="{733FD081-1F0F-44A7-81C7-54142B758B7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 , DI PINDAH KE ANTERAJA JOGJA BAKAL LAGI KE SOLO PER TGL 16 FEB 2021</t>
        </r>
      </text>
    </comment>
    <comment ref="D1073" authorId="2" shapeId="0" xr:uid="{5E199362-738F-4AFA-893F-065DA1711F2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 hafidz</t>
        </r>
      </text>
    </comment>
    <comment ref="AH1073" authorId="2" shapeId="0" xr:uid="{2E6E5971-E11E-49AA-9F69-9239D25D4D9D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DIPINDAH DARI BU LAIN IKUT ISTRI</t>
        </r>
      </text>
    </comment>
    <comment ref="AN1073" authorId="2" shapeId="0" xr:uid="{CCA105C5-703E-4189-81B5-AA38CC98D2B8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DIPINDAH DARI BU LAIN IKUT ISTRI</t>
        </r>
      </text>
    </comment>
    <comment ref="AV1073" authorId="2" shapeId="0" xr:uid="{D5971D43-D30C-462D-9669-BF7F54B0BEB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 hafidz</t>
        </r>
      </text>
    </comment>
    <comment ref="AH1075" authorId="2" shapeId="0" xr:uid="{1BC13FEF-0BEC-461A-A13C-0D89B7B363C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DIPINDAH DARI BU LAIN IKUT ISTRI</t>
        </r>
      </text>
    </comment>
    <comment ref="AN1075" authorId="2" shapeId="0" xr:uid="{78718251-84B8-4E99-8B33-23474005A94D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DIPINDAH DARI BU LAIN IKUT ISTRI</t>
        </r>
      </text>
    </comment>
    <comment ref="D1079" authorId="12" shapeId="0" xr:uid="{A49AECFC-B449-4E10-944B-AD2869F47604}">
      <text>
        <r>
          <rPr>
            <b/>
            <sz val="9"/>
            <color indexed="81"/>
            <rFont val="Tahoma"/>
            <family val="2"/>
          </rPr>
          <t xml:space="preserve">AKTIF PERTANGGAL 02.06.2021
REPALCMENT 
</t>
        </r>
      </text>
    </comment>
    <comment ref="N1083" authorId="0" shapeId="0" xr:uid="{C7295783-FCE5-43D7-90EB-D5BEED5CACD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084" authorId="0" shapeId="0" xr:uid="{88E2452F-C0ED-444C-8A6B-ADC0303EB99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085" authorId="0" shapeId="0" xr:uid="{ABA395BC-AA7F-4424-85E7-00E5ED23C5D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086" authorId="0" shapeId="0" xr:uid="{E23B4EAD-2991-43C0-8BFE-4EF483460A4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087" authorId="0" shapeId="0" xr:uid="{9EEEA8BD-62A0-4301-A970-A1F27BA4D41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088" authorId="0" shapeId="0" xr:uid="{911807DB-94DE-4EF3-9EF7-496DB13D956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089" authorId="0" shapeId="0" xr:uid="{44A1EAEF-6FB1-4CA2-A298-59940D10B1A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AM1089" authorId="1" shapeId="0" xr:uid="{A7C86280-195D-426E-B7C3-FE14BFE05CF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DAFTAR PAKE FORM 37 SEPTEMBER UNTUK OKTOBER</t>
        </r>
      </text>
    </comment>
    <comment ref="N1090" authorId="0" shapeId="0" xr:uid="{48E720A9-9DD0-413F-B47E-749AE7AD4A6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AM1090" authorId="1" shapeId="0" xr:uid="{AD934573-402A-4BA2-B256-C518203732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AKTIFASI DR TUNGGAKAN</t>
        </r>
      </text>
    </comment>
    <comment ref="N1091" authorId="0" shapeId="0" xr:uid="{81D28653-A96F-42D8-8E17-831C987706AF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092" authorId="0" shapeId="0" xr:uid="{1D44F45C-62BC-4041-8A3E-2559D51C878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093" authorId="1" shapeId="0" xr:uid="{141A19EE-4B73-4BFE-B987-CF7D397029C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1094" authorId="1" shapeId="0" xr:uid="{F59F7C3C-4100-4B32-AB1D-CA4DF6FD082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1095" authorId="1" shapeId="0" xr:uid="{5D29A4E6-741D-4513-AAFB-60FEEEBCD83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1096" authorId="1" shapeId="0" xr:uid="{D6AF9D17-B8DA-4EBC-97E8-8E28B2FB321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1097" authorId="1" shapeId="0" xr:uid="{663D98F8-1B4D-403D-B660-148708D710B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1098" authorId="1" shapeId="0" xr:uid="{61C825BF-5B8D-4BBD-BB48-3C821521D11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DI MBK TANGGAL 01 OKTOBER 2019</t>
        </r>
      </text>
    </comment>
    <comment ref="N1099" authorId="1" shapeId="0" xr:uid="{9F41779B-204A-4568-9B54-587E2167306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YAYAN WIYANDA YANG OUT TG;L 04 OKTOBER 2019</t>
        </r>
      </text>
    </comment>
    <comment ref="D1106" authorId="1" shapeId="0" xr:uid="{9472F675-0631-49E8-A4EC-50A5A1FED3F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PAK HANDOKO BY LISAN JUMAT TANGGAL 28</t>
        </r>
      </text>
    </comment>
    <comment ref="N1106" authorId="1" shapeId="0" xr:uid="{67CFB3B6-7305-4F79-8F62-612E8B140B9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
</t>
        </r>
      </text>
    </comment>
    <comment ref="N1109" authorId="0" shapeId="0" xr:uid="{72F3FF14-5095-47E6-8321-BE66CB221330}">
      <text>
        <r>
          <rPr>
            <b/>
            <sz val="9"/>
            <color indexed="81"/>
            <rFont val="Tahoma"/>
            <family val="2"/>
          </rPr>
          <t xml:space="preserve">PC: bergabung di mbk tanggal 1 september 2019 </t>
        </r>
      </text>
    </comment>
    <comment ref="AM1109" authorId="0" shapeId="0" xr:uid="{67395257-2829-4507-A13B-24E7086A715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SEPTEMBER UNTUK OKTOBER </t>
        </r>
      </text>
    </comment>
    <comment ref="N1110" authorId="0" shapeId="0" xr:uid="{61EAE029-3D04-4D93-AF6A-CCBC7FA0E26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AM1110" authorId="0" shapeId="0" xr:uid="{80838173-1587-4708-9883-21067C7041E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SEPTEMBER UNTUK OKTOBER </t>
        </r>
      </text>
    </comment>
    <comment ref="N1111" authorId="0" shapeId="0" xr:uid="{9E1D448D-E7CC-46C8-8134-5EE27EDC7F5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AM1111" authorId="0" shapeId="0" xr:uid="{1D7282D9-D7BA-4A2F-AFD2-5CDCBACC3627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SEPTEMBER UNTUK OKTOBER </t>
        </r>
      </text>
    </comment>
    <comment ref="N1112" authorId="0" shapeId="0" xr:uid="{82D28FE5-61C2-4FC5-A790-FB91FF7D7924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</t>
        </r>
      </text>
    </comment>
    <comment ref="AM1112" authorId="0" shapeId="0" xr:uid="{F400D78E-CD96-4353-9929-98AA50DBF6CE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SEPTEMBER UNTUK OKTOBER </t>
        </r>
      </text>
    </comment>
    <comment ref="N1113" authorId="0" shapeId="0" xr:uid="{036BF491-4762-4591-A804-9CA2268DB64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114" authorId="1" shapeId="0" xr:uid="{708D75DB-12CC-4A6D-B7B6-B5C0249BFEA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
</t>
        </r>
      </text>
    </comment>
    <comment ref="N1115" authorId="1" shapeId="0" xr:uid="{B4EA8A6C-C157-4028-9F9D-9B0FAD1B491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
</t>
        </r>
      </text>
    </comment>
    <comment ref="N1116" authorId="1" shapeId="0" xr:uid="{7F4DCBF3-11ED-4E56-820C-C7C5829819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
</t>
        </r>
      </text>
    </comment>
    <comment ref="D1117" authorId="1" shapeId="0" xr:uid="{C8318D79-F85E-45B5-808A-A06AF90E73C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 yamazaki per 2 april 2020 info by pak adi wijayanto </t>
        </r>
      </text>
    </comment>
    <comment ref="D1118" authorId="1" shapeId="0" xr:uid="{E0F21577-D19B-4FA0-B547-C0CC6CF08F4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yamazaki per 13 april </t>
        </r>
      </text>
    </comment>
    <comment ref="N1118" authorId="1" shapeId="0" xr:uid="{2F81FE44-ACE1-465C-A36F-4E7C3869AAA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01 OKTOBER 2019</t>
        </r>
      </text>
    </comment>
    <comment ref="D1119" authorId="1" shapeId="0" xr:uid="{F61E9575-4415-4A94-9F77-FB67BD5E7ED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PKWT PERPANJANGAN BLM BALIK </t>
        </r>
      </text>
    </comment>
    <comment ref="D1120" authorId="1" shapeId="0" xr:uid="{AE9FBE07-4B2F-421D-ACAA-BD3152F9164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  TANGGGAL 16 SEP 2020</t>
        </r>
      </text>
    </comment>
    <comment ref="BD1120" authorId="1" shapeId="0" xr:uid="{BE68C226-D89C-4639-A4C6-54E23798024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 HANDOKO </t>
        </r>
      </text>
    </comment>
    <comment ref="BE1120" authorId="1" shapeId="0" xr:uid="{743F2FC5-CD24-4C6D-AE68-94DEC1A7E4A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 HANDOKO </t>
        </r>
      </text>
    </comment>
    <comment ref="D1122" authorId="1" shapeId="0" xr:uid="{02BEAAA9-4BE1-453D-9D3A-53EF6AB4D3F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NIRWANA LESTARI PER TGL 29/03/2021 MENGGANTIKAN HERMANSYAH YANG DIMUTASI KE ATJ BEKASI</t>
        </r>
      </text>
    </comment>
    <comment ref="N1122" authorId="1" shapeId="0" xr:uid="{A2DD50B6-02B1-4CC2-9701-62C4D4ED61D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TGL 01 NOVEMBER 2019
</t>
        </r>
      </text>
    </comment>
    <comment ref="N1123" authorId="1" shapeId="0" xr:uid="{CF0AD1A1-F080-4A90-A067-B90030B57B2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TGL 01 NOVEMBER 2019
</t>
        </r>
      </text>
    </comment>
    <comment ref="N1124" authorId="1" shapeId="0" xr:uid="{B0CFF63D-2A85-4AF1-AFA6-961C0ECF76A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TGL 01 NOVEMBER 2019
</t>
        </r>
      </text>
    </comment>
    <comment ref="D1125" authorId="1" shapeId="0" xr:uid="{392063DA-497A-44EA-A22D-D73B1F0F0B9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BLM ADA PKWT PETANGGAL 01 NOVEMBER 2019</t>
        </r>
      </text>
    </comment>
    <comment ref="N1125" authorId="1" shapeId="0" xr:uid="{52BC7585-3858-419D-9C4C-AAB0B639D0F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TGL 01 NOVEMBER 2019
</t>
        </r>
      </text>
    </comment>
    <comment ref="D1126" authorId="1" shapeId="0" xr:uid="{85BF2782-7D8C-46DD-A86E-4E886C00076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ck ke nirles tanggal 08 juni 2020 info pak fahrur</t>
        </r>
      </text>
    </comment>
    <comment ref="N1126" authorId="0" shapeId="0" xr:uid="{42FE8C4A-7554-4F9B-AEE2-7CF90A200E8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N1127" authorId="1" shapeId="0" xr:uid="{166D7D14-613E-4081-9519-7D0E9AF2AE1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TGL 01 NOVEMBER 2019
</t>
        </r>
      </text>
    </comment>
    <comment ref="D1128" authorId="1" shapeId="0" xr:uid="{507E2D8C-D221-442E-9259-829053ADF19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BY PAK DENI 
</t>
        </r>
      </text>
    </comment>
    <comment ref="AM1131" authorId="3" shapeId="0" xr:uid="{F6D6BA66-9382-4184-B56F-1AAF14C148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MEI  U JUN</t>
        </r>
      </text>
    </comment>
    <comment ref="D1132" authorId="1" shapeId="0" xr:uid="{728AC7EE-1873-4A4E-B2C4-108E3FD13D8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tanggal 5 jadi dispatcher </t>
        </r>
      </text>
    </comment>
    <comment ref="AM1132" authorId="3" shapeId="0" xr:uid="{7319F428-3E0D-4113-894E-527D54F024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</t>
        </r>
      </text>
    </comment>
    <comment ref="D1133" authorId="1" shapeId="0" xr:uid="{D9EF43FD-0997-4574-8E2E-08F9C6207A7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 MUSTAKIM 
</t>
        </r>
      </text>
    </comment>
    <comment ref="AV1133" authorId="1" shapeId="0" xr:uid="{5435CDF3-9AD0-470D-A9D2-9CBB8FEDA9D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 MUSTAKIM 
</t>
        </r>
      </text>
    </comment>
    <comment ref="D1136" authorId="1" shapeId="0" xr:uid="{878F0E36-DE95-4C89-8689-474871ABA3A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</t>
        </r>
      </text>
    </comment>
    <comment ref="AV1136" authorId="1" shapeId="0" xr:uid="{A208A73C-4F74-415E-A2C4-D6F324DD448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</t>
        </r>
      </text>
    </comment>
    <comment ref="AM1147" authorId="1" shapeId="0" xr:uid="{6D5E424D-1143-476C-B0E7-77DEE31412B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PUNYA TUNGGAKAN </t>
        </r>
      </text>
    </comment>
    <comment ref="J1162" authorId="2" shapeId="0" xr:uid="{4091A599-6B29-41CF-AEE8-A9234A7F3A3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DRIVER JADI DISPATCHER PERTGL 01/04/2021
</t>
        </r>
      </text>
    </comment>
    <comment ref="D1178" authorId="1" shapeId="0" xr:uid="{7DABD894-F832-454C-983B-CCF8C9173C5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KILAB MUTASI DARI YAMAZAKI CIKARANG  1 juni 2020</t>
        </r>
      </text>
    </comment>
    <comment ref="BA1178" authorId="1" shapeId="0" xr:uid="{9E7CE3DC-1D46-4793-A688-72295721256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ACTUAL NYA TGL 26 MEI 2020</t>
        </r>
      </text>
    </comment>
    <comment ref="D1180" authorId="1" shapeId="0" xr:uid="{AB93E9CA-4637-435C-932D-20AE43CEF0A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RAMA </t>
        </r>
      </text>
    </comment>
    <comment ref="AV1180" authorId="1" shapeId="0" xr:uid="{BD13D631-AB59-4F5F-8F6E-F00D3DB1364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RAMA </t>
        </r>
      </text>
    </comment>
    <comment ref="D1181" authorId="1" shapeId="0" xr:uid="{7F854A48-C682-4C8F-B8FA-888D9A33870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CIRCLE CAKUNG PER TGL 29/03/2021</t>
        </r>
      </text>
    </comment>
    <comment ref="AM1181" authorId="3" shapeId="0" xr:uid="{D2673CE3-E4EE-4763-AD54-F75EB75786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 EDABU AGUSTUS UNTUK SEPTEMBER</t>
        </r>
      </text>
    </comment>
    <comment ref="D1183" authorId="2" shapeId="0" xr:uid="{83941976-E952-4461-A508-7103D7D51EB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MUHAMMAD RUSTIANSYAH</t>
        </r>
      </text>
    </comment>
    <comment ref="C1184" authorId="1" shapeId="0" xr:uid="{E7614C84-FB40-43A8-957C-D51D0984C1B1}">
      <text>
        <r>
          <rPr>
            <b/>
            <sz val="9"/>
            <color indexed="81"/>
            <rFont val="Tahoma"/>
            <family val="2"/>
          </rPr>
          <t xml:space="preserve">PENGGANTI PURU BAYA TANGGAL 04 MAY 2021 MUTASI DARI HO </t>
        </r>
      </text>
    </comment>
    <comment ref="D1184" authorId="2" shapeId="0" xr:uid="{1F61F479-5F3A-4BFF-885A-57CD15690FC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10 feb</t>
        </r>
      </text>
    </comment>
    <comment ref="AV1184" authorId="2" shapeId="0" xr:uid="{5FD60D26-1E4B-457E-A87B-E7B620BF65F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10 feb</t>
        </r>
      </text>
    </comment>
    <comment ref="D1185" authorId="2" shapeId="0" xr:uid="{FBBB8B5C-CB9B-4C26-8C7D-BAAF4E392B21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NO 52/PO-JKT1/V/21</t>
        </r>
      </text>
    </comment>
    <comment ref="D1187" authorId="2" shapeId="0" xr:uid="{0DAFC7E1-6F87-4AF8-BCE9-130452D1020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 RIDWAN</t>
        </r>
      </text>
    </comment>
    <comment ref="J1190" authorId="2" shapeId="0" xr:uid="{A0276766-06CE-43B4-9FA1-6A5040BC3DC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PERTGL 16 JULI 2021</t>
        </r>
      </text>
    </comment>
    <comment ref="P1190" authorId="1" shapeId="0" xr:uid="{F63A8C01-80DD-444C-8780-F8ABC4A80B8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CERAI</t>
        </r>
      </text>
    </comment>
    <comment ref="D1191" authorId="2" shapeId="0" xr:uid="{1E3F2ECE-42A1-47A5-8EAE-EEF75608D3C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jadi dispatcher per tgl 22/03/2021</t>
        </r>
      </text>
    </comment>
    <comment ref="D1193" authorId="1" shapeId="0" xr:uid="{E94A381A-E4B8-4503-B8D9-59B7B5B95BD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DARI PAKDE BY WA </t>
        </r>
      </text>
    </comment>
    <comment ref="AV1193" authorId="1" shapeId="0" xr:uid="{2C04A827-74B4-44DE-B27E-3897A28D21A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REK ISTRI, TADINYA BRI PUNYA ORANG TUA </t>
        </r>
      </text>
    </comment>
    <comment ref="D1194" authorId="1" shapeId="0" xr:uid="{FB453EB2-4E3F-4011-A21B-AD422C58AC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HERI </t>
        </r>
      </text>
    </comment>
    <comment ref="J1194" authorId="2" shapeId="0" xr:uid="{0F5F08BC-5F2E-4D27-BDAF-74A63D1999B4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per tgl 05 mei 2021</t>
        </r>
      </text>
    </comment>
    <comment ref="P1194" authorId="1" shapeId="0" xr:uid="{D95B2BD4-1287-4E8A-A85F-031B05BA27C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DUDA</t>
        </r>
      </text>
    </comment>
    <comment ref="D1197" authorId="1" shapeId="0" xr:uid="{F634811F-D47C-49D0-9F73-01EF71D2DC8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REVI DRIVER YG MUTASI JADI DISPATCHER </t>
        </r>
      </text>
    </comment>
    <comment ref="D1198" authorId="1" shapeId="0" xr:uid="{8270B186-0084-49CC-9D85-2F920A4FB2A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PENAMBAHAN PO 
</t>
        </r>
      </text>
    </comment>
    <comment ref="D1200" authorId="1" shapeId="0" xr:uid="{FB3BDF67-CF0B-4C2B-94CD-664A1F9D425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PENAMBAHAN PO INFO BY PAK DIDIN </t>
        </r>
      </text>
    </comment>
    <comment ref="D1207" authorId="1" shapeId="0" xr:uid="{865C3BA2-5F4A-46A8-A214-F2FF600AA5C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PENAMBAHAN PO </t>
        </r>
      </text>
    </comment>
    <comment ref="D1208" authorId="1" shapeId="0" xr:uid="{D45617E9-FC18-40FA-B608-E8E8B24A08A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</t>
        </r>
      </text>
    </comment>
    <comment ref="D1209" authorId="1" shapeId="0" xr:uid="{048471E4-2DAA-4BAA-B8BF-A584CCCC16D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</t>
        </r>
      </text>
    </comment>
    <comment ref="D1210" authorId="1" shapeId="0" xr:uid="{72618BAC-E119-4CFF-8E49-0DB0575DE58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</t>
        </r>
      </text>
    </comment>
    <comment ref="C1213" authorId="1" shapeId="0" xr:uid="{4A0841AE-7168-42C1-800C-931928531F2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JADI PEMENUHAN DISPATCHER </t>
        </r>
      </text>
    </comment>
    <comment ref="D1213" authorId="1" shapeId="0" xr:uid="{78F4EE3E-C292-41A0-A36F-0D42FDE0FE1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TONY SOPIAN </t>
        </r>
      </text>
    </comment>
    <comment ref="N1214" authorId="1" shapeId="0" xr:uid="{0DC10FD7-5864-43D8-8BD3-B81EE86C048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01 OKTOBER 2019</t>
        </r>
      </text>
    </comment>
    <comment ref="AX1217" authorId="4" shapeId="0" xr:uid="{8E53F99F-8DFA-4440-B60A-01BDB4CAA3A2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AGUNG WICAKSONO ATAS NAMA NUNIK ISTRINYA</t>
        </r>
      </text>
    </comment>
    <comment ref="AM1225" authorId="1" shapeId="0" xr:uid="{9C8C4405-C777-4A75-9AB5-F7C28280822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tunggakan </t>
        </r>
      </text>
    </comment>
    <comment ref="D1247" authorId="2" shapeId="0" xr:uid="{88AD9A0A-E029-458A-AC18-E2C953C2DC0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BUDIAWAN YANG PINDAH JADI DISPATCHER</t>
        </r>
      </text>
    </comment>
    <comment ref="D1248" authorId="2" shapeId="0" xr:uid="{B1E6D566-5F74-414E-86F0-5642C57F06C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MOHAMMAD SAEFUL AKBAR</t>
        </r>
      </text>
    </comment>
    <comment ref="AV1248" authorId="2" shapeId="0" xr:uid="{3BE8B5B8-3C86-468F-A851-E1C4EF69641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MOHAMMAD SAEFUL AKBAR</t>
        </r>
      </text>
    </comment>
    <comment ref="D1249" authorId="2" shapeId="0" xr:uid="{2C67B568-CA1E-4B7D-8282-147BC682696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JEJE SUDRAJAT</t>
        </r>
      </text>
    </comment>
    <comment ref="AV1249" authorId="2" shapeId="0" xr:uid="{A048CAB1-4F31-468C-B79A-10EDECE2F109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JEJE SUDRAJAT</t>
        </r>
      </text>
    </comment>
    <comment ref="D1264" authorId="2" shapeId="0" xr:uid="{68731439-950F-48AF-931E-E707B38F5691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MUJIMAN YANG RESAIGN</t>
        </r>
      </text>
    </comment>
    <comment ref="AV1264" authorId="2" shapeId="0" xr:uid="{4005BDA9-CF8D-4F94-ADC5-AE1C3BCD21E8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MUJIMAN YANG RESAIGN</t>
        </r>
      </text>
    </comment>
    <comment ref="D1294" authorId="2" shapeId="0" xr:uid="{0D6D4920-D180-4230-8C88-D3C08DE1C1E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46 TGL 22/05/2021
</t>
        </r>
      </text>
    </comment>
    <comment ref="D1295" authorId="2" shapeId="0" xr:uid="{E872B535-A643-48DE-921C-127345BF69C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46 TGL 22/05/2021</t>
        </r>
      </text>
    </comment>
    <comment ref="D1296" authorId="2" shapeId="0" xr:uid="{0AF310A0-8891-4D9E-B911-4E5CAAA828C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46 TGL 22/05/2021</t>
        </r>
      </text>
    </comment>
    <comment ref="D1297" authorId="2" shapeId="0" xr:uid="{65AEB948-4577-4DC0-8E60-D17B309F6FC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TGL 22/05/2021</t>
        </r>
      </text>
    </comment>
    <comment ref="D1298" authorId="2" shapeId="0" xr:uid="{BDBBE951-3A27-47DC-8074-94AA057A1A58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46 TGL 22/05/2021</t>
        </r>
      </text>
    </comment>
    <comment ref="D1299" authorId="2" shapeId="0" xr:uid="{604553E5-0C03-43E6-A9A8-7FEA10488271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JAJANG KIKI YANG JADI DISPATYCHER</t>
        </r>
      </text>
    </comment>
    <comment ref="D1300" authorId="2" shapeId="0" xr:uid="{A2F97EBA-C99C-4883-AED6-7CDB7003B39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 JAMAL RISKY</t>
        </r>
      </text>
    </comment>
    <comment ref="D1301" authorId="2" shapeId="0" xr:uid="{79CF2237-E22F-46E9-B630-D27EA3E164FB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DENA</t>
        </r>
      </text>
    </comment>
    <comment ref="D1302" authorId="2" shapeId="0" xr:uid="{EE990260-071E-4A93-A6AA-659ADB8DF00D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ASEP SUPRATMAN</t>
        </r>
      </text>
    </comment>
    <comment ref="D1303" authorId="2" shapeId="0" xr:uid="{EC2B839F-E6E9-4DCF-89D4-D3F32EB8E44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AHMAD FAUZI</t>
        </r>
      </text>
    </comment>
    <comment ref="D1304" authorId="2" shapeId="0" xr:uid="{078D1B21-72D7-457F-9BC8-01639F726284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REPLACE IMAN AMINULLOH</t>
        </r>
      </text>
    </comment>
    <comment ref="D1311" authorId="2" shapeId="0" xr:uid="{8B72E9C7-4084-4CFC-9099-7804C71D10BE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DEDI ROHMAN</t>
        </r>
      </text>
    </comment>
    <comment ref="D1312" authorId="2" shapeId="0" xr:uid="{0609CE36-74EA-49E8-B822-9C97009D4222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ASEP BASTYAN</t>
        </r>
      </text>
    </comment>
    <comment ref="D1323" authorId="2" shapeId="0" xr:uid="{918BCE92-812D-43BD-97CA-1813A7C94998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YAHYA AMBARI
</t>
        </r>
      </text>
    </comment>
    <comment ref="D1341" authorId="13" shapeId="0" xr:uid="{1F6840EB-068F-4CB2-ADB7-B8DE8FDBD85C}">
      <text>
        <r>
          <rPr>
            <b/>
            <sz val="9"/>
            <color indexed="81"/>
            <rFont val="Tahoma"/>
            <family val="2"/>
          </rPr>
          <t>COMPAQ:</t>
        </r>
        <r>
          <rPr>
            <sz val="9"/>
            <color indexed="81"/>
            <rFont val="Tahoma"/>
            <family val="2"/>
          </rPr>
          <t xml:space="preserve">
REPLACE DRIVER ROMI RESING TGL 26-06-21</t>
        </r>
      </text>
    </comment>
    <comment ref="F1361" authorId="13" shapeId="0" xr:uid="{8C48AEEE-FB22-46E2-B1E7-8749973CDD42}">
      <text>
        <r>
          <rPr>
            <b/>
            <sz val="9"/>
            <color indexed="81"/>
            <rFont val="Tahoma"/>
            <family val="2"/>
          </rPr>
          <t>COMPAQ:</t>
        </r>
        <r>
          <rPr>
            <sz val="9"/>
            <color indexed="81"/>
            <rFont val="Tahoma"/>
            <family val="2"/>
          </rPr>
          <t xml:space="preserve">
0898 6024 336</t>
        </r>
      </text>
    </comment>
    <comment ref="D1367" authorId="2" shapeId="0" xr:uid="{96580519-C22C-4893-BA52-E865FA242F1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SUMEDANG PER TGL 08 JULI 2021</t>
        </r>
      </text>
    </comment>
    <comment ref="D1370" authorId="2" shapeId="0" xr:uid="{BDD6D593-17EE-4937-9969-D3C7F5BDFFF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46 TGL 22/05/2021</t>
        </r>
      </text>
    </comment>
    <comment ref="D1376" authorId="2" shapeId="0" xr:uid="{CA05985F-1493-42FC-B940-44C9C06E473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10 feb</t>
        </r>
      </text>
    </comment>
    <comment ref="AO1376" authorId="2" shapeId="0" xr:uid="{0179316F-B09D-4FF2-B708-607B9B6496B3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 10 feb</t>
        </r>
      </text>
    </comment>
    <comment ref="AE1384" authorId="1" shapeId="0" xr:uid="{ADB1D90E-5520-4380-BE53-1A8FD6658F0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CETAK KARTU TANGGAL 04 OKTOBER 2019</t>
        </r>
      </text>
    </comment>
    <comment ref="D1386" authorId="2" shapeId="0" xr:uid="{BE8719CA-85A6-4F77-8F28-80DE2383D44C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FIDRA FAUZI</t>
        </r>
      </text>
    </comment>
    <comment ref="D1394" authorId="2" shapeId="0" xr:uid="{1DB4116E-0B2B-4A3C-8B5A-78A92734124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PEMENUHAN PO</t>
        </r>
      </text>
    </comment>
    <comment ref="D1395" authorId="2" shapeId="0" xr:uid="{3F930781-2349-40D9-B192-AB82F9AA989F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 DARI SUMEDANG PER TGL 08 JULI 2021</t>
        </r>
      </text>
    </comment>
    <comment ref="D1397" authorId="2" shapeId="0" xr:uid="{C0F361E5-16FF-4EE0-8DFC-81119DAE17F5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arif ferdiansyah
</t>
        </r>
      </text>
    </comment>
    <comment ref="AV1397" authorId="2" shapeId="0" xr:uid="{164494EF-A646-450B-96B0-7D379DFB5B18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arif ferdiansyah
</t>
        </r>
      </text>
    </comment>
    <comment ref="N1398" authorId="3" shapeId="0" xr:uid="{8AE4965A-5904-4132-87F5-D0434A3AE59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01JUL MBK</t>
        </r>
      </text>
    </comment>
    <comment ref="AM1398" authorId="3" shapeId="0" xr:uid="{3C969D85-573D-47AF-82CB-2CA2C4EA80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N1399" authorId="3" shapeId="0" xr:uid="{2A6CC3BB-2236-4856-8DCB-138444B5DB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 2019 MBK</t>
        </r>
      </text>
    </comment>
    <comment ref="AM1399" authorId="3" shapeId="0" xr:uid="{40665031-C433-4E4A-BD38-4FEBDC7130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N1400" authorId="3" shapeId="0" xr:uid="{5F6D95E4-E41B-405A-8ADC-46B9F483B2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JULO MBK</t>
        </r>
      </text>
    </comment>
    <comment ref="AM1400" authorId="3" shapeId="0" xr:uid="{FDA0F618-E44C-4149-AC90-4608200514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N1401" authorId="3" shapeId="0" xr:uid="{28E8FFE4-5D19-432A-A0CF-74FCCEDFD9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JULO MBK</t>
        </r>
      </text>
    </comment>
    <comment ref="AM1401" authorId="3" shapeId="0" xr:uid="{0B51DA5B-CBBC-4A59-9AFB-F76FBE8DEA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N1402" authorId="3" shapeId="0" xr:uid="{7FA8851A-8C2E-46D4-A97F-452E79AD3B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JULO MBK</t>
        </r>
      </text>
    </comment>
    <comment ref="AM1402" authorId="3" shapeId="0" xr:uid="{0B4CE27A-449C-4A1B-9196-81188C8FA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N1403" authorId="3" shapeId="0" xr:uid="{73CCEA7D-DDF9-4735-A378-6DAA883C8D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JULO MBK</t>
        </r>
      </text>
    </comment>
    <comment ref="AM1403" authorId="3" shapeId="0" xr:uid="{64B372E0-141D-42EF-9701-1191DD451A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N1404" authorId="3" shapeId="0" xr:uid="{ED381B7E-8425-41D5-8776-8DE19642E6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JULO MBK</t>
        </r>
      </text>
    </comment>
    <comment ref="AM1404" authorId="3" shapeId="0" xr:uid="{18859F6D-00F9-4DDD-9437-6A07D8B8E6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D1406" authorId="2" shapeId="0" xr:uid="{F499A665-8F6C-4C5F-B9D7-C2EE19F6C8F6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CUCU</t>
        </r>
      </text>
    </comment>
    <comment ref="N1407" authorId="3" shapeId="0" xr:uid="{97D0604F-FF37-47F8-89CF-F92F66C605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01 JULO MBK</t>
        </r>
      </text>
    </comment>
    <comment ref="AM1407" authorId="3" shapeId="0" xr:uid="{E73F5DE3-C041-4896-AFB4-75B0278C41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D1409" authorId="1" shapeId="0" xr:uid="{85A50C53-F45F-4F30-B463-01C4B267168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DARI SURABAYA PER TGL 13 MARET 2021 PEGANG HMS KARAWANG
</t>
        </r>
      </text>
    </comment>
    <comment ref="N1409" authorId="0" shapeId="0" xr:uid="{6E59A7BE-09AE-4073-85F1-AFBBFD2D8708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D1410" authorId="2" shapeId="0" xr:uid="{AC259BEF-1F35-4F49-A939-FA0AAEABEB5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MUTASIAN DARI HALIM
</t>
        </r>
      </text>
    </comment>
    <comment ref="D1412" authorId="1" shapeId="0" xr:uid="{843985C7-B991-46C2-9B77-99116927428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AOP CIBITUNG INFO BY PAK WARTO </t>
        </r>
      </text>
    </comment>
    <comment ref="AM1413" authorId="3" shapeId="0" xr:uid="{ABCD2ACC-B326-479F-8FC5-1F75AA15A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EDABU JULI UNTUK AGUSTUS</t>
        </r>
      </text>
    </comment>
    <comment ref="D1414" authorId="1" shapeId="0" xr:uid="{BE9AB740-8335-4FF8-9676-07D88C05E7F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BY PAK HANDOKO </t>
        </r>
      </text>
    </comment>
    <comment ref="F1416" authorId="14" shapeId="0" xr:uid="{D038809A-47EE-41FB-AC57-CCFDF0FD7574}">
      <text>
        <r>
          <rPr>
            <b/>
            <sz val="9"/>
            <color indexed="81"/>
            <rFont val="Tahoma"/>
            <family val="2"/>
          </rPr>
          <t>devisPC:</t>
        </r>
        <r>
          <rPr>
            <sz val="9"/>
            <color indexed="81"/>
            <rFont val="Tahoma"/>
            <family val="2"/>
          </rPr>
          <t xml:space="preserve">
NOMOR TIDAK DAPAT DIHUBUNGI</t>
        </r>
      </text>
    </comment>
    <comment ref="N1416" authorId="0" shapeId="0" xr:uid="{2C0D796D-80FD-4718-825A-875B5C6C8B9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AA1416" authorId="14" shapeId="0" xr:uid="{F7C6E97E-49FE-412D-9E1E-96DA94044E89}">
      <text>
        <r>
          <rPr>
            <b/>
            <sz val="9"/>
            <color indexed="81"/>
            <rFont val="Tahoma"/>
            <family val="2"/>
          </rPr>
          <t>devisPC:</t>
        </r>
        <r>
          <rPr>
            <sz val="9"/>
            <color indexed="81"/>
            <rFont val="Tahoma"/>
            <family val="2"/>
          </rPr>
          <t xml:space="preserve">
NOMOR TIDAK DAPAT DIHUBUNGI</t>
        </r>
      </text>
    </comment>
    <comment ref="AB1416" authorId="14" shapeId="0" xr:uid="{12D33209-E06E-427C-A71B-DEFB1EEE0541}">
      <text>
        <r>
          <rPr>
            <b/>
            <sz val="9"/>
            <color indexed="81"/>
            <rFont val="Tahoma"/>
            <family val="2"/>
          </rPr>
          <t>devisPC:</t>
        </r>
        <r>
          <rPr>
            <sz val="9"/>
            <color indexed="81"/>
            <rFont val="Tahoma"/>
            <family val="2"/>
          </rPr>
          <t xml:space="preserve">
NOMOR TIDAK DAPAT DIHUBUNGI</t>
        </r>
      </text>
    </comment>
    <comment ref="AC1416" authorId="14" shapeId="0" xr:uid="{9644903D-714D-4DDF-BD9D-4837690A4111}">
      <text>
        <r>
          <rPr>
            <b/>
            <sz val="9"/>
            <color indexed="81"/>
            <rFont val="Tahoma"/>
            <family val="2"/>
          </rPr>
          <t>devisPC:</t>
        </r>
        <r>
          <rPr>
            <sz val="9"/>
            <color indexed="81"/>
            <rFont val="Tahoma"/>
            <family val="2"/>
          </rPr>
          <t xml:space="preserve">
NOMOR TIDAK DAPAT DIHUBUNGI</t>
        </r>
      </text>
    </comment>
    <comment ref="D1418" authorId="1" shapeId="0" xr:uid="{27B0E012-8FC6-4132-AB81-3D5F348E6F3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HALIM PER 23 MARET </t>
        </r>
      </text>
    </comment>
    <comment ref="N1419" authorId="0" shapeId="0" xr:uid="{6C19B996-DCC6-43D4-906E-6608F6EF101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AM1419" authorId="0" shapeId="0" xr:uid="{8CD5F68D-49FE-40AE-A544-8E1202E6870E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SEPTEMBER UNTUK OKTOBER </t>
        </r>
      </text>
    </comment>
    <comment ref="D1420" authorId="1" shapeId="0" xr:uid="{8D5C9B84-FB28-4E01-B7F2-65ADE4EB76A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PKWT PERPANJANGAN BLM BALIK</t>
        </r>
      </text>
    </comment>
    <comment ref="N1420" authorId="0" shapeId="0" xr:uid="{69BF77F1-FF02-4998-8EA6-234933ECAF6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AM1420" authorId="0" shapeId="0" xr:uid="{0379A727-0EBE-4DBB-9F67-1A5622793CE7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PBI AKTIF </t>
        </r>
      </text>
    </comment>
    <comment ref="F1421" authorId="14" shapeId="0" xr:uid="{2C1ADD11-1340-43C0-A6B0-85846E2D9955}">
      <text>
        <r>
          <rPr>
            <b/>
            <sz val="9"/>
            <color indexed="81"/>
            <rFont val="Tahoma"/>
            <family val="2"/>
          </rPr>
          <t>devisPC:</t>
        </r>
        <r>
          <rPr>
            <sz val="9"/>
            <color indexed="81"/>
            <rFont val="Tahoma"/>
            <family val="2"/>
          </rPr>
          <t xml:space="preserve">
TLP TIDAK DIANGKAT DIANGKAT</t>
        </r>
      </text>
    </comment>
    <comment ref="N1421" authorId="0" shapeId="0" xr:uid="{9897F664-37EE-420C-983C-A73806F6D23D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</t>
        </r>
      </text>
    </comment>
    <comment ref="N1422" authorId="0" shapeId="0" xr:uid="{186B18AA-0C86-4507-A886-A9A02E87307A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AM1422" authorId="0" shapeId="0" xr:uid="{CB47F7EC-14B4-47C0-975A-BF818715266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SEPTEMBER UNTUK OKTOBER </t>
        </r>
      </text>
    </comment>
    <comment ref="N1423" authorId="0" shapeId="0" xr:uid="{3EFD2E62-1104-44A5-BFB9-25AB560B2D1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</t>
        </r>
      </text>
    </comment>
    <comment ref="AM1423" authorId="0" shapeId="0" xr:uid="{9C1690C6-9F6F-43FB-A220-CDF2569ED81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SEPTEMBER UNTUK OKTOBER </t>
        </r>
      </text>
    </comment>
    <comment ref="F1424" authorId="14" shapeId="0" xr:uid="{17075506-96D1-4E27-AD24-60F14BA59F83}">
      <text>
        <r>
          <rPr>
            <b/>
            <sz val="9"/>
            <color indexed="81"/>
            <rFont val="Tahoma"/>
            <family val="2"/>
          </rPr>
          <t>devisPC:</t>
        </r>
        <r>
          <rPr>
            <sz val="9"/>
            <color indexed="81"/>
            <rFont val="Tahoma"/>
            <family val="2"/>
          </rPr>
          <t xml:space="preserve">
NOMOR TIDAK DAPAT DIHUBUNGI</t>
        </r>
      </text>
    </comment>
    <comment ref="N1424" authorId="1" shapeId="0" xr:uid="{F87EA30C-3E37-440A-9E27-BEA3451C374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01 SEPTEMBER 2019</t>
        </r>
      </text>
    </comment>
    <comment ref="N1425" authorId="1" shapeId="0" xr:uid="{8C86E40A-29AD-4BE9-B62D-E0D31714DCE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GABUNG MBK 01 OKTOBER 2019</t>
        </r>
      </text>
    </comment>
    <comment ref="D1426" authorId="1" shapeId="0" xr:uid="{F2D1BB2A-9BE1-4705-9F10-85B6896C861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DR AOP</t>
        </r>
      </text>
    </comment>
    <comment ref="N1426" authorId="1" shapeId="0" xr:uid="{1EEDD342-F706-4497-B3BE-BCF9B9DCA73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
</t>
        </r>
      </text>
    </comment>
    <comment ref="D1428" authorId="1" shapeId="0" xr:uid="{CAA2C0B9-7444-4D1A-96FB-62DD6E9E02C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EMAN </t>
        </r>
      </text>
    </comment>
    <comment ref="AN1430" authorId="4" shapeId="0" xr:uid="{F40A9DFF-1BFE-41C6-8D36-FBFA9F1EB6A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DIDAFTARKAN PERLAIHAN DARI MANDIRI AKTIF</t>
        </r>
      </text>
    </comment>
    <comment ref="AN1431" authorId="4" shapeId="0" xr:uid="{4B718B0C-BE3C-4FA3-B824-3FF84C6A3BA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DIDAFTARKAN PERLAIHAN DARI MANDIRI AKTIF</t>
        </r>
      </text>
    </comment>
    <comment ref="N1432" authorId="0" shapeId="0" xr:uid="{761A6115-B987-408D-9AF4-13E3C0F2576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</t>
        </r>
      </text>
    </comment>
    <comment ref="D1439" authorId="2" shapeId="0" xr:uid="{05330324-098A-4BE2-AFBA-486B4B366C97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SETIYAWAN UTOMO</t>
        </r>
      </text>
    </comment>
    <comment ref="D1440" authorId="1" shapeId="0" xr:uid="{C98F5FD4-04B1-4AAC-9EF5-BF51CDC697E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PO</t>
        </r>
      </text>
    </comment>
    <comment ref="AU1440" authorId="1" shapeId="0" xr:uid="{4DD3C525-94A5-45EB-B7C2-5CDF3903481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SEBELUMNYA MANDIRI</t>
        </r>
      </text>
    </comment>
    <comment ref="N1441" authorId="1" shapeId="0" xr:uid="{336530C4-B109-44D1-BE00-96099003F9E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
</t>
        </r>
      </text>
    </comment>
    <comment ref="N1442" authorId="1" shapeId="0" xr:uid="{CAC48A4D-8D15-48CE-82D9-42418C0006D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01 SEPTEMBER 2019</t>
        </r>
      </text>
    </comment>
    <comment ref="AM1442" authorId="0" shapeId="0" xr:uid="{D9D39ADD-6ABD-4235-9CC5-88D9E2EA8D5D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N1443" authorId="1" shapeId="0" xr:uid="{A150AA41-26FB-48A4-A79F-6185FF2C724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01 SEPTEMBER 2019</t>
        </r>
      </text>
    </comment>
    <comment ref="AM1443" authorId="0" shapeId="0" xr:uid="{B7462792-A133-471A-BC63-82E6189FA87A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N1444" authorId="1" shapeId="0" xr:uid="{246831DB-87EC-4630-A155-B039871E9AE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
</t>
        </r>
      </text>
    </comment>
    <comment ref="N1445" authorId="1" shapeId="0" xr:uid="{7B992E54-095F-476E-BDA6-4489E07E680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
</t>
        </r>
      </text>
    </comment>
    <comment ref="N1446" authorId="1" shapeId="0" xr:uid="{C21F5AC8-0666-4C01-BBD2-722F30A707C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BERGABUNG DI MBK TANGGAL 01 OKTOBER 2019
</t>
        </r>
      </text>
    </comment>
    <comment ref="AV1450" authorId="1" shapeId="0" xr:uid="{96C59FC9-3762-49CD-B09C-F81E302D0DA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TADINYA BRI </t>
        </r>
      </text>
    </comment>
    <comment ref="AM1453" authorId="4" shapeId="0" xr:uid="{96B8BEFE-FBDD-48F6-8C9D-5914D345A6C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IKUT ISTRI DI PT. DEAN SHOES
</t>
        </r>
      </text>
    </comment>
    <comment ref="D1460" authorId="1" shapeId="0" xr:uid="{B7BE05C5-5BE3-4F4E-9006-055585F4F1E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APL LINTAS </t>
        </r>
      </text>
    </comment>
    <comment ref="AN1460" authorId="4" shapeId="0" xr:uid="{97469E36-E7C9-499A-9E0C-AEF073BB2A21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BULAN JULI NOER CEK PBI, SEBELUMNYA BU MBK KETERANGANNYA</t>
        </r>
      </text>
    </comment>
    <comment ref="D1463" authorId="1" shapeId="0" xr:uid="{E9D84438-11E1-4B54-A217-0ECEC0C6004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BY PAK TUHIN</t>
        </r>
      </text>
    </comment>
    <comment ref="AV1463" authorId="1" shapeId="0" xr:uid="{E21317DA-CDB9-4EA9-B60F-18D9BFB451F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INFO BY PAK TUHIN</t>
        </r>
      </text>
    </comment>
    <comment ref="C1465" authorId="1" shapeId="0" xr:uid="{09FA52DE-58C7-431F-8D82-7C4CCD7C91A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dari APL ke Anteraja Bekasi per tanggal 14 Juni 2020</t>
        </r>
      </text>
    </comment>
    <comment ref="D1465" authorId="1" shapeId="0" xr:uid="{7629D50D-972F-4835-99EF-D1C96F16957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MUTASI DR YAMAZAKI CIKARANG </t>
        </r>
      </text>
    </comment>
    <comment ref="K1465" authorId="1" shapeId="0" xr:uid="{359B91B1-74E5-40E4-A6F7-61A771CFF4A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per tanggal 1 september info pak handoko </t>
        </r>
      </text>
    </comment>
    <comment ref="N1465" authorId="0" shapeId="0" xr:uid="{20193DCA-851A-499C-B8AA-AA90C607C35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bergabung di mbk tanggal 1 september 2019 </t>
        </r>
      </text>
    </comment>
    <comment ref="K1466" authorId="1" shapeId="0" xr:uid="{FC6CE640-3C27-4C13-80D4-AA9CD786BA6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per tanggal 1 september info pak handoko </t>
        </r>
      </text>
    </comment>
    <comment ref="K1467" authorId="1" shapeId="0" xr:uid="{43E2FCF0-58CA-4894-B833-4B28EE31824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per tanggal 1 september info pak handoko </t>
        </r>
      </text>
    </comment>
  </commentList>
</comments>
</file>

<file path=xl/sharedStrings.xml><?xml version="1.0" encoding="utf-8"?>
<sst xmlns="http://schemas.openxmlformats.org/spreadsheetml/2006/main" count="13831" uniqueCount="13831">
  <si>
    <t xml:space="preserve">DATABASE KARYAWAN </t>
  </si>
  <si>
    <t/>
  </si>
  <si>
    <t>DRIVER</t>
  </si>
  <si>
    <t>HELPER</t>
  </si>
  <si>
    <t>CHECKER</t>
  </si>
  <si>
    <t>NON DRIVER</t>
  </si>
  <si>
    <t>TOTAL</t>
  </si>
  <si>
    <t>NO</t>
  </si>
  <si>
    <t>NIK</t>
  </si>
  <si>
    <t>NAMA</t>
  </si>
  <si>
    <t>VENDOR</t>
  </si>
  <si>
    <t>NO HANDPHONE</t>
  </si>
  <si>
    <t>JABATAN</t>
  </si>
  <si>
    <t>LOKASI</t>
  </si>
  <si>
    <t>COSTUMER</t>
  </si>
  <si>
    <t>DISTRIC</t>
  </si>
  <si>
    <t>TANGGAL BERGABUNG DI CUSTOMER</t>
  </si>
  <si>
    <t>ALAMAT</t>
  </si>
  <si>
    <t xml:space="preserve">STATUS 
L-K1,2,3</t>
  </si>
  <si>
    <t>AGAMA</t>
  </si>
  <si>
    <t>JENIS KELAMIN</t>
  </si>
  <si>
    <t xml:space="preserve">PENDIDIKAN 
TERAKHIR</t>
  </si>
  <si>
    <t xml:space="preserve">TEMPAT 
LAHIR</t>
  </si>
  <si>
    <t xml:space="preserve">TANGGAL 
LAHIR</t>
  </si>
  <si>
    <t>KONTRAK</t>
  </si>
  <si>
    <t>STATUS KONTRAK PKWT</t>
  </si>
  <si>
    <t>MASA KONTRAK BERAKHIR</t>
  </si>
  <si>
    <t>LAMA KERJA</t>
  </si>
  <si>
    <t>S I M</t>
  </si>
  <si>
    <t>NO SIM</t>
  </si>
  <si>
    <t xml:space="preserve">SIM 
Berlaku</t>
  </si>
  <si>
    <t>KELENGKAPAN</t>
  </si>
  <si>
    <t>TRAINING</t>
  </si>
  <si>
    <t>BPJS KESEHATAN</t>
  </si>
  <si>
    <t>JAMSOSTEK</t>
  </si>
  <si>
    <t>NPWP</t>
  </si>
  <si>
    <t>No. KTP</t>
  </si>
  <si>
    <t>MASA BERLAKU KTP</t>
  </si>
  <si>
    <t>NAMA DI BANK</t>
  </si>
  <si>
    <t>BANK</t>
  </si>
  <si>
    <t>NO.ACCOUNT</t>
  </si>
  <si>
    <t>NO KK</t>
  </si>
  <si>
    <t>ACCIDENT REPORT</t>
  </si>
  <si>
    <t>TANGGAL KELUAR</t>
  </si>
  <si>
    <t>START</t>
  </si>
  <si>
    <t>FINISH</t>
  </si>
  <si>
    <t>Seragam</t>
  </si>
  <si>
    <t>TGL PENGIRIMAN</t>
  </si>
  <si>
    <t>ID Card</t>
  </si>
  <si>
    <t>KET TRAINING</t>
  </si>
  <si>
    <t>MASA TRAINING</t>
  </si>
  <si>
    <t>STATUS TRAINING</t>
  </si>
  <si>
    <t>NILAI TRAINING</t>
  </si>
  <si>
    <t>BPJS Kesehatan</t>
  </si>
  <si>
    <t>KETERANGAN PROSES BPJS Kesehatan</t>
  </si>
  <si>
    <t>KETERANGAN STATUS SBPJS Kesehatan</t>
  </si>
  <si>
    <t>Jamsostek</t>
  </si>
  <si>
    <t>KET JAMSOSTEK</t>
  </si>
  <si>
    <t>REWARD</t>
  </si>
  <si>
    <t xml:space="preserve">HELPER </t>
  </si>
  <si>
    <t xml:space="preserve">CHECKER </t>
  </si>
  <si>
    <t>First Aid</t>
  </si>
  <si>
    <t>Loss Time</t>
  </si>
  <si>
    <t>Fatality</t>
  </si>
  <si>
    <t>Total Accident</t>
  </si>
  <si>
    <t>AKTIF</t>
  </si>
  <si>
    <t>1</t>
  </si>
  <si>
    <t>0504</t>
  </si>
  <si>
    <t xml:space="preserve">SANTOSO </t>
  </si>
  <si>
    <t>MBK</t>
  </si>
  <si>
    <t>0812644441051</t>
  </si>
  <si>
    <t xml:space="preserve">DISPATCHER </t>
  </si>
  <si>
    <t xml:space="preserve">MEDAN </t>
  </si>
  <si>
    <t xml:space="preserve">PT.MEDAN DISTRIBUSINDO RAYA </t>
  </si>
  <si>
    <t xml:space="preserve">DUSUN II DESA TANJUNG GARBUS KAMPUNG KEC PAGAR MERBAU </t>
  </si>
  <si>
    <t>K3</t>
  </si>
  <si>
    <t xml:space="preserve">ISLAM </t>
  </si>
  <si>
    <t>L</t>
  </si>
  <si>
    <t xml:space="preserve">STM </t>
  </si>
  <si>
    <t xml:space="preserve">WONOSARI </t>
  </si>
  <si>
    <t>PKWT 1</t>
  </si>
  <si>
    <t>ON PROGRESS</t>
  </si>
  <si>
    <t>BELUM</t>
  </si>
  <si>
    <t>0002914687809</t>
  </si>
  <si>
    <t xml:space="preserve">BU MBK </t>
  </si>
  <si>
    <t>19078341740</t>
  </si>
  <si>
    <t>SUDAH</t>
  </si>
  <si>
    <t>X</t>
  </si>
  <si>
    <t>1207310708770004</t>
  </si>
  <si>
    <t xml:space="preserve">SEUMUR HIDUP </t>
  </si>
  <si>
    <t>BCA</t>
  </si>
  <si>
    <t>8205082880</t>
  </si>
  <si>
    <t>1207311409090990</t>
  </si>
  <si>
    <t>0511</t>
  </si>
  <si>
    <t xml:space="preserve">RICKY ARFINANDO </t>
  </si>
  <si>
    <t>081377046252</t>
  </si>
  <si>
    <t>DUSUN II GG PURWO LIMAU MANIS TG MORANA</t>
  </si>
  <si>
    <t>K1</t>
  </si>
  <si>
    <t xml:space="preserve">SMK </t>
  </si>
  <si>
    <t xml:space="preserve">TANJUNG MORANA </t>
  </si>
  <si>
    <t xml:space="preserve">BI </t>
  </si>
  <si>
    <t>8404072713855</t>
  </si>
  <si>
    <t>0001670246043</t>
  </si>
  <si>
    <t>19078341799</t>
  </si>
  <si>
    <t>1207021904840006</t>
  </si>
  <si>
    <t>7985268215</t>
  </si>
  <si>
    <t>1207022207110005</t>
  </si>
  <si>
    <t>NANDO PRATAMA KHALIL</t>
  </si>
  <si>
    <t>082294804931</t>
  </si>
  <si>
    <t>FM</t>
  </si>
  <si>
    <t>MEDAN</t>
  </si>
  <si>
    <t>DS. UJUNG TANAH RT 000/000 KEL. KEDAI RUNDING KEC. KLUET SELATAN KAB. ACEH SELATAN</t>
  </si>
  <si>
    <t>ISLAM</t>
  </si>
  <si>
    <t>SMA</t>
  </si>
  <si>
    <t>KEDAI RUNDING</t>
  </si>
  <si>
    <t>PKWT 2</t>
  </si>
  <si>
    <t>0 Tahun 0 Bulan 18 Hari</t>
  </si>
  <si>
    <t>0001619627657</t>
  </si>
  <si>
    <t>JAMKESDA</t>
  </si>
  <si>
    <t>21032314003</t>
  </si>
  <si>
    <t>1101030406020001</t>
  </si>
  <si>
    <t>SEUMUR HIDUP</t>
  </si>
  <si>
    <t>7985502145</t>
  </si>
  <si>
    <t>0501</t>
  </si>
  <si>
    <t>CANDRA KIRANA</t>
  </si>
  <si>
    <t>085261737562</t>
  </si>
  <si>
    <t>DSN MELATI DESA JATI REJO KEC. PAGAR MERBAU</t>
  </si>
  <si>
    <t>JATI REJO</t>
  </si>
  <si>
    <t xml:space="preserve">BI UMUM </t>
  </si>
  <si>
    <t>920107270705</t>
  </si>
  <si>
    <t>0001261829777</t>
  </si>
  <si>
    <t xml:space="preserve">PBI APBD </t>
  </si>
  <si>
    <t>19078341815</t>
  </si>
  <si>
    <t>1207310901920001</t>
  </si>
  <si>
    <t>7985356505</t>
  </si>
  <si>
    <t>1207311912130001</t>
  </si>
  <si>
    <t>0506</t>
  </si>
  <si>
    <t xml:space="preserve">DADI </t>
  </si>
  <si>
    <t>085360754882</t>
  </si>
  <si>
    <t xml:space="preserve">BANDAR LABUHAN TG MORAWA </t>
  </si>
  <si>
    <t>SMP</t>
  </si>
  <si>
    <t xml:space="preserve">UJUNG SEDANG </t>
  </si>
  <si>
    <t xml:space="preserve">BII UMUM </t>
  </si>
  <si>
    <t>6605072713222</t>
  </si>
  <si>
    <t>0001242744017</t>
  </si>
  <si>
    <t>19078343258</t>
  </si>
  <si>
    <t>1207021505660005</t>
  </si>
  <si>
    <t>7985300381</t>
  </si>
  <si>
    <t>1207021409093861</t>
  </si>
  <si>
    <t>0508</t>
  </si>
  <si>
    <t xml:space="preserve">MAI RAHMA DANI SAPUTRA </t>
  </si>
  <si>
    <t>085361734416</t>
  </si>
  <si>
    <t xml:space="preserve">JLN TUANANG GG KEDAUNG </t>
  </si>
  <si>
    <t xml:space="preserve">SMA </t>
  </si>
  <si>
    <t>880507142121</t>
  </si>
  <si>
    <t>0001422866283</t>
  </si>
  <si>
    <t>19078341674</t>
  </si>
  <si>
    <t>1271140705880008</t>
  </si>
  <si>
    <t>7865138954</t>
  </si>
  <si>
    <t>1271141201150014</t>
  </si>
  <si>
    <t>0577</t>
  </si>
  <si>
    <t>RAMADHANI</t>
  </si>
  <si>
    <t>DUSUN III DESA KULASAR KEC.SILINDA</t>
  </si>
  <si>
    <t>SILINDA</t>
  </si>
  <si>
    <t>0002290201367</t>
  </si>
  <si>
    <t>19089244495</t>
  </si>
  <si>
    <t>1218112503860001</t>
  </si>
  <si>
    <t>RAMDHANI</t>
  </si>
  <si>
    <t>7985341044</t>
  </si>
  <si>
    <t>1218111411160002</t>
  </si>
  <si>
    <t>0509</t>
  </si>
  <si>
    <t xml:space="preserve">SAFARUDDIN DAMANIK </t>
  </si>
  <si>
    <t>081263857511</t>
  </si>
  <si>
    <t xml:space="preserve">DUSUN 1 PEMBANGUNAN KEC PAGAR MERBAU </t>
  </si>
  <si>
    <t>K2</t>
  </si>
  <si>
    <t xml:space="preserve">TG GABUS </t>
  </si>
  <si>
    <t>87010072713766</t>
  </si>
  <si>
    <t>0001124629569</t>
  </si>
  <si>
    <t>19078341757</t>
  </si>
  <si>
    <t>1207311410870001</t>
  </si>
  <si>
    <t>7865142099</t>
  </si>
  <si>
    <t>1207310311170001</t>
  </si>
  <si>
    <t>0734</t>
  </si>
  <si>
    <t>SURATMAN</t>
  </si>
  <si>
    <t>081376910642</t>
  </si>
  <si>
    <t xml:space="preserve">JL. BANDAR LABUHAN DUSUN III GG. MUSYAWARA </t>
  </si>
  <si>
    <t>PHL</t>
  </si>
  <si>
    <t>1 Tahun 9 Bulan 30 Hari</t>
  </si>
  <si>
    <t>720407360016</t>
  </si>
  <si>
    <t>0002750341735</t>
  </si>
  <si>
    <t>19098954498</t>
  </si>
  <si>
    <t>1214073004720001</t>
  </si>
  <si>
    <t>7985341621</t>
  </si>
  <si>
    <t>1207021312180014</t>
  </si>
  <si>
    <t>0579</t>
  </si>
  <si>
    <t>SUROTO</t>
  </si>
  <si>
    <t>082381551002</t>
  </si>
  <si>
    <t>JL.CITARUM DUSUN II DESA MEDAN KRIO KEC.SUNGGAL</t>
  </si>
  <si>
    <t>SD</t>
  </si>
  <si>
    <t>SIM B1</t>
  </si>
  <si>
    <t>881207141959</t>
  </si>
  <si>
    <t>0002776542748</t>
  </si>
  <si>
    <t>19089243752</t>
  </si>
  <si>
    <t>1207231812930006</t>
  </si>
  <si>
    <t>6125087144</t>
  </si>
  <si>
    <t>1403091109130021</t>
  </si>
  <si>
    <t>0502</t>
  </si>
  <si>
    <t>SURYA MULYONO</t>
  </si>
  <si>
    <t>082363315656</t>
  </si>
  <si>
    <t>DSN V TELAGA SARI KEC.TANJUNG MORAWA</t>
  </si>
  <si>
    <t xml:space="preserve">TANJUNG MORAWA </t>
  </si>
  <si>
    <t xml:space="preserve"> </t>
  </si>
  <si>
    <t>0002899873719</t>
  </si>
  <si>
    <t>19078341765</t>
  </si>
  <si>
    <t>1207022602960003</t>
  </si>
  <si>
    <t>7985342440</t>
  </si>
  <si>
    <t>0500</t>
  </si>
  <si>
    <t>SYAMSUL</t>
  </si>
  <si>
    <t>081264929296</t>
  </si>
  <si>
    <t>DSN II DESA LENGAU SEPRANG KEC.TANJUNG NORAWA</t>
  </si>
  <si>
    <t xml:space="preserve">SLTP </t>
  </si>
  <si>
    <t xml:space="preserve">LENGAU SEPRANG </t>
  </si>
  <si>
    <t>8109072713356</t>
  </si>
  <si>
    <t>0002899872404</t>
  </si>
  <si>
    <t>19078341732</t>
  </si>
  <si>
    <t>1207021909810013</t>
  </si>
  <si>
    <t>7985341591</t>
  </si>
  <si>
    <t>1207023103120020</t>
  </si>
  <si>
    <t>0578</t>
  </si>
  <si>
    <t>TONI</t>
  </si>
  <si>
    <t>082360173316</t>
  </si>
  <si>
    <t>TANJUNG GARBUS KP KEL.TANJUNG GARBUS KP KEC.MERBAU</t>
  </si>
  <si>
    <t>K</t>
  </si>
  <si>
    <t>SMK</t>
  </si>
  <si>
    <t>LUBUK PAKAM</t>
  </si>
  <si>
    <t xml:space="preserve">  </t>
  </si>
  <si>
    <t>80606072712746</t>
  </si>
  <si>
    <t>0001430363215</t>
  </si>
  <si>
    <t>19089243760</t>
  </si>
  <si>
    <t>1207310506860001</t>
  </si>
  <si>
    <t>7985194041</t>
  </si>
  <si>
    <t>1207280706160008</t>
  </si>
  <si>
    <t>1192</t>
  </si>
  <si>
    <t>HERU TRI HARDONO</t>
  </si>
  <si>
    <t xml:space="preserve">JLN MERDEKA RT 002/00 DESA DATARAN KEMPAS TEBING TINGGI </t>
  </si>
  <si>
    <t xml:space="preserve">BATANG KUIS </t>
  </si>
  <si>
    <t>07188403000073</t>
  </si>
  <si>
    <t>0002941111642</t>
  </si>
  <si>
    <t>20051951612</t>
  </si>
  <si>
    <t>1505080303840012</t>
  </si>
  <si>
    <t xml:space="preserve">SEUMUR  HIDUP</t>
  </si>
  <si>
    <t>7985412499</t>
  </si>
  <si>
    <t>1193</t>
  </si>
  <si>
    <t xml:space="preserve">JEFRI WILSON MANURUNG </t>
  </si>
  <si>
    <t xml:space="preserve">DUSUN XII WONOSARI KEC TANJUNG MORAWA </t>
  </si>
  <si>
    <t xml:space="preserve">KRISTEN </t>
  </si>
  <si>
    <t xml:space="preserve">BI SUMUT </t>
  </si>
  <si>
    <t>811007150689</t>
  </si>
  <si>
    <t>0001139916868</t>
  </si>
  <si>
    <t>20051951661</t>
  </si>
  <si>
    <t>1207020810810002</t>
  </si>
  <si>
    <t>1554</t>
  </si>
  <si>
    <t xml:space="preserve">EKO PRATAMA </t>
  </si>
  <si>
    <t xml:space="preserve">DSN II G.SEDAP MALAM TM 4 RT 00/00 TANJUNG MORAWA </t>
  </si>
  <si>
    <t>BI</t>
  </si>
  <si>
    <t>07279709000406</t>
  </si>
  <si>
    <t xml:space="preserve">BELUM </t>
  </si>
  <si>
    <t>0001875875815</t>
  </si>
  <si>
    <t>21011322993</t>
  </si>
  <si>
    <t>1207023009970005</t>
  </si>
  <si>
    <t>1797</t>
  </si>
  <si>
    <t>WIRA WINANDA</t>
  </si>
  <si>
    <t>JL. BAKTI I GG DAMAI RT 000/000 KEL. SEKIP KEC. LUBUK PAKAM KAB. DELI SERDANG</t>
  </si>
  <si>
    <t>2 Tahun 9 Bulan 30 Hari</t>
  </si>
  <si>
    <t>910707270581</t>
  </si>
  <si>
    <t>0001285262177</t>
  </si>
  <si>
    <t>21017941994</t>
  </si>
  <si>
    <t>1207281407910003</t>
  </si>
  <si>
    <t>2115</t>
  </si>
  <si>
    <t>SONI IRYANTO SITORUS</t>
  </si>
  <si>
    <t>DUSUN V RT 000/000 KEL. WONOSARI KEC. TANJUNG MORAWA KAB. DELI SERDANG</t>
  </si>
  <si>
    <t>8606072712643</t>
  </si>
  <si>
    <t>0003079761579</t>
  </si>
  <si>
    <t>120702146860002</t>
  </si>
  <si>
    <t>2352</t>
  </si>
  <si>
    <t>JULHAM</t>
  </si>
  <si>
    <t>0 Tahun 9 Bulan 30 Hari</t>
  </si>
  <si>
    <t>BI umum</t>
  </si>
  <si>
    <t>861107180255</t>
  </si>
  <si>
    <t>0000267691588</t>
  </si>
  <si>
    <t>PBI</t>
  </si>
  <si>
    <t>21046000796</t>
  </si>
  <si>
    <t>1271131710860003</t>
  </si>
  <si>
    <t>7985384819</t>
  </si>
  <si>
    <t>2489</t>
  </si>
  <si>
    <t>KHAIRURRAHMAN AZIZ</t>
  </si>
  <si>
    <t>081262551571</t>
  </si>
  <si>
    <t>JALAN T. IMAM BONJOL DESA CEMARA KECAMATAN LUBUK PAKAM</t>
  </si>
  <si>
    <t>07189309000138</t>
  </si>
  <si>
    <t>0000010212761</t>
  </si>
  <si>
    <t>21045999774</t>
  </si>
  <si>
    <t>1218023009930010</t>
  </si>
  <si>
    <t>1207283007190009</t>
  </si>
  <si>
    <t>0730</t>
  </si>
  <si>
    <t>ANDI NOVA SINAGA</t>
  </si>
  <si>
    <t>081363006803</t>
  </si>
  <si>
    <t>DK. LEMPUNGAN RT 004/005 DESA LEDOK, KEC. SAMBONG KAB. BLORA</t>
  </si>
  <si>
    <t>KARAWANG</t>
  </si>
  <si>
    <t>890106210244</t>
  </si>
  <si>
    <t>0002149753555</t>
  </si>
  <si>
    <t>18004725323</t>
  </si>
  <si>
    <t>5301161210920000</t>
  </si>
  <si>
    <t>1219021301890003</t>
  </si>
  <si>
    <t>7985341583</t>
  </si>
  <si>
    <t>1207020911170014</t>
  </si>
  <si>
    <t>1195</t>
  </si>
  <si>
    <t xml:space="preserve">HARDY SEJAHTRA TARIGAN </t>
  </si>
  <si>
    <t xml:space="preserve">JL DESA RT 007/002 KEC KIARA CONDONG BANDUNG </t>
  </si>
  <si>
    <t xml:space="preserve">BI UMUM SUMUT </t>
  </si>
  <si>
    <t>710713054267</t>
  </si>
  <si>
    <t>01JUL2023</t>
  </si>
  <si>
    <t>0002182391212</t>
  </si>
  <si>
    <t>20051951687</t>
  </si>
  <si>
    <t>3273160107710001</t>
  </si>
  <si>
    <t>2063</t>
  </si>
  <si>
    <t>ARIFIN</t>
  </si>
  <si>
    <t>082294300898</t>
  </si>
  <si>
    <t>DUSUN III JL. BENGAWAN RT 000/000 KEL. MEDAN KIRO KEC. SUNGGAL KAB. DELI SERDANG</t>
  </si>
  <si>
    <t>PAYA GELI</t>
  </si>
  <si>
    <t>0740951100010</t>
  </si>
  <si>
    <t>0002151910405</t>
  </si>
  <si>
    <t>1207232511950001</t>
  </si>
  <si>
    <t>2490</t>
  </si>
  <si>
    <t>HELMI RINALDY</t>
  </si>
  <si>
    <t>081361242019</t>
  </si>
  <si>
    <t>DUSUN VI JALAN NUSA INDAH BLOK H DESA LIMAU MANIS KECAMATAN TANJUNG MORAWA KABUPATEN DELI SERDANG</t>
  </si>
  <si>
    <t>07278502013834</t>
  </si>
  <si>
    <t>0003088908123</t>
  </si>
  <si>
    <t>1271112402850001</t>
  </si>
  <si>
    <t>1207023110180030</t>
  </si>
  <si>
    <t>0497</t>
  </si>
  <si>
    <t>HARI WIJAYA</t>
  </si>
  <si>
    <t>089512721340</t>
  </si>
  <si>
    <t>ADMIN</t>
  </si>
  <si>
    <t>BATAM</t>
  </si>
  <si>
    <t xml:space="preserve">PT.SUMBER ALFARIA TRIJAYA TBK </t>
  </si>
  <si>
    <t>TANJUNG SANGKUANG NO 30 RT 03 / RW 12 KEL. TG SENGKUANG - BATU AMPAR</t>
  </si>
  <si>
    <t>0001270213817</t>
  </si>
  <si>
    <t>19078342607</t>
  </si>
  <si>
    <t>2171022806970001</t>
  </si>
  <si>
    <t>8210436414</t>
  </si>
  <si>
    <t>2171021505070009</t>
  </si>
  <si>
    <t>0489</t>
  </si>
  <si>
    <t>WARSAN SUKARNA BIN HAMAN</t>
  </si>
  <si>
    <t>081372848537/081364494344</t>
  </si>
  <si>
    <t>KAV SENJULUNG BLOK M NO 20 RT 02 / RW 011 KABIL, NONGSA - BATAM</t>
  </si>
  <si>
    <t>SLTA</t>
  </si>
  <si>
    <t>BI UMUM KEPRI</t>
  </si>
  <si>
    <t>730309201167</t>
  </si>
  <si>
    <t>0001138005718</t>
  </si>
  <si>
    <t>19078342623</t>
  </si>
  <si>
    <t>2171042103739001</t>
  </si>
  <si>
    <t>0612663287</t>
  </si>
  <si>
    <t>2171041801080997</t>
  </si>
  <si>
    <t>0490</t>
  </si>
  <si>
    <t>PONIREN</t>
  </si>
  <si>
    <t>082288001915</t>
  </si>
  <si>
    <t xml:space="preserve">BATU BESAR  RT 03 / RW 001 NONGSA</t>
  </si>
  <si>
    <t>BANYUWANGI</t>
  </si>
  <si>
    <t>BII UMUM KEPRI</t>
  </si>
  <si>
    <t>680309200799</t>
  </si>
  <si>
    <t>0001149730762</t>
  </si>
  <si>
    <t>19078341716</t>
  </si>
  <si>
    <t>2171040403689002</t>
  </si>
  <si>
    <t>8335106357</t>
  </si>
  <si>
    <t>2171041602080519</t>
  </si>
  <si>
    <t>0491</t>
  </si>
  <si>
    <t>IKHSAN SYAFAAT</t>
  </si>
  <si>
    <t>082283723803</t>
  </si>
  <si>
    <t>KAV BUKIT PELITA INDAH BLOK C4 NO 78 RT 003 / RW 020 - BATAM</t>
  </si>
  <si>
    <t>BI KEPRI</t>
  </si>
  <si>
    <t>820609200855</t>
  </si>
  <si>
    <t>0001822898485</t>
  </si>
  <si>
    <t>19078342250</t>
  </si>
  <si>
    <t>2171102306829007</t>
  </si>
  <si>
    <t>0611623070</t>
  </si>
  <si>
    <t>2171102305130030</t>
  </si>
  <si>
    <t>0493</t>
  </si>
  <si>
    <t>EFENDI POHAN</t>
  </si>
  <si>
    <t>082274473005</t>
  </si>
  <si>
    <t>BENGKONG POLISI RT 003 / RW 011 TANJUNG DUNTUNG - BENGKONG</t>
  </si>
  <si>
    <t>PURBASINOMBA</t>
  </si>
  <si>
    <t>7707092017468</t>
  </si>
  <si>
    <t>0001164040345</t>
  </si>
  <si>
    <t>19078342292</t>
  </si>
  <si>
    <t>2171091807779007</t>
  </si>
  <si>
    <t>8335112918</t>
  </si>
  <si>
    <t>2171092610090046</t>
  </si>
  <si>
    <t>0494</t>
  </si>
  <si>
    <t>TRIMO</t>
  </si>
  <si>
    <t>081536526434</t>
  </si>
  <si>
    <t>KP. JABI RT 002 / RW 004 BATU BESAR - NONGSA</t>
  </si>
  <si>
    <t>SRAGEN</t>
  </si>
  <si>
    <t>900709200463</t>
  </si>
  <si>
    <t>0002149639413</t>
  </si>
  <si>
    <t>19078342375</t>
  </si>
  <si>
    <t>3314070507900001</t>
  </si>
  <si>
    <t>8335153410</t>
  </si>
  <si>
    <t>2171041806150004</t>
  </si>
  <si>
    <t>0495</t>
  </si>
  <si>
    <t>YUSRIADIN</t>
  </si>
  <si>
    <t>082370359666</t>
  </si>
  <si>
    <t>KOMP. TIBAN MC DERMOTT W 10</t>
  </si>
  <si>
    <t>KENDARI</t>
  </si>
  <si>
    <t>0920170300278</t>
  </si>
  <si>
    <t>0001965304956</t>
  </si>
  <si>
    <t>19078342235</t>
  </si>
  <si>
    <t>2171032407839008</t>
  </si>
  <si>
    <t>8520119907</t>
  </si>
  <si>
    <t>2171032301130014</t>
  </si>
  <si>
    <t>0496</t>
  </si>
  <si>
    <t>YUHENDRI DONI</t>
  </si>
  <si>
    <t>08127726990/081364148300</t>
  </si>
  <si>
    <t>BENGKONG LAUT BLOK B1 NO 09 RT 004 / RW 001 - BENGKONG LAUT</t>
  </si>
  <si>
    <t>KOTO KECIL</t>
  </si>
  <si>
    <t>BII UMUM SUMBAR</t>
  </si>
  <si>
    <t>801008160062</t>
  </si>
  <si>
    <t>0001839614984</t>
  </si>
  <si>
    <t>19078342318</t>
  </si>
  <si>
    <t>1308042410800002</t>
  </si>
  <si>
    <t>8335129136</t>
  </si>
  <si>
    <t>1308042012110009</t>
  </si>
  <si>
    <t>0498</t>
  </si>
  <si>
    <t>MUHAMMAD IDRIS</t>
  </si>
  <si>
    <t>082391514361</t>
  </si>
  <si>
    <t>JL. KANTOR LURAH RT 007 / RW 001 TIBAN LAMA KEC SEKUPANG</t>
  </si>
  <si>
    <t>KAMPUNG TANGAH</t>
  </si>
  <si>
    <t>861209200811</t>
  </si>
  <si>
    <t>0001848529192</t>
  </si>
  <si>
    <t>19078342243</t>
  </si>
  <si>
    <t>1306022012860003</t>
  </si>
  <si>
    <t>8335144348</t>
  </si>
  <si>
    <t>2171030809140040</t>
  </si>
  <si>
    <t>0499</t>
  </si>
  <si>
    <t>ADHI AMDHANI</t>
  </si>
  <si>
    <t>081282902719</t>
  </si>
  <si>
    <t>PERUM PURI RABHAYU RESIDANCE BLOK D NO 03</t>
  </si>
  <si>
    <t>BANDUNG</t>
  </si>
  <si>
    <t>820509200041</t>
  </si>
  <si>
    <t>0001289694914</t>
  </si>
  <si>
    <t>19078342342</t>
  </si>
  <si>
    <t>2171101005829015</t>
  </si>
  <si>
    <t>8335126609</t>
  </si>
  <si>
    <t>2171101010110031</t>
  </si>
  <si>
    <t>0725</t>
  </si>
  <si>
    <t>KASRIAN CHANIAGO</t>
  </si>
  <si>
    <t>082388026786</t>
  </si>
  <si>
    <t>DISPATCHER</t>
  </si>
  <si>
    <t>PERUM BUMI KENCANA BLOK A NO 28</t>
  </si>
  <si>
    <t>ON PROGRES</t>
  </si>
  <si>
    <t>0002066763532</t>
  </si>
  <si>
    <t>19098953763</t>
  </si>
  <si>
    <t>2171031111860013</t>
  </si>
  <si>
    <t>KASRIAN CANIAGO</t>
  </si>
  <si>
    <t>7455022444</t>
  </si>
  <si>
    <t>2171031111889017</t>
  </si>
  <si>
    <t>1084</t>
  </si>
  <si>
    <t xml:space="preserve">REVALDO PRATAMA </t>
  </si>
  <si>
    <t>082283774531</t>
  </si>
  <si>
    <t xml:space="preserve">JORANG MANGKUDU KODOK KEL. LIMO KOTO KEC. KOTO VII </t>
  </si>
  <si>
    <t xml:space="preserve">TJ. AMPALU </t>
  </si>
  <si>
    <t>921109201167</t>
  </si>
  <si>
    <t>0001154972441</t>
  </si>
  <si>
    <t>20027918414</t>
  </si>
  <si>
    <t>1303081511920003</t>
  </si>
  <si>
    <t>7195007497</t>
  </si>
  <si>
    <t>1303081701080252</t>
  </si>
  <si>
    <t>1085</t>
  </si>
  <si>
    <t xml:space="preserve">WAHYUDI </t>
  </si>
  <si>
    <t>082172944665</t>
  </si>
  <si>
    <t xml:space="preserve">TAMAN RAYA TAHAP 3 BLOK HD NO. 01 RT. 003/024 KEL. BELIAN KEC. BATAM KOTA </t>
  </si>
  <si>
    <t xml:space="preserve">KAMPUNG BARU </t>
  </si>
  <si>
    <t>901109200449</t>
  </si>
  <si>
    <t>0001496943562</t>
  </si>
  <si>
    <t>20032580456</t>
  </si>
  <si>
    <t>1409050711900001</t>
  </si>
  <si>
    <t>3262378303</t>
  </si>
  <si>
    <t>2171102410170009</t>
  </si>
  <si>
    <t>1669</t>
  </si>
  <si>
    <t>ISAN MUBARIK</t>
  </si>
  <si>
    <t>SHOP HOUSE MARINA CITY NO. 242 RT 002/008 TANJUNG RIAU SEKUPANG BATAM</t>
  </si>
  <si>
    <t>KOTO PANJANG</t>
  </si>
  <si>
    <t>BI UMUM</t>
  </si>
  <si>
    <t>25299009000074</t>
  </si>
  <si>
    <t>0000273409391</t>
  </si>
  <si>
    <t>PBI APBN</t>
  </si>
  <si>
    <t>21011323009</t>
  </si>
  <si>
    <t>1303081709900001</t>
  </si>
  <si>
    <t>8335114490</t>
  </si>
  <si>
    <t>RUDI SUTOMO</t>
  </si>
  <si>
    <t>083161229225</t>
  </si>
  <si>
    <t>JAKARTA 2</t>
  </si>
  <si>
    <t>KAV. SAGULUNG BARU (SAGUBA) BLOK I NO. 32 SAGULUNG BATAM</t>
  </si>
  <si>
    <t>MAGETAN</t>
  </si>
  <si>
    <t>810509200901</t>
  </si>
  <si>
    <t>0001459854865</t>
  </si>
  <si>
    <t>21041846912</t>
  </si>
  <si>
    <t>2171112605819004</t>
  </si>
  <si>
    <t>8550455201</t>
  </si>
  <si>
    <t>1432</t>
  </si>
  <si>
    <t xml:space="preserve">ZULPAN HENDRI </t>
  </si>
  <si>
    <t>ANTERAJA</t>
  </si>
  <si>
    <t xml:space="preserve">DSN UJUNG TANAH RT 00/00 DESA KEDAI RUNDING KEC KLUET SELATAN </t>
  </si>
  <si>
    <t xml:space="preserve">KEDAI RUNDING </t>
  </si>
  <si>
    <t>31-Jun-88</t>
  </si>
  <si>
    <t xml:space="preserve">NON DRIVER </t>
  </si>
  <si>
    <t>0001619625172</t>
  </si>
  <si>
    <t>20092336252</t>
  </si>
  <si>
    <t>1101033105880003</t>
  </si>
  <si>
    <t xml:space="preserve">ZULPAN HENDI </t>
  </si>
  <si>
    <t xml:space="preserve">BCA </t>
  </si>
  <si>
    <t>8430462246</t>
  </si>
  <si>
    <t>2693</t>
  </si>
  <si>
    <t>RAHMADAN MARADONA</t>
  </si>
  <si>
    <t>085361200050</t>
  </si>
  <si>
    <t>JALAN BERINGIN LINGKUNGAN I DESA JATI UTOMO KECAMATAN BINJAI UTARA KOTA BINJAI</t>
  </si>
  <si>
    <t>BINJAI</t>
  </si>
  <si>
    <t>PKWT I</t>
  </si>
  <si>
    <t>07168912000096</t>
  </si>
  <si>
    <t>0002916791357</t>
  </si>
  <si>
    <t>NON AKTIF AKHIR BULAN</t>
  </si>
  <si>
    <t>PROGRESS</t>
  </si>
  <si>
    <t>1275012212890008</t>
  </si>
  <si>
    <t>1275010508140003</t>
  </si>
  <si>
    <t>2694</t>
  </si>
  <si>
    <t>ERWIN KEVIN GUNAWAN</t>
  </si>
  <si>
    <t>081262891171</t>
  </si>
  <si>
    <t>ADMIN DISPATCHER</t>
  </si>
  <si>
    <t>JALAN IKAN TONGKOL LINGKUNGAN III DESA TANAH TINGGI KECAMATAN BINJAI TIMUR KOTA BINJAI</t>
  </si>
  <si>
    <t>0002440730878</t>
  </si>
  <si>
    <t>BU LAIN</t>
  </si>
  <si>
    <t>1275042703970002</t>
  </si>
  <si>
    <t>1275042502080040</t>
  </si>
  <si>
    <t>2413</t>
  </si>
  <si>
    <t>081395816981</t>
  </si>
  <si>
    <t>JL. BERINGI II LK. IV NO. 88 RT 004/004 KEL. HELVETIA KEC. MEDAN HELVETIA KOTA MEDAN</t>
  </si>
  <si>
    <t>07148010001265</t>
  </si>
  <si>
    <t>0001623827428</t>
  </si>
  <si>
    <t>BU MBK</t>
  </si>
  <si>
    <t>1271031110800002</t>
  </si>
  <si>
    <t>2688</t>
  </si>
  <si>
    <t>DEDI SETIAWAN PANE</t>
  </si>
  <si>
    <t>082362216552</t>
  </si>
  <si>
    <t>JALAN GAHARU LORONG I UJUNG DESA GAHARU KECAMATAN MEDAN TIMUR MEDAN</t>
  </si>
  <si>
    <t>941207140888</t>
  </si>
  <si>
    <t>17-12-1994</t>
  </si>
  <si>
    <t>0002145894208</t>
  </si>
  <si>
    <t>1271200103960009</t>
  </si>
  <si>
    <t>1271200701030004</t>
  </si>
  <si>
    <t>2691</t>
  </si>
  <si>
    <t>HUSNI THAMRIN</t>
  </si>
  <si>
    <t>082360499498</t>
  </si>
  <si>
    <t>JALAN PERINTIS KEMERDEKAAN DUSUN IV TANJUNG MORAWA B KABUPATEN DELI SERDANG</t>
  </si>
  <si>
    <t>07277812000015</t>
  </si>
  <si>
    <t>0001960180402</t>
  </si>
  <si>
    <t>MANDIRI</t>
  </si>
  <si>
    <t>1207020712780002</t>
  </si>
  <si>
    <t>1207022009096073</t>
  </si>
  <si>
    <t>2689</t>
  </si>
  <si>
    <t>WANDI</t>
  </si>
  <si>
    <t>081361214241</t>
  </si>
  <si>
    <t>DUSUN VI DESA TANJUNG ANOM KECAMATAN PANCUR BATU KABUPATEN DELI SERDANG</t>
  </si>
  <si>
    <t>870607142416</t>
  </si>
  <si>
    <t>0001894246896</t>
  </si>
  <si>
    <t>1271020106870005</t>
  </si>
  <si>
    <t>1207051401150001</t>
  </si>
  <si>
    <t>2690</t>
  </si>
  <si>
    <t>PRAMUSTI VICKY SUKENDRO</t>
  </si>
  <si>
    <t>081438027992</t>
  </si>
  <si>
    <t>JALAN DELI TUA GANG DAHLIA DUSUN V DESA SUKA MAKMUR KECAMATAN DELI TUA KABUPATEN DELI SERDANG</t>
  </si>
  <si>
    <t>DELI TUA</t>
  </si>
  <si>
    <t>07279507000665</t>
  </si>
  <si>
    <t>0001489679313</t>
  </si>
  <si>
    <t>1207223107950005</t>
  </si>
  <si>
    <t>1207222909100002</t>
  </si>
  <si>
    <t>1676</t>
  </si>
  <si>
    <t xml:space="preserve">DANNY AHMAD </t>
  </si>
  <si>
    <t>PT. MBK</t>
  </si>
  <si>
    <t xml:space="preserve">PEKANBARU </t>
  </si>
  <si>
    <t xml:space="preserve">ANTERAJA </t>
  </si>
  <si>
    <t xml:space="preserve">KOMP WADYA GARHA I BLOK NN NO.4 RT 007/007 DESA DELIMA KEC TAMPAN </t>
  </si>
  <si>
    <t>A</t>
  </si>
  <si>
    <t>861209140930</t>
  </si>
  <si>
    <t>0001305720066</t>
  </si>
  <si>
    <t>21011322944</t>
  </si>
  <si>
    <t>1471092812860001</t>
  </si>
  <si>
    <t>DANNY AHMAD</t>
  </si>
  <si>
    <t>BNI</t>
  </si>
  <si>
    <t>0799662657</t>
  </si>
  <si>
    <t>2316</t>
  </si>
  <si>
    <t>WASIS SUDARSONO</t>
  </si>
  <si>
    <t>085272044669</t>
  </si>
  <si>
    <t>PEKANBARU</t>
  </si>
  <si>
    <t>PASIR LUHUR RT 005/002 KEL. PASIR LUHUR KEC. KUNTO DARUSSALAM KAB. ROKAN HULU</t>
  </si>
  <si>
    <t>PASIR LUHUR</t>
  </si>
  <si>
    <t>27339410000080</t>
  </si>
  <si>
    <t>0002375638885</t>
  </si>
  <si>
    <t>21045999972</t>
  </si>
  <si>
    <t>1406061210940007</t>
  </si>
  <si>
    <t>BNI SYARIAH</t>
  </si>
  <si>
    <t>0906142562</t>
  </si>
  <si>
    <t>2317</t>
  </si>
  <si>
    <t>DONI RAHMAT</t>
  </si>
  <si>
    <t>082129862590</t>
  </si>
  <si>
    <t>JL. JEND SUDIRMAN GG. DAMAI NO 10</t>
  </si>
  <si>
    <t>09149505000435</t>
  </si>
  <si>
    <t>0001311586481</t>
  </si>
  <si>
    <t>21046000317</t>
  </si>
  <si>
    <t>1471021505950001</t>
  </si>
  <si>
    <t>CIMB NIAGA</t>
  </si>
  <si>
    <t>762466265900</t>
  </si>
  <si>
    <t>2318</t>
  </si>
  <si>
    <t>EKO SUSANTO</t>
  </si>
  <si>
    <t>082384465287</t>
  </si>
  <si>
    <t>JL. KULIM GG. CEMARA NO. 04 KEL. TIRTA SIAK KEC PAYUNG SEKAKI</t>
  </si>
  <si>
    <t>09148705000290</t>
  </si>
  <si>
    <t>0001246221371</t>
  </si>
  <si>
    <t>pake form 37</t>
  </si>
  <si>
    <t>21046000457</t>
  </si>
  <si>
    <t>1471110705870001</t>
  </si>
  <si>
    <t>DANAMON</t>
  </si>
  <si>
    <t>003627079076</t>
  </si>
  <si>
    <t>2436</t>
  </si>
  <si>
    <t>BAMBANG ASMADI</t>
  </si>
  <si>
    <t>082290391579</t>
  </si>
  <si>
    <t>JL. KARTAMA RAYA PERUM RINDU SERUMPUN BLOK G NO. 1</t>
  </si>
  <si>
    <t>27407911000061</t>
  </si>
  <si>
    <t>0001421822259</t>
  </si>
  <si>
    <t>21045999568</t>
  </si>
  <si>
    <t>1471091111790142</t>
  </si>
  <si>
    <t>2103</t>
  </si>
  <si>
    <t>QEVIN FARZALLIX</t>
  </si>
  <si>
    <t>085264462493</t>
  </si>
  <si>
    <t>PADANG</t>
  </si>
  <si>
    <t>CANGKEH NO. 23 RT 05 RW 02 KEL. CANGKEH NAN XX KEC LUBUK BEGALUNG KOTA PADANG</t>
  </si>
  <si>
    <t>08140003000215</t>
  </si>
  <si>
    <t>0000282710103</t>
  </si>
  <si>
    <t>21032314045</t>
  </si>
  <si>
    <t>1371061003000006</t>
  </si>
  <si>
    <t>QEVI FARZALLIX</t>
  </si>
  <si>
    <t>8565155292</t>
  </si>
  <si>
    <t>2393</t>
  </si>
  <si>
    <t>OKY HARIANTO</t>
  </si>
  <si>
    <t>08126685273</t>
  </si>
  <si>
    <t>KOMP CENDANA BLOK D/8 RT 004/002 KEL. TARANTANG KEC. LUBUK KILANG KOTA PADANG</t>
  </si>
  <si>
    <t>a</t>
  </si>
  <si>
    <t>08149010000129</t>
  </si>
  <si>
    <t>0001282160654</t>
  </si>
  <si>
    <t>bu lain</t>
  </si>
  <si>
    <t>21046000382</t>
  </si>
  <si>
    <t>1371011510900003</t>
  </si>
  <si>
    <t>2435</t>
  </si>
  <si>
    <t>ANDRI</t>
  </si>
  <si>
    <t>083181635181</t>
  </si>
  <si>
    <t>JL. PARAK KARAKAH NO. 44 KUBU DALAM PARAK KARAKAH KOTA PADANG</t>
  </si>
  <si>
    <t>08148203000045</t>
  </si>
  <si>
    <t>ONLINE</t>
  </si>
  <si>
    <t>0002916131051</t>
  </si>
  <si>
    <t>pbi</t>
  </si>
  <si>
    <t>21046001273</t>
  </si>
  <si>
    <t>1371063103820010</t>
  </si>
  <si>
    <t>BRI</t>
  </si>
  <si>
    <t>184001001910532</t>
  </si>
  <si>
    <t>2479</t>
  </si>
  <si>
    <t>MULYADI</t>
  </si>
  <si>
    <t>081363304252</t>
  </si>
  <si>
    <t>JL. PARAK KARAKAH RT 001/008 KEL. KUBU DALAM PARAK KARAKAH KEC. PADANG TIMUR KOTA PADANG</t>
  </si>
  <si>
    <t>DIII</t>
  </si>
  <si>
    <t>08147903000213</t>
  </si>
  <si>
    <t>0001385089424</t>
  </si>
  <si>
    <t>harus pake form 37</t>
  </si>
  <si>
    <t>21046000564</t>
  </si>
  <si>
    <t>1371021103790009</t>
  </si>
  <si>
    <t>2121</t>
  </si>
  <si>
    <t>M RIDHO PRATAMA</t>
  </si>
  <si>
    <t>08997650809</t>
  </si>
  <si>
    <t>KOMP JIHAD INDAH PERSADA I BLOK G NO. 4 RT 004/010 KEL. BATANGKABUNG KEC. GANTING KOTOTENGAH</t>
  </si>
  <si>
    <t>BUKIT TINGGI</t>
  </si>
  <si>
    <t>0814160802566</t>
  </si>
  <si>
    <t>0001681133714</t>
  </si>
  <si>
    <t>1371113011960007</t>
  </si>
  <si>
    <t>1630595602</t>
  </si>
  <si>
    <t>1924</t>
  </si>
  <si>
    <t>OKI HERMANTO</t>
  </si>
  <si>
    <t>081277546596</t>
  </si>
  <si>
    <t>PURI ASRI BLOK C2 NO. 42 BATU BESAR NONGSA</t>
  </si>
  <si>
    <t>LUBUK BASUNG</t>
  </si>
  <si>
    <t>821009201282</t>
  </si>
  <si>
    <t>0001733670011</t>
  </si>
  <si>
    <t>21025507803</t>
  </si>
  <si>
    <t>3276091810820001</t>
  </si>
  <si>
    <t>0613413143</t>
  </si>
  <si>
    <t>2477</t>
  </si>
  <si>
    <t>ASHARI</t>
  </si>
  <si>
    <t>081990966001</t>
  </si>
  <si>
    <t>KOMP TIBAN KOPERASI BLOK S78 RT 004/007 KEL. TIBAN BARU KEC. SEKUPANG KOTA BATAM</t>
  </si>
  <si>
    <t>LAMPUNG</t>
  </si>
  <si>
    <t>0001178036098</t>
  </si>
  <si>
    <t>21046000101</t>
  </si>
  <si>
    <t>2171121311689006</t>
  </si>
  <si>
    <t>8210091786</t>
  </si>
  <si>
    <t>2450</t>
  </si>
  <si>
    <t>DHANI REZA MARISA</t>
  </si>
  <si>
    <t>081362602796</t>
  </si>
  <si>
    <t>ACEH</t>
  </si>
  <si>
    <t>JURONG LAM KUTO RT -/- KEL. BALOHAN KEC. SUKAJAYA KOTA SABANG</t>
  </si>
  <si>
    <t>TUNGKOP</t>
  </si>
  <si>
    <t>06148808000040</t>
  </si>
  <si>
    <t>0002147583205</t>
  </si>
  <si>
    <t>21045999980</t>
  </si>
  <si>
    <t>1106123108880004</t>
  </si>
  <si>
    <t>SAUDAH</t>
  </si>
  <si>
    <t>0114</t>
  </si>
  <si>
    <t>RISWAN</t>
  </si>
  <si>
    <t>083136080386</t>
  </si>
  <si>
    <t>BANJARMASIN</t>
  </si>
  <si>
    <t xml:space="preserve">JL. A YANI KM 14.500 GG ANTASARI </t>
  </si>
  <si>
    <t xml:space="preserve">GAMBUT </t>
  </si>
  <si>
    <t>NONDRIVER</t>
  </si>
  <si>
    <t>0001548604361</t>
  </si>
  <si>
    <t>19050881572</t>
  </si>
  <si>
    <t>6303031401940001</t>
  </si>
  <si>
    <t xml:space="preserve">8275333065 </t>
  </si>
  <si>
    <t>0265</t>
  </si>
  <si>
    <t>ANDES DEDY KURNIAWAN</t>
  </si>
  <si>
    <t>081250038226</t>
  </si>
  <si>
    <t>DANAU SALAK RT 007/004 DS DANAU SALAK KEC ASTMABUL KAB BANJAR KALSEL</t>
  </si>
  <si>
    <t>SMU Sederajat</t>
  </si>
  <si>
    <t>DANAU SALAK</t>
  </si>
  <si>
    <t>BII UMUM KALSEL</t>
  </si>
  <si>
    <t>901218160223</t>
  </si>
  <si>
    <t>0002510964472</t>
  </si>
  <si>
    <t>19031945579</t>
  </si>
  <si>
    <t>6303070212900004</t>
  </si>
  <si>
    <t>7895418510</t>
  </si>
  <si>
    <t>6303051004180022</t>
  </si>
  <si>
    <t>0238</t>
  </si>
  <si>
    <t>ACHMAT SYAH ARIFUDIN</t>
  </si>
  <si>
    <t>085822445546</t>
  </si>
  <si>
    <t>GG ASTORIA KOMP CITRA PERSADA ASRI NO 81 RT 17 RW 3 SUNGAI BESAR</t>
  </si>
  <si>
    <t>MOJOKERTO</t>
  </si>
  <si>
    <t>BII UMU SULTRA</t>
  </si>
  <si>
    <t>950532460233</t>
  </si>
  <si>
    <t>0002136519729</t>
  </si>
  <si>
    <t>19060603487</t>
  </si>
  <si>
    <t>6372062305950001</t>
  </si>
  <si>
    <t>7895297615</t>
  </si>
  <si>
    <t>0984</t>
  </si>
  <si>
    <t xml:space="preserve">MUHAMMAD AHADI </t>
  </si>
  <si>
    <t>081953759656</t>
  </si>
  <si>
    <t>FUEL MANAGEMENT</t>
  </si>
  <si>
    <t xml:space="preserve">JL. MARTAPURA LAMA RT. 001 TELUK GELONG ULU  MARTAPURA BARAT </t>
  </si>
  <si>
    <t>MARTAPURA</t>
  </si>
  <si>
    <t>0000890122239</t>
  </si>
  <si>
    <t xml:space="preserve">PBI APBN </t>
  </si>
  <si>
    <t>20004434377</t>
  </si>
  <si>
    <t>6303142504930001</t>
  </si>
  <si>
    <t>7895481807</t>
  </si>
  <si>
    <t>0248</t>
  </si>
  <si>
    <t>MUHAMMAD FITRIYADI NOOR</t>
  </si>
  <si>
    <t>085754017952</t>
  </si>
  <si>
    <t>JL REEL GG AL IKHLAS RT 003/002 DS PASAYANGAN BARAT KEC MARTAPURA KAB BANJAR KALSEL</t>
  </si>
  <si>
    <t>SMP PAKET B</t>
  </si>
  <si>
    <t>BANJARBARU</t>
  </si>
  <si>
    <t>BI KALSEL</t>
  </si>
  <si>
    <t>890518161323</t>
  </si>
  <si>
    <t>0002356532627</t>
  </si>
  <si>
    <t>19060603446</t>
  </si>
  <si>
    <t>6303052505890004</t>
  </si>
  <si>
    <t>7895315982</t>
  </si>
  <si>
    <t>6303050409120020</t>
  </si>
  <si>
    <t>0117</t>
  </si>
  <si>
    <t>BAHRUDIN</t>
  </si>
  <si>
    <t>085828151973</t>
  </si>
  <si>
    <t>DS HANDIL SURUK RT 005/002 DS HANDIL SURUK KEC BUMI MAKMUR KAB TANAH LAUT</t>
  </si>
  <si>
    <t>HANDIL SURUK</t>
  </si>
  <si>
    <t>940818152364</t>
  </si>
  <si>
    <t>0000889304218</t>
  </si>
  <si>
    <t>19050881614</t>
  </si>
  <si>
    <t>6301110508980001</t>
  </si>
  <si>
    <t>0119</t>
  </si>
  <si>
    <t>GATOT SUKOCO</t>
  </si>
  <si>
    <t>081348114166</t>
  </si>
  <si>
    <t>SUNGAI RANCAH RT 001/001 DS PALAM KEC SEMPAKA KOTA BANJARBARU</t>
  </si>
  <si>
    <t>PALEMBANG</t>
  </si>
  <si>
    <t>730818181317</t>
  </si>
  <si>
    <t>0001065944957</t>
  </si>
  <si>
    <t>19050881663</t>
  </si>
  <si>
    <t>6372030108770001</t>
  </si>
  <si>
    <t>6372031901100002</t>
  </si>
  <si>
    <t>0122</t>
  </si>
  <si>
    <t>JAZULI</t>
  </si>
  <si>
    <t>085248519751</t>
  </si>
  <si>
    <t>JL. GANG MELATI RT 007/003 DS BATI-BATI KEC BATI-BATI KAB TANAH LAUT</t>
  </si>
  <si>
    <t>SLTP</t>
  </si>
  <si>
    <t>BATI-BATI</t>
  </si>
  <si>
    <t>800918330005</t>
  </si>
  <si>
    <t>0002507989746</t>
  </si>
  <si>
    <t>19050881960</t>
  </si>
  <si>
    <t>6301052209800003</t>
  </si>
  <si>
    <t>TAUFIK ISMAIL</t>
  </si>
  <si>
    <t>0512129097</t>
  </si>
  <si>
    <t>6301052707120001</t>
  </si>
  <si>
    <t>0129</t>
  </si>
  <si>
    <t>M. YUSRI</t>
  </si>
  <si>
    <t>082152018157</t>
  </si>
  <si>
    <t>PAGATAN BESAR RT 004/002 KEC TAKISUNG</t>
  </si>
  <si>
    <t>SMP / PAKET B</t>
  </si>
  <si>
    <t>PAGATAN BESAR</t>
  </si>
  <si>
    <t>BII UMUM</t>
  </si>
  <si>
    <t>0002398881475</t>
  </si>
  <si>
    <t>19050882034</t>
  </si>
  <si>
    <t>6301010706900001</t>
  </si>
  <si>
    <t>MUHAMAD YUSRI</t>
  </si>
  <si>
    <t>7895448508</t>
  </si>
  <si>
    <t>0130</t>
  </si>
  <si>
    <t>MULKAN</t>
  </si>
  <si>
    <t>085246782013</t>
  </si>
  <si>
    <t>KALAMPAIAN ILIR RT 004 DS KELAMPAIAN ILIR KEC ASTAMBUL KAB BANJAR</t>
  </si>
  <si>
    <t>900418161016</t>
  </si>
  <si>
    <t>0002217605196</t>
  </si>
  <si>
    <t>19050881549</t>
  </si>
  <si>
    <t>6303071704900001</t>
  </si>
  <si>
    <t>6303141202160003</t>
  </si>
  <si>
    <t>0136</t>
  </si>
  <si>
    <t>RUSLI</t>
  </si>
  <si>
    <t>085820528959</t>
  </si>
  <si>
    <t>JL. PELABUHAN TELAGA GIRI RT 003/002 DESA BENUA RAYA KEC BATI-BATI KAB TANAH LAUT</t>
  </si>
  <si>
    <t>PAKET SANUIYAH UBUDIYAH</t>
  </si>
  <si>
    <t>BI UMUM KALSEL</t>
  </si>
  <si>
    <t>710118150354</t>
  </si>
  <si>
    <t>0000890174992</t>
  </si>
  <si>
    <t>19050881861</t>
  </si>
  <si>
    <t>6301050507710005</t>
  </si>
  <si>
    <t>6301052007100001</t>
  </si>
  <si>
    <t>0137</t>
  </si>
  <si>
    <t>SIGIT AGUSTINUS PRASETIO</t>
  </si>
  <si>
    <t>0852 4596 0441</t>
  </si>
  <si>
    <t>GUNUNG MAKMUR RT/RW 003/002 KEL/DESA TAKUTI KEC. MATARAMAN BANJAR</t>
  </si>
  <si>
    <t>TANJUNG BARU</t>
  </si>
  <si>
    <t>921018330008</t>
  </si>
  <si>
    <t>0002657243158</t>
  </si>
  <si>
    <t>19050881598</t>
  </si>
  <si>
    <t>6303122708920001</t>
  </si>
  <si>
    <t>7895449458</t>
  </si>
  <si>
    <t>0197</t>
  </si>
  <si>
    <t>MUHAMMAD JUMRI</t>
  </si>
  <si>
    <t>0821 5137 8069</t>
  </si>
  <si>
    <t>PANTAI ULIN RT/RW 005/003 KEL/DESA PANTAI ULIN KEC. SIMPUR HULU SUNGAI SELATAN</t>
  </si>
  <si>
    <t>MADRASAH ALIYAH</t>
  </si>
  <si>
    <t>MEKARSARI</t>
  </si>
  <si>
    <t>941218330023</t>
  </si>
  <si>
    <t>0001768120029</t>
  </si>
  <si>
    <t>19050881804</t>
  </si>
  <si>
    <t>6304130212940003</t>
  </si>
  <si>
    <t>7895449369</t>
  </si>
  <si>
    <t>0239</t>
  </si>
  <si>
    <t>A. SANGAJI</t>
  </si>
  <si>
    <t>085821377323/085391361991</t>
  </si>
  <si>
    <t>JL. TRANSMIGRASI RT 011/000 DS BERSUJUD KEC SIMPANGEMPAT KAB TANAH BUMBU</t>
  </si>
  <si>
    <t>BII KALSEL</t>
  </si>
  <si>
    <t>910318150021</t>
  </si>
  <si>
    <t>0001664553464</t>
  </si>
  <si>
    <t>6310061003910001</t>
  </si>
  <si>
    <t>AHMAD SANGAJI</t>
  </si>
  <si>
    <t>8275229438</t>
  </si>
  <si>
    <t>6310061106130009</t>
  </si>
  <si>
    <t>0247</t>
  </si>
  <si>
    <t>JUNIOR</t>
  </si>
  <si>
    <t>083141892314</t>
  </si>
  <si>
    <t xml:space="preserve">TANAH ABANG RT/RW 003/001 KEL TANAH ABANG  KEC MATARAMAN KAB BANJAR KALSEL</t>
  </si>
  <si>
    <t>DAWUNG</t>
  </si>
  <si>
    <t>1815180600598</t>
  </si>
  <si>
    <t>0002103592476</t>
  </si>
  <si>
    <t>19060603545</t>
  </si>
  <si>
    <t>6303081308960003</t>
  </si>
  <si>
    <t>8275302640</t>
  </si>
  <si>
    <t>0251</t>
  </si>
  <si>
    <t>MUTOHAR</t>
  </si>
  <si>
    <t>085845664217</t>
  </si>
  <si>
    <t xml:space="preserve">JL. IHYUDIN RT 007/005 BATI-BATI BENUA RAYA </t>
  </si>
  <si>
    <t>BENUA RAYA</t>
  </si>
  <si>
    <t>900312151230</t>
  </si>
  <si>
    <t>0002094410261</t>
  </si>
  <si>
    <t>6301051505940007</t>
  </si>
  <si>
    <t>8275087218</t>
  </si>
  <si>
    <t>6301052001120032</t>
  </si>
  <si>
    <t>0257</t>
  </si>
  <si>
    <t>SYAIFULLAH</t>
  </si>
  <si>
    <t>085821122408</t>
  </si>
  <si>
    <t>JL. TELUKRAUNG RT 005/ BANYURAUNG KEC BATI-BATI KAB TANAH LAUT KALSEL</t>
  </si>
  <si>
    <t>BI KLASEL</t>
  </si>
  <si>
    <t>930918161151</t>
  </si>
  <si>
    <t>0002509372991</t>
  </si>
  <si>
    <t>19060603685</t>
  </si>
  <si>
    <t>6303050909930005</t>
  </si>
  <si>
    <t>7895426326</t>
  </si>
  <si>
    <t>6301052502180001</t>
  </si>
  <si>
    <t>0254</t>
  </si>
  <si>
    <t>SARILILLAH</t>
  </si>
  <si>
    <t>085332908716</t>
  </si>
  <si>
    <t>JL. BAITUL MUSLIMIN RT 005/002 DS UJUNG KEC BATI-BATI KAB TANAH LAUT</t>
  </si>
  <si>
    <t>920719310565</t>
  </si>
  <si>
    <t>0001546661136</t>
  </si>
  <si>
    <t>19007013030</t>
  </si>
  <si>
    <t>6301054507940003</t>
  </si>
  <si>
    <t>7820328285</t>
  </si>
  <si>
    <t>6301052904090018</t>
  </si>
  <si>
    <t>0242</t>
  </si>
  <si>
    <t>FITRI JULIAN NOOR</t>
  </si>
  <si>
    <t>082153603924</t>
  </si>
  <si>
    <t>PANDAK DAUN RT 002/000 DS PANDAK DAUN KEC KARANG INTAN KAB BANJAR KALSEL</t>
  </si>
  <si>
    <t>MALI-MALI</t>
  </si>
  <si>
    <t>BII UMUM KLASEL</t>
  </si>
  <si>
    <t>820718160439</t>
  </si>
  <si>
    <t>0001704181612</t>
  </si>
  <si>
    <t>19060603586</t>
  </si>
  <si>
    <t>6303062107820002</t>
  </si>
  <si>
    <t>7895275778</t>
  </si>
  <si>
    <t>6303062102080196</t>
  </si>
  <si>
    <t>0245</t>
  </si>
  <si>
    <t>IMANSYAH</t>
  </si>
  <si>
    <t>087887894816</t>
  </si>
  <si>
    <t>DS TANJUNG PASAR RT 006/000 DS TANJUNG KEC BAJUIN KAB TANAH LAUT</t>
  </si>
  <si>
    <t>TANJUNG</t>
  </si>
  <si>
    <t>801118310051</t>
  </si>
  <si>
    <t>0002360686004</t>
  </si>
  <si>
    <t>19060603529</t>
  </si>
  <si>
    <t>6301100811800002</t>
  </si>
  <si>
    <t>8275292938</t>
  </si>
  <si>
    <t>63011003101220027</t>
  </si>
  <si>
    <t>0246</t>
  </si>
  <si>
    <t>JUNAIDI</t>
  </si>
  <si>
    <t>JL. GUNTUNG ALABAN NO 32 RT 014/002 DS SUNGAI PARING KEC MARTAPURA KAB BANJAR KALSEL</t>
  </si>
  <si>
    <t>KANDANGAN</t>
  </si>
  <si>
    <t>770518331028</t>
  </si>
  <si>
    <t>0002300795403</t>
  </si>
  <si>
    <t>19060603594</t>
  </si>
  <si>
    <t>6372052305770002</t>
  </si>
  <si>
    <t>7895290424</t>
  </si>
  <si>
    <t>6303052505120002</t>
  </si>
  <si>
    <t>0255</t>
  </si>
  <si>
    <t>SURIYADI</t>
  </si>
  <si>
    <t>087889447255</t>
  </si>
  <si>
    <t>JL. MANDIN RT 001/ DS MANDIN KEC PULAU SEBUKU KAB KOTABARU</t>
  </si>
  <si>
    <t>MANDIN</t>
  </si>
  <si>
    <t>790818201109</t>
  </si>
  <si>
    <t>0001547865909</t>
  </si>
  <si>
    <t>19060603537</t>
  </si>
  <si>
    <t>6302051608790001</t>
  </si>
  <si>
    <t>8275292768</t>
  </si>
  <si>
    <t>6302051607070024</t>
  </si>
  <si>
    <t>0261</t>
  </si>
  <si>
    <t>LUKMAN JAILANI</t>
  </si>
  <si>
    <t>083155896798</t>
  </si>
  <si>
    <t>DSN TAMBAK SARINAH RT 006/002 DS TAMBAK SARINAH KEC KURAU KAB TANAH LAUT KALSEL</t>
  </si>
  <si>
    <t>TAMBAK SARINAH</t>
  </si>
  <si>
    <t>920318330008</t>
  </si>
  <si>
    <t>0001899666729</t>
  </si>
  <si>
    <t>19031945561</t>
  </si>
  <si>
    <t>6301040203920003</t>
  </si>
  <si>
    <t>7895441317</t>
  </si>
  <si>
    <t>6301041307150001</t>
  </si>
  <si>
    <t>0262</t>
  </si>
  <si>
    <t>MUHAMMAD RAMADHANI</t>
  </si>
  <si>
    <t>082282055541</t>
  </si>
  <si>
    <t xml:space="preserve">JL. BAUNTUNG NO.28 RT/RW 005/003 KEL/DESA SUNGAI SIPAI KEC.MARTAPURA </t>
  </si>
  <si>
    <t>BII KLASEL</t>
  </si>
  <si>
    <t>870718160325</t>
  </si>
  <si>
    <t>19031945629</t>
  </si>
  <si>
    <t>6303051607820007</t>
  </si>
  <si>
    <t>7895440990</t>
  </si>
  <si>
    <t>6303052605110018</t>
  </si>
  <si>
    <t>0266</t>
  </si>
  <si>
    <t>MUHAMMAD JULI HARIADI</t>
  </si>
  <si>
    <t>081520346344</t>
  </si>
  <si>
    <t>KOMPLEK BULAU INDAH BARU</t>
  </si>
  <si>
    <t>BANUA SUPANGGAL</t>
  </si>
  <si>
    <t>950718330049</t>
  </si>
  <si>
    <t>0002749955747</t>
  </si>
  <si>
    <t>19000052050</t>
  </si>
  <si>
    <t>6307061607000002</t>
  </si>
  <si>
    <t>7895442577</t>
  </si>
  <si>
    <t>0267</t>
  </si>
  <si>
    <t>TRI WIYANTO</t>
  </si>
  <si>
    <t>081348102171</t>
  </si>
  <si>
    <t xml:space="preserve">TANAH ABANG RT/RW 004/002 KEL TANAH ABANG  KEC MATARAMAN KAB BANJAR KALSEL</t>
  </si>
  <si>
    <t>GUNUNG SARI</t>
  </si>
  <si>
    <t>900318161191</t>
  </si>
  <si>
    <t>0002240126234</t>
  </si>
  <si>
    <t>19031945637</t>
  </si>
  <si>
    <t>6303121903900001</t>
  </si>
  <si>
    <t>7895446220</t>
  </si>
  <si>
    <t>1659</t>
  </si>
  <si>
    <t>ACHMAD</t>
  </si>
  <si>
    <t>083142296360</t>
  </si>
  <si>
    <t>JL. A YNI RT 005/002 DS NUSA INDAH KEC BATI-BATI KAB TANAH LAUT</t>
  </si>
  <si>
    <t>1831161200367</t>
  </si>
  <si>
    <t>0002399025767</t>
  </si>
  <si>
    <t>19060602802</t>
  </si>
  <si>
    <t>6371042907860012</t>
  </si>
  <si>
    <t>8275338113</t>
  </si>
  <si>
    <t>0298</t>
  </si>
  <si>
    <t>M.MUJIBUR RAHMAN</t>
  </si>
  <si>
    <t>081253038800</t>
  </si>
  <si>
    <t>JEJURUSAN PELAIHARI RT 005/002 DS LANDASAN ULIN SELATAN KEC LIANG NAGGANG KOTA BANJARBARU KALSEL</t>
  </si>
  <si>
    <t xml:space="preserve">SETARA SMA </t>
  </si>
  <si>
    <t>LANDASAN ULIN BARAT</t>
  </si>
  <si>
    <t>881018150452</t>
  </si>
  <si>
    <t>19070262167</t>
  </si>
  <si>
    <t>6372041810880002</t>
  </si>
  <si>
    <t>MUJIBUR RAHMAN</t>
  </si>
  <si>
    <t>7895461067</t>
  </si>
  <si>
    <t>0299</t>
  </si>
  <si>
    <t>AMRULLAH</t>
  </si>
  <si>
    <t>081351832212</t>
  </si>
  <si>
    <t>JL. AK BARAT GG BARU NO 52 RT 014/002 DS PASARLAMA KEC BANJARMASIN TENGAH KOTA BANJARMASIN</t>
  </si>
  <si>
    <t>760718150716</t>
  </si>
  <si>
    <t>0002399025723</t>
  </si>
  <si>
    <t>19070262142</t>
  </si>
  <si>
    <t>6371053007760003</t>
  </si>
  <si>
    <t>0512072621</t>
  </si>
  <si>
    <t>1388</t>
  </si>
  <si>
    <t>RAJIONO</t>
  </si>
  <si>
    <t>08562089693</t>
  </si>
  <si>
    <t>BANUA ANYAR D8 RT 006/002 DS BENUA ANYAR D8 KEC ASTAMBUL KAB BANJAR KALSEL</t>
  </si>
  <si>
    <t>SMA PAKET C</t>
  </si>
  <si>
    <t>GUNUNGSARI</t>
  </si>
  <si>
    <t>1816170300092</t>
  </si>
  <si>
    <t>0001439595011</t>
  </si>
  <si>
    <t>6303071509980001</t>
  </si>
  <si>
    <t>7895463957</t>
  </si>
  <si>
    <t>0956</t>
  </si>
  <si>
    <t>FAISAL RAHMAN</t>
  </si>
  <si>
    <t>085386518198</t>
  </si>
  <si>
    <t>JL. BANGUN BENUA RT. 011 KEL. BAROKAH KEC. SIMPANG EM[PAT</t>
  </si>
  <si>
    <t>930818150052</t>
  </si>
  <si>
    <t>0001922746465</t>
  </si>
  <si>
    <t>20004434575</t>
  </si>
  <si>
    <t>6310092708930003</t>
  </si>
  <si>
    <t xml:space="preserve">FAISAL RAHMAN </t>
  </si>
  <si>
    <t>7895482200</t>
  </si>
  <si>
    <t>0957</t>
  </si>
  <si>
    <t xml:space="preserve">TAUFIKKURRAHMAN </t>
  </si>
  <si>
    <t>081649190244</t>
  </si>
  <si>
    <t>SUNGAI TIUNG RT. 002/001 KEL. SUNGAI TIUNG KEC. CEMPAKA</t>
  </si>
  <si>
    <t>SUNGAI TIUNG</t>
  </si>
  <si>
    <t>18338806000018</t>
  </si>
  <si>
    <t>0000896391516</t>
  </si>
  <si>
    <t>20004434757</t>
  </si>
  <si>
    <t>6372031206880003</t>
  </si>
  <si>
    <t>7895482129</t>
  </si>
  <si>
    <t>0958</t>
  </si>
  <si>
    <t xml:space="preserve">MUHAMMAD NORZAIN </t>
  </si>
  <si>
    <t>085251902055</t>
  </si>
  <si>
    <t xml:space="preserve">DS. SIMPANG EMPAT RT. 002/000  KEL. SIMPANG EMPAT KEC. SIMPANG EMPAT</t>
  </si>
  <si>
    <t>SIMPANG EMPAT</t>
  </si>
  <si>
    <t>941132460144</t>
  </si>
  <si>
    <t>0002914111945</t>
  </si>
  <si>
    <t>20004434468</t>
  </si>
  <si>
    <t>6303082811940004</t>
  </si>
  <si>
    <t>7895482170</t>
  </si>
  <si>
    <t>0960</t>
  </si>
  <si>
    <t>NANDA DICKY FATKHUROZI</t>
  </si>
  <si>
    <t>JL. SUKANARA ASMI II BLOK. O NO. 3</t>
  </si>
  <si>
    <t xml:space="preserve">PHL </t>
  </si>
  <si>
    <t>950418330001</t>
  </si>
  <si>
    <t>0001166011031</t>
  </si>
  <si>
    <t>20004434310</t>
  </si>
  <si>
    <t>6372042204970001</t>
  </si>
  <si>
    <t>NANDA DICKY FATKUROZI</t>
  </si>
  <si>
    <t>7895482587</t>
  </si>
  <si>
    <t>0961</t>
  </si>
  <si>
    <t xml:space="preserve">LUKMANUL HAKIM </t>
  </si>
  <si>
    <t>085751679994</t>
  </si>
  <si>
    <t xml:space="preserve">JL. VETERAN GG BARU RT. 024/002 KURIPAN KOTA BANJARMASIN </t>
  </si>
  <si>
    <t>850518330011</t>
  </si>
  <si>
    <t>0001769696605</t>
  </si>
  <si>
    <t>20004434591</t>
  </si>
  <si>
    <t>6303051405850009</t>
  </si>
  <si>
    <t>8275184361</t>
  </si>
  <si>
    <t>0962</t>
  </si>
  <si>
    <t xml:space="preserve">AGUS PAHRIADI </t>
  </si>
  <si>
    <t>085753929923</t>
  </si>
  <si>
    <t xml:space="preserve">DESA BAGAGAP RT. 008/003 BARAMBAI, BARITO KUALA </t>
  </si>
  <si>
    <t>960818330014</t>
  </si>
  <si>
    <t>0002509624157</t>
  </si>
  <si>
    <t>20004434138</t>
  </si>
  <si>
    <t>6304140108000002</t>
  </si>
  <si>
    <t>7895483397</t>
  </si>
  <si>
    <t>6304141312100007</t>
  </si>
  <si>
    <t>0963</t>
  </si>
  <si>
    <t>ARBANI</t>
  </si>
  <si>
    <t>081351266900</t>
  </si>
  <si>
    <t xml:space="preserve">JL. A. YANI KM. 31,400 RT. 001/001 KEL. GUNTUNG MANGGIS KEC. LANDASA ULIN </t>
  </si>
  <si>
    <t xml:space="preserve">SUNGKAI </t>
  </si>
  <si>
    <t>830318150903</t>
  </si>
  <si>
    <t>0001150951544</t>
  </si>
  <si>
    <t>20004434211</t>
  </si>
  <si>
    <t>637202080383001</t>
  </si>
  <si>
    <t xml:space="preserve">ARBANI </t>
  </si>
  <si>
    <t>7895482234</t>
  </si>
  <si>
    <t>6372022004110012</t>
  </si>
  <si>
    <t>0964</t>
  </si>
  <si>
    <t xml:space="preserve">HERU SETIAWAN </t>
  </si>
  <si>
    <t>085248044751</t>
  </si>
  <si>
    <t xml:space="preserve">JL. AHMAD YANI RT. 003/002 DESA BANYU IRANG KEC. BATI BATI </t>
  </si>
  <si>
    <t xml:space="preserve">BANJARBARU </t>
  </si>
  <si>
    <t>800718330002</t>
  </si>
  <si>
    <t>0002087040205</t>
  </si>
  <si>
    <t>20004434567</t>
  </si>
  <si>
    <t>630311080780001</t>
  </si>
  <si>
    <t>7895483338</t>
  </si>
  <si>
    <t>6301052801160008</t>
  </si>
  <si>
    <t>0392</t>
  </si>
  <si>
    <t xml:space="preserve">MUHAMMAD HASNAN </t>
  </si>
  <si>
    <t>085246207646</t>
  </si>
  <si>
    <t xml:space="preserve">JL. PELABUHAN RT. 003/002 KEL. BENUA RAYA KEC. BATI BATI </t>
  </si>
  <si>
    <t>890618310183</t>
  </si>
  <si>
    <t>0001703409355</t>
  </si>
  <si>
    <t>19078342599</t>
  </si>
  <si>
    <t>6301050406910005</t>
  </si>
  <si>
    <t>8275342854</t>
  </si>
  <si>
    <t>1038</t>
  </si>
  <si>
    <t xml:space="preserve">M. ZAINI </t>
  </si>
  <si>
    <t>081253194672</t>
  </si>
  <si>
    <t xml:space="preserve">JL. SEKUMPUL GG. TAUFIK RT. 001/002 KEL. SEKUMPUL KEC. MARTAPURA </t>
  </si>
  <si>
    <t xml:space="preserve">LIANG ANGGANG </t>
  </si>
  <si>
    <t>1834190100523</t>
  </si>
  <si>
    <t>0002912424265</t>
  </si>
  <si>
    <t>20004434112</t>
  </si>
  <si>
    <t>6303131609840001</t>
  </si>
  <si>
    <t>SUKET</t>
  </si>
  <si>
    <t>M. ZAINI</t>
  </si>
  <si>
    <t>7895482854</t>
  </si>
  <si>
    <t>6303051309190003</t>
  </si>
  <si>
    <t>0967</t>
  </si>
  <si>
    <t>SURONO</t>
  </si>
  <si>
    <t>082353962126</t>
  </si>
  <si>
    <t xml:space="preserve">BENUA TENGAH RT. 001/001 KEL. BENUA TENGAH TAKISUNG </t>
  </si>
  <si>
    <t xml:space="preserve">BENUA TENGAH </t>
  </si>
  <si>
    <t>BII</t>
  </si>
  <si>
    <t>18318608000013</t>
  </si>
  <si>
    <t>0002909383481</t>
  </si>
  <si>
    <t xml:space="preserve">BU LAIN </t>
  </si>
  <si>
    <t>20004433981</t>
  </si>
  <si>
    <t>6301011408860002</t>
  </si>
  <si>
    <t xml:space="preserve">SURONO </t>
  </si>
  <si>
    <t>8275352612</t>
  </si>
  <si>
    <t>0969</t>
  </si>
  <si>
    <t xml:space="preserve">IWAN SETIAWAN </t>
  </si>
  <si>
    <t>082353066110</t>
  </si>
  <si>
    <t xml:space="preserve">JL. SUTOYO S RT. 019/001 PELAMBUAN BANJARMASIN </t>
  </si>
  <si>
    <t>880718330016</t>
  </si>
  <si>
    <t>0002912425121</t>
  </si>
  <si>
    <t>20004434351</t>
  </si>
  <si>
    <t>6371030807880008</t>
  </si>
  <si>
    <t>0512102130</t>
  </si>
  <si>
    <t>6371031702120019</t>
  </si>
  <si>
    <t>0971</t>
  </si>
  <si>
    <t>MUHAMMAD SARUJI</t>
  </si>
  <si>
    <t>082353398489</t>
  </si>
  <si>
    <t xml:space="preserve">JL. PELABUHAN TELAGA GIRI RT 003/002 BENUA RAYA BATI-BATI </t>
  </si>
  <si>
    <t>780718310058</t>
  </si>
  <si>
    <t>0002356532752</t>
  </si>
  <si>
    <t>20004434070</t>
  </si>
  <si>
    <t>6301051308780001</t>
  </si>
  <si>
    <t xml:space="preserve">M. SARUJI </t>
  </si>
  <si>
    <t>7895486345</t>
  </si>
  <si>
    <t>6301051609080004</t>
  </si>
  <si>
    <t>0973</t>
  </si>
  <si>
    <t>EDI IL SIWONG</t>
  </si>
  <si>
    <t>082351695005</t>
  </si>
  <si>
    <t xml:space="preserve">JL. TRANSAD PALAM BLOK E RT. 011/004 PALAM KOTA BANJARBARU </t>
  </si>
  <si>
    <t xml:space="preserve">PALANG PISAU </t>
  </si>
  <si>
    <t>820418330278</t>
  </si>
  <si>
    <t>0001930366416</t>
  </si>
  <si>
    <t>20004434120</t>
  </si>
  <si>
    <t>6372030404790006</t>
  </si>
  <si>
    <t xml:space="preserve">EDI IL SIWONG </t>
  </si>
  <si>
    <t>7895483176</t>
  </si>
  <si>
    <t>6372032607120010</t>
  </si>
  <si>
    <t>0980</t>
  </si>
  <si>
    <t>AKHMAD RIADY</t>
  </si>
  <si>
    <t>081347228456</t>
  </si>
  <si>
    <t xml:space="preserve">BANJARMASIN </t>
  </si>
  <si>
    <t>JL.A.YANI.KM 29 . KOMP PONDOK SEJAHTERA</t>
  </si>
  <si>
    <t>880818152569</t>
  </si>
  <si>
    <t>0002083520474</t>
  </si>
  <si>
    <t>20022259467</t>
  </si>
  <si>
    <t>6310090408880010</t>
  </si>
  <si>
    <t>0118</t>
  </si>
  <si>
    <t>DANI ZAKARIA</t>
  </si>
  <si>
    <t>081254736090</t>
  </si>
  <si>
    <t>UC</t>
  </si>
  <si>
    <t>KOMPLEK PTPN XIII RT 010/004 DS PEMUDA KEC PELAIHARI KAB TANAH LAUT</t>
  </si>
  <si>
    <t>50 Hari</t>
  </si>
  <si>
    <t>0001590152916</t>
  </si>
  <si>
    <t>19050881671</t>
  </si>
  <si>
    <t>6301030301950004</t>
  </si>
  <si>
    <t>1039</t>
  </si>
  <si>
    <t>SUKRISMA</t>
  </si>
  <si>
    <t>082134774444</t>
  </si>
  <si>
    <t>JAKARTA2</t>
  </si>
  <si>
    <t>JL. HERCULES, KAMP BARU, RT.RW/02,02. KEC, LANDASAN ULIN</t>
  </si>
  <si>
    <t>MALANG</t>
  </si>
  <si>
    <t>18338307000001</t>
  </si>
  <si>
    <t>0002923642675</t>
  </si>
  <si>
    <t>20022259624</t>
  </si>
  <si>
    <t>6371020207830010</t>
  </si>
  <si>
    <t>1042</t>
  </si>
  <si>
    <t xml:space="preserve">IHSAN AZIS </t>
  </si>
  <si>
    <t>083142324519</t>
  </si>
  <si>
    <t xml:space="preserve">DS. SUMBERSARI RT. 002/000 KEC. CINTAPURI DARUSSALAM </t>
  </si>
  <si>
    <t xml:space="preserve">CILACAP </t>
  </si>
  <si>
    <t>0002921741122</t>
  </si>
  <si>
    <t>20022259756</t>
  </si>
  <si>
    <t>6303083103950002</t>
  </si>
  <si>
    <t>IHSAN AZIS</t>
  </si>
  <si>
    <t>6303081303080035</t>
  </si>
  <si>
    <t>1065</t>
  </si>
  <si>
    <t xml:space="preserve">MUHAMMAD FAISAL ARSYAD </t>
  </si>
  <si>
    <t>081254836527</t>
  </si>
  <si>
    <t xml:space="preserve">JL. KOMP WILDAM SIMP CEMPAKA RAYA II NO. 05 RT. 006/001 </t>
  </si>
  <si>
    <t xml:space="preserve">SIMPUR </t>
  </si>
  <si>
    <t>901118151243</t>
  </si>
  <si>
    <t>0002754572995</t>
  </si>
  <si>
    <t xml:space="preserve">IKUT ISTRI </t>
  </si>
  <si>
    <t>20027918075</t>
  </si>
  <si>
    <t>6371010811890009</t>
  </si>
  <si>
    <t>8275363428</t>
  </si>
  <si>
    <t>6371032103190009</t>
  </si>
  <si>
    <t>1066</t>
  </si>
  <si>
    <t xml:space="preserve">BAKHTIAR </t>
  </si>
  <si>
    <t>083159028092</t>
  </si>
  <si>
    <t xml:space="preserve">JL. PESANTREN RT. 008/003 DESA BATI-BATI KEC. BATI-BATI KAB. TANAH LAUT KALSEL </t>
  </si>
  <si>
    <t xml:space="preserve">KALI BESAR </t>
  </si>
  <si>
    <t>18337807000017</t>
  </si>
  <si>
    <t>0002927364682</t>
  </si>
  <si>
    <t>20027918117</t>
  </si>
  <si>
    <t>6301050607790004</t>
  </si>
  <si>
    <t>7895499625</t>
  </si>
  <si>
    <t>6301051907180005</t>
  </si>
  <si>
    <t>1069</t>
  </si>
  <si>
    <t xml:space="preserve">MUHAMMAD EFFENDI </t>
  </si>
  <si>
    <t xml:space="preserve">MBK </t>
  </si>
  <si>
    <t>085822353373</t>
  </si>
  <si>
    <t xml:space="preserve">JL. A YANI SEI PULANTAN RT. 005/002 KEL. BINUANG KEC. BINUANG </t>
  </si>
  <si>
    <t xml:space="preserve">SMP </t>
  </si>
  <si>
    <t xml:space="preserve">BINUANG </t>
  </si>
  <si>
    <t>1815171100017</t>
  </si>
  <si>
    <t>0001825142962</t>
  </si>
  <si>
    <t>20027918422</t>
  </si>
  <si>
    <t>6305011507870001</t>
  </si>
  <si>
    <t>7215084230</t>
  </si>
  <si>
    <t>6305012410180007</t>
  </si>
  <si>
    <t>1070</t>
  </si>
  <si>
    <t xml:space="preserve">HERIYADI </t>
  </si>
  <si>
    <t>081348263596</t>
  </si>
  <si>
    <t xml:space="preserve">JL. CEMPAKA RAYA RT. 043/003 KEL. TELAGA BIRU KEC. BANJARMASIN BARAT </t>
  </si>
  <si>
    <t>930218150014</t>
  </si>
  <si>
    <t>0002925263553</t>
  </si>
  <si>
    <t>20027918281</t>
  </si>
  <si>
    <t>6371030302930009</t>
  </si>
  <si>
    <t>0512132471</t>
  </si>
  <si>
    <t>6371032101190006</t>
  </si>
  <si>
    <t>1071</t>
  </si>
  <si>
    <t xml:space="preserve">AHMAD SAFARUDIN </t>
  </si>
  <si>
    <t>081256624913</t>
  </si>
  <si>
    <t xml:space="preserve">JL. SIMPANG LIMAU NO. 19 RT. 008/001 KEL. TJ PAGAR KEC. BANJARMASIN SELATAN </t>
  </si>
  <si>
    <t>870818150640</t>
  </si>
  <si>
    <t>0001925447387</t>
  </si>
  <si>
    <t>20027918208</t>
  </si>
  <si>
    <t>6371012408910002</t>
  </si>
  <si>
    <t>7820488363</t>
  </si>
  <si>
    <t>6371013001120010</t>
  </si>
  <si>
    <t>1073</t>
  </si>
  <si>
    <t xml:space="preserve">PARIT JAKKIY </t>
  </si>
  <si>
    <t>082150130243</t>
  </si>
  <si>
    <t xml:space="preserve">JL. SUTOYO . S  GG. ARRAHMAN II RT. 019/001 PELAMBUAN </t>
  </si>
  <si>
    <t xml:space="preserve">MUARA TEWEH </t>
  </si>
  <si>
    <t>910818150475</t>
  </si>
  <si>
    <t>0003047518168</t>
  </si>
  <si>
    <t>20027918380</t>
  </si>
  <si>
    <t>6371030708950003</t>
  </si>
  <si>
    <t>7895499404</t>
  </si>
  <si>
    <t>6371032201080672</t>
  </si>
  <si>
    <t>1090</t>
  </si>
  <si>
    <t xml:space="preserve">ANDIKA PANJI SAPUTRA </t>
  </si>
  <si>
    <t>081352446784</t>
  </si>
  <si>
    <t>DURIAN BANGKUK RT 011/000 DESA BURIAN BUNGKUK KEC BATU AMPAR</t>
  </si>
  <si>
    <t xml:space="preserve">SALAM BESARAN </t>
  </si>
  <si>
    <t>1833190200752</t>
  </si>
  <si>
    <t>0002823589877</t>
  </si>
  <si>
    <t>20032580423</t>
  </si>
  <si>
    <t>6303122904010003</t>
  </si>
  <si>
    <t xml:space="preserve">ANDIKA AJI SAPUTRA </t>
  </si>
  <si>
    <t>7895503851</t>
  </si>
  <si>
    <t>6301090508110004</t>
  </si>
  <si>
    <t>1253</t>
  </si>
  <si>
    <t xml:space="preserve">AHMAD FAUZI </t>
  </si>
  <si>
    <t>082251366902</t>
  </si>
  <si>
    <t xml:space="preserve">ASAHAN RT 001/001 DESA BENTOK BARAT KEC BATI BATI </t>
  </si>
  <si>
    <t xml:space="preserve">TANAH LAUT </t>
  </si>
  <si>
    <t>960718220025</t>
  </si>
  <si>
    <t>0002257372809</t>
  </si>
  <si>
    <t>20062338668</t>
  </si>
  <si>
    <t>6301050407990001</t>
  </si>
  <si>
    <t>7895384453</t>
  </si>
  <si>
    <t>1312</t>
  </si>
  <si>
    <t xml:space="preserve">KHAIRI </t>
  </si>
  <si>
    <t>081297964476</t>
  </si>
  <si>
    <t xml:space="preserve">JL JURUSAN PELAIHARI KM 26 RT 002/001 KEL LANDASAN ULIN SELATAN KEC LIANG ANGGANG </t>
  </si>
  <si>
    <t xml:space="preserve">PENGAYUAN </t>
  </si>
  <si>
    <t>1815180201093</t>
  </si>
  <si>
    <t>0003053027755</t>
  </si>
  <si>
    <t>20082215730</t>
  </si>
  <si>
    <t>6372040401850001</t>
  </si>
  <si>
    <t>7895528226</t>
  </si>
  <si>
    <t>1313</t>
  </si>
  <si>
    <t xml:space="preserve">MUHAMMAD AULIA </t>
  </si>
  <si>
    <t>085754833258</t>
  </si>
  <si>
    <t xml:space="preserve">JLN PURNAWIRAWAN RT 002/001 DESA PALAM KEC CEMPAKA </t>
  </si>
  <si>
    <t xml:space="preserve">PALAM </t>
  </si>
  <si>
    <t>970418330002</t>
  </si>
  <si>
    <t>0003055061891</t>
  </si>
  <si>
    <t>20082215706</t>
  </si>
  <si>
    <t>6372030304980002</t>
  </si>
  <si>
    <t>7895529541</t>
  </si>
  <si>
    <t>1391</t>
  </si>
  <si>
    <t xml:space="preserve">FAHRIANSYAH </t>
  </si>
  <si>
    <t>081336626195</t>
  </si>
  <si>
    <t xml:space="preserve">JL DARMAWANGSA KOMP BERUNTUNG JAYA RT 040/004 DESA PEMURUS DALAM KEC BANJARMASIN SELATAN </t>
  </si>
  <si>
    <t>18159210000046</t>
  </si>
  <si>
    <t>0002359679848</t>
  </si>
  <si>
    <t xml:space="preserve">MANDIRI </t>
  </si>
  <si>
    <t>6372041410920001</t>
  </si>
  <si>
    <t>8275207353</t>
  </si>
  <si>
    <t>1433</t>
  </si>
  <si>
    <t xml:space="preserve">RUDI YANTO </t>
  </si>
  <si>
    <t>081257908928</t>
  </si>
  <si>
    <t xml:space="preserve">JLN PAMANARAN RT 025/003 DESA ANGBAU KEC PELAIHARI </t>
  </si>
  <si>
    <t xml:space="preserve">PELAIHARI </t>
  </si>
  <si>
    <t>18339110000004</t>
  </si>
  <si>
    <t>0001291264705</t>
  </si>
  <si>
    <t>21004400632</t>
  </si>
  <si>
    <t>6301032110910002</t>
  </si>
  <si>
    <t>1434</t>
  </si>
  <si>
    <t xml:space="preserve">NUPRIYADIANSYAH </t>
  </si>
  <si>
    <t>082150909610</t>
  </si>
  <si>
    <t xml:space="preserve">UJUNG BARU RT 006/003 DESA UJUNG BARU KEC BATI BATI </t>
  </si>
  <si>
    <t>940618330002</t>
  </si>
  <si>
    <t>0002721819352</t>
  </si>
  <si>
    <t>21004400806</t>
  </si>
  <si>
    <t>6301051306940003</t>
  </si>
  <si>
    <t>1435</t>
  </si>
  <si>
    <t xml:space="preserve">AGNES DIPTA ARDIKRISNA </t>
  </si>
  <si>
    <t>082255550518</t>
  </si>
  <si>
    <t xml:space="preserve">GUNTUNG PAIKAT RT 003/005 DESA GUNTUNG PAIKAT KEC BANJARBARU </t>
  </si>
  <si>
    <t xml:space="preserve">PACITAN </t>
  </si>
  <si>
    <t>910318151441</t>
  </si>
  <si>
    <t>0003064877741</t>
  </si>
  <si>
    <t>21004400665</t>
  </si>
  <si>
    <t>6372061803960002</t>
  </si>
  <si>
    <t>1436</t>
  </si>
  <si>
    <t xml:space="preserve">M FADEL ALIANTO AL QUBAISYAH </t>
  </si>
  <si>
    <t>082132002038</t>
  </si>
  <si>
    <t>DSN SEMBON RT 003/002 DESA SEMBON KEC KARANG HEJO</t>
  </si>
  <si>
    <t xml:space="preserve">TULUNGAGUNG </t>
  </si>
  <si>
    <t>15379709000042</t>
  </si>
  <si>
    <t>0002886379839</t>
  </si>
  <si>
    <t>3504080709970002</t>
  </si>
  <si>
    <t>1547</t>
  </si>
  <si>
    <t>RAMLANI</t>
  </si>
  <si>
    <t>085754965780</t>
  </si>
  <si>
    <t>JL. MESJID IHYAUDDIN RT 007/003 BENUA RAYA BATI-BATI TANAH LAUT</t>
  </si>
  <si>
    <t>KINTAP</t>
  </si>
  <si>
    <t>18319504000024</t>
  </si>
  <si>
    <t>0002721814108</t>
  </si>
  <si>
    <t>21011321938</t>
  </si>
  <si>
    <t>6301072104950002</t>
  </si>
  <si>
    <t>7895545813</t>
  </si>
  <si>
    <t>1548</t>
  </si>
  <si>
    <t>SYAHRIADI</t>
  </si>
  <si>
    <t>082351070138</t>
  </si>
  <si>
    <t>BANYU IRANG RT 006/002 DESA. BANYU IRANG KEC. BATI-BATI TANAH LAUT</t>
  </si>
  <si>
    <t>PALANGKARAYA</t>
  </si>
  <si>
    <t>18339604000015</t>
  </si>
  <si>
    <t>0002288983195</t>
  </si>
  <si>
    <t>proses penangguhan</t>
  </si>
  <si>
    <t>21011321904</t>
  </si>
  <si>
    <t>6301050107950047</t>
  </si>
  <si>
    <t>7895564184</t>
  </si>
  <si>
    <t>6301050301120001</t>
  </si>
  <si>
    <t>1550</t>
  </si>
  <si>
    <t>ALBY JAKA ROMARA</t>
  </si>
  <si>
    <t>082253454417</t>
  </si>
  <si>
    <t>JL. DIPENOGORO RT 17 KEL. SIDOREJO ARUT SELATAN KOTA WARINGIN BARAT</t>
  </si>
  <si>
    <t>SAMPIT</t>
  </si>
  <si>
    <t>990123280013</t>
  </si>
  <si>
    <t>0003066582295</t>
  </si>
  <si>
    <t>21011321680</t>
  </si>
  <si>
    <t>6207021201990001</t>
  </si>
  <si>
    <t>ALBY JAKA ROMANA</t>
  </si>
  <si>
    <t>7895549894</t>
  </si>
  <si>
    <t>6201022401070030</t>
  </si>
  <si>
    <t>1844</t>
  </si>
  <si>
    <t>NUR SHOLHAN</t>
  </si>
  <si>
    <t>'085332064387</t>
  </si>
  <si>
    <t>JL. A YANI RT 004/0025 KEL. BENUA RAYA KEC. BATI-BATI KAB. TANAH LAUT</t>
  </si>
  <si>
    <t>781218151306</t>
  </si>
  <si>
    <t>0002898251987</t>
  </si>
  <si>
    <t>21025508116</t>
  </si>
  <si>
    <t>nomor dibulan depan</t>
  </si>
  <si>
    <t>6301052812780001</t>
  </si>
  <si>
    <t>7895473405</t>
  </si>
  <si>
    <t>6301050407120073</t>
  </si>
  <si>
    <t>1869</t>
  </si>
  <si>
    <t>AKHMAD WAHYUDINNOR</t>
  </si>
  <si>
    <t>085250865135</t>
  </si>
  <si>
    <t>DESA KALUMPANG DALAM RT 004/001 KEL. KALUMPANG DALAM KEC. BABIRIK KAB. HULU SUNGAI UTARA</t>
  </si>
  <si>
    <t>PADANG BANGKAL</t>
  </si>
  <si>
    <t>18369707000006</t>
  </si>
  <si>
    <t>0002360008631</t>
  </si>
  <si>
    <t>21025507944</t>
  </si>
  <si>
    <t>6308022707970001</t>
  </si>
  <si>
    <t>024201080475502</t>
  </si>
  <si>
    <t>6308020608080020</t>
  </si>
  <si>
    <t>1911</t>
  </si>
  <si>
    <t>MUHAMMAD FAUZAN</t>
  </si>
  <si>
    <t>083159966953</t>
  </si>
  <si>
    <t>DS. SIMPANG EMPAT RT 02 KEL. SIMPANG EMPAT KEC. SIMPANG EMPAT KAB. BANJAR</t>
  </si>
  <si>
    <t>970819310165</t>
  </si>
  <si>
    <t>0002299285034</t>
  </si>
  <si>
    <t>21025507571</t>
  </si>
  <si>
    <t>6303081808970003</t>
  </si>
  <si>
    <t>7895554685</t>
  </si>
  <si>
    <t>2224</t>
  </si>
  <si>
    <t>SLAMET GUNAWAN FAJAR</t>
  </si>
  <si>
    <t>082254234441</t>
  </si>
  <si>
    <t>DURIAN BUNGKUK RT 005/000 KEL. DURIAN BUNGKUK KEC. BATU AMPAR KAB. TANAH LAUT</t>
  </si>
  <si>
    <t>MARABAHAN</t>
  </si>
  <si>
    <t>1831170900482</t>
  </si>
  <si>
    <t>0001877633673</t>
  </si>
  <si>
    <t>21041846730</t>
  </si>
  <si>
    <t>6301090612950002</t>
  </si>
  <si>
    <t>6301091002150003</t>
  </si>
  <si>
    <t>2286</t>
  </si>
  <si>
    <t>RIZKI PRAYOGA</t>
  </si>
  <si>
    <t>083142194466</t>
  </si>
  <si>
    <t>DS. SUNGKAI BARU RT 002/000 KEL. SUNGKAI BARU KEC. SIMPANG EMPAT KAB. BANJAR</t>
  </si>
  <si>
    <t>18339509000010</t>
  </si>
  <si>
    <t>0002299288836</t>
  </si>
  <si>
    <t>6303080309950001</t>
  </si>
  <si>
    <t>6303081707180006</t>
  </si>
  <si>
    <t>2382</t>
  </si>
  <si>
    <t>MURSIDUL AMIN</t>
  </si>
  <si>
    <t>081350504926</t>
  </si>
  <si>
    <t>JL. TARUNA JAYA RT 008/003 KEL. BENUA RAYA KEC. BATI-BATI KAB. TANAH LAUT</t>
  </si>
  <si>
    <t>9 Tahun 9 Bulan 30 Hari</t>
  </si>
  <si>
    <t>18159908000117</t>
  </si>
  <si>
    <t>IN CLASS</t>
  </si>
  <si>
    <t>0002679944837</t>
  </si>
  <si>
    <t>6301052308990001</t>
  </si>
  <si>
    <t>6301050508140002</t>
  </si>
  <si>
    <t>2383</t>
  </si>
  <si>
    <t>MUHAMMAD NASIR</t>
  </si>
  <si>
    <t>082254918734</t>
  </si>
  <si>
    <t>SUNGAI PINANG RT 002/001 KEL. SUNGAI PINANG KEC. TAMBANG ULANG KAB. TANAH LAUT</t>
  </si>
  <si>
    <t>SMA/PAKET C</t>
  </si>
  <si>
    <t>TAMBANG ULANG</t>
  </si>
  <si>
    <t>18339603000011</t>
  </si>
  <si>
    <t>0002069417259</t>
  </si>
  <si>
    <t>6301082103950001</t>
  </si>
  <si>
    <t>6301080910180003</t>
  </si>
  <si>
    <t>2473</t>
  </si>
  <si>
    <t>MUHAIMIN</t>
  </si>
  <si>
    <t>083112293935</t>
  </si>
  <si>
    <t>PT. SUMBER ALFARIA TRIJAYA TBK</t>
  </si>
  <si>
    <t>TAKISUNG RT 007/003 KEL. TAKISUNG KEC. TAKISUNG KAB. TANAH LAUT</t>
  </si>
  <si>
    <t>TAKISUNG</t>
  </si>
  <si>
    <t>0002370614297</t>
  </si>
  <si>
    <t>6301010602960002</t>
  </si>
  <si>
    <t>6301010209121068</t>
  </si>
  <si>
    <t>2449</t>
  </si>
  <si>
    <t>MULKANI</t>
  </si>
  <si>
    <t>085391072623</t>
  </si>
  <si>
    <t>SUNGAI PINANG RT 008/002 KEL. SUNGAI PINANG KEC. TAMBANG ULANG KAB. TANAH LAUT</t>
  </si>
  <si>
    <t>GUMBIL</t>
  </si>
  <si>
    <t>18339407000008</t>
  </si>
  <si>
    <t>0002241984993</t>
  </si>
  <si>
    <t>6306030107940044</t>
  </si>
  <si>
    <t>6301080203210003</t>
  </si>
  <si>
    <t>2445</t>
  </si>
  <si>
    <t>AGUS SUPIAN</t>
  </si>
  <si>
    <t>085389283967</t>
  </si>
  <si>
    <t>JL. TELUK TIRAM DARAT ANTASAN RADEN GG. PANCA SURYA RT 024/002 KEL. TELUK TIRAM KEC. BANJARMASIN BARAT</t>
  </si>
  <si>
    <t>1815180900914</t>
  </si>
  <si>
    <t>0001144520212</t>
  </si>
  <si>
    <t>6371031908910014</t>
  </si>
  <si>
    <t>0512248711</t>
  </si>
  <si>
    <t>6371030509160012</t>
  </si>
  <si>
    <t>RAJIBIANSYAH</t>
  </si>
  <si>
    <t>087812191012</t>
  </si>
  <si>
    <t>JL.MANGGIS RT/RW 17/04, KEL. SYAMSUDINNOR LANDASAN ULIN BANJARBARU</t>
  </si>
  <si>
    <t>ISLA,M</t>
  </si>
  <si>
    <t>AMUNTAI</t>
  </si>
  <si>
    <t>18339101000126</t>
  </si>
  <si>
    <t>0002924591703</t>
  </si>
  <si>
    <t>6308062701910002</t>
  </si>
  <si>
    <t>6372022808130004</t>
  </si>
  <si>
    <t>2547</t>
  </si>
  <si>
    <t>JUANTO</t>
  </si>
  <si>
    <t>085754982865</t>
  </si>
  <si>
    <t>DESA LIMA SUNGAI JATI RT 001/001 KEC. MATARAMAN KAB. BANJARKALSEL</t>
  </si>
  <si>
    <t>DESA LIMA</t>
  </si>
  <si>
    <t>18160011000023</t>
  </si>
  <si>
    <t>0002617881917</t>
  </si>
  <si>
    <t>6303121711000005</t>
  </si>
  <si>
    <t>2576</t>
  </si>
  <si>
    <t>MUHAMMAD PARYOGA</t>
  </si>
  <si>
    <t>083103183934</t>
  </si>
  <si>
    <t>TRANSAD PALAM BLOK A RT 007/003 KEL. PALAM KEC. CEMPAKA KOTA BANJAR BARU</t>
  </si>
  <si>
    <t>PALAM</t>
  </si>
  <si>
    <t>183398061990</t>
  </si>
  <si>
    <t>0001928084927</t>
  </si>
  <si>
    <t>6372030606030002</t>
  </si>
  <si>
    <t>7895586536</t>
  </si>
  <si>
    <t>2583</t>
  </si>
  <si>
    <t>EFENDI NURDIANSYAH</t>
  </si>
  <si>
    <t>082255412423</t>
  </si>
  <si>
    <t>BENUA TENGAH DUSUN 5 RT 016/002 KEL. BENUA TENGAH KEC. TAKISUNG KAB. TANAH LAUT</t>
  </si>
  <si>
    <t>BENUA TENGAH</t>
  </si>
  <si>
    <t>18339805000007</t>
  </si>
  <si>
    <t>0002356514201</t>
  </si>
  <si>
    <t>6301011905990003</t>
  </si>
  <si>
    <t>7895587028</t>
  </si>
  <si>
    <t>2711</t>
  </si>
  <si>
    <t>M ARIF RAHMAN</t>
  </si>
  <si>
    <t>087716206119</t>
  </si>
  <si>
    <t>MANDINGIN RT/RW 11/02 KEL. MANDINGIN KEC. BARABAI KAB. HULU SUNGAI TENGAH</t>
  </si>
  <si>
    <t>KAMBAT SELATAN</t>
  </si>
  <si>
    <t>18369906000004</t>
  </si>
  <si>
    <t>6307060406990003</t>
  </si>
  <si>
    <t>6307060502080395</t>
  </si>
  <si>
    <t>2712</t>
  </si>
  <si>
    <t>YUDI</t>
  </si>
  <si>
    <t>087812135154</t>
  </si>
  <si>
    <t>JL. KELAPA GADING NO. 20 RT/RW 01/01 SUNGAI BESAR BANJAR BARU SELATAN</t>
  </si>
  <si>
    <t xml:space="preserve">PAKET C </t>
  </si>
  <si>
    <t>18339011000009</t>
  </si>
  <si>
    <t>6372061911900004</t>
  </si>
  <si>
    <t>6372061511130002</t>
  </si>
  <si>
    <t>1546</t>
  </si>
  <si>
    <t>M. WAFI</t>
  </si>
  <si>
    <t>083151854948</t>
  </si>
  <si>
    <t>JL. KAMA JAYA RT 003/002 KEL. UJUNG KEC. BATI-BATI KAB. TANAH LAUT</t>
  </si>
  <si>
    <t>18339704000003</t>
  </si>
  <si>
    <t>0002658772934</t>
  </si>
  <si>
    <t>21011321698</t>
  </si>
  <si>
    <t>6301052304010003</t>
  </si>
  <si>
    <t>7895546071</t>
  </si>
  <si>
    <t>1549</t>
  </si>
  <si>
    <t>MUHAMMAD RAMADHAN</t>
  </si>
  <si>
    <t>081250304008/082350304008</t>
  </si>
  <si>
    <t xml:space="preserve">JL. A. YANI KM. 8.700 KEL MANARAP LAMA KAB. BANJAR </t>
  </si>
  <si>
    <t>STRATA I</t>
  </si>
  <si>
    <t>25268107000152</t>
  </si>
  <si>
    <t>0003067576885</t>
  </si>
  <si>
    <t>21011321771</t>
  </si>
  <si>
    <t>6303022207810002</t>
  </si>
  <si>
    <t>7895552593</t>
  </si>
  <si>
    <t>6303021208120005</t>
  </si>
  <si>
    <t>2410</t>
  </si>
  <si>
    <t>RIZKY MAULANA</t>
  </si>
  <si>
    <t>085931524910</t>
  </si>
  <si>
    <t>GANG I RT 001/001 KEL. KAHURIPAN KEC. BANJARMASIN TIMUR KOTA BANJARMASIN</t>
  </si>
  <si>
    <t>BAWAHAN SELAN</t>
  </si>
  <si>
    <t>18159506000002</t>
  </si>
  <si>
    <t>6371021706950004</t>
  </si>
  <si>
    <t>8275391138</t>
  </si>
  <si>
    <t>6371020304180014</t>
  </si>
  <si>
    <t>1845</t>
  </si>
  <si>
    <t>AKHMAD YUFI RIFANI</t>
  </si>
  <si>
    <t xml:space="preserve">KOMP BENAWA RAYA JL. JEDDAH BLOK N NO. 56 RT  046/003 KEL. GUNTUNG MANGGIS KEC. LANDASAN ULIN KITA BANJAR BARU</t>
  </si>
  <si>
    <t>SMA (PAKET C)</t>
  </si>
  <si>
    <t>25269711000575</t>
  </si>
  <si>
    <t>0001109861414</t>
  </si>
  <si>
    <t>6372020811980002</t>
  </si>
  <si>
    <t>7895347701</t>
  </si>
  <si>
    <t>6372023110110012</t>
  </si>
  <si>
    <t>0486</t>
  </si>
  <si>
    <t>AGUSTIANSYAH</t>
  </si>
  <si>
    <t>085753874323</t>
  </si>
  <si>
    <t>PONTIANAK</t>
  </si>
  <si>
    <t xml:space="preserve">DUSUN RASAU JAYA 3 JL.BUDI UTOMO RT/031 RW008 RASU JAYA </t>
  </si>
  <si>
    <t xml:space="preserve">L  </t>
  </si>
  <si>
    <t>B1</t>
  </si>
  <si>
    <t>1014151001479</t>
  </si>
  <si>
    <t>17/10/2020</t>
  </si>
  <si>
    <t>0001822955624</t>
  </si>
  <si>
    <t>19078341930</t>
  </si>
  <si>
    <t>6171041708830020</t>
  </si>
  <si>
    <t>0292478176</t>
  </si>
  <si>
    <t>6112071809130007</t>
  </si>
  <si>
    <t>0477</t>
  </si>
  <si>
    <t>MEY RUSWANTO</t>
  </si>
  <si>
    <t>085391186553</t>
  </si>
  <si>
    <t xml:space="preserve">JLN.GUSTI SITUT MAHMUD GG.SELAT KARIMATA 1 RT/003/RW021 SIANTAN TENGAH </t>
  </si>
  <si>
    <t xml:space="preserve">BANJARNEGARA </t>
  </si>
  <si>
    <t>840510141501</t>
  </si>
  <si>
    <t>0001871004431</t>
  </si>
  <si>
    <t>19078343332</t>
  </si>
  <si>
    <t>6171042505840001</t>
  </si>
  <si>
    <t>MEY RISWANTO</t>
  </si>
  <si>
    <t>8855216309</t>
  </si>
  <si>
    <t>0485</t>
  </si>
  <si>
    <t>MARJIANTO</t>
  </si>
  <si>
    <t>085753880389</t>
  </si>
  <si>
    <t>JL.28 OKTOBER GG BIMA SAKTI RT/001/RW/014</t>
  </si>
  <si>
    <t>760310141447</t>
  </si>
  <si>
    <t>0002755314696</t>
  </si>
  <si>
    <t>19078342979</t>
  </si>
  <si>
    <t>6171041403760004</t>
  </si>
  <si>
    <t>7925352144</t>
  </si>
  <si>
    <t>6171040607110000</t>
  </si>
  <si>
    <t>0592</t>
  </si>
  <si>
    <t>RONY</t>
  </si>
  <si>
    <t>089659592326</t>
  </si>
  <si>
    <t>JL.TRITURA GG ANGKET 3 DALAM RT/004 RW010</t>
  </si>
  <si>
    <t>940110141887</t>
  </si>
  <si>
    <t>0002446267893</t>
  </si>
  <si>
    <t>19089243851</t>
  </si>
  <si>
    <t>6102162001940006</t>
  </si>
  <si>
    <t>0292490923</t>
  </si>
  <si>
    <t>6171022810150003</t>
  </si>
  <si>
    <t>0596</t>
  </si>
  <si>
    <t>RUDIANSYAH</t>
  </si>
  <si>
    <t>085750405125</t>
  </si>
  <si>
    <t xml:space="preserve">JL.TANJNG HARAPAN RT/002/005 BANJAR SERASAN PONTIANAK TIMUR </t>
  </si>
  <si>
    <t>900710141304</t>
  </si>
  <si>
    <t>0002486090338</t>
  </si>
  <si>
    <t>19089244032</t>
  </si>
  <si>
    <t>6171021607900003</t>
  </si>
  <si>
    <t>0292412892</t>
  </si>
  <si>
    <t>0769</t>
  </si>
  <si>
    <t>ABDUL HAFIDZ</t>
  </si>
  <si>
    <t>085750085428</t>
  </si>
  <si>
    <t>JL.TANJUNG RAYA II GG.PERMATA JAYA RT.003 RW. 004 KEL.SAIGON KEC.PONTIANAK TIMUR</t>
  </si>
  <si>
    <t>9.1061E+11</t>
  </si>
  <si>
    <t>0002261815773</t>
  </si>
  <si>
    <t>6171021206910005</t>
  </si>
  <si>
    <t>8855184881</t>
  </si>
  <si>
    <t>0773</t>
  </si>
  <si>
    <t>FONSIANUS KASMAN</t>
  </si>
  <si>
    <t>085252284609</t>
  </si>
  <si>
    <t>GUMBANG RT 13 RW 4 DESA RIUNG KECAMATAN CIBAL MANGGARAI</t>
  </si>
  <si>
    <t>KATHOLIK</t>
  </si>
  <si>
    <t>MANGGARAI</t>
  </si>
  <si>
    <t>8.50816E+11</t>
  </si>
  <si>
    <t>10 May 2019</t>
  </si>
  <si>
    <t>0001780396187</t>
  </si>
  <si>
    <t>19098953771</t>
  </si>
  <si>
    <t>5310061708850003</t>
  </si>
  <si>
    <t>1710942419</t>
  </si>
  <si>
    <t>0765</t>
  </si>
  <si>
    <t>HASRUL RIZAL</t>
  </si>
  <si>
    <t>082351996985</t>
  </si>
  <si>
    <t>JL ADI SUCIPTO PARIT NO 2 RT 006 RW 011 KEL SUNGAI RAYA KEC SUNGAI RAYA</t>
  </si>
  <si>
    <t>S1</t>
  </si>
  <si>
    <t>KUBU RAYA</t>
  </si>
  <si>
    <t>8.4061E+11</t>
  </si>
  <si>
    <t>0001842189941</t>
  </si>
  <si>
    <t>19098953961</t>
  </si>
  <si>
    <t>6112011206840016</t>
  </si>
  <si>
    <t>8855165984</t>
  </si>
  <si>
    <t>0774</t>
  </si>
  <si>
    <t>ANDREAN</t>
  </si>
  <si>
    <t>085348069099</t>
  </si>
  <si>
    <t>JL TANJUNG HARAPAN GG WARAKAS RT 004 RW 003 KEL BANJAR SERASAN KEC PONTIANAK TIMUR</t>
  </si>
  <si>
    <t>9.5071E+11</t>
  </si>
  <si>
    <t>0002299377363</t>
  </si>
  <si>
    <t>19098954688</t>
  </si>
  <si>
    <t>6112030707950005</t>
  </si>
  <si>
    <t>5165137873</t>
  </si>
  <si>
    <t>0775</t>
  </si>
  <si>
    <t>ARIS KUSUMA</t>
  </si>
  <si>
    <t>082250222422</t>
  </si>
  <si>
    <t>JL. SELAT PANJANG NO. 11 A RT 4 RW 18 DESA SIANTAN HULU KECAMATAN PONTIANAK UTARA</t>
  </si>
  <si>
    <t>PONTIANAK KOTA</t>
  </si>
  <si>
    <t>SIM B2</t>
  </si>
  <si>
    <t>8.3031E+11</t>
  </si>
  <si>
    <t>0001152475896</t>
  </si>
  <si>
    <t>19098954829</t>
  </si>
  <si>
    <t>6171042303830011</t>
  </si>
  <si>
    <t>0291799620</t>
  </si>
  <si>
    <t>0777</t>
  </si>
  <si>
    <t>ELIASER NOFRI BANSAE</t>
  </si>
  <si>
    <t>085250874646</t>
  </si>
  <si>
    <t xml:space="preserve">UNIT MANAGEMENT </t>
  </si>
  <si>
    <t>JL BUDI UTOMO RT 004 RW 018 KEL SIANTAN HILIR KEC PONTIANAK UTARA</t>
  </si>
  <si>
    <t>KRISTEN</t>
  </si>
  <si>
    <t>8.9111E+11</t>
  </si>
  <si>
    <t>0001793011893</t>
  </si>
  <si>
    <t>19098954050</t>
  </si>
  <si>
    <t>6202052011890000</t>
  </si>
  <si>
    <t>7925208418</t>
  </si>
  <si>
    <t>0778</t>
  </si>
  <si>
    <t>IDRIS AFFANDI</t>
  </si>
  <si>
    <t>085845486957</t>
  </si>
  <si>
    <t>JL YAM SABRAN GG GOTONG ROYONG NO 7 RT 001 RW 003 KEL TANJUNG HULU KEC PONTIANAK TIMUR</t>
  </si>
  <si>
    <t>7.7051E+11</t>
  </si>
  <si>
    <t>0001967810984</t>
  </si>
  <si>
    <t>19098954316</t>
  </si>
  <si>
    <t>6171021605770002</t>
  </si>
  <si>
    <t>7925308919</t>
  </si>
  <si>
    <t>0780</t>
  </si>
  <si>
    <t>JUNGLES POBAS</t>
  </si>
  <si>
    <t>085787130812</t>
  </si>
  <si>
    <t>SRIKANDI 1B-16 RT 7 RW 4 DESA SUNGAI RAYA DALAM KECAMATAN SUNGAI RAYA</t>
  </si>
  <si>
    <t>890710141466 890710141466</t>
  </si>
  <si>
    <t>0001279214796</t>
  </si>
  <si>
    <t>19098953946</t>
  </si>
  <si>
    <t>6112010407890022</t>
  </si>
  <si>
    <t>0291996976</t>
  </si>
  <si>
    <t>0787</t>
  </si>
  <si>
    <t>NURLANGGA</t>
  </si>
  <si>
    <t>081776734017</t>
  </si>
  <si>
    <t xml:space="preserve">JL. PANCA BAKTI KEL. BATU LAYANG KEC. PONTIANAK UTARA </t>
  </si>
  <si>
    <t>8-Okt-90</t>
  </si>
  <si>
    <t>901010140012</t>
  </si>
  <si>
    <t>8-Okt-24</t>
  </si>
  <si>
    <t>0002566830429</t>
  </si>
  <si>
    <t>19098954282</t>
  </si>
  <si>
    <t>6171040810900014</t>
  </si>
  <si>
    <t>8-Okt-17</t>
  </si>
  <si>
    <t xml:space="preserve">NURLANGGA </t>
  </si>
  <si>
    <t>8855086642</t>
  </si>
  <si>
    <t xml:space="preserve">     </t>
  </si>
  <si>
    <t>0790</t>
  </si>
  <si>
    <t>ENTIS</t>
  </si>
  <si>
    <t>085822667039</t>
  </si>
  <si>
    <t xml:space="preserve">JL. TRITURA TANJUNG HILIR </t>
  </si>
  <si>
    <t>LEBAK</t>
  </si>
  <si>
    <t>920510140004</t>
  </si>
  <si>
    <t>000243593812</t>
  </si>
  <si>
    <t>19098953995</t>
  </si>
  <si>
    <t>6171020605920013</t>
  </si>
  <si>
    <t xml:space="preserve">ENTIS </t>
  </si>
  <si>
    <t>0292444794</t>
  </si>
  <si>
    <t>0792</t>
  </si>
  <si>
    <t xml:space="preserve">EVARISTUS MUSTAHIR </t>
  </si>
  <si>
    <t>082151608020/08571895007</t>
  </si>
  <si>
    <t>GG. MATAN V NO. 185</t>
  </si>
  <si>
    <t>IKHATOLIK</t>
  </si>
  <si>
    <t>891010141159</t>
  </si>
  <si>
    <t>000224056687</t>
  </si>
  <si>
    <t>19098954373</t>
  </si>
  <si>
    <t>6109012610890003</t>
  </si>
  <si>
    <t>0292396081</t>
  </si>
  <si>
    <t>0829</t>
  </si>
  <si>
    <t>RUDIANSYAH CK</t>
  </si>
  <si>
    <t>085750366570</t>
  </si>
  <si>
    <t xml:space="preserve">DUSUN PARIT BUGIS RT. 003/004 LRL. KAPUR KEC. SUNGAI RAYA </t>
  </si>
  <si>
    <t>0001445650075</t>
  </si>
  <si>
    <t>20004434864</t>
  </si>
  <si>
    <t>6112011304920010</t>
  </si>
  <si>
    <t>7155084570</t>
  </si>
  <si>
    <t>'6112012409180012</t>
  </si>
  <si>
    <t>0990</t>
  </si>
  <si>
    <t>SY. FAUZI ALMAN</t>
  </si>
  <si>
    <t>089694103857</t>
  </si>
  <si>
    <t xml:space="preserve">JL. PARIT TENGAH GG. KURNIA II RT. 002/029 SUNGAI BELIUNG PONTIANAK BARAT </t>
  </si>
  <si>
    <t xml:space="preserve">TELUK PAKEDAI </t>
  </si>
  <si>
    <t>0000882011867</t>
  </si>
  <si>
    <t>20004434013</t>
  </si>
  <si>
    <t>6112082508950001</t>
  </si>
  <si>
    <t xml:space="preserve">SY. FAUZI ALMAN </t>
  </si>
  <si>
    <t>7345011005</t>
  </si>
  <si>
    <t>0987</t>
  </si>
  <si>
    <t>JUNAIDI IMAM</t>
  </si>
  <si>
    <t>082157751381</t>
  </si>
  <si>
    <t xml:space="preserve">JL. HAJI BUJANG ATIM RT. 010/003 BATU AMPAR </t>
  </si>
  <si>
    <t xml:space="preserve">BATU AMPAR </t>
  </si>
  <si>
    <t>780710140022</t>
  </si>
  <si>
    <t>0002269208496</t>
  </si>
  <si>
    <t>20004434674</t>
  </si>
  <si>
    <t>6112051307780004</t>
  </si>
  <si>
    <t xml:space="preserve">JUNAIDI IMAM </t>
  </si>
  <si>
    <t>7925362794</t>
  </si>
  <si>
    <t>61120524406081450</t>
  </si>
  <si>
    <t>0999</t>
  </si>
  <si>
    <t>RASENDI</t>
  </si>
  <si>
    <t>085654496643</t>
  </si>
  <si>
    <t xml:space="preserve">DUSUN IV PURWODADI RT. 003/002 KEL. RASAU JAYA SATU KEC. RASAU JAYA </t>
  </si>
  <si>
    <t>INDRAMAYU</t>
  </si>
  <si>
    <t>10149710000083</t>
  </si>
  <si>
    <t>0002881720811</t>
  </si>
  <si>
    <t>20004433999</t>
  </si>
  <si>
    <t>6112072010970004</t>
  </si>
  <si>
    <t>7345014659</t>
  </si>
  <si>
    <t>1006</t>
  </si>
  <si>
    <t xml:space="preserve">WAGIONO </t>
  </si>
  <si>
    <t>081348503966</t>
  </si>
  <si>
    <t xml:space="preserve">JL. PADAT KARYA KOMP STAR BORNEO RESIDENCE 7 RT. 002/023 KEL. SAIGON KEC. PONTIANAK TIMUR </t>
  </si>
  <si>
    <t xml:space="preserve">PONTIANAK </t>
  </si>
  <si>
    <t>17011014002802</t>
  </si>
  <si>
    <t>0001795893434</t>
  </si>
  <si>
    <t>20013717580</t>
  </si>
  <si>
    <t>6171020512870004</t>
  </si>
  <si>
    <t>7155131659</t>
  </si>
  <si>
    <t>1077</t>
  </si>
  <si>
    <t xml:space="preserve">IBNU IFAN </t>
  </si>
  <si>
    <t>081219993723</t>
  </si>
  <si>
    <t xml:space="preserve">KOMP. CEMPAKA MAS NO. K 23 RT. 008/002 TELUK KAPUAS KUBU RAYA </t>
  </si>
  <si>
    <t>1014160800420</t>
  </si>
  <si>
    <t>0002927355849</t>
  </si>
  <si>
    <t>20027918299</t>
  </si>
  <si>
    <t>6112010208820007</t>
  </si>
  <si>
    <t>5125150699</t>
  </si>
  <si>
    <t>1095</t>
  </si>
  <si>
    <t xml:space="preserve">SIRAJUDDIN </t>
  </si>
  <si>
    <t>085654482640</t>
  </si>
  <si>
    <t xml:space="preserve">JL. TRITURA RT. 003/006 TANJUNG HIUR PONTIANAK HIUR </t>
  </si>
  <si>
    <t xml:space="preserve">POINTIANAK </t>
  </si>
  <si>
    <t>PKWT1</t>
  </si>
  <si>
    <t>820910140418</t>
  </si>
  <si>
    <t>0002930619846</t>
  </si>
  <si>
    <t>20032580365</t>
  </si>
  <si>
    <t>6171041709820007</t>
  </si>
  <si>
    <t>7925374326</t>
  </si>
  <si>
    <t>6171021212190007</t>
  </si>
  <si>
    <t>1155</t>
  </si>
  <si>
    <t xml:space="preserve">VATI LAXA NORULLAH </t>
  </si>
  <si>
    <t>085654073621</t>
  </si>
  <si>
    <t xml:space="preserve">JL. GUSTI SITUT MAHMUD GG. REMIS II RT. 001/004 SIANTAN HULU </t>
  </si>
  <si>
    <t>960110141503</t>
  </si>
  <si>
    <t>0002196306516</t>
  </si>
  <si>
    <t>20037829999</t>
  </si>
  <si>
    <t>6171041201960011</t>
  </si>
  <si>
    <t>7925327395</t>
  </si>
  <si>
    <t>6171040710090006</t>
  </si>
  <si>
    <t>1156</t>
  </si>
  <si>
    <t>EKO PURWANDI</t>
  </si>
  <si>
    <t>085245158291</t>
  </si>
  <si>
    <t xml:space="preserve">DUSUN KARYA I RT 004/002 DESA JAWA TENGAH KEC SUNGAI AMBAWANG </t>
  </si>
  <si>
    <t xml:space="preserve">KP. JAWATENGAH </t>
  </si>
  <si>
    <t>BI KALBAR</t>
  </si>
  <si>
    <t>910810140102</t>
  </si>
  <si>
    <t>0001322093507</t>
  </si>
  <si>
    <t>20051951539</t>
  </si>
  <si>
    <t>6112032908910001</t>
  </si>
  <si>
    <t>7925379760</t>
  </si>
  <si>
    <t>1215</t>
  </si>
  <si>
    <t xml:space="preserve">EDY SANTOSO </t>
  </si>
  <si>
    <t>085845299196</t>
  </si>
  <si>
    <t xml:space="preserve">JL MAYORITAS PERUM NADISKA PERMAI 4 NO D2 RT 002/004 PARIT MAYOR </t>
  </si>
  <si>
    <t xml:space="preserve">KARANG ANYAR </t>
  </si>
  <si>
    <t>761110140912</t>
  </si>
  <si>
    <t>0002092830805</t>
  </si>
  <si>
    <t>20062338999</t>
  </si>
  <si>
    <t>6171030811760016</t>
  </si>
  <si>
    <t>7925219835</t>
  </si>
  <si>
    <t>1323</t>
  </si>
  <si>
    <t xml:space="preserve">WAHYU ARI UTAMA </t>
  </si>
  <si>
    <t>08989863508</t>
  </si>
  <si>
    <t xml:space="preserve">JLN YAM SABRAN GG MELATI RT 003/012 DESA TANJUNG HULU </t>
  </si>
  <si>
    <t>101496040000027</t>
  </si>
  <si>
    <t>0002880796228</t>
  </si>
  <si>
    <t>20082215748</t>
  </si>
  <si>
    <t>6171022804960001</t>
  </si>
  <si>
    <t>WAHYU ARI UTAMA</t>
  </si>
  <si>
    <t>8855276620</t>
  </si>
  <si>
    <t>1393</t>
  </si>
  <si>
    <t xml:space="preserve">ISHAK </t>
  </si>
  <si>
    <t>081351536613</t>
  </si>
  <si>
    <t xml:space="preserve">SUNGAI BERKAT DARAT RT 001/001 DESA SUNGAI KUPAH KEC SUNGAI KAKAP </t>
  </si>
  <si>
    <t xml:space="preserve">SUI KUPAH </t>
  </si>
  <si>
    <t>1014170202004</t>
  </si>
  <si>
    <t>0000883215483</t>
  </si>
  <si>
    <t xml:space="preserve">PBI </t>
  </si>
  <si>
    <t>20092336328</t>
  </si>
  <si>
    <t>6112091505940003</t>
  </si>
  <si>
    <t>1711189641</t>
  </si>
  <si>
    <t>1394</t>
  </si>
  <si>
    <t xml:space="preserve">GUGUN HERMAWAN </t>
  </si>
  <si>
    <t>08315906710</t>
  </si>
  <si>
    <t xml:space="preserve">JLN PARIT MAKMUR RT 004/013 DESA SIANTAN HILIR KEC PONTIANAK UTARA </t>
  </si>
  <si>
    <t>10149412000085</t>
  </si>
  <si>
    <t>0001156627394</t>
  </si>
  <si>
    <t>20092336245</t>
  </si>
  <si>
    <t>6171040512940013</t>
  </si>
  <si>
    <t>5125127174</t>
  </si>
  <si>
    <t>1395</t>
  </si>
  <si>
    <t xml:space="preserve">EDY ISKANDAR </t>
  </si>
  <si>
    <t>089529359460</t>
  </si>
  <si>
    <t xml:space="preserve">JL KEBANGKITAN NASIONAL GG DARMA BAKTI RT 004/004 DESA BATU LAYANG KEC PONTIANAK UTARA </t>
  </si>
  <si>
    <t>880610140565</t>
  </si>
  <si>
    <t>0001865972878</t>
  </si>
  <si>
    <t>20092336278</t>
  </si>
  <si>
    <t>6171020606880001</t>
  </si>
  <si>
    <t>1397</t>
  </si>
  <si>
    <t xml:space="preserve">JUSRIZAL </t>
  </si>
  <si>
    <t>0895618162285</t>
  </si>
  <si>
    <t xml:space="preserve">JL PERDANA GG TIGA NO.52-B RT 002/009 DESA BANSIR LAUT KEC PONTIANAK TENGGARA </t>
  </si>
  <si>
    <t xml:space="preserve">PEMANGKAT </t>
  </si>
  <si>
    <t>870110161001</t>
  </si>
  <si>
    <t>0002254839243</t>
  </si>
  <si>
    <t>20092336096</t>
  </si>
  <si>
    <t>6101053101870004</t>
  </si>
  <si>
    <t>JUSRIZAL</t>
  </si>
  <si>
    <t>7345043551</t>
  </si>
  <si>
    <t>1441</t>
  </si>
  <si>
    <t xml:space="preserve">ABDUL RAHMAN </t>
  </si>
  <si>
    <t>089694415279</t>
  </si>
  <si>
    <t>KAMPUNG BARU SEI AMBANGAN RT 001/004 DESA SUNGAI AMBANGAH SUNGAI PAYA</t>
  </si>
  <si>
    <t>800910140860</t>
  </si>
  <si>
    <t>0000883260696</t>
  </si>
  <si>
    <t>21004400681</t>
  </si>
  <si>
    <t>611201120984006</t>
  </si>
  <si>
    <t>7925398250</t>
  </si>
  <si>
    <t>1442</t>
  </si>
  <si>
    <t xml:space="preserve">KAMARUDIN </t>
  </si>
  <si>
    <t>089508950088</t>
  </si>
  <si>
    <t xml:space="preserve">JL RAYA SUNGAI BURUNG RT 003/002 DESA SUNGAI BURUNG KEC SEGEDONG </t>
  </si>
  <si>
    <t xml:space="preserve">PARIT BUGIS </t>
  </si>
  <si>
    <t>18021014000961</t>
  </si>
  <si>
    <t>0001976253502</t>
  </si>
  <si>
    <t>21004400616</t>
  </si>
  <si>
    <t>6102153005830001</t>
  </si>
  <si>
    <t>88551298881</t>
  </si>
  <si>
    <t>1483</t>
  </si>
  <si>
    <t xml:space="preserve">KURNIAWAN </t>
  </si>
  <si>
    <t>082253264642</t>
  </si>
  <si>
    <t xml:space="preserve">JL GUSTI HAMZAH GG PANCASILA 4 NO .22 A RT 009/010 DESA SEI BANGKONG </t>
  </si>
  <si>
    <t xml:space="preserve">BII </t>
  </si>
  <si>
    <t>1014160400132</t>
  </si>
  <si>
    <t>0001765963585</t>
  </si>
  <si>
    <t>6171062206800001</t>
  </si>
  <si>
    <t>KURNIAWAN</t>
  </si>
  <si>
    <t>5125162107</t>
  </si>
  <si>
    <t>1484</t>
  </si>
  <si>
    <t xml:space="preserve">IWAN KRISDIANTORO </t>
  </si>
  <si>
    <t>08978337455</t>
  </si>
  <si>
    <t xml:space="preserve">JL NIRBAYA GG TATA KOTA RT 005/008 DESA KOTABARU KEC PONTIANAK SELATAN </t>
  </si>
  <si>
    <t>980510140037</t>
  </si>
  <si>
    <t>0000051039009</t>
  </si>
  <si>
    <t>21011321714</t>
  </si>
  <si>
    <t>6171010305980012</t>
  </si>
  <si>
    <t>0292509641</t>
  </si>
  <si>
    <t>1488</t>
  </si>
  <si>
    <t xml:space="preserve">FAJAR RAHMAD </t>
  </si>
  <si>
    <t>085388756424</t>
  </si>
  <si>
    <t xml:space="preserve">DUSUN KARYA I RT 003/002 DESA JAWATENGAH KEC SUNGAI AMBAWANG </t>
  </si>
  <si>
    <t xml:space="preserve">SABARAN </t>
  </si>
  <si>
    <t>10149003000025</t>
  </si>
  <si>
    <t>0001322091426</t>
  </si>
  <si>
    <t>21011321888</t>
  </si>
  <si>
    <t>6112032603900002</t>
  </si>
  <si>
    <t xml:space="preserve">FAJAR AHMAD </t>
  </si>
  <si>
    <t>7925403989</t>
  </si>
  <si>
    <t>1489</t>
  </si>
  <si>
    <t xml:space="preserve">MUHAMMAD IMAM </t>
  </si>
  <si>
    <t>085705731379</t>
  </si>
  <si>
    <t xml:space="preserve">JL PARIT MAKMUR GG KARIMUN 2 RT 001/006 DESA SIANTAN TENGAH KEC PONTIANAK UTARA </t>
  </si>
  <si>
    <t xml:space="preserve">NONDRIVER </t>
  </si>
  <si>
    <t>0001846348378</t>
  </si>
  <si>
    <t>21011321821</t>
  </si>
  <si>
    <t>6171041806950008</t>
  </si>
  <si>
    <t>MUHAMMAD IMAM</t>
  </si>
  <si>
    <t>8855120441</t>
  </si>
  <si>
    <t>1491</t>
  </si>
  <si>
    <t xml:space="preserve">ANGGITHA SABARULLAH </t>
  </si>
  <si>
    <t>082158360710</t>
  </si>
  <si>
    <t xml:space="preserve">JL ALIANYANG GG KURNIA DALAM NO.68 RT 005/010 DESA SEI BANGKONG KEC PONTIANAK KOTA </t>
  </si>
  <si>
    <t>900310140530</t>
  </si>
  <si>
    <t>0001593888129</t>
  </si>
  <si>
    <t>21011321854</t>
  </si>
  <si>
    <t>6171050203900006</t>
  </si>
  <si>
    <t>5165170439</t>
  </si>
  <si>
    <t>1492</t>
  </si>
  <si>
    <t>FERI GUNAWAN</t>
  </si>
  <si>
    <t>08992903942</t>
  </si>
  <si>
    <t>GG.TELUK BETUNG MAJU.RT.0002/021 SIANTAN HILIR.PONTIANAK UTARA</t>
  </si>
  <si>
    <t>TERENTANG</t>
  </si>
  <si>
    <t>10149705000018</t>
  </si>
  <si>
    <t>0002299614254</t>
  </si>
  <si>
    <t>21011321797</t>
  </si>
  <si>
    <t>6171041005970001</t>
  </si>
  <si>
    <t>8855232622</t>
  </si>
  <si>
    <t>6171043108120001</t>
  </si>
  <si>
    <t>1770</t>
  </si>
  <si>
    <t>RAMADHAN</t>
  </si>
  <si>
    <t>089509358594</t>
  </si>
  <si>
    <t>JL. RAYA SEI KAKAP RT 004/008 SUNGAI KAKAP KAB. KUBU RAYA</t>
  </si>
  <si>
    <t>10149406000131</t>
  </si>
  <si>
    <t>0002052153652</t>
  </si>
  <si>
    <t>6110051506940001</t>
  </si>
  <si>
    <t>5165171231</t>
  </si>
  <si>
    <t>6112091412200005</t>
  </si>
  <si>
    <t>1772</t>
  </si>
  <si>
    <t>ELMAR SURYA KAMBA</t>
  </si>
  <si>
    <t>085822853118</t>
  </si>
  <si>
    <t>JL.ARTERI SUPADIO KOMP PONDOK INDAH LESTARI BLOK DI NO. 16 RT 004/011 DS. PARIT BARU KEC. SUNGAI RAYA KAB. KUBU RAYA</t>
  </si>
  <si>
    <t>10148202000054</t>
  </si>
  <si>
    <t>0001742558398</t>
  </si>
  <si>
    <t>6112011202820014</t>
  </si>
  <si>
    <t>0292275186</t>
  </si>
  <si>
    <t>6112012501110064</t>
  </si>
  <si>
    <t>1773</t>
  </si>
  <si>
    <t>MISBAHUDIN</t>
  </si>
  <si>
    <t>081350030893</t>
  </si>
  <si>
    <t>JL. KOM YOS SOEDARSO GG. KASTURI RT 001/006 SUNGAI BELIUNG PONTIANAK BARAT PONTIANAK</t>
  </si>
  <si>
    <t>SEI AMBANG</t>
  </si>
  <si>
    <t>890410141517</t>
  </si>
  <si>
    <t>0002566830418</t>
  </si>
  <si>
    <t>6171030804890015</t>
  </si>
  <si>
    <t>MISBASHUDIN</t>
  </si>
  <si>
    <t>6465125971</t>
  </si>
  <si>
    <t>6171031412090019</t>
  </si>
  <si>
    <t>1871</t>
  </si>
  <si>
    <t>YAPET DIUSASTRO</t>
  </si>
  <si>
    <t>082253325041</t>
  </si>
  <si>
    <t>DUSUN BANGSAL BARU RT 007/003 KEL. AMANG KEC. NGABANG KAB. LANDAK</t>
  </si>
  <si>
    <t>BANGSAL PANJANG</t>
  </si>
  <si>
    <t>10219712000022</t>
  </si>
  <si>
    <t>0001590386466</t>
  </si>
  <si>
    <t>6108013112970010</t>
  </si>
  <si>
    <t>5125176191</t>
  </si>
  <si>
    <t>1872</t>
  </si>
  <si>
    <t>BUNUR</t>
  </si>
  <si>
    <t>087787757152</t>
  </si>
  <si>
    <t>JL. KHATULISTIWA GG KARYA USAHA RT 003/020 KEL. BATU LAYANG KEC. PONTIANAK UTARA KAB. PONTIANAK</t>
  </si>
  <si>
    <t>10149807000102</t>
  </si>
  <si>
    <t>0002051446702</t>
  </si>
  <si>
    <t>6171042307980014</t>
  </si>
  <si>
    <t>8855293176</t>
  </si>
  <si>
    <t>1873</t>
  </si>
  <si>
    <t>FABOY HERMANSYAH</t>
  </si>
  <si>
    <t>082153624446</t>
  </si>
  <si>
    <t>JL. PANGERANG NATAKUSUMA GG. MELATI NO. 18 RT 001/001 KEL. SUNGAI BANGKONG KEC. PONTIANAK KOTA KAB, PONTIANAK</t>
  </si>
  <si>
    <t>910510140003</t>
  </si>
  <si>
    <t>000884632059</t>
  </si>
  <si>
    <t>6171053005910005</t>
  </si>
  <si>
    <t>6465140635</t>
  </si>
  <si>
    <t>1901</t>
  </si>
  <si>
    <t>BAMBANG IRAWAN</t>
  </si>
  <si>
    <t>083125462565</t>
  </si>
  <si>
    <t>JL. YA'M SABRAN GG KOPERASI RT 002/012 KEL. TANJUNG HULU KEC. PONTIANAK TIMUR KOTA PONTIANAK</t>
  </si>
  <si>
    <t>SMA(PAKET C)</t>
  </si>
  <si>
    <t>10149010000028</t>
  </si>
  <si>
    <t>0002710786149</t>
  </si>
  <si>
    <t>PBI (APBN)</t>
  </si>
  <si>
    <t>6171020510900004</t>
  </si>
  <si>
    <t>7925409073</t>
  </si>
  <si>
    <t>6171021608110002</t>
  </si>
  <si>
    <t>1903</t>
  </si>
  <si>
    <t>RIYAN</t>
  </si>
  <si>
    <t>081348062872</t>
  </si>
  <si>
    <t>JL. PURNAMA II KP. PURNAMA BARU NO. 17 RT 003/002 KEL. KOTA BARU KEC. PONTIANAK SELATAN KOTA PONTIANAK</t>
  </si>
  <si>
    <t>870910140207</t>
  </si>
  <si>
    <t>0001598682159</t>
  </si>
  <si>
    <t>6171013009870005</t>
  </si>
  <si>
    <t>6465058190</t>
  </si>
  <si>
    <t>1913</t>
  </si>
  <si>
    <t>SULAIMAN</t>
  </si>
  <si>
    <t>085822704941</t>
  </si>
  <si>
    <t>GG MERDEKA DUSUN LIMBUNG JAYA RT 002/002 KEC. LIMBUNG KEC. SUNGAI RAYA KAB. KUBU RAYA</t>
  </si>
  <si>
    <t>10149203000030</t>
  </si>
  <si>
    <t>0000883862739</t>
  </si>
  <si>
    <t>6112011503920004</t>
  </si>
  <si>
    <t>1711216028</t>
  </si>
  <si>
    <t>1925</t>
  </si>
  <si>
    <t>TEGUH ARISMAN</t>
  </si>
  <si>
    <t>081221606026</t>
  </si>
  <si>
    <t>GERTAK KUNING LAUT NO. 09 RT 005/001 KEL. LIMBUNG KEC. SUNGAI RAYA KAB. KUBU RAYA</t>
  </si>
  <si>
    <t>1014180401832</t>
  </si>
  <si>
    <t>0001599211675</t>
  </si>
  <si>
    <t>6112010106930011</t>
  </si>
  <si>
    <t>1711215421</t>
  </si>
  <si>
    <t>6112010911090063</t>
  </si>
  <si>
    <t>1940</t>
  </si>
  <si>
    <t>GATOT WICAKSONO</t>
  </si>
  <si>
    <t>089604542957</t>
  </si>
  <si>
    <t>KOMP KRYA INDAH IV RT 066/016 KEL PAL SEMBILAN KEC. SUNGAI KAKAP KAB KUBU RAYA</t>
  </si>
  <si>
    <t>10149502000044</t>
  </si>
  <si>
    <t>0001779022967</t>
  </si>
  <si>
    <t>6112091902950005</t>
  </si>
  <si>
    <t>7345066772</t>
  </si>
  <si>
    <t>1718</t>
  </si>
  <si>
    <t>EKO JANUARI YANTO</t>
  </si>
  <si>
    <t>085347693563</t>
  </si>
  <si>
    <t>OPC</t>
  </si>
  <si>
    <t xml:space="preserve">JL. ARTERI SUPADIO GG. WONODADI II RT. 006/11 </t>
  </si>
  <si>
    <t>850110140881</t>
  </si>
  <si>
    <t>0002231158274</t>
  </si>
  <si>
    <t>19098954126</t>
  </si>
  <si>
    <t>6112013101850011</t>
  </si>
  <si>
    <t xml:space="preserve">EKO JANUARI YANTO </t>
  </si>
  <si>
    <t>6112010308110047</t>
  </si>
  <si>
    <t>1966</t>
  </si>
  <si>
    <t>AGUS RAHMAD SUJAKA</t>
  </si>
  <si>
    <t>082154460560</t>
  </si>
  <si>
    <t>JL. DHARMA BAKTI RT 006/008 DS. PARIT BARU KEC. SUNGAI RAYA KAB. KUBU RAYA</t>
  </si>
  <si>
    <t>10149412000091</t>
  </si>
  <si>
    <t>0000051023845</t>
  </si>
  <si>
    <t>6112011712940006</t>
  </si>
  <si>
    <t>AGUS RAHMAT SUJAKA</t>
  </si>
  <si>
    <t>1711217431</t>
  </si>
  <si>
    <t>6112010708140008</t>
  </si>
  <si>
    <t>HENDRAWAN ISKANDAR</t>
  </si>
  <si>
    <t>085248006783</t>
  </si>
  <si>
    <t>JL. ADI SUCIPTO GG. BELITUNG 1 NO. 17 A RT 001/011 DS. BANGKA BELITUNG LAUT KEC. PONTIANAK TENGGARA KOTA PONTIANAK</t>
  </si>
  <si>
    <t>10148209000038</t>
  </si>
  <si>
    <t>0002202761711</t>
  </si>
  <si>
    <t>6171010609820007</t>
  </si>
  <si>
    <t>7925416452</t>
  </si>
  <si>
    <t>NURDIN</t>
  </si>
  <si>
    <t>082149730594</t>
  </si>
  <si>
    <t>JAKARTA 1</t>
  </si>
  <si>
    <t>JL. ADI SUCIPTO GG. KAPUASNO. 15 KEL. SUNGAI RAYA KEC. SUNGAI RAYAKAB. KUBURAYA</t>
  </si>
  <si>
    <t>990910140079</t>
  </si>
  <si>
    <t>0000883229782</t>
  </si>
  <si>
    <t>21041846532</t>
  </si>
  <si>
    <t>6112011808990007</t>
  </si>
  <si>
    <t>SUMUR HIDUP</t>
  </si>
  <si>
    <t>7925422576</t>
  </si>
  <si>
    <t>2257</t>
  </si>
  <si>
    <t>ANTON HERMAN</t>
  </si>
  <si>
    <t>081350349528</t>
  </si>
  <si>
    <t>JL. DAENG MENAMBON RT 001/002 KEL. PASIR WAN SALIM KEC. MEMPAWAH TIMUR KAB. MEMPAWAH</t>
  </si>
  <si>
    <t>PASI WAN SALIM</t>
  </si>
  <si>
    <t>841210150047</t>
  </si>
  <si>
    <t>0001440160784</t>
  </si>
  <si>
    <t>21041846441</t>
  </si>
  <si>
    <t>6102182712840002</t>
  </si>
  <si>
    <t>8855309684</t>
  </si>
  <si>
    <t>2264</t>
  </si>
  <si>
    <t>ALAMSYAH</t>
  </si>
  <si>
    <t>089693258535</t>
  </si>
  <si>
    <t>GG. M TAHIR RT 002/003 KEL KAPUR KEC. SUNGAIRAYA KAB. KUBURAYA</t>
  </si>
  <si>
    <t>PEMANGKAL</t>
  </si>
  <si>
    <t>10149511000023</t>
  </si>
  <si>
    <t>0002081418568</t>
  </si>
  <si>
    <t>21041846318</t>
  </si>
  <si>
    <t>6112012311950005</t>
  </si>
  <si>
    <t>7925321940</t>
  </si>
  <si>
    <t>2265</t>
  </si>
  <si>
    <t>ERRY APRIANSYAH</t>
  </si>
  <si>
    <t>082157680894</t>
  </si>
  <si>
    <t>GG. SELAT MERAOKE RT 002/037 KEL. SIANTAN HULU KEC. PONTIANAK UTARA KOTA PONTIANAK</t>
  </si>
  <si>
    <t>SINGKAWANG</t>
  </si>
  <si>
    <t>10148804000053</t>
  </si>
  <si>
    <t>0001144294121</t>
  </si>
  <si>
    <t>21041846409</t>
  </si>
  <si>
    <t>6171041104880001</t>
  </si>
  <si>
    <t>0292110837</t>
  </si>
  <si>
    <t>2267</t>
  </si>
  <si>
    <t>TAFAN ABDURRAFI</t>
  </si>
  <si>
    <t>08997795873</t>
  </si>
  <si>
    <t>GG. WONODADI I RT 002/010 KEL. ARANG LIMBUNG KEC. SUNGAI RAYA KAB. KUBURAYA</t>
  </si>
  <si>
    <t>10149703000096</t>
  </si>
  <si>
    <t>0001439445508</t>
  </si>
  <si>
    <t>21041847340</t>
  </si>
  <si>
    <t>6112010703970009</t>
  </si>
  <si>
    <t>TAFFAN ABDURRAFI</t>
  </si>
  <si>
    <t>7155206144</t>
  </si>
  <si>
    <t>2268</t>
  </si>
  <si>
    <t>M. ALI MUBAROK</t>
  </si>
  <si>
    <t>085655672305</t>
  </si>
  <si>
    <t>ALINA RT 002/005 KEL. DURIAN KEC. SUNGAI AMBAWANG KEB. KUBU RAYA</t>
  </si>
  <si>
    <t>SURABAYA</t>
  </si>
  <si>
    <t>10149505000091</t>
  </si>
  <si>
    <t>0003083724448</t>
  </si>
  <si>
    <t>21041846136</t>
  </si>
  <si>
    <t>3506133105950001</t>
  </si>
  <si>
    <t>M. ALI MOBAROK</t>
  </si>
  <si>
    <t>7155179627</t>
  </si>
  <si>
    <t>2285</t>
  </si>
  <si>
    <t>PEBRIANTO</t>
  </si>
  <si>
    <t>082254439003</t>
  </si>
  <si>
    <t>JL. ADI SUCIPTO GG. SOSIAL NO. 17 RT 003/013 KEL. BANGKA BELITUNG LAUT KEC. PONTIANAK TENGGARA KOTA PONTIANAK</t>
  </si>
  <si>
    <t>KETAPANG</t>
  </si>
  <si>
    <t>880510140033</t>
  </si>
  <si>
    <t>0003068396831</t>
  </si>
  <si>
    <t>21041846193</t>
  </si>
  <si>
    <t>6104041505880002</t>
  </si>
  <si>
    <t>FEBRIANTO</t>
  </si>
  <si>
    <t>0292580060</t>
  </si>
  <si>
    <t>2360</t>
  </si>
  <si>
    <t>ARI MANDALA PUTRA</t>
  </si>
  <si>
    <t>089693470061</t>
  </si>
  <si>
    <t>10140001000200</t>
  </si>
  <si>
    <t>0003085507967</t>
  </si>
  <si>
    <t>6171021701000007</t>
  </si>
  <si>
    <t>7925420662</t>
  </si>
  <si>
    <t>2409</t>
  </si>
  <si>
    <t>IMAM SAMUDRA</t>
  </si>
  <si>
    <t>081254269327</t>
  </si>
  <si>
    <t>JL. TRITURA GG. MULTIJAYA RT 002/008 KEL. TANJUNG HILIR KEC.PONTIANAK TIMUR KOTA PONTIANAK</t>
  </si>
  <si>
    <t>TANJUNG PASIR</t>
  </si>
  <si>
    <t>0002511031206</t>
  </si>
  <si>
    <t>3202331209980001</t>
  </si>
  <si>
    <t>7925424455</t>
  </si>
  <si>
    <t>AISYAH</t>
  </si>
  <si>
    <t>2411</t>
  </si>
  <si>
    <t>ANGGA SAPUTRA</t>
  </si>
  <si>
    <t>085388116616</t>
  </si>
  <si>
    <t>GG. CEMPAKA PUTIH I NO. 21 RT 001/003 KEL. PARIT BARU KEC. SUNGAI RAYA KAB. KUBU RAYA</t>
  </si>
  <si>
    <t>SRI MEDAN</t>
  </si>
  <si>
    <t>10149712000080</t>
  </si>
  <si>
    <t>0003085541921</t>
  </si>
  <si>
    <t>6112012312970007</t>
  </si>
  <si>
    <t>0292665570</t>
  </si>
  <si>
    <t>YANTI</t>
  </si>
  <si>
    <t>2412</t>
  </si>
  <si>
    <t>RENGGA SAPUTRA</t>
  </si>
  <si>
    <t>087841127089</t>
  </si>
  <si>
    <t>JL. NURUL HUDA GG. YUNUS IV NO. 52 RT 009/005 KEL. PARIT BARU KEC. SUNGAI RAYA KAB. KUBU RAYA</t>
  </si>
  <si>
    <t>10149503000002</t>
  </si>
  <si>
    <t>0001292365991</t>
  </si>
  <si>
    <t>6112010803950008</t>
  </si>
  <si>
    <t>1711241090</t>
  </si>
  <si>
    <t>SADIAH UMAR</t>
  </si>
  <si>
    <t>2442</t>
  </si>
  <si>
    <t>ANGGA SAPUTRA KOTO</t>
  </si>
  <si>
    <t>081246113246</t>
  </si>
  <si>
    <t>JL. PARIT BARU RT 007/002 KEL. WAJOK HULU KEC. SIANTAN KAB. MEMPAWAH</t>
  </si>
  <si>
    <t>WAJOK HULU</t>
  </si>
  <si>
    <t>950910141855</t>
  </si>
  <si>
    <t>0001384131497</t>
  </si>
  <si>
    <t>6102080609950002</t>
  </si>
  <si>
    <t>HERMAWATI</t>
  </si>
  <si>
    <t>2443</t>
  </si>
  <si>
    <t>CHRIS HARRY KALA</t>
  </si>
  <si>
    <t>085789048005/081649059616</t>
  </si>
  <si>
    <t>891110141155</t>
  </si>
  <si>
    <t>0001305696047</t>
  </si>
  <si>
    <t>6171020211890003</t>
  </si>
  <si>
    <t>6465221554</t>
  </si>
  <si>
    <t>SATINI</t>
  </si>
  <si>
    <t>2484</t>
  </si>
  <si>
    <t>YUDIANSYAH</t>
  </si>
  <si>
    <t>085750111512</t>
  </si>
  <si>
    <t>GG. SLAMET RT 004/002 KEL. RASAU JAYA SATU KEC. RASAU JAYA KAB. KUBU RAYA</t>
  </si>
  <si>
    <t>SUIASAM</t>
  </si>
  <si>
    <t>10148903000099</t>
  </si>
  <si>
    <t>0000883968974</t>
  </si>
  <si>
    <t>6112011803890009</t>
  </si>
  <si>
    <t>1711235570</t>
  </si>
  <si>
    <t>6112072305130002</t>
  </si>
  <si>
    <t>UMRIYAH</t>
  </si>
  <si>
    <t>2577</t>
  </si>
  <si>
    <t>ALFIN ISLAMI IBNU MUSLIM</t>
  </si>
  <si>
    <t>085752063591</t>
  </si>
  <si>
    <t>JL. KHATULISTIWA GG. TELUK NILEM RT 005/035 KEL. SIANTAN HILIR KEC. PONTIANAK UTARA KOTA PONTIANAK</t>
  </si>
  <si>
    <t>10149102000018</t>
  </si>
  <si>
    <t>0002823342636</t>
  </si>
  <si>
    <t>6171041202910011</t>
  </si>
  <si>
    <t>ALVIN ISLAMI IBNU MUSLIM</t>
  </si>
  <si>
    <t>8855325981</t>
  </si>
  <si>
    <t>LINAWATI HA</t>
  </si>
  <si>
    <t>2578</t>
  </si>
  <si>
    <t>GUSTIAN</t>
  </si>
  <si>
    <t>082150633534</t>
  </si>
  <si>
    <t>KOMP. PONDOK HARAPAN INDAH BLOK M. 40 RT 015 011 KEL. SUNGAI RENGAS KEC. SUNGAI KAKAP KAB. KUBU RAYA</t>
  </si>
  <si>
    <t>10148706000031</t>
  </si>
  <si>
    <t>0002056261972</t>
  </si>
  <si>
    <t>6112090506870010</t>
  </si>
  <si>
    <t>5165053904</t>
  </si>
  <si>
    <t>SAKDIAN</t>
  </si>
  <si>
    <t>2579</t>
  </si>
  <si>
    <t>ANGGA DINATA</t>
  </si>
  <si>
    <t>081254457200</t>
  </si>
  <si>
    <t>JL. PANGLIMA AIM RT 001/004 KEL. SAIGON KEC. PONTIANAK TIMUR KOTA PONTIANAK</t>
  </si>
  <si>
    <t>10149103000065</t>
  </si>
  <si>
    <t>0001595513081</t>
  </si>
  <si>
    <t>6171021303910005</t>
  </si>
  <si>
    <t>MAILAN</t>
  </si>
  <si>
    <t>2581</t>
  </si>
  <si>
    <t>ADRIANSYAH</t>
  </si>
  <si>
    <t>089521910470</t>
  </si>
  <si>
    <t>DUSUN KUMPANG TENGAH RT -/- KEL. KUMPANG TENGAH KEC. SEBANGKI KAB. LANDAK</t>
  </si>
  <si>
    <t>SUNGAI RAYA</t>
  </si>
  <si>
    <t>10149204000097</t>
  </si>
  <si>
    <t>0001796693534</t>
  </si>
  <si>
    <t>6112010104920017</t>
  </si>
  <si>
    <t>ANDRIANSYAH</t>
  </si>
  <si>
    <t>1711092647</t>
  </si>
  <si>
    <t>PARIDA</t>
  </si>
  <si>
    <t>2598</t>
  </si>
  <si>
    <t>ANDRE SANJAYA</t>
  </si>
  <si>
    <t>08998204233</t>
  </si>
  <si>
    <t>JL. ADI SUCIPTO RT 004/006 KEL. PARIT BARU KEC. SUNGAI RAYA KAB. KUBU RAYA</t>
  </si>
  <si>
    <t>10149705000130</t>
  </si>
  <si>
    <t>0001843707508</t>
  </si>
  <si>
    <t>6112012305970004</t>
  </si>
  <si>
    <t>8855131851</t>
  </si>
  <si>
    <t>6112012006080112</t>
  </si>
  <si>
    <t>YUSNIAH</t>
  </si>
  <si>
    <t>2609</t>
  </si>
  <si>
    <t>WAHYU HARIYADI</t>
  </si>
  <si>
    <t>085252203688</t>
  </si>
  <si>
    <t>PARIT BUGIS GG. MUSTIKA 2 RT 007/005 KEL. ARANG LUMBUNG KEC. SUNGAI RAYA KAB. KUBU RAYA</t>
  </si>
  <si>
    <t>880610141501</t>
  </si>
  <si>
    <t>0002039461255</t>
  </si>
  <si>
    <t>6112011706880006</t>
  </si>
  <si>
    <t>WAHYU HARYADI</t>
  </si>
  <si>
    <t>1711246041</t>
  </si>
  <si>
    <t>6112010811100028</t>
  </si>
  <si>
    <t>MISIYAH</t>
  </si>
  <si>
    <t>2718</t>
  </si>
  <si>
    <t>RIYAN WAHYUDI</t>
  </si>
  <si>
    <t>08990967726</t>
  </si>
  <si>
    <t>PERUMNAS I GG KETELA E-2 NO. 15 RT 003/022 KEL. SUNGAI JAWI TIMUR KEC. PONTIANAK BARAT KOTA PONTIANAK</t>
  </si>
  <si>
    <t>10149908000055</t>
  </si>
  <si>
    <t>6171032608990003</t>
  </si>
  <si>
    <t>6171030403080020</t>
  </si>
  <si>
    <t>0768</t>
  </si>
  <si>
    <t>IRWIN</t>
  </si>
  <si>
    <t>089517379934</t>
  </si>
  <si>
    <t>JL. H RAIS A RAHMAN GG SELAMAT 3 RT 001/005 DS SUNGAI JAWI DALAM KEC PONTIANAK BARAT KOTA PONTIANAK</t>
  </si>
  <si>
    <t>SEMENTARA</t>
  </si>
  <si>
    <t>0001791230938</t>
  </si>
  <si>
    <t>19098954076</t>
  </si>
  <si>
    <t>6171031808900011</t>
  </si>
  <si>
    <t>5165117970</t>
  </si>
  <si>
    <t>1486</t>
  </si>
  <si>
    <t xml:space="preserve">ARWANSYAH </t>
  </si>
  <si>
    <t>082155181508</t>
  </si>
  <si>
    <t xml:space="preserve">GG USAHA 2 NO .22-A RT 003/006 DESA SUNGAI JAWI KEC PONTIANAK KOTA </t>
  </si>
  <si>
    <t xml:space="preserve">SINGKAWANG </t>
  </si>
  <si>
    <t>10148203000081</t>
  </si>
  <si>
    <t>0002249087466</t>
  </si>
  <si>
    <t>21011321920</t>
  </si>
  <si>
    <t>6171050103820021</t>
  </si>
  <si>
    <t>ARWANSYAH</t>
  </si>
  <si>
    <t>0292608304</t>
  </si>
  <si>
    <t>1487</t>
  </si>
  <si>
    <t xml:space="preserve">NURUL HUDA </t>
  </si>
  <si>
    <t>089604644899</t>
  </si>
  <si>
    <t xml:space="preserve">DUSUN SUNGAI BANDUNG RT 001/001 DESA MENJALIN KEC MENJALIN </t>
  </si>
  <si>
    <t xml:space="preserve">MENJALIN </t>
  </si>
  <si>
    <t>10140011000250</t>
  </si>
  <si>
    <t>0000874284041</t>
  </si>
  <si>
    <t>21011322282</t>
  </si>
  <si>
    <t>6108031711000001</t>
  </si>
  <si>
    <t>7345049550</t>
  </si>
  <si>
    <t>1490</t>
  </si>
  <si>
    <t xml:space="preserve">RASID HARYADI </t>
  </si>
  <si>
    <t>085822181837</t>
  </si>
  <si>
    <t xml:space="preserve">JLN DHARMA PUTRA RT 003/013 DESA JUNGKAT KEC SIANTAN </t>
  </si>
  <si>
    <t>JUNGKAT</t>
  </si>
  <si>
    <t>10149908000030</t>
  </si>
  <si>
    <t>0002514665709</t>
  </si>
  <si>
    <t>21011321706</t>
  </si>
  <si>
    <t>6102080908990004</t>
  </si>
  <si>
    <t>7925405752</t>
  </si>
  <si>
    <t>1946</t>
  </si>
  <si>
    <t>FAZAR OKTAVIANTO</t>
  </si>
  <si>
    <t>089670124872</t>
  </si>
  <si>
    <t>DUSUN BINA KARYA GG. SLAMET RT 05/02 DS. RASAU JAYA KEC. RASAU JAYA KAB. KUBU RAYA</t>
  </si>
  <si>
    <t>10149910000066</t>
  </si>
  <si>
    <t>0002294120349</t>
  </si>
  <si>
    <t>6112071210990002</t>
  </si>
  <si>
    <t>1711215862</t>
  </si>
  <si>
    <t>6112070306100012</t>
  </si>
  <si>
    <t>0484</t>
  </si>
  <si>
    <t>ARIF RIANSYAH</t>
  </si>
  <si>
    <t>085654683639</t>
  </si>
  <si>
    <t xml:space="preserve">JL.ADISUCIPTO GG.KAPUAS NO 12B RT/001RW/004 SIU RAYA </t>
  </si>
  <si>
    <t>851110141736</t>
  </si>
  <si>
    <t>0000883811294</t>
  </si>
  <si>
    <t>19078343209</t>
  </si>
  <si>
    <t>6171010711950001</t>
  </si>
  <si>
    <t>0292478150</t>
  </si>
  <si>
    <t>2255</t>
  </si>
  <si>
    <t>MOH. HOTIFUL UMAM</t>
  </si>
  <si>
    <t>085828424025</t>
  </si>
  <si>
    <t>JL. TANJUNG HARAPAN GG. H. SANUSI RT 003/003 KEL. BANJAR SERASAN KEC. PONTIANAK TIMUR</t>
  </si>
  <si>
    <t>SAMPANG</t>
  </si>
  <si>
    <t>101418051620</t>
  </si>
  <si>
    <t>0001544399864</t>
  </si>
  <si>
    <t>3527091209930001</t>
  </si>
  <si>
    <t>2608</t>
  </si>
  <si>
    <t>MUHAMMAD SUPRIADI</t>
  </si>
  <si>
    <t>0895630117658</t>
  </si>
  <si>
    <t>DUSUN PAK REWENG RT 002/005</t>
  </si>
  <si>
    <t>10148711800046</t>
  </si>
  <si>
    <t>0003091798855</t>
  </si>
  <si>
    <t>6112011411870011</t>
  </si>
  <si>
    <t>2068</t>
  </si>
  <si>
    <t>JULIANDRIES YAGIANDARA</t>
  </si>
  <si>
    <t>081218555024</t>
  </si>
  <si>
    <t>DRIVER LEADER</t>
  </si>
  <si>
    <t xml:space="preserve">BEKASI </t>
  </si>
  <si>
    <t>JL. LANGGAR NO. 11 RT 003/001 KEL. LARANGAN UTARA KEC. LARANGAN KOTA TANGERANG</t>
  </si>
  <si>
    <t>GARUT</t>
  </si>
  <si>
    <t>0003079480138</t>
  </si>
  <si>
    <t>21032312510</t>
  </si>
  <si>
    <t xml:space="preserve">SUDAH </t>
  </si>
  <si>
    <t>3205051807840005</t>
  </si>
  <si>
    <t>JULIANDRIES BCA</t>
  </si>
  <si>
    <t>5380111260</t>
  </si>
  <si>
    <t>1202</t>
  </si>
  <si>
    <t xml:space="preserve">MAHMUDIN </t>
  </si>
  <si>
    <t>082260003360</t>
  </si>
  <si>
    <t>HALIM</t>
  </si>
  <si>
    <t xml:space="preserve">JL PINANG 4 NO 76 A GANG MAKMUR RT 005/002 DESA PONDOK LABU KEC CILANDAK </t>
  </si>
  <si>
    <t>jakarta</t>
  </si>
  <si>
    <t>4-Mei-1989</t>
  </si>
  <si>
    <t>0000371143967</t>
  </si>
  <si>
    <t>20051951596</t>
  </si>
  <si>
    <t>3171060405890001</t>
  </si>
  <si>
    <t>3423342621</t>
  </si>
  <si>
    <t>1366</t>
  </si>
  <si>
    <t xml:space="preserve">ANGGA JULIO RACHMATAN </t>
  </si>
  <si>
    <t>081291069105</t>
  </si>
  <si>
    <t>SUNTER</t>
  </si>
  <si>
    <t>ANTER AJA</t>
  </si>
  <si>
    <t xml:space="preserve">DUTA INDAH JL KENANGA VII K-3/13 RT 014/015 DESA JATIMAKMUR KEC PONDOK GEDE </t>
  </si>
  <si>
    <t xml:space="preserve">JAKARTA </t>
  </si>
  <si>
    <t>0002060020348</t>
  </si>
  <si>
    <t>20082216001</t>
  </si>
  <si>
    <t>3275082007880016</t>
  </si>
  <si>
    <t xml:space="preserve">5395049957 </t>
  </si>
  <si>
    <t>1040</t>
  </si>
  <si>
    <t xml:space="preserve">DERRICO OCTAVIANDA </t>
  </si>
  <si>
    <t>081291129291</t>
  </si>
  <si>
    <t xml:space="preserve">ANTER AJA </t>
  </si>
  <si>
    <t xml:space="preserve">ASRAMA POLSEK PASAR MINGGU NO. 11 RT. 009/004 KEL. PASAR MINGGU KEC. PASAR MINGGU </t>
  </si>
  <si>
    <t>0001621346815</t>
  </si>
  <si>
    <t>20022259426</t>
  </si>
  <si>
    <t>3172021210850019</t>
  </si>
  <si>
    <t>6220445664</t>
  </si>
  <si>
    <t>1252</t>
  </si>
  <si>
    <t xml:space="preserve">SUHANTO </t>
  </si>
  <si>
    <t>081296323179</t>
  </si>
  <si>
    <t xml:space="preserve">LEMBAH HIJAU BLOK D5 NO 3  RT 013/013 DESA MEKARSARI KEC CIMANGGIS </t>
  </si>
  <si>
    <t xml:space="preserve">PURWOKERTO </t>
  </si>
  <si>
    <t>0001959722864</t>
  </si>
  <si>
    <t>20062338791</t>
  </si>
  <si>
    <t>3276021907740013</t>
  </si>
  <si>
    <t>6080419951</t>
  </si>
  <si>
    <t>1135</t>
  </si>
  <si>
    <t xml:space="preserve">ANANDA MOHAMMAD BAGUS SANJAYA </t>
  </si>
  <si>
    <t>081299458291</t>
  </si>
  <si>
    <t xml:space="preserve">KP. PEDURENAN RT. 009/002 JATILUHUR JATIASIH BEKASI </t>
  </si>
  <si>
    <t>D3</t>
  </si>
  <si>
    <t>BEKASI</t>
  </si>
  <si>
    <t>0001718716127</t>
  </si>
  <si>
    <t>20044859344</t>
  </si>
  <si>
    <t>3275091808960013</t>
  </si>
  <si>
    <t xml:space="preserve">ANANDA MOHAMAD BAGUS </t>
  </si>
  <si>
    <t>6755348469</t>
  </si>
  <si>
    <t>3275092008080099</t>
  </si>
  <si>
    <t>1254</t>
  </si>
  <si>
    <t xml:space="preserve">YANDI HARDIAN </t>
  </si>
  <si>
    <t>081222637247</t>
  </si>
  <si>
    <t>IT</t>
  </si>
  <si>
    <t xml:space="preserve">JL SAGULING DC 24 KOMP BUANARISMA BEKASI BARAT </t>
  </si>
  <si>
    <t xml:space="preserve">D3 </t>
  </si>
  <si>
    <t>0001622139535</t>
  </si>
  <si>
    <t>20062338809</t>
  </si>
  <si>
    <t>3275021205960015</t>
  </si>
  <si>
    <t xml:space="preserve">6043379432 </t>
  </si>
  <si>
    <t>1365</t>
  </si>
  <si>
    <t xml:space="preserve">FAISAL RIZAL </t>
  </si>
  <si>
    <t>08569032188</t>
  </si>
  <si>
    <t xml:space="preserve">FM </t>
  </si>
  <si>
    <t xml:space="preserve">JATI PADANG RT 003/005 DESA JATI PADANG KEC PASAR MINGGU </t>
  </si>
  <si>
    <t>0001131020908</t>
  </si>
  <si>
    <t xml:space="preserve">pbi </t>
  </si>
  <si>
    <t>20082216183</t>
  </si>
  <si>
    <t>3174041210770016</t>
  </si>
  <si>
    <t>5470701341</t>
  </si>
  <si>
    <t>1404</t>
  </si>
  <si>
    <t xml:space="preserve">ARMAWAN ARFAN </t>
  </si>
  <si>
    <t>081240454223</t>
  </si>
  <si>
    <t>UNIT CONTROLLER</t>
  </si>
  <si>
    <t xml:space="preserve">JL KERJA BAKTI GG ABDUL GANI NO.16 RT 008/002 DESA MAKASAR KEC MAKASAR </t>
  </si>
  <si>
    <t xml:space="preserve">PALEMBANG </t>
  </si>
  <si>
    <t>0002083936274</t>
  </si>
  <si>
    <t>20092336468</t>
  </si>
  <si>
    <t>1403090603760004</t>
  </si>
  <si>
    <t>2120315725</t>
  </si>
  <si>
    <t>1551</t>
  </si>
  <si>
    <t>RB. BAMBANG ARI WIBOWO</t>
  </si>
  <si>
    <t>08128439681</t>
  </si>
  <si>
    <t>JL. CENTEX RT 001/003 KEL. CIRACAS KEC. CIRACAS JAKARTA TIMUR</t>
  </si>
  <si>
    <t>S2</t>
  </si>
  <si>
    <t>PURWOREJO</t>
  </si>
  <si>
    <t>0001655190775</t>
  </si>
  <si>
    <t>21011322985</t>
  </si>
  <si>
    <t>3175090703770013</t>
  </si>
  <si>
    <t>RB BAMBANG ARIWOBOWO</t>
  </si>
  <si>
    <t>1660003213618</t>
  </si>
  <si>
    <t>574794434009000</t>
  </si>
  <si>
    <t>1967</t>
  </si>
  <si>
    <t>MAS RIO FADILA</t>
  </si>
  <si>
    <t>087880440888</t>
  </si>
  <si>
    <t>NIRWANA ESTATE BLOK BB NO. 8 CIKARET CIBINONG KAB. BOGOR</t>
  </si>
  <si>
    <t>SUKABUMI</t>
  </si>
  <si>
    <t>0002512166973</t>
  </si>
  <si>
    <t>21032312429</t>
  </si>
  <si>
    <t>3201012301820000</t>
  </si>
  <si>
    <t>1670666685</t>
  </si>
  <si>
    <t>0601</t>
  </si>
  <si>
    <t>AHMAD SYAIFULLAH</t>
  </si>
  <si>
    <t>KP. KALIULU RT.003 RW.002 DESA TANJUNG SARI KEC. CIKARANG UTARA</t>
  </si>
  <si>
    <t>TANGERANG</t>
  </si>
  <si>
    <t>3-May-93</t>
  </si>
  <si>
    <t>0000815507313</t>
  </si>
  <si>
    <t>19089244636</t>
  </si>
  <si>
    <t>3671110305930005</t>
  </si>
  <si>
    <t>3671112302180006</t>
  </si>
  <si>
    <t>1139</t>
  </si>
  <si>
    <t>AGUS SUTENO WARDHIANTO</t>
  </si>
  <si>
    <t>082113456513</t>
  </si>
  <si>
    <t>KP. CILANGKAP RT. 003/009 KEL. CILANGKAP KEC. TAPOS</t>
  </si>
  <si>
    <t>BOGOR</t>
  </si>
  <si>
    <t>0001743636159</t>
  </si>
  <si>
    <t>20044859385</t>
  </si>
  <si>
    <t>3276102408830001</t>
  </si>
  <si>
    <t>7651026303</t>
  </si>
  <si>
    <t>1788</t>
  </si>
  <si>
    <t>MUAMAR IZAR MEIZAN</t>
  </si>
  <si>
    <t>081212341075</t>
  </si>
  <si>
    <t>PONDOK JINGGA MAS IV F5/3 RT 005/013 KEL. JAKA SETIA KEC. BEKASI SELATAN KOTA BEKASI</t>
  </si>
  <si>
    <t>0002441491075</t>
  </si>
  <si>
    <t>21017941549</t>
  </si>
  <si>
    <t>3275041005950019</t>
  </si>
  <si>
    <t>5770676217</t>
  </si>
  <si>
    <t>3275041108070040</t>
  </si>
  <si>
    <t>1362</t>
  </si>
  <si>
    <t xml:space="preserve">ADITYA NUGRAHA </t>
  </si>
  <si>
    <t>081514887547</t>
  </si>
  <si>
    <t>MONITORING GPS</t>
  </si>
  <si>
    <t xml:space="preserve">JL UNCAL NO .11 A RT 003/010 DESA MALABAR KEC LENGKONG </t>
  </si>
  <si>
    <t xml:space="preserve">MAJALENGKA </t>
  </si>
  <si>
    <t>0001606250766</t>
  </si>
  <si>
    <t>20082216142</t>
  </si>
  <si>
    <t>3210210208880001</t>
  </si>
  <si>
    <t>0712216725</t>
  </si>
  <si>
    <t>1363</t>
  </si>
  <si>
    <t xml:space="preserve">RAFLY RAIHAN ALAMSYAH </t>
  </si>
  <si>
    <t>085523698466</t>
  </si>
  <si>
    <t xml:space="preserve">DUSUN MANIS RT 007/002 DESA KUTARAJA KEC MALEBER </t>
  </si>
  <si>
    <t xml:space="preserve">KUNINGAN </t>
  </si>
  <si>
    <t>0003055861697</t>
  </si>
  <si>
    <t>20082215920</t>
  </si>
  <si>
    <t>32083025100010002</t>
  </si>
  <si>
    <t>8710234435</t>
  </si>
  <si>
    <t>1364</t>
  </si>
  <si>
    <t xml:space="preserve">RAYMUNDUS NARAN HULER </t>
  </si>
  <si>
    <t>082144656755</t>
  </si>
  <si>
    <t xml:space="preserve">DUSUN II KELOREAMA RT 005/003 DESA TANAH LEIN KEC SOLOR BARAT </t>
  </si>
  <si>
    <t xml:space="preserve">PARE PARE </t>
  </si>
  <si>
    <t>0002939694388</t>
  </si>
  <si>
    <t>20082215888</t>
  </si>
  <si>
    <t>5306032301000002</t>
  </si>
  <si>
    <t xml:space="preserve">7285111897 </t>
  </si>
  <si>
    <t>1405</t>
  </si>
  <si>
    <t xml:space="preserve">FANNI </t>
  </si>
  <si>
    <t>085899645590</t>
  </si>
  <si>
    <t xml:space="preserve">JL MASJID NURUL HUDA NO.IA RT 003/004 DESA JATIKRAHMAT KEC JATIASIH </t>
  </si>
  <si>
    <t>0003058707982</t>
  </si>
  <si>
    <t>20092336450</t>
  </si>
  <si>
    <t>3275080305940025</t>
  </si>
  <si>
    <t>0661436238</t>
  </si>
  <si>
    <t>0382</t>
  </si>
  <si>
    <t xml:space="preserve">HERU </t>
  </si>
  <si>
    <t>085215353670</t>
  </si>
  <si>
    <t>RAWA BUAYA</t>
  </si>
  <si>
    <t xml:space="preserve">RUSWUN KOJA KAKAP II LANTAI II NO 5 RT 004/009 KOJA JAKARTA UTARA </t>
  </si>
  <si>
    <t>12051809011891</t>
  </si>
  <si>
    <t>0001838027248</t>
  </si>
  <si>
    <t>19078343506</t>
  </si>
  <si>
    <t>3172030908770011</t>
  </si>
  <si>
    <t xml:space="preserve">HERU   </t>
  </si>
  <si>
    <t>3720071834</t>
  </si>
  <si>
    <t>1136</t>
  </si>
  <si>
    <t>TRISNO NURMANSYAH</t>
  </si>
  <si>
    <t>081219272526</t>
  </si>
  <si>
    <t xml:space="preserve">KEMBANGAN UTARA RT. 007/008 KEL. KEMBANGAN UTARA JAKARTA BARAT </t>
  </si>
  <si>
    <t>0001423219599</t>
  </si>
  <si>
    <t>20037830047</t>
  </si>
  <si>
    <t>3173081911890005</t>
  </si>
  <si>
    <t xml:space="preserve">7030261091 </t>
  </si>
  <si>
    <t>1137</t>
  </si>
  <si>
    <t xml:space="preserve">MOCH ASEP KURNIAWAN </t>
  </si>
  <si>
    <t>081219513601</t>
  </si>
  <si>
    <t xml:space="preserve">TANGERANG </t>
  </si>
  <si>
    <t>0001323358053</t>
  </si>
  <si>
    <t>20037830013</t>
  </si>
  <si>
    <t>3173060808891001</t>
  </si>
  <si>
    <t>4900358917</t>
  </si>
  <si>
    <t>1256</t>
  </si>
  <si>
    <t xml:space="preserve">WAHYU ALDI HARTADI </t>
  </si>
  <si>
    <t>081218806754</t>
  </si>
  <si>
    <t xml:space="preserve">FUEL MANAGEMENT </t>
  </si>
  <si>
    <t xml:space="preserve">JL PAKEMBANGAN TIMUR NO.1 RT 003/001 DESA GELORA KEC TANAH ABANG </t>
  </si>
  <si>
    <t>JAKARTA</t>
  </si>
  <si>
    <t>0003047372199</t>
  </si>
  <si>
    <t>20062338767</t>
  </si>
  <si>
    <t>3171071908971001</t>
  </si>
  <si>
    <t xml:space="preserve">WAHYU ADI HARTADI </t>
  </si>
  <si>
    <t>0842279974</t>
  </si>
  <si>
    <t>1304</t>
  </si>
  <si>
    <t xml:space="preserve">JUNAEDI ABDULLAH </t>
  </si>
  <si>
    <t>0895334405379</t>
  </si>
  <si>
    <t xml:space="preserve">KP SALO NO 92.A RT 011/004 DESA KEMBANGAN UTARA KEC KEMBANGAN </t>
  </si>
  <si>
    <t>12059802000958</t>
  </si>
  <si>
    <t>0001279579149</t>
  </si>
  <si>
    <t>20071956898</t>
  </si>
  <si>
    <t>3173082702981001</t>
  </si>
  <si>
    <t xml:space="preserve">JUNAEDI ABDILLAH </t>
  </si>
  <si>
    <t>3720243864</t>
  </si>
  <si>
    <t>1899</t>
  </si>
  <si>
    <t>AKHMAD NOVY NURWANSYAH</t>
  </si>
  <si>
    <t>081210901636/081546449656</t>
  </si>
  <si>
    <t>KP. PENGGILINGAN BARU RT 003/008 KEL. DUREN JAYA KEC. BEKASI TIMUR KOTA BEKASI</t>
  </si>
  <si>
    <t>801112200313</t>
  </si>
  <si>
    <t>0002358910629</t>
  </si>
  <si>
    <t>21025507597</t>
  </si>
  <si>
    <t>3275010811800022</t>
  </si>
  <si>
    <t>4860212078</t>
  </si>
  <si>
    <t>2483</t>
  </si>
  <si>
    <t>BAYU WIDI ATMOKO HARTONO</t>
  </si>
  <si>
    <t>082112776243</t>
  </si>
  <si>
    <t>RAWABUAYA</t>
  </si>
  <si>
    <t>MEKARSARIBARAT RT 002/017 KEL. MEKARSARI KEC. TAMBUN SELATAN KAB. BEKASI</t>
  </si>
  <si>
    <t>0002137765443</t>
  </si>
  <si>
    <t>3216061508940011</t>
  </si>
  <si>
    <t>BAYU WIDIATMOKO HARTONO</t>
  </si>
  <si>
    <t>5930830021</t>
  </si>
  <si>
    <t>SITI MUTIAH</t>
  </si>
  <si>
    <t>1079</t>
  </si>
  <si>
    <t xml:space="preserve">NIZAM RAMADHAN </t>
  </si>
  <si>
    <t>TAMAN TEKNO</t>
  </si>
  <si>
    <t xml:space="preserve">JL. CIKOKO BARAT II RT. 008/005 KEC. PANCORAN </t>
  </si>
  <si>
    <t>0002099840736</t>
  </si>
  <si>
    <t>20027918430</t>
  </si>
  <si>
    <t>3174080603930001</t>
  </si>
  <si>
    <t>4361720321</t>
  </si>
  <si>
    <t>3174080601094162</t>
  </si>
  <si>
    <t>1138</t>
  </si>
  <si>
    <t xml:space="preserve">TEGUH PRAYITNO </t>
  </si>
  <si>
    <t>089697212565</t>
  </si>
  <si>
    <t xml:space="preserve">KP. SUGUTAMU RT. 003/025 KEL. BAKTIJAYA KEC. SUKMAJAYA </t>
  </si>
  <si>
    <t xml:space="preserve">PURWOREJO </t>
  </si>
  <si>
    <t>20037830088</t>
  </si>
  <si>
    <t>3276052710890003</t>
  </si>
  <si>
    <t>4790425214</t>
  </si>
  <si>
    <t>1444</t>
  </si>
  <si>
    <t xml:space="preserve">DIMAS NUR CHANDRA </t>
  </si>
  <si>
    <t>081945832914</t>
  </si>
  <si>
    <t xml:space="preserve">H.MURTADHO XII /275A RT 007/006 DESA PASEBAN KEC SENEN </t>
  </si>
  <si>
    <t>0002432752986</t>
  </si>
  <si>
    <t>20092336476</t>
  </si>
  <si>
    <t>3275042710880001</t>
  </si>
  <si>
    <t>7420266019</t>
  </si>
  <si>
    <t>2167</t>
  </si>
  <si>
    <t>WILDAN PERDANA</t>
  </si>
  <si>
    <t>082337893984</t>
  </si>
  <si>
    <t>DUSUN RAAS RT 001/001 KEL. MASALIMA KEC. MASALEMBU KAB. SUMENEP</t>
  </si>
  <si>
    <t>SUMENEP</t>
  </si>
  <si>
    <t>0003046771923</t>
  </si>
  <si>
    <t>21041846110</t>
  </si>
  <si>
    <t>'3529231111970002</t>
  </si>
  <si>
    <t>1843</t>
  </si>
  <si>
    <t>DANA</t>
  </si>
  <si>
    <t>085697600099</t>
  </si>
  <si>
    <t>LENGO RT 003/001 KEL. SUKAHATI KEC. CITEUREUP KAB. BOGOR</t>
  </si>
  <si>
    <t>0001633698944</t>
  </si>
  <si>
    <t>21017942018</t>
  </si>
  <si>
    <t>3201060803880005</t>
  </si>
  <si>
    <t>4060647289</t>
  </si>
  <si>
    <t>TOSCA BINONKAN</t>
  </si>
  <si>
    <t>081314335700</t>
  </si>
  <si>
    <t>RAWAGENI RT 001/009 KEL. RATU JAYA KEC. CIPAYUNG KOTA DEPOK</t>
  </si>
  <si>
    <t>0001482106454</t>
  </si>
  <si>
    <t>21032312163</t>
  </si>
  <si>
    <t>3276010904780012</t>
  </si>
  <si>
    <t>7150554955</t>
  </si>
  <si>
    <t>1140</t>
  </si>
  <si>
    <t xml:space="preserve">MARDIYANTO </t>
  </si>
  <si>
    <t>08991199055</t>
  </si>
  <si>
    <t xml:space="preserve">KP. KRAMAT RT. 007/005 KEL. CILILITAN KEC. KRAMAT JATI </t>
  </si>
  <si>
    <t>0001633697774</t>
  </si>
  <si>
    <t>20044859328</t>
  </si>
  <si>
    <t>3175042111800003</t>
  </si>
  <si>
    <t>2731746020</t>
  </si>
  <si>
    <t>1134</t>
  </si>
  <si>
    <t xml:space="preserve">SUBHILAL FIRDAUS </t>
  </si>
  <si>
    <t>0895372141608</t>
  </si>
  <si>
    <t>JL. ANGSANA NO.42 H RT. 011/002 KEL. BUNGUR KEC. SENEN JAKPUS</t>
  </si>
  <si>
    <t>0000373112583</t>
  </si>
  <si>
    <t>20037830120</t>
  </si>
  <si>
    <t>3171042905840001</t>
  </si>
  <si>
    <t xml:space="preserve">3910144994 </t>
  </si>
  <si>
    <t>1908</t>
  </si>
  <si>
    <t>GILANG RHAMADAN RASYID</t>
  </si>
  <si>
    <t>087885846646</t>
  </si>
  <si>
    <t>Jalan Taman Wisma Asri Blok B5 no 02  RT 001/013, Teluk Pucung Bekasi Utara</t>
  </si>
  <si>
    <t>0003072702194</t>
  </si>
  <si>
    <t>21025507720</t>
  </si>
  <si>
    <t>3275031101940020</t>
  </si>
  <si>
    <t>0660796355</t>
  </si>
  <si>
    <t>1443</t>
  </si>
  <si>
    <t xml:space="preserve">ARMAN CAHYA UTAMA </t>
  </si>
  <si>
    <t>089563670645</t>
  </si>
  <si>
    <t xml:space="preserve">JL GORONTALO IV NO.7 RT 015/001 DESA SUNGAI BAMBU KEC TANJUNG PRIOK </t>
  </si>
  <si>
    <t xml:space="preserve">0002316805986 </t>
  </si>
  <si>
    <t>21004400640</t>
  </si>
  <si>
    <t>3172023012850003</t>
  </si>
  <si>
    <t>0070526701</t>
  </si>
  <si>
    <t>2491</t>
  </si>
  <si>
    <t>WAHYU SURYO UTOMO</t>
  </si>
  <si>
    <t>085780535896</t>
  </si>
  <si>
    <t xml:space="preserve">SUNTER </t>
  </si>
  <si>
    <t>JL. MASJID RT 013/004 KEL. PUTATKIDUL KEC. GONDANGLEGI KAB. MALANG</t>
  </si>
  <si>
    <t>STRATA 1</t>
  </si>
  <si>
    <t>0001146932572</t>
  </si>
  <si>
    <t>3507100504870001</t>
  </si>
  <si>
    <t>3170472364</t>
  </si>
  <si>
    <t>2596</t>
  </si>
  <si>
    <t>HILDA NURUL KARTIKA PUTRI</t>
  </si>
  <si>
    <t>089656202780</t>
  </si>
  <si>
    <t>JL. PSM KPAD PINDAD UTARA D 15/55 K 2181 KEBON JAYA KIARA CONDONG BANDUNG</t>
  </si>
  <si>
    <t>P</t>
  </si>
  <si>
    <t>0001518866943</t>
  </si>
  <si>
    <t>3273164510960007</t>
  </si>
  <si>
    <t>2801748572</t>
  </si>
  <si>
    <t>1142</t>
  </si>
  <si>
    <t xml:space="preserve">ORIENTASI HIA </t>
  </si>
  <si>
    <t>081218958151</t>
  </si>
  <si>
    <t xml:space="preserve">JLN CUT MEUTIA RUKO PLAZA BLOK A.5 NO .10 BEKASI TIMUR </t>
  </si>
  <si>
    <t xml:space="preserve">KRISTEN PROTESTAN </t>
  </si>
  <si>
    <t xml:space="preserve">S1 SASTRA INGGRIS </t>
  </si>
  <si>
    <t xml:space="preserve">ONOLIMBU YOU </t>
  </si>
  <si>
    <t>0000262685103</t>
  </si>
  <si>
    <t>20004434633</t>
  </si>
  <si>
    <t>1204200301950001</t>
  </si>
  <si>
    <t>ORIENTASI HIA</t>
  </si>
  <si>
    <t>7390987981</t>
  </si>
  <si>
    <t>EOC</t>
  </si>
  <si>
    <t>0178</t>
  </si>
  <si>
    <t xml:space="preserve">LILI SUDARMAJI </t>
  </si>
  <si>
    <t>081214464846</t>
  </si>
  <si>
    <t>MARUNDA</t>
  </si>
  <si>
    <t>MARUNDA DISTRIBUSINDO</t>
  </si>
  <si>
    <t>WANACALA RT 003 / RW 008 HARJAMUKTI, CIREBON - JAWABARAT</t>
  </si>
  <si>
    <t>KEBUMEN</t>
  </si>
  <si>
    <t>0001147429078</t>
  </si>
  <si>
    <t>19078343373</t>
  </si>
  <si>
    <t>3274031807910011</t>
  </si>
  <si>
    <t>LILI SUDARMAJI</t>
  </si>
  <si>
    <t>1650299503</t>
  </si>
  <si>
    <t>1132</t>
  </si>
  <si>
    <t>DEDI MEILAKHI TLONAEN</t>
  </si>
  <si>
    <t>085212395302</t>
  </si>
  <si>
    <t>19-July-18</t>
  </si>
  <si>
    <t>JL.DURIAN 6, F 46 NO 17 BJI, KP. CEREWET RT 11 / RW 13 DUREN JAYA - BEKASI TIMUR</t>
  </si>
  <si>
    <t>SOE</t>
  </si>
  <si>
    <t>0002183849921</t>
  </si>
  <si>
    <t>19078342813</t>
  </si>
  <si>
    <t>3275012405930019</t>
  </si>
  <si>
    <t>7390979139</t>
  </si>
  <si>
    <t>3275012606070450</t>
  </si>
  <si>
    <t xml:space="preserve">mutasi ke halim rotasi dengan Dannet </t>
  </si>
  <si>
    <t>1912</t>
  </si>
  <si>
    <t>ADHITYA</t>
  </si>
  <si>
    <t>081219147617</t>
  </si>
  <si>
    <t>JL. DURIAN BLOK C 11 NO. 92 TWA RT 003/005 KEL. TELUK PUCUNG KEC. BEKASI UTARA KOTA BEKASI</t>
  </si>
  <si>
    <t>0001339328979</t>
  </si>
  <si>
    <t>21025507886</t>
  </si>
  <si>
    <t>3275030504810031</t>
  </si>
  <si>
    <t>7390844773</t>
  </si>
  <si>
    <t>2066</t>
  </si>
  <si>
    <t>ARIP PAJAR RAMDANI</t>
  </si>
  <si>
    <t>082216646172</t>
  </si>
  <si>
    <t>DUSUN KARANG SARI RT 013/004 KEL. BANGUNSARI KEC. PAMARICAN KAB. CIAMIS</t>
  </si>
  <si>
    <t>CIAMIS</t>
  </si>
  <si>
    <t>0001845835481</t>
  </si>
  <si>
    <t>21032313807</t>
  </si>
  <si>
    <t>3207192501950001</t>
  </si>
  <si>
    <t>5771188011</t>
  </si>
  <si>
    <t>2595</t>
  </si>
  <si>
    <t>RIZKION MANURONG</t>
  </si>
  <si>
    <t>085781117293</t>
  </si>
  <si>
    <t>GG. SWADAYA II RT 009/008 KEL. MANGGARAI KEC. TEBET JAKARTA SELATAN</t>
  </si>
  <si>
    <t>0001268481352</t>
  </si>
  <si>
    <t>3174012707930001</t>
  </si>
  <si>
    <t>RIZKION MANURUNG</t>
  </si>
  <si>
    <t>1176579475</t>
  </si>
  <si>
    <t>1445</t>
  </si>
  <si>
    <t xml:space="preserve">RYZKI PRASASTIAWAN </t>
  </si>
  <si>
    <t>085233336934</t>
  </si>
  <si>
    <t xml:space="preserve">MAKASAR </t>
  </si>
  <si>
    <t xml:space="preserve">JL. JAMIL DG PABUNDU RT. 000/000 KEL. ALLIRI TENGAE KEC. TURIKALE </t>
  </si>
  <si>
    <t xml:space="preserve">SMU </t>
  </si>
  <si>
    <t xml:space="preserve">MAROS </t>
  </si>
  <si>
    <t>A SULSEL</t>
  </si>
  <si>
    <t>840219220104</t>
  </si>
  <si>
    <t>0001639906132</t>
  </si>
  <si>
    <t>20027918455</t>
  </si>
  <si>
    <t>7309140502840005</t>
  </si>
  <si>
    <t xml:space="preserve">SEUMUR HIDUP                                    </t>
  </si>
  <si>
    <t>7990359665</t>
  </si>
  <si>
    <t>1446</t>
  </si>
  <si>
    <t xml:space="preserve">GUNTUR </t>
  </si>
  <si>
    <t>08119932840</t>
  </si>
  <si>
    <t xml:space="preserve">JLN PAROPO 8 NO.5 RT 001/006 DESA PAROPO KEC PANAKKUKANG </t>
  </si>
  <si>
    <t xml:space="preserve">PINRANG </t>
  </si>
  <si>
    <t>19057709000033</t>
  </si>
  <si>
    <t>0002223589893</t>
  </si>
  <si>
    <t>21004400814</t>
  </si>
  <si>
    <t>7324020909770002</t>
  </si>
  <si>
    <t>7891592381</t>
  </si>
  <si>
    <t>1918</t>
  </si>
  <si>
    <t>SAHRUDDIN AMBO ENDE</t>
  </si>
  <si>
    <t>082196289798</t>
  </si>
  <si>
    <t>JL. MANGGARUPI PERUM SABRINA REGENCY RT 001/001 KEL. PACCINONGANG KEC. SOMBA OPU</t>
  </si>
  <si>
    <t>UJUNG PANDANG</t>
  </si>
  <si>
    <t>1905180300267</t>
  </si>
  <si>
    <t>0000945937776</t>
  </si>
  <si>
    <t>21025507894</t>
  </si>
  <si>
    <t>7371032008820007</t>
  </si>
  <si>
    <t>7685640279</t>
  </si>
  <si>
    <t>7306081707180012</t>
  </si>
  <si>
    <t>1919</t>
  </si>
  <si>
    <t>NUR YANTO AL TADOM</t>
  </si>
  <si>
    <t>082259993291</t>
  </si>
  <si>
    <t>LINK. TUMALIA RT 000/000 KEL. ADATONGENG KEC. TURIKALE KAB. MAROS</t>
  </si>
  <si>
    <t>920619220437</t>
  </si>
  <si>
    <t>0003075964637</t>
  </si>
  <si>
    <t>21025507613</t>
  </si>
  <si>
    <t>7309141206920001</t>
  </si>
  <si>
    <t>7990879871</t>
  </si>
  <si>
    <t>1920</t>
  </si>
  <si>
    <t>MUHAMMAD FAHRI</t>
  </si>
  <si>
    <t>082293945219</t>
  </si>
  <si>
    <t>JL. BAMBU RUNCING KASSI RT 000/000 KEL. PETTUADAE KEC. TURIKALE KAB. MAROS</t>
  </si>
  <si>
    <t>MAROS</t>
  </si>
  <si>
    <t>890119220397</t>
  </si>
  <si>
    <t>0001561987326</t>
  </si>
  <si>
    <t>PBI (APBD)</t>
  </si>
  <si>
    <t>21025507605</t>
  </si>
  <si>
    <t>7309142701890003</t>
  </si>
  <si>
    <t>7990891235</t>
  </si>
  <si>
    <t>ACHYAR MACHMUD</t>
  </si>
  <si>
    <t>082217659109</t>
  </si>
  <si>
    <t>MAKASSAR</t>
  </si>
  <si>
    <t>PERUM DOSEN UNHAS TAMALANREA BLOK E2 MAKASSAR</t>
  </si>
  <si>
    <t>UJUNG PADANG</t>
  </si>
  <si>
    <t>19058605000198</t>
  </si>
  <si>
    <t>0001555472733</t>
  </si>
  <si>
    <t>21041846177</t>
  </si>
  <si>
    <t>7371140105860001</t>
  </si>
  <si>
    <t>7990576330</t>
  </si>
  <si>
    <t>AGUS SALIM</t>
  </si>
  <si>
    <t>082346652370</t>
  </si>
  <si>
    <t>JL. SUKARIA 11 NO. 11</t>
  </si>
  <si>
    <t>19058006000108</t>
  </si>
  <si>
    <t>0000946153135</t>
  </si>
  <si>
    <t>21041846169</t>
  </si>
  <si>
    <t>7371091206800009</t>
  </si>
  <si>
    <t>3900285921</t>
  </si>
  <si>
    <t>2280</t>
  </si>
  <si>
    <t>HASBI HK</t>
  </si>
  <si>
    <t>085242252292</t>
  </si>
  <si>
    <t>JL. MACCINI GUSUNG STP 4 NO. 18 RT 008/002 KEL. MACCINI GUSUNG KEC. MAKASSAR KOTA MAKASSAR</t>
  </si>
  <si>
    <t>0001243818843</t>
  </si>
  <si>
    <t>21041846474</t>
  </si>
  <si>
    <t>7371062003800004</t>
  </si>
  <si>
    <t>H HASBI HK SE</t>
  </si>
  <si>
    <t>7890703121</t>
  </si>
  <si>
    <t>2281</t>
  </si>
  <si>
    <t>SUDARMIN</t>
  </si>
  <si>
    <t>088247254417</t>
  </si>
  <si>
    <t>JL. A. JAMIL DG PABUNDU NO. 173 RT 000/000 KEL. TURIKALE KEC. TURIKALE KAB. MAROS</t>
  </si>
  <si>
    <t>PANGALAWAKKANG</t>
  </si>
  <si>
    <t>780819220476</t>
  </si>
  <si>
    <t>0002483822733</t>
  </si>
  <si>
    <t>21041846458</t>
  </si>
  <si>
    <t>7309141708780005</t>
  </si>
  <si>
    <t>2311</t>
  </si>
  <si>
    <t>TUNTUNG JARRE</t>
  </si>
  <si>
    <t>082193002502</t>
  </si>
  <si>
    <t>MAKASAR</t>
  </si>
  <si>
    <t>PA BENTENGAN KEL. KAYULOE BARAT KEC. TURATEA KAB. JENEPONTO</t>
  </si>
  <si>
    <t>PA RASANGANG BERU</t>
  </si>
  <si>
    <t>19257110000002</t>
  </si>
  <si>
    <t>0000925757188</t>
  </si>
  <si>
    <t>21041847332</t>
  </si>
  <si>
    <t>7304080510710001</t>
  </si>
  <si>
    <t>2634</t>
  </si>
  <si>
    <t>ARIEF AFRIANSYAH</t>
  </si>
  <si>
    <t>085243979179</t>
  </si>
  <si>
    <t>JL. KALIMANTAN NO. 59 RT 004/007 KEL. BEJI KEC. BEJI KOTA DEPOK</t>
  </si>
  <si>
    <t>DIPLOMA III</t>
  </si>
  <si>
    <t>0001335305709</t>
  </si>
  <si>
    <t>3276060804790003</t>
  </si>
  <si>
    <t>7150374191</t>
  </si>
  <si>
    <t>2312</t>
  </si>
  <si>
    <t>NURHIDAYAT RAHMAN</t>
  </si>
  <si>
    <t>085208777258</t>
  </si>
  <si>
    <t>PARE-PARE</t>
  </si>
  <si>
    <t>JL. BUMI HARAPAN BACUKIKI BARAT KOTA PAREPARE</t>
  </si>
  <si>
    <t>PAREPARE</t>
  </si>
  <si>
    <t>19289502000033</t>
  </si>
  <si>
    <t>0001317591538</t>
  </si>
  <si>
    <t>7372041602950002</t>
  </si>
  <si>
    <t>8460337462</t>
  </si>
  <si>
    <t>2313</t>
  </si>
  <si>
    <t>ANDI BOKI PAGGARU</t>
  </si>
  <si>
    <t>085256115232</t>
  </si>
  <si>
    <t>JL. DANAU TEMPE NO. 21 DS. ASULI KEC. TOWUTI</t>
  </si>
  <si>
    <t>PINRANG</t>
  </si>
  <si>
    <t>790319310371</t>
  </si>
  <si>
    <t>0002036276291</t>
  </si>
  <si>
    <t>7324030303790002</t>
  </si>
  <si>
    <t>8460409986</t>
  </si>
  <si>
    <t>2314</t>
  </si>
  <si>
    <t>RUSMIN HUSNI</t>
  </si>
  <si>
    <t>085299196718</t>
  </si>
  <si>
    <t>JL. BAUMASSEPE NO. 177 CAPPA GALUNG BACUKIKI BARAT KOTA PAREPARE</t>
  </si>
  <si>
    <t>19288701000046</t>
  </si>
  <si>
    <t>0001672099198</t>
  </si>
  <si>
    <t>7372040591870002</t>
  </si>
  <si>
    <t>8460409994</t>
  </si>
  <si>
    <t>2549</t>
  </si>
  <si>
    <t>ABDUL RAHMAN</t>
  </si>
  <si>
    <t>KOLAKA</t>
  </si>
  <si>
    <t>JL. PANCASILA NO. 31 RT 003/002 KEL LATAMBAGA KEC. LATAMBAGA KAB. KOLAKA</t>
  </si>
  <si>
    <t>WATAMPONE</t>
  </si>
  <si>
    <t>860732460116</t>
  </si>
  <si>
    <t>0001810402301</t>
  </si>
  <si>
    <t>7308210107860041</t>
  </si>
  <si>
    <t>2550</t>
  </si>
  <si>
    <t>AHMAD HENDRA RAZAK</t>
  </si>
  <si>
    <t>085298023421</t>
  </si>
  <si>
    <t>JL. KANCIL NO. 26 RT-/- KEL. LALOMBAA KEC. KOLAKA KAB. KOLAKA</t>
  </si>
  <si>
    <t>DAWI-DAWI</t>
  </si>
  <si>
    <t>810332460157</t>
  </si>
  <si>
    <t>0002492755749</t>
  </si>
  <si>
    <t>7401140203810001</t>
  </si>
  <si>
    <t>021601055492502</t>
  </si>
  <si>
    <t>2319</t>
  </si>
  <si>
    <t>YONI ARIANTO</t>
  </si>
  <si>
    <t>085377776037</t>
  </si>
  <si>
    <t>BENGKULU</t>
  </si>
  <si>
    <t>TALANG SALING RT 002/001 TALANG SALING TALANG SALING SELUMA.</t>
  </si>
  <si>
    <t>TALANG SALING</t>
  </si>
  <si>
    <t>940426340092</t>
  </si>
  <si>
    <t>170520303940002</t>
  </si>
  <si>
    <t>355101008603507</t>
  </si>
  <si>
    <t>2320</t>
  </si>
  <si>
    <t>INDRA GUNA LAKSAMANA</t>
  </si>
  <si>
    <t>0895385260036</t>
  </si>
  <si>
    <t>JL. DP NEGARA RT 004/001 KEC. SELEBAR</t>
  </si>
  <si>
    <t>26390204000071</t>
  </si>
  <si>
    <t>0001808398179</t>
  </si>
  <si>
    <t>MANDIRI PENANGGUHAN</t>
  </si>
  <si>
    <t>1771010801020004</t>
  </si>
  <si>
    <t>2321</t>
  </si>
  <si>
    <t>FERDIAN RAHMAT</t>
  </si>
  <si>
    <t>085283172100</t>
  </si>
  <si>
    <t>JL. KESWARI NO. 07 RT 06/02 ANGGUT ATAS RATU SAMBAN BENGKULU</t>
  </si>
  <si>
    <t>900226390022</t>
  </si>
  <si>
    <t>0000031602881</t>
  </si>
  <si>
    <t>1771071102900001</t>
  </si>
  <si>
    <t>2379</t>
  </si>
  <si>
    <t>SUPRIWARMAN</t>
  </si>
  <si>
    <t>082371772742</t>
  </si>
  <si>
    <t>JL. PLAMBOYAN 1GG. PALM SKIP BKL</t>
  </si>
  <si>
    <t>MUARA RUPIT</t>
  </si>
  <si>
    <t>8 Tahun 9 Bulan 30 Hari</t>
  </si>
  <si>
    <t>263918050875</t>
  </si>
  <si>
    <t>0001279896017</t>
  </si>
  <si>
    <t>1771060910830005</t>
  </si>
  <si>
    <t>2380</t>
  </si>
  <si>
    <t>FEBRI KURNIAWAN</t>
  </si>
  <si>
    <t>082294032949</t>
  </si>
  <si>
    <t>DS. JAGOBAYO KEC. LAIS KENGKULU UTARA</t>
  </si>
  <si>
    <t>LAIS</t>
  </si>
  <si>
    <t>2639180400328</t>
  </si>
  <si>
    <t>0000276338417</t>
  </si>
  <si>
    <t>1703100104990002</t>
  </si>
  <si>
    <t>0628</t>
  </si>
  <si>
    <t>ANCE GUNENA</t>
  </si>
  <si>
    <t>081340372418</t>
  </si>
  <si>
    <t>MANADO</t>
  </si>
  <si>
    <t>JAGA VII DS KAWILEY KEC KAUDITAN KAB MINAHASA UTARA</t>
  </si>
  <si>
    <t>BII SULUT</t>
  </si>
  <si>
    <t>860420150568</t>
  </si>
  <si>
    <t>0002203522389</t>
  </si>
  <si>
    <t>19078343027</t>
  </si>
  <si>
    <t>7106022004860001</t>
  </si>
  <si>
    <t>RONALD RECKY SUMIGAR</t>
  </si>
  <si>
    <t>7800410791</t>
  </si>
  <si>
    <t>7106020602080056</t>
  </si>
  <si>
    <t>0833</t>
  </si>
  <si>
    <t>ANDI SOFYAN YUSUF</t>
  </si>
  <si>
    <t>082290203008</t>
  </si>
  <si>
    <t>Kel. Taratara Dua Lingk. VIII RT. - RW. - Kel/Desa Taratara Dua Kec. Tomohon Barat Kota Tomohon Provinsi Sulawesi Utara</t>
  </si>
  <si>
    <t>TARATARA</t>
  </si>
  <si>
    <t>950320280122</t>
  </si>
  <si>
    <t>0001867408751</t>
  </si>
  <si>
    <t>19078342961</t>
  </si>
  <si>
    <t>7173052603950001</t>
  </si>
  <si>
    <t>FRANCO MARIO RONGKO</t>
  </si>
  <si>
    <t>1700470101</t>
  </si>
  <si>
    <t>7173050301080008</t>
  </si>
  <si>
    <t>2230</t>
  </si>
  <si>
    <t>ARDI BUDI TUMBEL</t>
  </si>
  <si>
    <t>085256420440</t>
  </si>
  <si>
    <t xml:space="preserve">KELURAHAN KOMBOS TIMUR LINGKUNGAN VI KECAMATAN SINGKI </t>
  </si>
  <si>
    <t xml:space="preserve">MANADO </t>
  </si>
  <si>
    <t>840320250274</t>
  </si>
  <si>
    <t>0001378364782</t>
  </si>
  <si>
    <t>19078342904</t>
  </si>
  <si>
    <t>7171031903840001</t>
  </si>
  <si>
    <t xml:space="preserve">NOLDY HENTJE KARANDA </t>
  </si>
  <si>
    <t>0262078173</t>
  </si>
  <si>
    <t>7171033011100003</t>
  </si>
  <si>
    <t>1033</t>
  </si>
  <si>
    <t xml:space="preserve">BILLY ANGELO WENAS </t>
  </si>
  <si>
    <t>Maumbi Jaga IV RT. - RW.- Kel/Desa Maumbi Kec. Kalawat Kab. Minahasa Utara Provinsi Sulawesi Utara</t>
  </si>
  <si>
    <t>B II Umum</t>
  </si>
  <si>
    <t>770620150285</t>
  </si>
  <si>
    <t>0001825027097</t>
  </si>
  <si>
    <t>19089244099</t>
  </si>
  <si>
    <t>7106082006770001</t>
  </si>
  <si>
    <t>HENDRA SUMLANG</t>
  </si>
  <si>
    <t>7106082801080073</t>
  </si>
  <si>
    <t>2446</t>
  </si>
  <si>
    <t>BRILLY REKZY SAHRY</t>
  </si>
  <si>
    <t>Jaga III RT.- RW. - Kel/Desa Maumbi Kec. Kalawat Kab. Minahasa Utara Provinsi Sulawesi Utara</t>
  </si>
  <si>
    <t>BUKO</t>
  </si>
  <si>
    <t>B I</t>
  </si>
  <si>
    <t>810420150884</t>
  </si>
  <si>
    <t>0001777724739</t>
  </si>
  <si>
    <t>19089243893</t>
  </si>
  <si>
    <t>7106080304800004</t>
  </si>
  <si>
    <t>SEALTIEL PIYEKE</t>
  </si>
  <si>
    <t>7106080702080004</t>
  </si>
  <si>
    <t>1357</t>
  </si>
  <si>
    <t xml:space="preserve">DELLVY JONLY WETIK </t>
  </si>
  <si>
    <t>JAGA IV RT. - RW. - KEL/DESA WINERU KEC. LIKUPANG TIMUR KAB. MINAHASA UTARA PROVINSI SULAWESI UTARA</t>
  </si>
  <si>
    <t>8806202500134</t>
  </si>
  <si>
    <t>0002170236666</t>
  </si>
  <si>
    <t>19089243810</t>
  </si>
  <si>
    <t>7106072306880002</t>
  </si>
  <si>
    <t>JACKSON KANDOU</t>
  </si>
  <si>
    <t>0530245519</t>
  </si>
  <si>
    <t>7106070512110001</t>
  </si>
  <si>
    <t>1977</t>
  </si>
  <si>
    <t>DEVVIS JEN BAWOEL</t>
  </si>
  <si>
    <t>DUSUN V RT. 000 RW. 000 KEL/DESA DOMISIL MOONOW KEC. SANG TOMBOLANG KAB. BOLAANG MONGONDOW SULAWESI UTARA</t>
  </si>
  <si>
    <t>DOMISIL MOONOW</t>
  </si>
  <si>
    <t>B2</t>
  </si>
  <si>
    <t>770920180181</t>
  </si>
  <si>
    <t>0000904759648</t>
  </si>
  <si>
    <t>19089243844</t>
  </si>
  <si>
    <t>7101050909770301</t>
  </si>
  <si>
    <t>YAHYA MAMONTO</t>
  </si>
  <si>
    <t>0262536970</t>
  </si>
  <si>
    <t>7101052603081186</t>
  </si>
  <si>
    <t>1034</t>
  </si>
  <si>
    <t xml:space="preserve">DONY YOHANES WALANGITANG </t>
  </si>
  <si>
    <t>LINGKUNGAN XIII RT.- RW. - KEL/DESA AIRMADIDI ATAS KEC. AIRMADIDI KAB. MINAHASA UTARA PROVINSI SULAWESI UTARA</t>
  </si>
  <si>
    <t>900420290087</t>
  </si>
  <si>
    <t>0001853718939</t>
  </si>
  <si>
    <t>19089244198</t>
  </si>
  <si>
    <t>71.756.358.9-823.000</t>
  </si>
  <si>
    <t>7106032604900002</t>
  </si>
  <si>
    <t>RICKY POSUMAH</t>
  </si>
  <si>
    <t>0530249255</t>
  </si>
  <si>
    <t>7106032102080120</t>
  </si>
  <si>
    <t>1767</t>
  </si>
  <si>
    <t>EBEN APRILIANO IMANUEL PONGOH</t>
  </si>
  <si>
    <t>LINGKUNGAN I RT. 002 RW. 001 KEL/DESA BITUNG TIMUR KEC. MAESA KOTA BITUNG PROVINSI SULAWESI UTARA</t>
  </si>
  <si>
    <t>BITUNG</t>
  </si>
  <si>
    <t>8807202500199</t>
  </si>
  <si>
    <t>0001829284672</t>
  </si>
  <si>
    <t>19089244172</t>
  </si>
  <si>
    <t>72.356.635.2-823.000</t>
  </si>
  <si>
    <t>7172071707880001</t>
  </si>
  <si>
    <t>ZAINUDIN DEMOLINGO</t>
  </si>
  <si>
    <t>0530158411</t>
  </si>
  <si>
    <t>7172071109140001</t>
  </si>
  <si>
    <t>0626</t>
  </si>
  <si>
    <t>EKO DANANG PRIATNA BAHARI</t>
  </si>
  <si>
    <t>Jaga IV RT. 000 RW. 000 Kel/Desa Kolongan Kec. Kalawat Kab. Minahasa Utara Provinsi Sulawesi Utara</t>
  </si>
  <si>
    <t>PINAMORONGAN</t>
  </si>
  <si>
    <t>890420150599</t>
  </si>
  <si>
    <t>0001663567492</t>
  </si>
  <si>
    <t>19089244180</t>
  </si>
  <si>
    <t>7102132607880002</t>
  </si>
  <si>
    <t>JENLY REYNOLDE LELEH</t>
  </si>
  <si>
    <t>7106082003180004</t>
  </si>
  <si>
    <t>1035</t>
  </si>
  <si>
    <t xml:space="preserve">FEBRIANO YOHANES KAUNANG </t>
  </si>
  <si>
    <t>Jaga IV RT. 004 RW. 004 Kel/Desa Kauditan II Kec Kauditan Kab. Minahasa Utara Provinsi Sulawesi Utara</t>
  </si>
  <si>
    <t>KUPANG</t>
  </si>
  <si>
    <t>22 Nopember 1985</t>
  </si>
  <si>
    <t>B II</t>
  </si>
  <si>
    <t>851120290071</t>
  </si>
  <si>
    <t>0001426550005</t>
  </si>
  <si>
    <t>19089244131</t>
  </si>
  <si>
    <t>7106022211850001</t>
  </si>
  <si>
    <t>MUHAMMAD FACHRI KAMALUDIN</t>
  </si>
  <si>
    <t>7106022212100001</t>
  </si>
  <si>
    <t>1662</t>
  </si>
  <si>
    <t>Jaga I RT.- RW.- Kel/Desa Dimembe Kec. Dimembe kab. Minahasa Utara Provinsi Sulawesi Utara</t>
  </si>
  <si>
    <t>TATELU</t>
  </si>
  <si>
    <t>940520290101</t>
  </si>
  <si>
    <t>0001147608191</t>
  </si>
  <si>
    <t>19089243984</t>
  </si>
  <si>
    <t>73.333.542.6-823.000</t>
  </si>
  <si>
    <t>7106051005940001</t>
  </si>
  <si>
    <t>7106052002080016</t>
  </si>
  <si>
    <t>1795</t>
  </si>
  <si>
    <t>HAYKRI LUKAS BOYOH</t>
  </si>
  <si>
    <t>Kampung Bungalawang RT. 000 RW. 000 Kel/Desa Bungalawang Kec. Tabukan Tengah Kab. Kepl. Sangihe Provinsi Sulawesi Utara</t>
  </si>
  <si>
    <t>BUNGALAWANG</t>
  </si>
  <si>
    <t>B I UMUM</t>
  </si>
  <si>
    <t>22121801836</t>
  </si>
  <si>
    <t>0001248517956</t>
  </si>
  <si>
    <t>19089243992</t>
  </si>
  <si>
    <t>7103142304910001</t>
  </si>
  <si>
    <t>7103142603080906</t>
  </si>
  <si>
    <t>0827</t>
  </si>
  <si>
    <t>HENDRA HIDAYAT PAATH</t>
  </si>
  <si>
    <t>Jaga X RT. 000 RW. 000 Kel/Desa Karegesan Kec. Kauditan Kab. Minahasa Utara Provinsi Sulawesi Utara</t>
  </si>
  <si>
    <t>LEMBEAN</t>
  </si>
  <si>
    <t>B II UMUM</t>
  </si>
  <si>
    <t>2223181200835</t>
  </si>
  <si>
    <t>0001313217358</t>
  </si>
  <si>
    <t>19089243794</t>
  </si>
  <si>
    <t>7106020210870003</t>
  </si>
  <si>
    <t>REFLY REKY MANTIRI</t>
  </si>
  <si>
    <t>0262700869</t>
  </si>
  <si>
    <t>7106021502180001</t>
  </si>
  <si>
    <t>0604</t>
  </si>
  <si>
    <t>AIRMADIDI ATAS RT 000/018 DS AIRMADIDI ATAS KEC AIRMADIDI KAB MINAHASA UTARA</t>
  </si>
  <si>
    <t>TONDANO</t>
  </si>
  <si>
    <t>BI SULUT</t>
  </si>
  <si>
    <t>940920150907</t>
  </si>
  <si>
    <t>0001817200945</t>
  </si>
  <si>
    <t>19089245112</t>
  </si>
  <si>
    <t>7106032809940001</t>
  </si>
  <si>
    <t>RISCHY R IROT</t>
  </si>
  <si>
    <t>5115074714</t>
  </si>
  <si>
    <t>7106030502180002</t>
  </si>
  <si>
    <t>1766</t>
  </si>
  <si>
    <t>HISKIA MEWENGKANG</t>
  </si>
  <si>
    <t>DMS TIMUR</t>
  </si>
  <si>
    <t>Lingkungan XI RT.- RW. - Desa/Kel. Airmadidi Atas Kec. Airmadidi Kab Minahasa Utara Provinsi Sulawesi Utara</t>
  </si>
  <si>
    <t>0001151376186</t>
  </si>
  <si>
    <t>19098953789</t>
  </si>
  <si>
    <t>7106030708900001</t>
  </si>
  <si>
    <t>RAHMAD MATINDAS</t>
  </si>
  <si>
    <t>7106031010160010</t>
  </si>
  <si>
    <t>0610</t>
  </si>
  <si>
    <t>852563204704</t>
  </si>
  <si>
    <t>Kaasar RT. - RW. - Desa/Kel. Kaasar Kec. Kauditan Kab. Minahasa Utara Provinsi Sulawesi Utara</t>
  </si>
  <si>
    <t>POIGAR</t>
  </si>
  <si>
    <t>0001664065304</t>
  </si>
  <si>
    <t>19098954274</t>
  </si>
  <si>
    <t>7106022808910001</t>
  </si>
  <si>
    <t>MISRANDY BOLOTIO</t>
  </si>
  <si>
    <t>0261483318</t>
  </si>
  <si>
    <t>7106022101080035</t>
  </si>
  <si>
    <t>0618</t>
  </si>
  <si>
    <t xml:space="preserve">UNIT CONTROL </t>
  </si>
  <si>
    <t>Lingkungan VII RT. - RW. - Kel/Desa Sarongsong Satu Kec. Airmadidi Kab. Minahasa Utara Provinsi Sulawes Utara</t>
  </si>
  <si>
    <t>B I Umum</t>
  </si>
  <si>
    <t>0001439302307</t>
  </si>
  <si>
    <t>19098954506</t>
  </si>
  <si>
    <t>7106032909910002</t>
  </si>
  <si>
    <t>SWITLY MARKEL KASEGER</t>
  </si>
  <si>
    <t>7106032008100001</t>
  </si>
  <si>
    <t>2353</t>
  </si>
  <si>
    <t>JOTAN RINCAS PANAMBA</t>
  </si>
  <si>
    <t>Jaga II RT. 000 RW. 000 Kel/Desa Kolongan Kec. Kalawat Kab. Minahasa Utara Provinsi Sulawesi Utara</t>
  </si>
  <si>
    <t>PALU</t>
  </si>
  <si>
    <t xml:space="preserve">0001774475458 </t>
  </si>
  <si>
    <t>19098953813</t>
  </si>
  <si>
    <t>7106081609960002</t>
  </si>
  <si>
    <t>0262464502</t>
  </si>
  <si>
    <t>7106081011090003</t>
  </si>
  <si>
    <t>0834</t>
  </si>
  <si>
    <t>MARCO ROTTY</t>
  </si>
  <si>
    <t>Jaga VIII RT.- RW. - Kel/Desa Kaudiatan I Kec. Kauditan Kab. Minahasa Utara Provinsi Sulawesi Utara</t>
  </si>
  <si>
    <t>0001564973109</t>
  </si>
  <si>
    <t>19098954308</t>
  </si>
  <si>
    <t>7106022007880001</t>
  </si>
  <si>
    <t>0262655014</t>
  </si>
  <si>
    <t>7106023001080025</t>
  </si>
  <si>
    <t>1331</t>
  </si>
  <si>
    <t>MICHAEL MAEIDY PANGAILA</t>
  </si>
  <si>
    <t xml:space="preserve">DESA MAGOYUNGGUNG KEC DUMOSA TIMUR KAB BOLAANG MONGONADE </t>
  </si>
  <si>
    <t>SMA SEDERAJAT</t>
  </si>
  <si>
    <t>870620180227</t>
  </si>
  <si>
    <t>0002442143417</t>
  </si>
  <si>
    <t>85.837.187.5-824.000</t>
  </si>
  <si>
    <t>7101101001880002</t>
  </si>
  <si>
    <t>5115078469</t>
  </si>
  <si>
    <t>7101101205140001</t>
  </si>
  <si>
    <t>0831</t>
  </si>
  <si>
    <t>081354414916</t>
  </si>
  <si>
    <t xml:space="preserve">JAGA VI RT. 000/000 KEL. PASLATEN KEC. KAUDITAN </t>
  </si>
  <si>
    <t xml:space="preserve">KHATOLIK </t>
  </si>
  <si>
    <t>20159311000007</t>
  </si>
  <si>
    <t>0002914114702</t>
  </si>
  <si>
    <t>20004434690</t>
  </si>
  <si>
    <t>7106020311930002</t>
  </si>
  <si>
    <t>7800419098</t>
  </si>
  <si>
    <t>7106023110180004</t>
  </si>
  <si>
    <t>1999</t>
  </si>
  <si>
    <t>MUHAMAD RICKY BAYANU</t>
  </si>
  <si>
    <t>085240813336</t>
  </si>
  <si>
    <t xml:space="preserve">JAGA VI RT. 000/000 KEL. KOLONGAN TETEMPANGAN KEC. KALAWAT </t>
  </si>
  <si>
    <t>2015151100054</t>
  </si>
  <si>
    <t>0001854925413</t>
  </si>
  <si>
    <t>20004434344</t>
  </si>
  <si>
    <t>7172061003870002</t>
  </si>
  <si>
    <t>7800356509</t>
  </si>
  <si>
    <t>7106082701150005</t>
  </si>
  <si>
    <t>0623</t>
  </si>
  <si>
    <t>MUHAMMAD FACRI KAMALUDIN</t>
  </si>
  <si>
    <t>853970594747</t>
  </si>
  <si>
    <t xml:space="preserve">JAGA II RT. 000/000 KEL. TOUNELET SATU KEC. SONDER </t>
  </si>
  <si>
    <t xml:space="preserve">SONDER </t>
  </si>
  <si>
    <t>910220160161</t>
  </si>
  <si>
    <t>0001447061275</t>
  </si>
  <si>
    <t>20004434500</t>
  </si>
  <si>
    <t>7102112202910001</t>
  </si>
  <si>
    <t>5115048195</t>
  </si>
  <si>
    <t>1677</t>
  </si>
  <si>
    <t>NAFTALI RATU</t>
  </si>
  <si>
    <t>0852428840266</t>
  </si>
  <si>
    <t xml:space="preserve">JL. TG. ANGIN RT. 003/004 KEL. TATURA UTARA KEC. PALU SELATAN </t>
  </si>
  <si>
    <t xml:space="preserve">KOROWOU </t>
  </si>
  <si>
    <t>890220290078</t>
  </si>
  <si>
    <t>0001960260366</t>
  </si>
  <si>
    <t>20032580498</t>
  </si>
  <si>
    <t>86.099.684.2-831.000</t>
  </si>
  <si>
    <t>7206020102890001</t>
  </si>
  <si>
    <t xml:space="preserve">STEVEN DALA </t>
  </si>
  <si>
    <t>0262875057</t>
  </si>
  <si>
    <t>7271031011170010</t>
  </si>
  <si>
    <t>0544</t>
  </si>
  <si>
    <t>082196520148</t>
  </si>
  <si>
    <t xml:space="preserve">KEL. MADIDIR UNET RT. 017/003 KOTA BITUNG </t>
  </si>
  <si>
    <t>PAKU URE DUA</t>
  </si>
  <si>
    <t>970420250105</t>
  </si>
  <si>
    <t>0001066801072</t>
  </si>
  <si>
    <t>20082215656</t>
  </si>
  <si>
    <t>7105092103900001</t>
  </si>
  <si>
    <t>7800434445</t>
  </si>
  <si>
    <t>7172022409090001</t>
  </si>
  <si>
    <t>0830</t>
  </si>
  <si>
    <t>082346247226</t>
  </si>
  <si>
    <t xml:space="preserve">LINGKUNGAN IX RT 00/00 KEC SUKUR KEC AIRMADIDI </t>
  </si>
  <si>
    <t xml:space="preserve">SUKUR </t>
  </si>
  <si>
    <t>20169312000003</t>
  </si>
  <si>
    <t>0000906954467</t>
  </si>
  <si>
    <t>20082216191</t>
  </si>
  <si>
    <t>7106032712930001</t>
  </si>
  <si>
    <t>0262951241</t>
  </si>
  <si>
    <t>0629</t>
  </si>
  <si>
    <t>0895806595469</t>
  </si>
  <si>
    <t>TAAS LINGKUNGAN V RT 000/005 DS TAAS KEC TIKALA KOTA MANADO</t>
  </si>
  <si>
    <t>KOTAMOBAGU</t>
  </si>
  <si>
    <t>951020153488</t>
  </si>
  <si>
    <t>0002389474708</t>
  </si>
  <si>
    <t>20082215904</t>
  </si>
  <si>
    <t>81.351.509.5-821.000</t>
  </si>
  <si>
    <t>7174022810950001</t>
  </si>
  <si>
    <t>ROMMY R LANGKUN</t>
  </si>
  <si>
    <t>7800400648</t>
  </si>
  <si>
    <t>7171052706060022</t>
  </si>
  <si>
    <t>1904</t>
  </si>
  <si>
    <t>RICHARD ALKASSA</t>
  </si>
  <si>
    <t>082191111284</t>
  </si>
  <si>
    <t xml:space="preserve">UNGKUNGAN III RT 003/003 DESA GIRIAN INDAH KEC GIRIAN </t>
  </si>
  <si>
    <t>20259709000025</t>
  </si>
  <si>
    <t>0003059775189</t>
  </si>
  <si>
    <t>20092336526</t>
  </si>
  <si>
    <t>71720627099720003</t>
  </si>
  <si>
    <t>SHARON BENHUR ROY TENGOR</t>
  </si>
  <si>
    <t>0530381731</t>
  </si>
  <si>
    <t>0613</t>
  </si>
  <si>
    <t>081343175165</t>
  </si>
  <si>
    <t xml:space="preserve">LATALI RT 00/00 DESA LATALI KEC PAKUE TENGAH </t>
  </si>
  <si>
    <t xml:space="preserve">MAKASSAR </t>
  </si>
  <si>
    <t>0001939447967</t>
  </si>
  <si>
    <t>21004400756</t>
  </si>
  <si>
    <t>7371111807850003</t>
  </si>
  <si>
    <t xml:space="preserve">SUARDI </t>
  </si>
  <si>
    <t>0530383377</t>
  </si>
  <si>
    <t>1847</t>
  </si>
  <si>
    <t>RIFALDO E MONINGKA</t>
  </si>
  <si>
    <t>085211461772</t>
  </si>
  <si>
    <t>JAGA IV DS. TAMBUN KEC. LIKUPANG BARAT KAB. MINAHASA UTARA</t>
  </si>
  <si>
    <t>POPARENG</t>
  </si>
  <si>
    <t>20159310000082</t>
  </si>
  <si>
    <t>0002367427465</t>
  </si>
  <si>
    <t>21011322381</t>
  </si>
  <si>
    <t>7102116010930002</t>
  </si>
  <si>
    <t>0262986339</t>
  </si>
  <si>
    <t>7106060405170003</t>
  </si>
  <si>
    <t>0670</t>
  </si>
  <si>
    <t>082245546522</t>
  </si>
  <si>
    <t>JAGA IV RT 000/000 KEL. WANGURER KEC. LIKUPANG SELATAN KAB. MINAHASA</t>
  </si>
  <si>
    <t>20159905000020</t>
  </si>
  <si>
    <t>0002468073014</t>
  </si>
  <si>
    <t>21017941788</t>
  </si>
  <si>
    <t>7106103005990001</t>
  </si>
  <si>
    <t>7800465324</t>
  </si>
  <si>
    <t>1406</t>
  </si>
  <si>
    <t>ROMMY R.LANGKUN</t>
  </si>
  <si>
    <t>081240357795/082350535650</t>
  </si>
  <si>
    <t>KEL. WOLOAN II LINGKUNGAN IV KEC. TOMOHON BARAT KOTA TOMOHON</t>
  </si>
  <si>
    <t>WOLOAN</t>
  </si>
  <si>
    <t>980420160140</t>
  </si>
  <si>
    <t>0002462080037</t>
  </si>
  <si>
    <t>21017941432</t>
  </si>
  <si>
    <t>7173052204980001</t>
  </si>
  <si>
    <t>1700537214</t>
  </si>
  <si>
    <t>0409</t>
  </si>
  <si>
    <t>082194864396</t>
  </si>
  <si>
    <t>JAGA I RT 000/000 DS. LIKUPANG II KEC. LIKUPANG TIMUR KAB. MINAHASA UTARA</t>
  </si>
  <si>
    <t>LIKUPANG</t>
  </si>
  <si>
    <t>20299706000020</t>
  </si>
  <si>
    <t>0002737261719</t>
  </si>
  <si>
    <t>21017941648</t>
  </si>
  <si>
    <t>7106071206970004</t>
  </si>
  <si>
    <t>7800481931</t>
  </si>
  <si>
    <t>7106071606080064</t>
  </si>
  <si>
    <t>0607</t>
  </si>
  <si>
    <t>082291401123</t>
  </si>
  <si>
    <t>LINGKUNGAN XIRT 000/000 KEL TATAARAN II KEC. TONDANO SELATAN KAB. MINAHASA</t>
  </si>
  <si>
    <t>TATAARAN II</t>
  </si>
  <si>
    <t>20179101000006</t>
  </si>
  <si>
    <t>0003070739068</t>
  </si>
  <si>
    <t>21017941911</t>
  </si>
  <si>
    <t>7102182001910002</t>
  </si>
  <si>
    <t>1447</t>
  </si>
  <si>
    <t xml:space="preserve">SHARON BENHUR ROY TENGOR </t>
  </si>
  <si>
    <t>081342556877</t>
  </si>
  <si>
    <t>LINGKUNGAN I RT 002/001 KEL. MANEMBO NEMBO ATAS KEC. MATUARI KOTA BITUNG</t>
  </si>
  <si>
    <t>20259909000015</t>
  </si>
  <si>
    <t>0003072441453</t>
  </si>
  <si>
    <t>21025508025</t>
  </si>
  <si>
    <t>7172071309992002</t>
  </si>
  <si>
    <t>0530395171</t>
  </si>
  <si>
    <t>7172052107200001</t>
  </si>
  <si>
    <t>2432</t>
  </si>
  <si>
    <t>STENLY KASENGKANG</t>
  </si>
  <si>
    <t>081244381312</t>
  </si>
  <si>
    <t>JAGA VII RT 000/000 KEL. DIMEMBE KEC. DIMEMBE KAB. MINAHASA UTARA</t>
  </si>
  <si>
    <t>MOHONG SAWANG</t>
  </si>
  <si>
    <t>910120290106</t>
  </si>
  <si>
    <t>0001248567625</t>
  </si>
  <si>
    <t>21032312775</t>
  </si>
  <si>
    <t>7103162301910001</t>
  </si>
  <si>
    <t>7800472568</t>
  </si>
  <si>
    <t>1203</t>
  </si>
  <si>
    <t>081344594708</t>
  </si>
  <si>
    <t>LINGKUNGAN II RT 000/002 KEL. KOMBOS TIMUR KEC. SINGKIL KOTA MANADO</t>
  </si>
  <si>
    <t>GORONTALO</t>
  </si>
  <si>
    <t>20299704000020</t>
  </si>
  <si>
    <t>0002586646743</t>
  </si>
  <si>
    <t>21032313435</t>
  </si>
  <si>
    <t>7171031804970001</t>
  </si>
  <si>
    <t>MOHAMAD RICKY BAYANU</t>
  </si>
  <si>
    <t>7800471626</t>
  </si>
  <si>
    <t>1451</t>
  </si>
  <si>
    <t>082196444646</t>
  </si>
  <si>
    <t>TUMALUNTUNG RT 000/000 KEL. TUMALUNTUNG KEC. TARERAN</t>
  </si>
  <si>
    <t>TUMALUNTUNG</t>
  </si>
  <si>
    <t>20169405000018</t>
  </si>
  <si>
    <t>INCLASS</t>
  </si>
  <si>
    <t>0002464187409</t>
  </si>
  <si>
    <t>21041846292</t>
  </si>
  <si>
    <t>7105132105940001</t>
  </si>
  <si>
    <t>1700545781</t>
  </si>
  <si>
    <t>0832</t>
  </si>
  <si>
    <t>SWITLI MARKEL KASEGER</t>
  </si>
  <si>
    <t>082333077399</t>
  </si>
  <si>
    <t>980720250090</t>
  </si>
  <si>
    <t>7172052707980007</t>
  </si>
  <si>
    <t>0530405508</t>
  </si>
  <si>
    <t>2587</t>
  </si>
  <si>
    <t>THEO RANDI GOBEL</t>
  </si>
  <si>
    <t>081340080108</t>
  </si>
  <si>
    <t>JAGA VIII RT 000/000 KEL. KAUDETAN KEC. KAUDETAN KAB. MINAHASA UTARA</t>
  </si>
  <si>
    <t>820920160285</t>
  </si>
  <si>
    <t>0000907129506</t>
  </si>
  <si>
    <t>7106020809820002</t>
  </si>
  <si>
    <t>0530263100</t>
  </si>
  <si>
    <t>7106021203090004</t>
  </si>
  <si>
    <t>TRESIA PREMAN</t>
  </si>
  <si>
    <t>0612</t>
  </si>
  <si>
    <t>089612228005</t>
  </si>
  <si>
    <t>JAGA II RT -/- KEL. KALAIT DUA KEC. TOULUAAN SELATAN KAB. MINAHASA TENGGARA</t>
  </si>
  <si>
    <t xml:space="preserve">0 Tahun  0 Bulan 5 Hari </t>
  </si>
  <si>
    <t>20279504000011</t>
  </si>
  <si>
    <t>0001818060219</t>
  </si>
  <si>
    <t>7107072304950001</t>
  </si>
  <si>
    <t>BRILLY REKZY SAHARY</t>
  </si>
  <si>
    <t>7800478655</t>
  </si>
  <si>
    <t>SYULTJE SUSANA KAMBEY</t>
  </si>
  <si>
    <t>0615</t>
  </si>
  <si>
    <t>081240375991</t>
  </si>
  <si>
    <t>JL. BRIGJEN KATAMSO RT 019/007 KEL. KOTOBANGUN KEC. KOTAMOBAGU TIMUR KOTA KOTA MOBAGU TIMUR</t>
  </si>
  <si>
    <t>22268805000008</t>
  </si>
  <si>
    <t>0003090777445</t>
  </si>
  <si>
    <t>9171022105880005</t>
  </si>
  <si>
    <t>8755191155</t>
  </si>
  <si>
    <t>7174020904210002</t>
  </si>
  <si>
    <t>ICEN INGGRID MASELA</t>
  </si>
  <si>
    <t>1450</t>
  </si>
  <si>
    <t>OLAN ARWANDI KUNDIMAN</t>
  </si>
  <si>
    <t xml:space="preserve">KAMPUNG BUNGALAWANG RT 00/00 DESA BUNGALAWANG </t>
  </si>
  <si>
    <t xml:space="preserve">BUNGALAWANG </t>
  </si>
  <si>
    <t>20159810000087</t>
  </si>
  <si>
    <t>0000906146436</t>
  </si>
  <si>
    <t>21004400947</t>
  </si>
  <si>
    <t>7103143110980001</t>
  </si>
  <si>
    <t xml:space="preserve">OLAN ARWANDI </t>
  </si>
  <si>
    <t>7800459642</t>
  </si>
  <si>
    <t>2441</t>
  </si>
  <si>
    <t>MAC RICO LEGI</t>
  </si>
  <si>
    <t>082314643823</t>
  </si>
  <si>
    <t>LINGKUNGAN I RT 000/001 KEL. TUMINTING KEC. TUMINTING KOTA MANADO</t>
  </si>
  <si>
    <t>BONTANG</t>
  </si>
  <si>
    <t xml:space="preserve">0 Tahun  0 Bulan 6 Hari </t>
  </si>
  <si>
    <t>20158805000035</t>
  </si>
  <si>
    <t>0001154985647</t>
  </si>
  <si>
    <t>7171021105880002</t>
  </si>
  <si>
    <t>MAC RICO</t>
  </si>
  <si>
    <t>7800432647</t>
  </si>
  <si>
    <t>SUMARNI RIVAI</t>
  </si>
  <si>
    <t>1937</t>
  </si>
  <si>
    <t>ROYKE ANDRECHA BIDULE</t>
  </si>
  <si>
    <t>082338317893</t>
  </si>
  <si>
    <t>JAGA X RT 000/000 KEL. MATUNGKAS KEC. DIMEMBE KAB. MINAHASA UTARA</t>
  </si>
  <si>
    <t>20297910000010</t>
  </si>
  <si>
    <t>0000907595829</t>
  </si>
  <si>
    <t>21032312288</t>
  </si>
  <si>
    <t>7106051710790001</t>
  </si>
  <si>
    <t>7800472223</t>
  </si>
  <si>
    <t>1938</t>
  </si>
  <si>
    <t>RINOL IDRIS</t>
  </si>
  <si>
    <t>082187367754</t>
  </si>
  <si>
    <t>SINGKIL DUA LINGKUNGAN III RT 000/003 KEL. SINGKIL DUA KEC. SINGKIL KOTA MANADO</t>
  </si>
  <si>
    <t>830520150119</t>
  </si>
  <si>
    <t>0002366322355</t>
  </si>
  <si>
    <t>PBI APBD</t>
  </si>
  <si>
    <t>21032312247</t>
  </si>
  <si>
    <t>7171031305830003</t>
  </si>
  <si>
    <t>7800472215</t>
  </si>
  <si>
    <t>1939</t>
  </si>
  <si>
    <t>STEVIE MAMESAH</t>
  </si>
  <si>
    <t>082348587098</t>
  </si>
  <si>
    <t>LINGKUKNGAN IV RT 000/006 KEL. KAIRAGI SATU KEC. MAPANGET KOTA MANADO</t>
  </si>
  <si>
    <t>20158008000081</t>
  </si>
  <si>
    <t>0002497026475</t>
  </si>
  <si>
    <t>21032312346</t>
  </si>
  <si>
    <t>6471041308800001</t>
  </si>
  <si>
    <t>7815361563</t>
  </si>
  <si>
    <t>0636</t>
  </si>
  <si>
    <t>LUKMAN PODUNGGE</t>
  </si>
  <si>
    <t>0823 4909 8478</t>
  </si>
  <si>
    <t>JL. CENDRAWASIH RT. 003 RW. 005 KEL/DESA MOODU KEC. KOTA TIMUR KOTA GORONTALO PROVINSI GORONTALO</t>
  </si>
  <si>
    <t>B1 UMUM</t>
  </si>
  <si>
    <t>901120190071</t>
  </si>
  <si>
    <t>0001237876727</t>
  </si>
  <si>
    <t>19089244073</t>
  </si>
  <si>
    <t>7571052411900002</t>
  </si>
  <si>
    <t>7571050603080109</t>
  </si>
  <si>
    <t>0637</t>
  </si>
  <si>
    <t>DEDI SAPUTRA MUSTAMIN</t>
  </si>
  <si>
    <t>Dusun II RT. - RW. - Kel/Desa Tinelo Kec. Telaga Biru Kab. Gorontalo Provinsi Gorontalo</t>
  </si>
  <si>
    <t>ULAPATO A</t>
  </si>
  <si>
    <t>901220200231</t>
  </si>
  <si>
    <t>0000193591743</t>
  </si>
  <si>
    <t>19089244107</t>
  </si>
  <si>
    <t>7501102412900001</t>
  </si>
  <si>
    <t>7501102402070612</t>
  </si>
  <si>
    <t>0639</t>
  </si>
  <si>
    <t>LIONG WAWORUNTU</t>
  </si>
  <si>
    <t>Jl. Kasuari Dusun III RT. - RW. - Kel/Desa Luwoo Kec. Talaga Jaya Kab. Gorontalo Provinsi Gorontalo</t>
  </si>
  <si>
    <t>BUNGGALO</t>
  </si>
  <si>
    <t>820520190254</t>
  </si>
  <si>
    <t>0001234664043</t>
  </si>
  <si>
    <t>19089244156</t>
  </si>
  <si>
    <t>7501221005820001</t>
  </si>
  <si>
    <t>7501221911090001</t>
  </si>
  <si>
    <t>0641</t>
  </si>
  <si>
    <t>ILHAM MAHADJANI</t>
  </si>
  <si>
    <t>Dusun II RT. 000 RW. 000 Kel/Desa Tuladenggi Kec. Telaga Biru Kab. Gorontalo Provinsi Gorontalo</t>
  </si>
  <si>
    <t>KAB. GORONTALO</t>
  </si>
  <si>
    <t>2019180600545</t>
  </si>
  <si>
    <t>0000958750468</t>
  </si>
  <si>
    <t>19089244057</t>
  </si>
  <si>
    <t>7501102706970001</t>
  </si>
  <si>
    <t>7501101112070001</t>
  </si>
  <si>
    <t>0642</t>
  </si>
  <si>
    <t>HAMSA ISMAIL</t>
  </si>
  <si>
    <t>Dusun III Hilingo RT. 000 RW. 000 Kel/Desa Ulapatoa Kec. Telaga Biru Kab. Gorontalo Provinsi Gorontalo</t>
  </si>
  <si>
    <t>ULAPATO</t>
  </si>
  <si>
    <t>870720200168</t>
  </si>
  <si>
    <t>0000139511485</t>
  </si>
  <si>
    <t>19089243968</t>
  </si>
  <si>
    <t>7501101707870002</t>
  </si>
  <si>
    <t>7501100403160002</t>
  </si>
  <si>
    <t>0828</t>
  </si>
  <si>
    <t>SANCHAI PRAYAMARK</t>
  </si>
  <si>
    <t>Jl. Bali RT. 002 RW. 003 Kel/Desa Paguyaman Kec. Kota Tengah Kota Gorontalo Provinsi Gorontalo</t>
  </si>
  <si>
    <t>B 1 Umum</t>
  </si>
  <si>
    <t>810520190019</t>
  </si>
  <si>
    <t>0001655470124</t>
  </si>
  <si>
    <t>19098954365</t>
  </si>
  <si>
    <t>7571061605810002</t>
  </si>
  <si>
    <t>7571062804090005</t>
  </si>
  <si>
    <t>1007</t>
  </si>
  <si>
    <t>RIMAN PARIS</t>
  </si>
  <si>
    <t>085746435080</t>
  </si>
  <si>
    <t xml:space="preserve">DUSUN I RT. 000/000 KEL. PILOHAYANGA KEC. TELAGA </t>
  </si>
  <si>
    <t>941220200189</t>
  </si>
  <si>
    <t>0001787123305</t>
  </si>
  <si>
    <t>20004434856</t>
  </si>
  <si>
    <t>7501020304920003</t>
  </si>
  <si>
    <t>KTP SEMENTARA</t>
  </si>
  <si>
    <t>7975444279</t>
  </si>
  <si>
    <t>7501021711170001</t>
  </si>
  <si>
    <t>1367</t>
  </si>
  <si>
    <t xml:space="preserve">JOHAN LAKORU </t>
  </si>
  <si>
    <t>085240704807</t>
  </si>
  <si>
    <t xml:space="preserve">JL. BERINGIN RT. 003/003 BULADU KOTA GORONTALO </t>
  </si>
  <si>
    <t xml:space="preserve">GORONTALO </t>
  </si>
  <si>
    <t>2019160200170</t>
  </si>
  <si>
    <t>0001237543571</t>
  </si>
  <si>
    <t>20082215714</t>
  </si>
  <si>
    <t>7571012402900001</t>
  </si>
  <si>
    <t>7975496287</t>
  </si>
  <si>
    <t>7571012908170004</t>
  </si>
  <si>
    <t>1368</t>
  </si>
  <si>
    <t xml:space="preserve">RISZKY RINALDI SABA </t>
  </si>
  <si>
    <t>082192400627</t>
  </si>
  <si>
    <t xml:space="preserve">JL. TAHIR MANYO DESA TINELO KEC. TELAGA BIRU KAB. GORONTALO </t>
  </si>
  <si>
    <t>L/DUDA</t>
  </si>
  <si>
    <t>940220200221</t>
  </si>
  <si>
    <t>0001151211396</t>
  </si>
  <si>
    <t>20082215813</t>
  </si>
  <si>
    <t>7501102702940002</t>
  </si>
  <si>
    <t>7975384152</t>
  </si>
  <si>
    <t>7501101804120004</t>
  </si>
  <si>
    <t>ZULKIFLI ISHAK</t>
  </si>
  <si>
    <t>PT.SUMBER ALFARIA TRIJAYA TBK</t>
  </si>
  <si>
    <t>LINGKUNGAN IV RT 032/010 KEL. HUNGGALUWA KEC. LIMBOTO KAB GORONTALO</t>
  </si>
  <si>
    <t>LIMBOTO</t>
  </si>
  <si>
    <t>20209803000048</t>
  </si>
  <si>
    <t>0000958377699</t>
  </si>
  <si>
    <t>21017941473</t>
  </si>
  <si>
    <t>7501010703980002</t>
  </si>
  <si>
    <t>7975347095</t>
  </si>
  <si>
    <t>1906</t>
  </si>
  <si>
    <t>ABD RAHMAN ADU</t>
  </si>
  <si>
    <t>082290576097</t>
  </si>
  <si>
    <t>JLN P HIPPY TELAGA GORONTALO</t>
  </si>
  <si>
    <t>940920900196</t>
  </si>
  <si>
    <t>0001075688831</t>
  </si>
  <si>
    <t>21025507902</t>
  </si>
  <si>
    <t>7501021509940001</t>
  </si>
  <si>
    <t>1907</t>
  </si>
  <si>
    <t>ABDUL RAHMAN ANDRI TAHIR</t>
  </si>
  <si>
    <t>082349633332</t>
  </si>
  <si>
    <t>JL. PADJAJARAN RT 001/002 KEL. TAMALATE KEC. KOTA TIMUR KOTA GORONTALO</t>
  </si>
  <si>
    <t>20199204000068</t>
  </si>
  <si>
    <t>0001152215267</t>
  </si>
  <si>
    <t>7571063004920003</t>
  </si>
  <si>
    <t>2359</t>
  </si>
  <si>
    <t>OKTAFIANUS F SAGENA</t>
  </si>
  <si>
    <t>085248094120</t>
  </si>
  <si>
    <t>JL. RAYA TOLANGOHULA LINGKUNGAN II RT -/- KEL. KAYU MERAH KEC. LIMBOTO KAB. GORONTALO</t>
  </si>
  <si>
    <t>POPAYATO</t>
  </si>
  <si>
    <t>0002357507395</t>
  </si>
  <si>
    <t>7504120910970001</t>
  </si>
  <si>
    <t>2447</t>
  </si>
  <si>
    <t>MARTHO PAKAYA</t>
  </si>
  <si>
    <t>082271199399</t>
  </si>
  <si>
    <t>DUSUN II RT-/- KEL. HUTABOHU KEC. LIMBOTO BARAT KAB. GORONTALO</t>
  </si>
  <si>
    <t>TAHELE</t>
  </si>
  <si>
    <t>20198703000012</t>
  </si>
  <si>
    <t xml:space="preserve">0001787119828_x0009_</t>
  </si>
  <si>
    <t>7504012303870001</t>
  </si>
  <si>
    <t>YASTIN DJAATI</t>
  </si>
  <si>
    <t>2584</t>
  </si>
  <si>
    <t>ZULKIFLI BAKARI</t>
  </si>
  <si>
    <t>085215845067</t>
  </si>
  <si>
    <t>JL. TAMAN BUNGA RT 001/005 KEL. MOODU KEC. KOTA TIMUR GORONTALO</t>
  </si>
  <si>
    <t>PAGIMANA</t>
  </si>
  <si>
    <t>20198007000038</t>
  </si>
  <si>
    <t>0002101034845</t>
  </si>
  <si>
    <t>7571052807800002</t>
  </si>
  <si>
    <t>7975575535</t>
  </si>
  <si>
    <t>ASNI</t>
  </si>
  <si>
    <t>1334</t>
  </si>
  <si>
    <t xml:space="preserve">ANDRI KURNIAWAN </t>
  </si>
  <si>
    <t>085246518635</t>
  </si>
  <si>
    <t xml:space="preserve">KOMP YUKA BLOK O RT 013/007 DESA SUKAMAJU KEC SAKO </t>
  </si>
  <si>
    <t>11179401000080</t>
  </si>
  <si>
    <t xml:space="preserve">0002076844667 </t>
  </si>
  <si>
    <t>20082216050</t>
  </si>
  <si>
    <t>1671081201940013</t>
  </si>
  <si>
    <t>ANDRI KURNIAWAN</t>
  </si>
  <si>
    <t>8055347693</t>
  </si>
  <si>
    <t>1335</t>
  </si>
  <si>
    <t>MARDIANSYAH KOMARA</t>
  </si>
  <si>
    <t>089669994561</t>
  </si>
  <si>
    <t xml:space="preserve">LR PUTRA NO1836 RT 035/013 SEBERANG ULUN </t>
  </si>
  <si>
    <t>950311170790</t>
  </si>
  <si>
    <t>0001806035332</t>
  </si>
  <si>
    <t>20082215698</t>
  </si>
  <si>
    <t>1671032903950003</t>
  </si>
  <si>
    <t xml:space="preserve">MARDIANSYAH KOMARA </t>
  </si>
  <si>
    <t>0891254143</t>
  </si>
  <si>
    <t>1336</t>
  </si>
  <si>
    <t xml:space="preserve">TRYERVANI </t>
  </si>
  <si>
    <t>08996922670</t>
  </si>
  <si>
    <t xml:space="preserve">JL ALAMSYAH RPN RT 004/001 DESA BUKIT BARU KEC ILIR BARAT 1 </t>
  </si>
  <si>
    <t>1117180801849</t>
  </si>
  <si>
    <t>0001382267349</t>
  </si>
  <si>
    <t>20082215797</t>
  </si>
  <si>
    <t>1671040907980004</t>
  </si>
  <si>
    <t>0213684296</t>
  </si>
  <si>
    <t>1407</t>
  </si>
  <si>
    <t xml:space="preserve">INDRA MULYAWAN </t>
  </si>
  <si>
    <t>085108022009</t>
  </si>
  <si>
    <t xml:space="preserve">JL MAKRAYU LR MASJID ASSALAM NO.37 A RT 053/015 DESA 30 ILIR KEC ILIR BARAT </t>
  </si>
  <si>
    <t>11178204000126</t>
  </si>
  <si>
    <t>0001835615259</t>
  </si>
  <si>
    <t>20092336138</t>
  </si>
  <si>
    <t>1671010104820004</t>
  </si>
  <si>
    <t>0213782891</t>
  </si>
  <si>
    <t>1452</t>
  </si>
  <si>
    <t xml:space="preserve">RIO ABRAHAM ISMAIL </t>
  </si>
  <si>
    <t>082129980001</t>
  </si>
  <si>
    <t xml:space="preserve">JL RW MONGISIDI LR ANGGADA NO 118 RT 008/002 DESA KALIDONI KEC KALIDONI </t>
  </si>
  <si>
    <t>870911171661</t>
  </si>
  <si>
    <t>0001382167337</t>
  </si>
  <si>
    <t>21004400608</t>
  </si>
  <si>
    <t>1671100809870006</t>
  </si>
  <si>
    <t xml:space="preserve">BNI </t>
  </si>
  <si>
    <t xml:space="preserve">0594117206 </t>
  </si>
  <si>
    <t>1453</t>
  </si>
  <si>
    <t xml:space="preserve">TRIWIBOWO ROMADHON </t>
  </si>
  <si>
    <t>085896462005</t>
  </si>
  <si>
    <t>:Jln Sriwijaya Blok E1 No.05 Rt/Rw 052/021 Kode Pos 30163 Komplek Pusri Borang Palembang</t>
  </si>
  <si>
    <t>870511171643</t>
  </si>
  <si>
    <t>0001383492093</t>
  </si>
  <si>
    <t>PEKERJA MANDIRI</t>
  </si>
  <si>
    <t>21004400566</t>
  </si>
  <si>
    <t>1671080905870006</t>
  </si>
  <si>
    <t>1072123238</t>
  </si>
  <si>
    <t>1672</t>
  </si>
  <si>
    <t xml:space="preserve">HARIANSYAH </t>
  </si>
  <si>
    <t>082312131010</t>
  </si>
  <si>
    <t>gasing rt 06 rw 03 no 09.talang kelapa,banyuasin sumsel</t>
  </si>
  <si>
    <t>Bengkulu</t>
  </si>
  <si>
    <t>810911171693</t>
  </si>
  <si>
    <t>0001852770418</t>
  </si>
  <si>
    <t>21011321730</t>
  </si>
  <si>
    <t>1607101409810005</t>
  </si>
  <si>
    <t>0984670306</t>
  </si>
  <si>
    <t>1673</t>
  </si>
  <si>
    <t xml:space="preserve">ARI SAPUTRA </t>
  </si>
  <si>
    <t>085369133360</t>
  </si>
  <si>
    <t xml:space="preserve"> lorong rukun 1 no38 rt30 rw007 kelurahan 14ulu kecamatan sebrang ulu II</t>
  </si>
  <si>
    <t>981111170044</t>
  </si>
  <si>
    <t>0000026501984</t>
  </si>
  <si>
    <t>21011321862</t>
  </si>
  <si>
    <t>1671032211980005</t>
  </si>
  <si>
    <t>8435253403</t>
  </si>
  <si>
    <t>1674</t>
  </si>
  <si>
    <t xml:space="preserve">RACHMATULLAH PUTRA </t>
  </si>
  <si>
    <t>081296496414</t>
  </si>
  <si>
    <t>Jl.bali c4 no.14 Komp.pusri borang</t>
  </si>
  <si>
    <t>22mei1989</t>
  </si>
  <si>
    <t>890511170535</t>
  </si>
  <si>
    <t>0001265196655</t>
  </si>
  <si>
    <t>21011321896</t>
  </si>
  <si>
    <t>1671082205890006</t>
  </si>
  <si>
    <t>1675</t>
  </si>
  <si>
    <t xml:space="preserve">HENDRA WIJAYA </t>
  </si>
  <si>
    <t>081995610152</t>
  </si>
  <si>
    <t xml:space="preserve"> Jl. Kopral Daud No 2118 RT 31 RW 08</t>
  </si>
  <si>
    <t>890611171818</t>
  </si>
  <si>
    <t>0002199265378</t>
  </si>
  <si>
    <t>1671051906890003</t>
  </si>
  <si>
    <t>6175166231</t>
  </si>
  <si>
    <t>1796</t>
  </si>
  <si>
    <t>PIRMANSAH</t>
  </si>
  <si>
    <t>082370477357</t>
  </si>
  <si>
    <t xml:space="preserve">LR MASAWA DARAT NO. 358 RT 9/4 KEL. 13 ILIR KEC. ILIR TIMUR PALEMBANG </t>
  </si>
  <si>
    <t>11178602000188</t>
  </si>
  <si>
    <t>0002672528027</t>
  </si>
  <si>
    <t>1671050402860009</t>
  </si>
  <si>
    <t>1927</t>
  </si>
  <si>
    <t>HENDRA KURNIAWAN</t>
  </si>
  <si>
    <t>081377615851</t>
  </si>
  <si>
    <t>JL. TEGAL BINANGUN LORONG TALANG PETAI NO. 677 RT 031/05 PLAJU DARAT PALEMBANG</t>
  </si>
  <si>
    <t>SOLOK</t>
  </si>
  <si>
    <t>820513252037</t>
  </si>
  <si>
    <t>0001509755343</t>
  </si>
  <si>
    <t>3201020905820001</t>
  </si>
  <si>
    <t>8435412129</t>
  </si>
  <si>
    <t>MUCHAMAD RIFAI</t>
  </si>
  <si>
    <t>081368899184</t>
  </si>
  <si>
    <t>JL. SEI RENDANG NO. 264 RT 05/02 PALEMBANG</t>
  </si>
  <si>
    <t>840811170880</t>
  </si>
  <si>
    <t>0001145473571</t>
  </si>
  <si>
    <t>1671050208840003</t>
  </si>
  <si>
    <t>082178882466</t>
  </si>
  <si>
    <t>BAGUS PRAYODI</t>
  </si>
  <si>
    <t>085768158035</t>
  </si>
  <si>
    <t>JL. BAMBANG UTOYO IR KERUKUNAN II NO. 69</t>
  </si>
  <si>
    <t>11179312000424</t>
  </si>
  <si>
    <t>0000326087381</t>
  </si>
  <si>
    <t>1671060912930004</t>
  </si>
  <si>
    <t>8570284836</t>
  </si>
  <si>
    <t>EKA MARDIANSYAH</t>
  </si>
  <si>
    <t>082176155881</t>
  </si>
  <si>
    <t>LRG TANJUNG BURUNG NO. 1338 RT 027/009 KEL. 30 ILIR KEC. ILIR BARAT II</t>
  </si>
  <si>
    <t>11178303000572</t>
  </si>
  <si>
    <t>0001426028229</t>
  </si>
  <si>
    <t>1671012303830007</t>
  </si>
  <si>
    <t>2315</t>
  </si>
  <si>
    <t>BAMBANG SULISTIO</t>
  </si>
  <si>
    <t>085271776568</t>
  </si>
  <si>
    <t>JL. HM. ASYIQ AQIL KM. 16 PERUMAHAN GRIYA CITRA SUKAJADI BLOK C. 19 RT 096/017 SUKAJADI TALANG KELAPA BANYUASIN</t>
  </si>
  <si>
    <t>BANDAR JAYA</t>
  </si>
  <si>
    <t>0001632587073</t>
  </si>
  <si>
    <t>1606012712890002</t>
  </si>
  <si>
    <t>6175250526</t>
  </si>
  <si>
    <t>2355</t>
  </si>
  <si>
    <t>RUDI MULYANTO</t>
  </si>
  <si>
    <t>082374315444</t>
  </si>
  <si>
    <t>JL. TALANG BULUH RT 28/06 KM. 18 KEL. SUKAMORO KEC. TALPA</t>
  </si>
  <si>
    <t>KI</t>
  </si>
  <si>
    <t>SUKAMORO</t>
  </si>
  <si>
    <t>1127900300006</t>
  </si>
  <si>
    <t>0001861475409</t>
  </si>
  <si>
    <t>1607100703900006</t>
  </si>
  <si>
    <t>MAY SYARASWATI N</t>
  </si>
  <si>
    <t>0443240201</t>
  </si>
  <si>
    <t>2394</t>
  </si>
  <si>
    <t>M RIZAL</t>
  </si>
  <si>
    <t>081274404867</t>
  </si>
  <si>
    <t>JL. REMIFA NO. 548 RT 014/003 KEL. OGAN BARU KEC. KERTAPATI KOTA PALEMBANG</t>
  </si>
  <si>
    <t>780711171712</t>
  </si>
  <si>
    <t>0002672382598</t>
  </si>
  <si>
    <t>1671131507780001</t>
  </si>
  <si>
    <t>2369</t>
  </si>
  <si>
    <t>KGS M BADARUDIN</t>
  </si>
  <si>
    <t>088268363885</t>
  </si>
  <si>
    <t>JL. SAYANGAN LRG GUBAH LAUT NO. 38 RT 005/002</t>
  </si>
  <si>
    <t>11178604000199</t>
  </si>
  <si>
    <t>0001851176924</t>
  </si>
  <si>
    <t>16710521048600005</t>
  </si>
  <si>
    <t>0800441785</t>
  </si>
  <si>
    <t>2395</t>
  </si>
  <si>
    <t>SANDI</t>
  </si>
  <si>
    <t>083192575276</t>
  </si>
  <si>
    <t>JL. JEND SUDIRMAN RT 010/003 TG PANDAN BELITUNG</t>
  </si>
  <si>
    <t>930711250114</t>
  </si>
  <si>
    <t>0000325429334</t>
  </si>
  <si>
    <t>1671081707930005</t>
  </si>
  <si>
    <t>2414</t>
  </si>
  <si>
    <t>DIKO PARIANTO</t>
  </si>
  <si>
    <t>08980866820</t>
  </si>
  <si>
    <t>JL. A YANI LR AMILIN NO 992 TANGGA TANGKAT PALEMBANG</t>
  </si>
  <si>
    <t>25269204000300</t>
  </si>
  <si>
    <t>0001455015161</t>
  </si>
  <si>
    <t>1671031204920004</t>
  </si>
  <si>
    <t>2515</t>
  </si>
  <si>
    <t>SETIO PRABOWO</t>
  </si>
  <si>
    <t>LR. KEBANGKAN NO. 235 RT 011/003 KEL. 9 ILIR KEC. ILIR TIMUR TIGA KOTA PALEMBANG</t>
  </si>
  <si>
    <t>25268204000090</t>
  </si>
  <si>
    <t>0001806010762</t>
  </si>
  <si>
    <t>1671062204820016</t>
  </si>
  <si>
    <t>2588</t>
  </si>
  <si>
    <t>HERMANSYAH</t>
  </si>
  <si>
    <t>KAMPUS BLOK DD NO. 5 RT 022/006 KEL. LOROK PAKJO KEC. ILIR BARAT I KOTA PALEMBANG</t>
  </si>
  <si>
    <t>11178201000273</t>
  </si>
  <si>
    <t>0001327374527</t>
  </si>
  <si>
    <t>167104031820005</t>
  </si>
  <si>
    <t>8530277276</t>
  </si>
  <si>
    <t>1337</t>
  </si>
  <si>
    <t>DAYAT</t>
  </si>
  <si>
    <t>08993087377</t>
  </si>
  <si>
    <t xml:space="preserve">LAMPUNG </t>
  </si>
  <si>
    <t xml:space="preserve">JL IMAM BONJOL GG BUNGURUK II RT 001/00 LANGKAPURA BARU KEC LANGKAPURA </t>
  </si>
  <si>
    <t>25269508000378</t>
  </si>
  <si>
    <t>0002791708244</t>
  </si>
  <si>
    <t>20082216035</t>
  </si>
  <si>
    <t>1871131308950006</t>
  </si>
  <si>
    <t>8905714470</t>
  </si>
  <si>
    <t>1338</t>
  </si>
  <si>
    <t xml:space="preserve">DODY FIRMANSYAH </t>
  </si>
  <si>
    <t>083802001225</t>
  </si>
  <si>
    <t xml:space="preserve">JL ASTER II NO.9 RT 003/001 DESA RAWA LAUT KEC ENGGAL </t>
  </si>
  <si>
    <t xml:space="preserve">T.KARANG </t>
  </si>
  <si>
    <t>2526160801387</t>
  </si>
  <si>
    <t>0000203640456</t>
  </si>
  <si>
    <t>20082216209</t>
  </si>
  <si>
    <t>1871052105000004</t>
  </si>
  <si>
    <t>8905598879</t>
  </si>
  <si>
    <t>1455</t>
  </si>
  <si>
    <t xml:space="preserve">BONDAN MARTADINATA </t>
  </si>
  <si>
    <t>089696375725</t>
  </si>
  <si>
    <t xml:space="preserve">JL M.ALI LK I RT 002/00 DESA KEDAUNG KEC KEMILING </t>
  </si>
  <si>
    <t xml:space="preserve">BANDAR LAMPUNG </t>
  </si>
  <si>
    <t>940325262690</t>
  </si>
  <si>
    <t>0001180882721</t>
  </si>
  <si>
    <t>21004400707</t>
  </si>
  <si>
    <t>1871012805930004</t>
  </si>
  <si>
    <t xml:space="preserve">BRI </t>
  </si>
  <si>
    <t>207701008984508</t>
  </si>
  <si>
    <t>1885</t>
  </si>
  <si>
    <t>DORI SUTRISNO</t>
  </si>
  <si>
    <t>0895364644211</t>
  </si>
  <si>
    <t>JL. BLORA NO. 29A SEGALA MIDER</t>
  </si>
  <si>
    <t>25269110000174</t>
  </si>
  <si>
    <t>0003071665214</t>
  </si>
  <si>
    <t>1871080806920002</t>
  </si>
  <si>
    <t>2354</t>
  </si>
  <si>
    <t>AFIT FREZA FAINAKA</t>
  </si>
  <si>
    <t>081373792021</t>
  </si>
  <si>
    <t>SIDOHARJO 1 DESA NEGARA RATU KEC. NATAR KAB. LAMPUNG SELATAN</t>
  </si>
  <si>
    <t>T. KARANG</t>
  </si>
  <si>
    <t>25269704000946</t>
  </si>
  <si>
    <t>0002751090759</t>
  </si>
  <si>
    <t>1801041404970012</t>
  </si>
  <si>
    <t>1140021521771</t>
  </si>
  <si>
    <t>2356</t>
  </si>
  <si>
    <t>WAHYU GUNAWAN</t>
  </si>
  <si>
    <t>0895619370365</t>
  </si>
  <si>
    <t>JL. HM. SALIM LK 1 RT 003 KEL. WAYLUNIK KEC. PANJANG</t>
  </si>
  <si>
    <t>PANJANG</t>
  </si>
  <si>
    <t>930525267904</t>
  </si>
  <si>
    <t>0000358564588</t>
  </si>
  <si>
    <t>1871070905930010</t>
  </si>
  <si>
    <t>ALI BASANAH</t>
  </si>
  <si>
    <t>1140004686047</t>
  </si>
  <si>
    <t>1355</t>
  </si>
  <si>
    <t xml:space="preserve">ACEP WIDODO </t>
  </si>
  <si>
    <t>081324648379</t>
  </si>
  <si>
    <t xml:space="preserve">JAMBI </t>
  </si>
  <si>
    <t xml:space="preserve">KALIBATAS RT 014/002 DESA PEMATANG GAJAH KEC JAMBI LUAR KOTA </t>
  </si>
  <si>
    <t xml:space="preserve">PULAU BETUNG </t>
  </si>
  <si>
    <t xml:space="preserve">A </t>
  </si>
  <si>
    <t>8811273410001</t>
  </si>
  <si>
    <t>0001857427018</t>
  </si>
  <si>
    <t>20082216027</t>
  </si>
  <si>
    <t>1504052211880002</t>
  </si>
  <si>
    <t>ACEP WIDODO</t>
  </si>
  <si>
    <t>7870207764</t>
  </si>
  <si>
    <t>1456</t>
  </si>
  <si>
    <t xml:space="preserve">YANDRA PRATIKTO </t>
  </si>
  <si>
    <t>085789223344</t>
  </si>
  <si>
    <t xml:space="preserve">KOMP KEHUTANAN JL GOLF-1 NO.98 RT 023/ DESA PEMATANG SULUR KEC TELANAIPURA </t>
  </si>
  <si>
    <t xml:space="preserve">SUNGAI PENUH </t>
  </si>
  <si>
    <t>27339501000071</t>
  </si>
  <si>
    <t>0003059767653</t>
  </si>
  <si>
    <t>21004400855</t>
  </si>
  <si>
    <t>1571010301950041</t>
  </si>
  <si>
    <t>7870669539</t>
  </si>
  <si>
    <t>2099</t>
  </si>
  <si>
    <t>TRI RINALDY</t>
  </si>
  <si>
    <t>085266064066</t>
  </si>
  <si>
    <t>JAMBI</t>
  </si>
  <si>
    <t>PERUMAHAN MENDALO VALLEY BLOK V NO. 25</t>
  </si>
  <si>
    <t>ALAHAN PANJANG</t>
  </si>
  <si>
    <t>27739212000026</t>
  </si>
  <si>
    <t>0002903529835</t>
  </si>
  <si>
    <t>1571070912920161</t>
  </si>
  <si>
    <t>7870623024</t>
  </si>
  <si>
    <t>2100</t>
  </si>
  <si>
    <t>M FITRA ADITYAWARMAN</t>
  </si>
  <si>
    <t>082262283549</t>
  </si>
  <si>
    <t>DUSUN SIMPANG ABADI KEC. BETARA KAB. TANJABBAR</t>
  </si>
  <si>
    <t>881127404755</t>
  </si>
  <si>
    <t>0002757367269</t>
  </si>
  <si>
    <t>1506042411880002</t>
  </si>
  <si>
    <t>7870791814</t>
  </si>
  <si>
    <t>2101</t>
  </si>
  <si>
    <t>M RIYAN GUSRIZA</t>
  </si>
  <si>
    <t>085287226362</t>
  </si>
  <si>
    <t>PERUMAHAN AUR DURI INDAH</t>
  </si>
  <si>
    <t>2733180701857</t>
  </si>
  <si>
    <t>0001261591683</t>
  </si>
  <si>
    <t>1571012108950102</t>
  </si>
  <si>
    <t>8190655301</t>
  </si>
  <si>
    <t>SUPRIADI</t>
  </si>
  <si>
    <t>PERUM PTPN VI</t>
  </si>
  <si>
    <t>TAPSEL</t>
  </si>
  <si>
    <t>881227404669</t>
  </si>
  <si>
    <t>0001685089361</t>
  </si>
  <si>
    <t>1505012712880001</t>
  </si>
  <si>
    <t>7870793591</t>
  </si>
  <si>
    <t>1339</t>
  </si>
  <si>
    <t xml:space="preserve">DEDI ASTRIADI </t>
  </si>
  <si>
    <t>085705774592</t>
  </si>
  <si>
    <t xml:space="preserve">JL ADI SUCIPTO PARIT BUGIS RT 001/005 ARANG LIMBUNG SUNGAI RAYA KAB KUBU RAYA </t>
  </si>
  <si>
    <t>10148912001202</t>
  </si>
  <si>
    <t>0002141251029</t>
  </si>
  <si>
    <t>20092336146</t>
  </si>
  <si>
    <t>sudah</t>
  </si>
  <si>
    <t>6102080212890001</t>
  </si>
  <si>
    <t>0292055046</t>
  </si>
  <si>
    <t>1340</t>
  </si>
  <si>
    <t xml:space="preserve">ANDI YAHYA GAUTAMA </t>
  </si>
  <si>
    <t>082352868690</t>
  </si>
  <si>
    <t xml:space="preserve">JLN UJUNG PANDANG RT 015/005 DESA KALIMAS KEC SUNGAI KAKAP </t>
  </si>
  <si>
    <t>10149002000051</t>
  </si>
  <si>
    <t>0003055057931</t>
  </si>
  <si>
    <t>20092336070</t>
  </si>
  <si>
    <t>6112080502900002</t>
  </si>
  <si>
    <t>6465182711</t>
  </si>
  <si>
    <t>1457</t>
  </si>
  <si>
    <t xml:space="preserve">TONY HARYANTO </t>
  </si>
  <si>
    <t>081258790550</t>
  </si>
  <si>
    <t xml:space="preserve">SUNGAI DURIAN RT 011/003 DESA LIMBUNG KEC SUNGAI RAYA </t>
  </si>
  <si>
    <t xml:space="preserve">SUNGAI KERAN </t>
  </si>
  <si>
    <t>10148102001030</t>
  </si>
  <si>
    <t>0001630465942</t>
  </si>
  <si>
    <t>21004400954</t>
  </si>
  <si>
    <t>6112012802810008</t>
  </si>
  <si>
    <t xml:space="preserve">TONY ARYANTO </t>
  </si>
  <si>
    <t>7155152648</t>
  </si>
  <si>
    <t>EGI PRAMANA</t>
  </si>
  <si>
    <t>GG. CEMPAKA PUTIH DALAM RT 005/003 KEL. PARITBARU KEC. SUNGAI RAYA KAB. KUBU RAYA</t>
  </si>
  <si>
    <t>SEI RAYA</t>
  </si>
  <si>
    <t>10149412000031</t>
  </si>
  <si>
    <t>0001480045678</t>
  </si>
  <si>
    <t>6112012812940008</t>
  </si>
  <si>
    <t>1711221986</t>
  </si>
  <si>
    <t>MUHAMMAD ARI SANDI</t>
  </si>
  <si>
    <t>DUSUN WONOSARI RT 005/002 KEL. TEBANG KACANG KEC. SUNGAI RAYA</t>
  </si>
  <si>
    <t>AMBANGAN</t>
  </si>
  <si>
    <t>1014170101949</t>
  </si>
  <si>
    <t>0002283663677</t>
  </si>
  <si>
    <t>6112012602980006</t>
  </si>
  <si>
    <t>1711224349</t>
  </si>
  <si>
    <t>2582</t>
  </si>
  <si>
    <t>ABDUL KARIM</t>
  </si>
  <si>
    <t>089669679728</t>
  </si>
  <si>
    <t>JL. PARIT DEMANG GG. PARIT DEMANG I RT 002/008 KEL. PARIT TOKAYA KEC. PONTIANAK SELATAN KOTA PONTIANAK</t>
  </si>
  <si>
    <t>930410141705</t>
  </si>
  <si>
    <t>0001826694988</t>
  </si>
  <si>
    <t>6171021504930006</t>
  </si>
  <si>
    <t>6465122699</t>
  </si>
  <si>
    <t>6171011110160003</t>
  </si>
  <si>
    <t>MARYANI</t>
  </si>
  <si>
    <t>1458</t>
  </si>
  <si>
    <t xml:space="preserve">LEO GATRA PERSADA </t>
  </si>
  <si>
    <t>081263060593</t>
  </si>
  <si>
    <t xml:space="preserve">PANGKALPINANG </t>
  </si>
  <si>
    <t xml:space="preserve">JL VANILA RT 010/003 DESA TAMAN BUNGA KEC GERUNGGANG </t>
  </si>
  <si>
    <t>930811240285</t>
  </si>
  <si>
    <t>0000166079373</t>
  </si>
  <si>
    <t>21004400798</t>
  </si>
  <si>
    <t>1971051108930003</t>
  </si>
  <si>
    <t xml:space="preserve">LEO GATRA </t>
  </si>
  <si>
    <t>0411442305</t>
  </si>
  <si>
    <t>1733</t>
  </si>
  <si>
    <t>ARIF MASHURI</t>
  </si>
  <si>
    <t>085349869325</t>
  </si>
  <si>
    <t>ANTERAJA BANJARMASIN</t>
  </si>
  <si>
    <t>JL. ANJIR TALARAN KM. 5,5 RT 001/001 MARABAHAN BATOLA</t>
  </si>
  <si>
    <t>ANTAR BARU</t>
  </si>
  <si>
    <t>1832190100009</t>
  </si>
  <si>
    <t>0002451036508</t>
  </si>
  <si>
    <t>21011321755</t>
  </si>
  <si>
    <t>6304151811930002</t>
  </si>
  <si>
    <t>7820521352</t>
  </si>
  <si>
    <t xml:space="preserve">0 Tahun  0 Bulan 1 Hari </t>
  </si>
  <si>
    <t>1775</t>
  </si>
  <si>
    <t>PARWOKO</t>
  </si>
  <si>
    <t>085389687373</t>
  </si>
  <si>
    <t>JL. GOLF KOMP WELLA MANDIRI BLOK BI NO. 68 RT 015/003 DS. SYAMSUDIN NOOR KEC. LANDASAN ULIN</t>
  </si>
  <si>
    <t>880918151093</t>
  </si>
  <si>
    <t>0002508012448</t>
  </si>
  <si>
    <t>6371051309880004</t>
  </si>
  <si>
    <t>7895551929</t>
  </si>
  <si>
    <t xml:space="preserve">1 Tahun  0 Bulan 1 Hari </t>
  </si>
  <si>
    <t>2372</t>
  </si>
  <si>
    <t>ANASRULLAH</t>
  </si>
  <si>
    <t>085787675876</t>
  </si>
  <si>
    <t>JL. ALALAK UTARA RT 007/001 KEL. ALALAK UTARA KEC. BANJARMASIN UTARA KOTA BANJARMASIN</t>
  </si>
  <si>
    <t>900418150031</t>
  </si>
  <si>
    <t>0002431312119</t>
  </si>
  <si>
    <t>6371040404900013</t>
  </si>
  <si>
    <t>2545</t>
  </si>
  <si>
    <t>TARMIJI</t>
  </si>
  <si>
    <t>082152129244</t>
  </si>
  <si>
    <t>JELAPAT BARU RT 008/000 KEL. JELAPAT BARU KEC.TAMBAN KAB. BARITO KUALA</t>
  </si>
  <si>
    <t>870118150051</t>
  </si>
  <si>
    <t>0003091810241</t>
  </si>
  <si>
    <t>6371041901870010</t>
  </si>
  <si>
    <t>HAULAH</t>
  </si>
  <si>
    <t>2474</t>
  </si>
  <si>
    <t>ALBA JAKA ROMARA</t>
  </si>
  <si>
    <t>082213548799/087714665599</t>
  </si>
  <si>
    <t>JL. DIPENOGORO GG. BERUANG RT 017/000 KEL. SIDOREJO KEC. ARUT SELATAN KAB. KOTA WARINGIN BARAT</t>
  </si>
  <si>
    <t>KUALA KUAYAN</t>
  </si>
  <si>
    <t>23289901000004</t>
  </si>
  <si>
    <t>0002921494127</t>
  </si>
  <si>
    <t>6207021201990002</t>
  </si>
  <si>
    <t>8585161191</t>
  </si>
  <si>
    <t>DEVI SUPRIHATIN</t>
  </si>
  <si>
    <t>2517</t>
  </si>
  <si>
    <t>LOKMAN</t>
  </si>
  <si>
    <t>082350594419</t>
  </si>
  <si>
    <t>JL. BANDENG III NO. 01 RT 004/008 KEL. BUKIT TUNGGAL KEC. JEKAN RAYA KOTA PALANGKA RAYA</t>
  </si>
  <si>
    <t>MURUNG KERAMAT</t>
  </si>
  <si>
    <t>890723240151</t>
  </si>
  <si>
    <t>0001978857538</t>
  </si>
  <si>
    <t>6203013007890003</t>
  </si>
  <si>
    <t>6575141483</t>
  </si>
  <si>
    <t>6271030307190001</t>
  </si>
  <si>
    <t>SITI ROHANI</t>
  </si>
  <si>
    <t>1818</t>
  </si>
  <si>
    <t>ARIFKI EKAPUTRA</t>
  </si>
  <si>
    <t>085244224406</t>
  </si>
  <si>
    <t>BALIKPAPAN</t>
  </si>
  <si>
    <t>JL. SOEKARNO HATTA RT 048/000 KEL. BATU AMPAR KEC. BALIKPAPAN UTARA KOTA BALIKPAPAN</t>
  </si>
  <si>
    <t>KAYUMALUE</t>
  </si>
  <si>
    <t>24218702000045</t>
  </si>
  <si>
    <t>0002231099842</t>
  </si>
  <si>
    <t>7203091902870004</t>
  </si>
  <si>
    <t>6965117974</t>
  </si>
  <si>
    <t>2519</t>
  </si>
  <si>
    <t>ANDRIS</t>
  </si>
  <si>
    <t>082193776867</t>
  </si>
  <si>
    <t>KP. MALUANG RT 009/000 KEL. MALUANG KEC. GUNUNG TABUR KAB. BERAU</t>
  </si>
  <si>
    <t>TAMPAURE</t>
  </si>
  <si>
    <t>19619505000009</t>
  </si>
  <si>
    <t>0002369634164</t>
  </si>
  <si>
    <t>7601102605950002</t>
  </si>
  <si>
    <t>7935496829</t>
  </si>
  <si>
    <t>DIAWATI</t>
  </si>
  <si>
    <t>0013</t>
  </si>
  <si>
    <t>EKO SUWANTO</t>
  </si>
  <si>
    <t>081333854106</t>
  </si>
  <si>
    <t>BAT</t>
  </si>
  <si>
    <t>KP. PENGARENGAN NO 25 RT 002/007 DESA: KALIABANG TENGAH KEC: BEKASI UTARA</t>
  </si>
  <si>
    <t>7510120512602</t>
  </si>
  <si>
    <t>3-Okt-2021</t>
  </si>
  <si>
    <t>0001014084461</t>
  </si>
  <si>
    <t>19011754603</t>
  </si>
  <si>
    <t>3275030310750027</t>
  </si>
  <si>
    <t>3275031603090002</t>
  </si>
  <si>
    <t>0014</t>
  </si>
  <si>
    <t>EFFENDI</t>
  </si>
  <si>
    <t>085225611678</t>
  </si>
  <si>
    <t>DSN SEMADEN RT 004/001 KEC. TEMBELANG KAB. JOMBANG</t>
  </si>
  <si>
    <t>JOMBANG</t>
  </si>
  <si>
    <t>760115561498</t>
  </si>
  <si>
    <t>0001706075741</t>
  </si>
  <si>
    <t>19011754595</t>
  </si>
  <si>
    <t>3517131301760001</t>
  </si>
  <si>
    <t>3517132101060427</t>
  </si>
  <si>
    <t>0016</t>
  </si>
  <si>
    <t>AMBAR HARIYANTO</t>
  </si>
  <si>
    <t>081335072001</t>
  </si>
  <si>
    <t>DSN, PASINAN RT001/002 DS, KEPUHANYAR KEC, MOJOANYAR KAB, MOJOKERTO</t>
  </si>
  <si>
    <t>790315620137</t>
  </si>
  <si>
    <t>0002396677904</t>
  </si>
  <si>
    <t>19011754645</t>
  </si>
  <si>
    <t>3515182903790005</t>
  </si>
  <si>
    <t>0500457937</t>
  </si>
  <si>
    <t>3516181207180002</t>
  </si>
  <si>
    <t>0022</t>
  </si>
  <si>
    <t>BUDI SLAMET</t>
  </si>
  <si>
    <t>082231541228</t>
  </si>
  <si>
    <t>DSN. DIWEK RT 004/003 KEC. DIWEK KAB. JOMBANG JAWA TIMUR</t>
  </si>
  <si>
    <t>790315561588</t>
  </si>
  <si>
    <t>0000730392671</t>
  </si>
  <si>
    <t>19011754504</t>
  </si>
  <si>
    <t>3517091103790004</t>
  </si>
  <si>
    <t>1131453880</t>
  </si>
  <si>
    <t>3517080111120005</t>
  </si>
  <si>
    <t>1061</t>
  </si>
  <si>
    <t>INSAK ANDAN TELASIH</t>
  </si>
  <si>
    <t>082298283884</t>
  </si>
  <si>
    <t xml:space="preserve">ADMIN </t>
  </si>
  <si>
    <t xml:space="preserve">Jl. D. Sentani Dalam H 1 M 13 Madyopuro Kedung Kandang </t>
  </si>
  <si>
    <t>0001287853479</t>
  </si>
  <si>
    <t xml:space="preserve">PEKERJA MANDIRI </t>
  </si>
  <si>
    <t>20027918307</t>
  </si>
  <si>
    <t>3573034908960007</t>
  </si>
  <si>
    <t>4390784100</t>
  </si>
  <si>
    <t>3573031608072215</t>
  </si>
  <si>
    <t>1226</t>
  </si>
  <si>
    <t>DIDIK ALFIANTO</t>
  </si>
  <si>
    <t>081232366635</t>
  </si>
  <si>
    <t>JL, SEKAPUR PUTIH 548 RT 004/001 KEL, KEDUNGDUNG KEC, MAGERSARI MOJOKERTO</t>
  </si>
  <si>
    <t>780115620034</t>
  </si>
  <si>
    <t>27-Agu-2021</t>
  </si>
  <si>
    <t>0001544096248</t>
  </si>
  <si>
    <t>20062338981</t>
  </si>
  <si>
    <t>3576021001780001</t>
  </si>
  <si>
    <t>0500580704</t>
  </si>
  <si>
    <t>3576020710090002</t>
  </si>
  <si>
    <t>1228</t>
  </si>
  <si>
    <t xml:space="preserve">SANAJI </t>
  </si>
  <si>
    <t>082131721791</t>
  </si>
  <si>
    <t>RUNGKUT TENGAH I / 09 RT 003 RW 004 SURABAYA</t>
  </si>
  <si>
    <t>JEMBER</t>
  </si>
  <si>
    <t>790115143654</t>
  </si>
  <si>
    <t>0002042600387</t>
  </si>
  <si>
    <t>20062338916</t>
  </si>
  <si>
    <t>3578251201790002</t>
  </si>
  <si>
    <t>SANAJI</t>
  </si>
  <si>
    <t>7880653592</t>
  </si>
  <si>
    <t>1229</t>
  </si>
  <si>
    <t>AMIN TOHARI</t>
  </si>
  <si>
    <t>082320987905</t>
  </si>
  <si>
    <t>SIDOWAYAH DESA SIDOWAYAH RT 001/001 KE CBEJI</t>
  </si>
  <si>
    <t>PASURUAN</t>
  </si>
  <si>
    <t>771215281062</t>
  </si>
  <si>
    <t>0001704544953</t>
  </si>
  <si>
    <t>20062338650</t>
  </si>
  <si>
    <t>3514130512770002</t>
  </si>
  <si>
    <t>AMIN TOHIRI</t>
  </si>
  <si>
    <t>3514130101054703</t>
  </si>
  <si>
    <t>1294</t>
  </si>
  <si>
    <t xml:space="preserve">MOHAMMAD AFIQ IRAWAN </t>
  </si>
  <si>
    <t>085648930489</t>
  </si>
  <si>
    <t xml:space="preserve">MONITORING GPS </t>
  </si>
  <si>
    <t xml:space="preserve">DS SAMBIGEDE RT 003/006 DS SAMBIROBYONG KEC SUMBERGEMPOL KAB TULUNGAGUNG </t>
  </si>
  <si>
    <t xml:space="preserve">L </t>
  </si>
  <si>
    <t>0003049507034</t>
  </si>
  <si>
    <t>20071956930</t>
  </si>
  <si>
    <t>3504101611940001</t>
  </si>
  <si>
    <t>0113007971</t>
  </si>
  <si>
    <t>1425</t>
  </si>
  <si>
    <t>DARMAWAN</t>
  </si>
  <si>
    <t>085648930486</t>
  </si>
  <si>
    <t>LAWATAN RT 003/008 DS, KALIREJO KEC, SUKOREJO PASURUAN</t>
  </si>
  <si>
    <t>900815280750</t>
  </si>
  <si>
    <t>0002143801214</t>
  </si>
  <si>
    <t>20013717374</t>
  </si>
  <si>
    <t>3514092608900002</t>
  </si>
  <si>
    <t>1837</t>
  </si>
  <si>
    <t>PURNOMO</t>
  </si>
  <si>
    <t>081230487688</t>
  </si>
  <si>
    <t xml:space="preserve">MALANG </t>
  </si>
  <si>
    <t>KETIMANG RT 003/001 KEL. KETIMANG KEC. WONOAYU KAB. SIDOARJO</t>
  </si>
  <si>
    <t>SIDOARJO</t>
  </si>
  <si>
    <t>1625850800002</t>
  </si>
  <si>
    <t>0000720905613</t>
  </si>
  <si>
    <t>21017941721</t>
  </si>
  <si>
    <t>3515101208850001</t>
  </si>
  <si>
    <t>0464</t>
  </si>
  <si>
    <t>NOVAN HARDIYANTO</t>
  </si>
  <si>
    <t>PERUM PONDOK CEMPAKA INDAH I/25 RT 006/005 KEL, BUNDULAN KEC, SUKUN MALANG</t>
  </si>
  <si>
    <t>0001897246001</t>
  </si>
  <si>
    <t>19078342425</t>
  </si>
  <si>
    <t>3573042411870005</t>
  </si>
  <si>
    <t>0112763765</t>
  </si>
  <si>
    <t>3573040810150004</t>
  </si>
  <si>
    <t>1496</t>
  </si>
  <si>
    <t xml:space="preserve">DEDDY RIFANDY WALANDA </t>
  </si>
  <si>
    <t xml:space="preserve">JL WIJAYA KUSUMA NO 19 RT 033/016 DESA KEBONANGUNG KEC PAKISAJI </t>
  </si>
  <si>
    <t>15268807000238</t>
  </si>
  <si>
    <t>0002212883706</t>
  </si>
  <si>
    <t>20082216084</t>
  </si>
  <si>
    <t>3573033007880004</t>
  </si>
  <si>
    <t>4480592030</t>
  </si>
  <si>
    <t>MUTASI MALANG ANTERAJA</t>
  </si>
  <si>
    <t>1372</t>
  </si>
  <si>
    <t xml:space="preserve">AHMAD MUNIF </t>
  </si>
  <si>
    <t>081235963306</t>
  </si>
  <si>
    <t xml:space="preserve">JLN MAYJEND SUNGKONO VI RT 006/001 DESA BURING KEC KEDUNGKANDANG </t>
  </si>
  <si>
    <t>pkwt 2</t>
  </si>
  <si>
    <t>791015251384</t>
  </si>
  <si>
    <t>0002301103978</t>
  </si>
  <si>
    <t>20082216019</t>
  </si>
  <si>
    <t>3573031710790001</t>
  </si>
  <si>
    <t>3680275865</t>
  </si>
  <si>
    <t>2640</t>
  </si>
  <si>
    <t>SYAIFUDIN BISRI</t>
  </si>
  <si>
    <t>085546295965</t>
  </si>
  <si>
    <t>YAMAZAKI</t>
  </si>
  <si>
    <t>JL. LA SUCIPTO XXII A RT06 RW10 KEL PANDANWANGI KEC BLIMBING KOTA MALANG</t>
  </si>
  <si>
    <t>930215250593</t>
  </si>
  <si>
    <t>0001705533816</t>
  </si>
  <si>
    <t>3573011302930003</t>
  </si>
  <si>
    <t>4390757129</t>
  </si>
  <si>
    <t>3573012611140003</t>
  </si>
  <si>
    <t>2641</t>
  </si>
  <si>
    <t xml:space="preserve">BENYAMIN NDUN </t>
  </si>
  <si>
    <t>081233941383</t>
  </si>
  <si>
    <t>JL. BOLA VOLY NO 7 TASIKMADU, MALANG</t>
  </si>
  <si>
    <t>KEFAMENANU</t>
  </si>
  <si>
    <t>05-Agst-96</t>
  </si>
  <si>
    <t>0000147239065</t>
  </si>
  <si>
    <t>IKUT ORTU</t>
  </si>
  <si>
    <t>5303050508960001</t>
  </si>
  <si>
    <t>BENYAMIN NDUN</t>
  </si>
  <si>
    <t>027601022739501</t>
  </si>
  <si>
    <t>5303051903080183</t>
  </si>
  <si>
    <t>2642</t>
  </si>
  <si>
    <t>ELI ZENI WAHYUDI KUSDIONO</t>
  </si>
  <si>
    <t>083147833577</t>
  </si>
  <si>
    <t>JL. TENAGA RT.RW 028/010 KEL.DESA KEPUHARJO KEC. KARANGPLOSO - MALANG</t>
  </si>
  <si>
    <t>15268303000277</t>
  </si>
  <si>
    <t>0001643834013</t>
  </si>
  <si>
    <t>3507231303830002</t>
  </si>
  <si>
    <t>3314111864</t>
  </si>
  <si>
    <t>3507231304150004</t>
  </si>
  <si>
    <t>2643</t>
  </si>
  <si>
    <t>MUHAMMAD MARYANTO</t>
  </si>
  <si>
    <t>082328061959</t>
  </si>
  <si>
    <t>JL. TONGKOL Gg. SUROJOYO NO 55 RT 05 RW 01 DERMO BANGIL-PASURUAN (JATIM )</t>
  </si>
  <si>
    <t>KLATEN</t>
  </si>
  <si>
    <t>14438207000076</t>
  </si>
  <si>
    <t>0002799167927</t>
  </si>
  <si>
    <t>46.316.857.5-525.000</t>
  </si>
  <si>
    <t>3310192007820003</t>
  </si>
  <si>
    <t>2251146375</t>
  </si>
  <si>
    <t>3514141410081827</t>
  </si>
  <si>
    <t>2638</t>
  </si>
  <si>
    <t xml:space="preserve">DEDY KURNIAWAN </t>
  </si>
  <si>
    <t>085329099099</t>
  </si>
  <si>
    <t>JL NYI CEMPO TIMUR RT009 RW004 KEL KEDUNGTURI KEC TAMAN KAB SIDOARJO</t>
  </si>
  <si>
    <t>115538801000298</t>
  </si>
  <si>
    <t>0001135446186</t>
  </si>
  <si>
    <t>IKUT ISTRI</t>
  </si>
  <si>
    <t>84.824.128.7-603.000</t>
  </si>
  <si>
    <t>3515132201880002</t>
  </si>
  <si>
    <t>DEDY KURNIAWAN</t>
  </si>
  <si>
    <t>0876769626</t>
  </si>
  <si>
    <t>3515130805170007</t>
  </si>
  <si>
    <t>2639</t>
  </si>
  <si>
    <t>DIDIK WAHYUDI</t>
  </si>
  <si>
    <t>081335658272</t>
  </si>
  <si>
    <t>JL.LEDOK TENGAH II/267 RT002 RW006 KEL KIDUL DALEM KEC BANGIL KAB PASURUAN</t>
  </si>
  <si>
    <t xml:space="preserve">PASURUAN </t>
  </si>
  <si>
    <t>15287705000157</t>
  </si>
  <si>
    <t>0001388198654</t>
  </si>
  <si>
    <t>3514142005770006</t>
  </si>
  <si>
    <t>2251146367</t>
  </si>
  <si>
    <t>3514140101981673</t>
  </si>
  <si>
    <t>2364</t>
  </si>
  <si>
    <t>OXRIL PIKI PRADIKA</t>
  </si>
  <si>
    <t>085236927782</t>
  </si>
  <si>
    <t>MADIUN</t>
  </si>
  <si>
    <t>DS SILOREJO RT08 RW03 SIDOREJO KEC SARADAN KAB MADIUN</t>
  </si>
  <si>
    <t>15419910000615</t>
  </si>
  <si>
    <t>0000737286388</t>
  </si>
  <si>
    <t>21046000044</t>
  </si>
  <si>
    <t>3519122711990001</t>
  </si>
  <si>
    <t>OXKRIL PIKI PRADIKA</t>
  </si>
  <si>
    <t>3280400229</t>
  </si>
  <si>
    <t>2365</t>
  </si>
  <si>
    <t xml:space="preserve">HAFI WARDANA </t>
  </si>
  <si>
    <t>089515037116</t>
  </si>
  <si>
    <t>JATISARI RT14 RW04 KEC GEGER KAB MADIUN</t>
  </si>
  <si>
    <t>25269604000684</t>
  </si>
  <si>
    <t>0003085510307</t>
  </si>
  <si>
    <t>21045999865</t>
  </si>
  <si>
    <t>3519041304960002</t>
  </si>
  <si>
    <t>HAFI WARDANA</t>
  </si>
  <si>
    <t>1772247626</t>
  </si>
  <si>
    <t>2366</t>
  </si>
  <si>
    <t xml:space="preserve">DIKI RUBY MARSEDIAWAN </t>
  </si>
  <si>
    <t>082232244057</t>
  </si>
  <si>
    <t>TORO RT03 RW01 KEC NGUNTORONADI KAB MAGETAN</t>
  </si>
  <si>
    <t>25269511000602</t>
  </si>
  <si>
    <t>0000166374235</t>
  </si>
  <si>
    <t>21045999824</t>
  </si>
  <si>
    <t>3520172811950001</t>
  </si>
  <si>
    <t>1771880491</t>
  </si>
  <si>
    <t>2367</t>
  </si>
  <si>
    <t>SANDRA WAHYU EKA SAPUTRA</t>
  </si>
  <si>
    <t>082111177995</t>
  </si>
  <si>
    <t xml:space="preserve">DSN CANDI  RT22 RW04 KEL BAGI KEC MADIUN KAB MADIUN</t>
  </si>
  <si>
    <t>25269308000399</t>
  </si>
  <si>
    <t>0003085511534</t>
  </si>
  <si>
    <t>21046001281</t>
  </si>
  <si>
    <t>3519081608930001</t>
  </si>
  <si>
    <t>1772248827</t>
  </si>
  <si>
    <t>2518</t>
  </si>
  <si>
    <t>WINDA ANDIKA KURNIAWAN</t>
  </si>
  <si>
    <t>082234871083</t>
  </si>
  <si>
    <t>DUKUH TAMBANG RT 002/003 KEL. KEDUNGBANTENG KEC. SUKOREJO KAB. PONOROGO</t>
  </si>
  <si>
    <t>PONOROGO</t>
  </si>
  <si>
    <t>15449507000182</t>
  </si>
  <si>
    <t>0002509741269</t>
  </si>
  <si>
    <t>3502150507950006</t>
  </si>
  <si>
    <t>1244</t>
  </si>
  <si>
    <t>SUMANTRI</t>
  </si>
  <si>
    <t>082331738605</t>
  </si>
  <si>
    <t xml:space="preserve">JEMBER </t>
  </si>
  <si>
    <t>MELATI V/222 LINGKAR PATIMURA</t>
  </si>
  <si>
    <t>15328403000135</t>
  </si>
  <si>
    <t>0002510998569</t>
  </si>
  <si>
    <t>20082215839</t>
  </si>
  <si>
    <t>3509190903840003</t>
  </si>
  <si>
    <t xml:space="preserve">SUMANTRI </t>
  </si>
  <si>
    <t>1243</t>
  </si>
  <si>
    <t xml:space="preserve">PRIYO AGUNG BAGUS WICAKSONO </t>
  </si>
  <si>
    <t>081331277526</t>
  </si>
  <si>
    <t xml:space="preserve">JL TANJUNG NO.30 LINGK KRAJAN </t>
  </si>
  <si>
    <t>15329107000133</t>
  </si>
  <si>
    <t>0001645439962</t>
  </si>
  <si>
    <t>20092336310</t>
  </si>
  <si>
    <t>3509190307910001</t>
  </si>
  <si>
    <t xml:space="preserve">PRIYO AGUNG </t>
  </si>
  <si>
    <t>0244169127</t>
  </si>
  <si>
    <t>2241</t>
  </si>
  <si>
    <t>FIRAS AINUR RIZQI SAPUTRA</t>
  </si>
  <si>
    <t>082245715043</t>
  </si>
  <si>
    <t>JL. DHARMAWANGSA 125 RT.3 RW.3 KRAJAN DESA KALIWINING KEC. RAMBIPUJI - JEMBER</t>
  </si>
  <si>
    <t>9304-15320897</t>
  </si>
  <si>
    <t>0001312551516</t>
  </si>
  <si>
    <t>21041847167</t>
  </si>
  <si>
    <t>3509130404930003</t>
  </si>
  <si>
    <t>3330-324871</t>
  </si>
  <si>
    <t>1990</t>
  </si>
  <si>
    <t>JULIYANTA ROHMAN</t>
  </si>
  <si>
    <t>085236062874</t>
  </si>
  <si>
    <t>DSN GUNUNG RAUNG RT01 RW03 KEL KAJARIHARJO KEC KALIBARU KAB BANYUWANGI</t>
  </si>
  <si>
    <t>15339508000165</t>
  </si>
  <si>
    <t>0003059964022</t>
  </si>
  <si>
    <t>20092336195</t>
  </si>
  <si>
    <t>3510110607960004</t>
  </si>
  <si>
    <t>2630831761</t>
  </si>
  <si>
    <t>1424</t>
  </si>
  <si>
    <t xml:space="preserve">ARISANDI TIAWARMAN </t>
  </si>
  <si>
    <t>082331082384</t>
  </si>
  <si>
    <t xml:space="preserve">BANYUWANGI </t>
  </si>
  <si>
    <t xml:space="preserve">DUSUN GURIT RT 002/002 DESA PENGATIGAN KEC ROGOJAMPI </t>
  </si>
  <si>
    <t>900216200733</t>
  </si>
  <si>
    <t>0001040693725</t>
  </si>
  <si>
    <t>20092336062</t>
  </si>
  <si>
    <t>3510120202900006</t>
  </si>
  <si>
    <t>2640505942</t>
  </si>
  <si>
    <t>2069</t>
  </si>
  <si>
    <t xml:space="preserve">MUHAMMAD FARIDL SYAIFUDDIN </t>
  </si>
  <si>
    <t>089680773575</t>
  </si>
  <si>
    <t xml:space="preserve">DUSUN KRAJAN RT 003/002 DESA PENGATIGAN KEC PROGOJAMPI </t>
  </si>
  <si>
    <t>16189405000049</t>
  </si>
  <si>
    <t>0000202522239</t>
  </si>
  <si>
    <t>21032313534</t>
  </si>
  <si>
    <t>3510162405940006</t>
  </si>
  <si>
    <t>1801395711</t>
  </si>
  <si>
    <t>2110</t>
  </si>
  <si>
    <t>MUHAMMAD SUKRON HADI</t>
  </si>
  <si>
    <t>0895410923160</t>
  </si>
  <si>
    <t>DSN KEBON DALEM RT02 RW 01 KEDALEMAN RONGGOJAMPI KAB BANYUWANGI</t>
  </si>
  <si>
    <t xml:space="preserve">0 Tahun  0 Bulan 2 Hari </t>
  </si>
  <si>
    <t xml:space="preserve"> B1 UMUM</t>
  </si>
  <si>
    <t>25299702000073</t>
  </si>
  <si>
    <t xml:space="preserve">0003079761603
</t>
  </si>
  <si>
    <t>21032313583</t>
  </si>
  <si>
    <t>3510132001970001</t>
  </si>
  <si>
    <t>2640417638</t>
  </si>
  <si>
    <t>2145</t>
  </si>
  <si>
    <t xml:space="preserve">ANDY GUSTI RANGGA </t>
  </si>
  <si>
    <t>082231667221</t>
  </si>
  <si>
    <t xml:space="preserve">DSN SONGGOREJO RT 001/002 DESA SONGGON KEC SONGGON </t>
  </si>
  <si>
    <t>3510192708950002</t>
  </si>
  <si>
    <t>2640515522</t>
  </si>
  <si>
    <t>2384</t>
  </si>
  <si>
    <t>ARMAN SILO</t>
  </si>
  <si>
    <t>081237168424</t>
  </si>
  <si>
    <t>DSN KAMBPUNG TENGAH RT 002/001/SUKOJATI BLIMBINGSARI</t>
  </si>
  <si>
    <t>15330001000161</t>
  </si>
  <si>
    <t>0003089042368</t>
  </si>
  <si>
    <t>21046000366</t>
  </si>
  <si>
    <t>3510141001000002</t>
  </si>
  <si>
    <t>2387</t>
  </si>
  <si>
    <t>MUHAMMAD ABUNAWAN</t>
  </si>
  <si>
    <t>082333904295</t>
  </si>
  <si>
    <t>MADURA</t>
  </si>
  <si>
    <t>JL. LAWANGAN DAYA II RT 008/003 KEL. LAWANGAN DAYA KEC. PADEMAYU KEB. PAMEKASAN</t>
  </si>
  <si>
    <t>PAMEKASAN</t>
  </si>
  <si>
    <t>15499801000182</t>
  </si>
  <si>
    <t>0002075009332</t>
  </si>
  <si>
    <t>21046000754</t>
  </si>
  <si>
    <t>3512142712980006</t>
  </si>
  <si>
    <t>'3528022011130002</t>
  </si>
  <si>
    <t>SITI SARDIYAH</t>
  </si>
  <si>
    <t>2388</t>
  </si>
  <si>
    <t>ZAINAL ARIFIN</t>
  </si>
  <si>
    <t>082333325182</t>
  </si>
  <si>
    <t>JLN.STADION GG.09 RT.07 RW.03 PAMEKASAN</t>
  </si>
  <si>
    <t>15497909000127</t>
  </si>
  <si>
    <t>17-Mei-2026</t>
  </si>
  <si>
    <t>0001048438067</t>
  </si>
  <si>
    <t>21045999733</t>
  </si>
  <si>
    <t>3528021809790006</t>
  </si>
  <si>
    <t>2129</t>
  </si>
  <si>
    <t xml:space="preserve">ALVIN NAWAWI MUBAROK </t>
  </si>
  <si>
    <t>085645225407</t>
  </si>
  <si>
    <t>LAMONGAN</t>
  </si>
  <si>
    <t>13 Apr-21</t>
  </si>
  <si>
    <t>DS. LOPANG RT.03 RW.01 KEC.KEMBANGBAHU LAMONGAN</t>
  </si>
  <si>
    <t>13-04-21</t>
  </si>
  <si>
    <t>0 TAHUN 1 BULAN 15 HARI</t>
  </si>
  <si>
    <t>15489403000022</t>
  </si>
  <si>
    <t>28-02-2025</t>
  </si>
  <si>
    <t>90/100</t>
  </si>
  <si>
    <t>0002681083539</t>
  </si>
  <si>
    <t>21032312908</t>
  </si>
  <si>
    <t>3524170103940002</t>
  </si>
  <si>
    <t>ALVIN NAWAWI MUBAROK</t>
  </si>
  <si>
    <t>3300887669</t>
  </si>
  <si>
    <t>2132</t>
  </si>
  <si>
    <t>ADITYA JAYA</t>
  </si>
  <si>
    <t>085895756023</t>
  </si>
  <si>
    <t>16 Apr-21</t>
  </si>
  <si>
    <t>TEMPURAN RT.3 RW.5 DESA PUTER KEC.KEMBANGBAHU LAMONGAN</t>
  </si>
  <si>
    <t>15-04-21</t>
  </si>
  <si>
    <t>0 TAHUN 0 BULAN 13 HARI</t>
  </si>
  <si>
    <t>900615481548</t>
  </si>
  <si>
    <t>95/100</t>
  </si>
  <si>
    <t>0000103514242</t>
  </si>
  <si>
    <t>21041846920</t>
  </si>
  <si>
    <t>3524190406900001</t>
  </si>
  <si>
    <t>ADTIYA JAYA RATNA SAPUTRA</t>
  </si>
  <si>
    <t>3301095692</t>
  </si>
  <si>
    <t>ABDULLAH MUFIT</t>
  </si>
  <si>
    <t>082141089997</t>
  </si>
  <si>
    <t>KRAMAT RT. 01 RW.03 KRAMAT</t>
  </si>
  <si>
    <t>25-12-1991</t>
  </si>
  <si>
    <t>16-04-21</t>
  </si>
  <si>
    <t>0 TAHUN 0 BULAN 11 HARI</t>
  </si>
  <si>
    <t>15489112000111</t>
  </si>
  <si>
    <t>21-11-25</t>
  </si>
  <si>
    <t>0002811390873</t>
  </si>
  <si>
    <t>21041846714</t>
  </si>
  <si>
    <t>3524222512910002</t>
  </si>
  <si>
    <t>ABDULLAH MUFIT MUBAROK</t>
  </si>
  <si>
    <t>SUTIONO</t>
  </si>
  <si>
    <t>082232140693</t>
  </si>
  <si>
    <t>14-04-21</t>
  </si>
  <si>
    <t>NONGKO RT.13 RW.07 CANDISARI SAMBENG</t>
  </si>
  <si>
    <t>830916183453</t>
  </si>
  <si>
    <t>0003081551466</t>
  </si>
  <si>
    <t>21041846839</t>
  </si>
  <si>
    <t>3524110109830001</t>
  </si>
  <si>
    <t>3301095307</t>
  </si>
  <si>
    <t>SUNARTO</t>
  </si>
  <si>
    <t>087753424995</t>
  </si>
  <si>
    <t>16-0421</t>
  </si>
  <si>
    <t>RANGKAH 6/11B RT.02 RW.02 RANGKAH</t>
  </si>
  <si>
    <t>16-03-82</t>
  </si>
  <si>
    <t>15148203001222</t>
  </si>
  <si>
    <t>16-0326</t>
  </si>
  <si>
    <t>0002732779102</t>
  </si>
  <si>
    <t>21041846615</t>
  </si>
  <si>
    <t>3522181603820005</t>
  </si>
  <si>
    <t>0102050221</t>
  </si>
  <si>
    <t>SAIFUL EFENDI</t>
  </si>
  <si>
    <t>'085732237912</t>
  </si>
  <si>
    <t xml:space="preserve">MOJOMANIS RT.03 RW.01 KEMBANG BAHU </t>
  </si>
  <si>
    <t>15488303000018</t>
  </si>
  <si>
    <t>17-02-26</t>
  </si>
  <si>
    <t>0002233992824</t>
  </si>
  <si>
    <t>21041846771</t>
  </si>
  <si>
    <t>3524180203830003</t>
  </si>
  <si>
    <t>SAIFU LEFENDI</t>
  </si>
  <si>
    <t>3300640221</t>
  </si>
  <si>
    <t>ZAINAL WAHYUDI</t>
  </si>
  <si>
    <t>081359823884</t>
  </si>
  <si>
    <t xml:space="preserve">DS.PUCANGAN RT.01 RW.02 PUCANGAN PALANG </t>
  </si>
  <si>
    <t>TUBAN</t>
  </si>
  <si>
    <t>21-01-1990</t>
  </si>
  <si>
    <t>0 TAHUN 3 BULAN 0 HARI</t>
  </si>
  <si>
    <t>900115470671</t>
  </si>
  <si>
    <t>21-01-24</t>
  </si>
  <si>
    <t>0002457196683</t>
  </si>
  <si>
    <t>21041847100</t>
  </si>
  <si>
    <t>3523182101900001</t>
  </si>
  <si>
    <t>ZAENAL WAHYUDI</t>
  </si>
  <si>
    <t>5379413042275989</t>
  </si>
  <si>
    <t>2421</t>
  </si>
  <si>
    <t>NURHUDA</t>
  </si>
  <si>
    <t>085330361922</t>
  </si>
  <si>
    <t>SUKOREJO RT.01 RW.02 KEMBANG BAHU</t>
  </si>
  <si>
    <t>0 TAHUN BULAN 1 HARI</t>
  </si>
  <si>
    <t>790615481388</t>
  </si>
  <si>
    <t>3HARI</t>
  </si>
  <si>
    <t>LULUS</t>
  </si>
  <si>
    <t>85/100</t>
  </si>
  <si>
    <t>0003085543528</t>
  </si>
  <si>
    <t>21046000036</t>
  </si>
  <si>
    <t>3524191406790003</t>
  </si>
  <si>
    <t>3301099531</t>
  </si>
  <si>
    <t>2335</t>
  </si>
  <si>
    <t>IDRIS SUKAMTO</t>
  </si>
  <si>
    <t>081337378900</t>
  </si>
  <si>
    <t>SUNGE LEBAK RT/RW- 16/05 KARANGGENENG, LAMONGAN</t>
  </si>
  <si>
    <t xml:space="preserve">0 Tahun  0 Bulan 23 Hari </t>
  </si>
  <si>
    <t>801115371500</t>
  </si>
  <si>
    <t>0000759370116</t>
  </si>
  <si>
    <t>21046000804</t>
  </si>
  <si>
    <t>3524182902920001</t>
  </si>
  <si>
    <t>3301 007394</t>
  </si>
  <si>
    <t>OUT DARI SURABAYA</t>
  </si>
  <si>
    <t>2525</t>
  </si>
  <si>
    <t>M JUNAEDI ABDILAH</t>
  </si>
  <si>
    <t>085102404044</t>
  </si>
  <si>
    <t>SIDOMULYO RT002 RW001 KEL SIDOMULYO KEC DEKET KAB LAMONGAN</t>
  </si>
  <si>
    <t>26-10-1981</t>
  </si>
  <si>
    <t>15488110000187</t>
  </si>
  <si>
    <t>0002436326021</t>
  </si>
  <si>
    <t>3524252610810002</t>
  </si>
  <si>
    <t>26-10-2017</t>
  </si>
  <si>
    <t>M JUNAIDI A</t>
  </si>
  <si>
    <t>33011102225</t>
  </si>
  <si>
    <t>3524253112105698</t>
  </si>
  <si>
    <t>2570</t>
  </si>
  <si>
    <t>AKHMAD ALI SYAIFUDDIN</t>
  </si>
  <si>
    <t>MOJOSARI RT002 RW001 KEL LOPANG KEC KEMBANGBAHU KAB LAMONGAN</t>
  </si>
  <si>
    <t>850915481493</t>
  </si>
  <si>
    <t>0000756542261</t>
  </si>
  <si>
    <t>3524191009850000</t>
  </si>
  <si>
    <t>3301113208</t>
  </si>
  <si>
    <t>2571</t>
  </si>
  <si>
    <t>TONI HARIYANTO</t>
  </si>
  <si>
    <t>081240033111</t>
  </si>
  <si>
    <t>LEBAKADI RT001 RW005 KEC LEBAKADI KEC SUGIO KAB LAMONGAN</t>
  </si>
  <si>
    <t>28-04-1993</t>
  </si>
  <si>
    <t>22239304000003</t>
  </si>
  <si>
    <t>0003090939592</t>
  </si>
  <si>
    <t>3524122804930001</t>
  </si>
  <si>
    <t>3301106899</t>
  </si>
  <si>
    <t>2572</t>
  </si>
  <si>
    <t>ANANG HIDAYAT</t>
  </si>
  <si>
    <t xml:space="preserve">KUDON RT003 RW002  KEL MADULEGI KEC SUKODADI KAB LAMONGAN</t>
  </si>
  <si>
    <t>860125350765</t>
  </si>
  <si>
    <t>0002325509886</t>
  </si>
  <si>
    <t>3524160901860001</t>
  </si>
  <si>
    <t>2573</t>
  </si>
  <si>
    <t>RIO JULISTIAWAN</t>
  </si>
  <si>
    <t>085706497396</t>
  </si>
  <si>
    <t>KRAMAT RT. 01 RW.03 KEL KRAMAT KEC LAMONGAN KAB LAMONGAN</t>
  </si>
  <si>
    <t>19-06-1997</t>
  </si>
  <si>
    <t>15489706000175</t>
  </si>
  <si>
    <t>27-05-2026</t>
  </si>
  <si>
    <t>0001163585777</t>
  </si>
  <si>
    <t>3524221906970001</t>
  </si>
  <si>
    <t>AHMAD NURYADDIN</t>
  </si>
  <si>
    <t>081336777738</t>
  </si>
  <si>
    <t>PLOSO LEBAK RT.11 RW.3 TAMBAK PLOSO</t>
  </si>
  <si>
    <t>19-01-1982</t>
  </si>
  <si>
    <t>820115480906</t>
  </si>
  <si>
    <t>19-01-23</t>
  </si>
  <si>
    <t>3524211901820001</t>
  </si>
  <si>
    <t>3301095676</t>
  </si>
  <si>
    <t>IKWAN</t>
  </si>
  <si>
    <t>082196227688</t>
  </si>
  <si>
    <t>DOROGEDE RT.01 RW.01 GEDANGAN SUKODADI</t>
  </si>
  <si>
    <t>29-03-1973</t>
  </si>
  <si>
    <t>0 TAHUN 0 BULAN 3 HARI</t>
  </si>
  <si>
    <t>15147303001269</t>
  </si>
  <si>
    <t>18-04-26</t>
  </si>
  <si>
    <t>3524172903730001</t>
  </si>
  <si>
    <t>4680131100</t>
  </si>
  <si>
    <t>2420</t>
  </si>
  <si>
    <t>MOHAMAD JUHAN SHAFRONI</t>
  </si>
  <si>
    <t>082233307028</t>
  </si>
  <si>
    <t>KEBOH RT.02 RW.02 KEBONSARI</t>
  </si>
  <si>
    <t>940715481254</t>
  </si>
  <si>
    <t>3 HARI</t>
  </si>
  <si>
    <t>1640</t>
  </si>
  <si>
    <t>M.ROIS ANWAR</t>
  </si>
  <si>
    <t>082338099052</t>
  </si>
  <si>
    <t>DSN.WADEGAN RT.01 RW.04 KEDUNGHARJO BANGILAN</t>
  </si>
  <si>
    <t>0 TAHUN 4 BULAN 0 HARI</t>
  </si>
  <si>
    <t>15479107000112</t>
  </si>
  <si>
    <t>18-07-25</t>
  </si>
  <si>
    <t>0002134381241</t>
  </si>
  <si>
    <t>21011323082</t>
  </si>
  <si>
    <t>3523030107910150</t>
  </si>
  <si>
    <t>5075195025</t>
  </si>
  <si>
    <t>1832</t>
  </si>
  <si>
    <t>MUHAMMAD HERI SUGIONO</t>
  </si>
  <si>
    <t>085232152623</t>
  </si>
  <si>
    <t>DSN TEMULUS RT 03 RW04 SAWAHAN RENGEL KAB TUBAN</t>
  </si>
  <si>
    <t>25-10-1993</t>
  </si>
  <si>
    <t>0 TAHUN 0 3 BULAN 0 HARI</t>
  </si>
  <si>
    <t>15479310000158</t>
  </si>
  <si>
    <t>19-12-25</t>
  </si>
  <si>
    <t>0000752625674</t>
  </si>
  <si>
    <t>21017941978</t>
  </si>
  <si>
    <t>3523142508930002</t>
  </si>
  <si>
    <t>5065363566</t>
  </si>
  <si>
    <t>2495</t>
  </si>
  <si>
    <t>ABD. WACHID</t>
  </si>
  <si>
    <t>088217120809</t>
  </si>
  <si>
    <t xml:space="preserve">SURABAYA </t>
  </si>
  <si>
    <t>JL, KOPRAL USMAN 70, RT 001/005 KEL, KARTOHARJO</t>
  </si>
  <si>
    <t>NGANJUK</t>
  </si>
  <si>
    <t>15389106000094</t>
  </si>
  <si>
    <t>0000735104529</t>
  </si>
  <si>
    <t>19089245039</t>
  </si>
  <si>
    <t>3518132206910001</t>
  </si>
  <si>
    <t>MIFTAKUL ARIS MUSTOFA</t>
  </si>
  <si>
    <t>374701021183533</t>
  </si>
  <si>
    <t>3515140803160015</t>
  </si>
  <si>
    <t>1572</t>
  </si>
  <si>
    <t>ABDUL KHOLIQ JUNAIDI</t>
  </si>
  <si>
    <t>082143307809</t>
  </si>
  <si>
    <t>DS, SURUH RT 015 RW 004 SUKODONO - SIDOARJO</t>
  </si>
  <si>
    <t>910415143638</t>
  </si>
  <si>
    <t>0002907648707</t>
  </si>
  <si>
    <t>19098954175</t>
  </si>
  <si>
    <t>3578250904910002</t>
  </si>
  <si>
    <t>MOCHAMMAD AZWAR RIZAL ROMADLON</t>
  </si>
  <si>
    <t>0881872632</t>
  </si>
  <si>
    <t>3578030101089387</t>
  </si>
  <si>
    <t>ACHMAD EFENDI</t>
  </si>
  <si>
    <t>089675981471</t>
  </si>
  <si>
    <t>JL, MANGGA GG, MUSHOLLA SERUNI, GEDANGAN - SIDOARJO</t>
  </si>
  <si>
    <t>0001307881034</t>
  </si>
  <si>
    <t>20004434492</t>
  </si>
  <si>
    <t>3515171103970003</t>
  </si>
  <si>
    <t>BILLY DIMAS DANU BARATA</t>
  </si>
  <si>
    <t>6670445079</t>
  </si>
  <si>
    <t>2339</t>
  </si>
  <si>
    <t>ACHMAD FERRY.A</t>
  </si>
  <si>
    <t>08993324258</t>
  </si>
  <si>
    <t>DS. MINDI RT 015/002 KEC. PORONG KAB. SIDOARJO</t>
  </si>
  <si>
    <t>0002681493614</t>
  </si>
  <si>
    <t>20004434385</t>
  </si>
  <si>
    <t>3515040111990003</t>
  </si>
  <si>
    <t>MOCH. MAULVY AZIZ</t>
  </si>
  <si>
    <t>6150652926</t>
  </si>
  <si>
    <t>1802</t>
  </si>
  <si>
    <t>ACHMAD HARIS SUTRISNO</t>
  </si>
  <si>
    <t>083115121262</t>
  </si>
  <si>
    <t>SEMBUNGANYAR RT 003/001 GRESIK</t>
  </si>
  <si>
    <t>GRESIK</t>
  </si>
  <si>
    <t>0002467980999</t>
  </si>
  <si>
    <t>20013717606</t>
  </si>
  <si>
    <t>3525010209900003</t>
  </si>
  <si>
    <t>WAHYU BUDI SANTOSO</t>
  </si>
  <si>
    <t>1500947060</t>
  </si>
  <si>
    <t>3525012012180007</t>
  </si>
  <si>
    <t>1954</t>
  </si>
  <si>
    <t>ACHMAD INDRA CAHYADI</t>
  </si>
  <si>
    <t>082265248083</t>
  </si>
  <si>
    <t>PERUM KEMIRI INDAH BARAT KAV NO 23 | KARANG REJO 8/9 RT 006/002 KEL WONOKROMO SURABAYA</t>
  </si>
  <si>
    <t>DILI</t>
  </si>
  <si>
    <t>0000100565019</t>
  </si>
  <si>
    <t>20013717812</t>
  </si>
  <si>
    <t>3578042204930002</t>
  </si>
  <si>
    <t>YUSUF RSA LIFERE</t>
  </si>
  <si>
    <t>6170585346</t>
  </si>
  <si>
    <t>3578040101080096</t>
  </si>
  <si>
    <t>1638</t>
  </si>
  <si>
    <t>ACHMAD ROFIQ FIRMANSYAH</t>
  </si>
  <si>
    <t>0881026547626</t>
  </si>
  <si>
    <t>JL. KH MALIK DALAM X/53 RT 002/004 DS, BURING KEC, KEDUNGKANDANG</t>
  </si>
  <si>
    <t>890506532162</t>
  </si>
  <si>
    <t>0001867802703</t>
  </si>
  <si>
    <t>19078343217</t>
  </si>
  <si>
    <t>351513060589002</t>
  </si>
  <si>
    <t>EKO RAHMAT FITRI DIONO</t>
  </si>
  <si>
    <t>3310518921</t>
  </si>
  <si>
    <t>3573032706140002</t>
  </si>
  <si>
    <t>2326</t>
  </si>
  <si>
    <t>ADE GUSTIAWAN</t>
  </si>
  <si>
    <t>082340302352</t>
  </si>
  <si>
    <t>DUSUN BOTOHAN RT 020/019 PAGER PURWOSARI JAWA TIMUR</t>
  </si>
  <si>
    <t>851215281012</t>
  </si>
  <si>
    <t>0002161721891</t>
  </si>
  <si>
    <t>20051951737</t>
  </si>
  <si>
    <t>3514081012850002</t>
  </si>
  <si>
    <t>NUR KHOLIQ</t>
  </si>
  <si>
    <t>3681698681</t>
  </si>
  <si>
    <t>1565</t>
  </si>
  <si>
    <t>ADE IRAWAN</t>
  </si>
  <si>
    <t>085707802682</t>
  </si>
  <si>
    <t xml:space="preserve">MOJOREJO RT 006/003 DESA MOJOREJO KEC NGRAHO </t>
  </si>
  <si>
    <t xml:space="preserve">BOJONEGORO </t>
  </si>
  <si>
    <t>15468202000023</t>
  </si>
  <si>
    <t>0002417644484</t>
  </si>
  <si>
    <t>20051951646</t>
  </si>
  <si>
    <t>3522010202820005</t>
  </si>
  <si>
    <t>SUJOKO</t>
  </si>
  <si>
    <t>8160656345</t>
  </si>
  <si>
    <t>1578</t>
  </si>
  <si>
    <t>ADE OKY DWI CHRISTANTO</t>
  </si>
  <si>
    <t>081227966459</t>
  </si>
  <si>
    <t xml:space="preserve">DSN KUWIK RT 004/002 KEC KUNJANG </t>
  </si>
  <si>
    <t xml:space="preserve">KEDIRI </t>
  </si>
  <si>
    <t>15359107000170</t>
  </si>
  <si>
    <t>0002944180787</t>
  </si>
  <si>
    <t>20062338726</t>
  </si>
  <si>
    <t>3506212907910001</t>
  </si>
  <si>
    <t xml:space="preserve">AGUNG PRASETYO </t>
  </si>
  <si>
    <t>5065255038</t>
  </si>
  <si>
    <t>2044</t>
  </si>
  <si>
    <t>AGAM RACHMAN</t>
  </si>
  <si>
    <t>087846000563</t>
  </si>
  <si>
    <t xml:space="preserve">JL IKAN KERAPU 23 B RT 005/003 KEC KREMBANGAN </t>
  </si>
  <si>
    <t xml:space="preserve">SAMPANG </t>
  </si>
  <si>
    <t xml:space="preserve">BI JATIM </t>
  </si>
  <si>
    <t>1514151000369</t>
  </si>
  <si>
    <t>0000790817499</t>
  </si>
  <si>
    <t>20062338759</t>
  </si>
  <si>
    <t>3578151206940004</t>
  </si>
  <si>
    <t xml:space="preserve">MOCH SYAKUR ROHMAN </t>
  </si>
  <si>
    <t>4680177495</t>
  </si>
  <si>
    <t>1218</t>
  </si>
  <si>
    <t>085964244905</t>
  </si>
  <si>
    <t xml:space="preserve">SIDOSERMO GG PUSKESMAS NO 24 RT 007/002 DESA SIDOSERMO KEC WONOCOLO </t>
  </si>
  <si>
    <t>0001720379542</t>
  </si>
  <si>
    <t>20062338734</t>
  </si>
  <si>
    <t>3578130509950002</t>
  </si>
  <si>
    <t xml:space="preserve">TEGUH DWI WICAKSONO </t>
  </si>
  <si>
    <t>6750477150</t>
  </si>
  <si>
    <t>2276</t>
  </si>
  <si>
    <t>AGUS KHOIRUL ANWAR</t>
  </si>
  <si>
    <t>082330180454</t>
  </si>
  <si>
    <t>DUSUN BULUREJO RT 004/001 KEL, PASEBAN KEC, KENCONG</t>
  </si>
  <si>
    <t>0001704283176</t>
  </si>
  <si>
    <t>20051951679</t>
  </si>
  <si>
    <t>3509022810900001</t>
  </si>
  <si>
    <t xml:space="preserve">IRVAN KHOERI </t>
  </si>
  <si>
    <t>0391441871</t>
  </si>
  <si>
    <t>2543</t>
  </si>
  <si>
    <t>AGUS TRIYONO</t>
  </si>
  <si>
    <t>081217627193</t>
  </si>
  <si>
    <t xml:space="preserve">JL AMIR MACHMUD NO 67 RT 010/002 DESA GUNUNG ANYAR </t>
  </si>
  <si>
    <t>830915143481</t>
  </si>
  <si>
    <t>0002814867573</t>
  </si>
  <si>
    <t>20062338569</t>
  </si>
  <si>
    <t>3578251309830003</t>
  </si>
  <si>
    <t xml:space="preserve">ROHIM </t>
  </si>
  <si>
    <t>6670596603</t>
  </si>
  <si>
    <t>1653</t>
  </si>
  <si>
    <t>AHMAD ARFANDI</t>
  </si>
  <si>
    <t>082123509375</t>
  </si>
  <si>
    <t xml:space="preserve">DUSUN SIDOMULYO RT 004/008 DESA UMBUL REJO KEC UMBUL SARI </t>
  </si>
  <si>
    <t>25298811000045</t>
  </si>
  <si>
    <t>0001543987991</t>
  </si>
  <si>
    <t>20062338890</t>
  </si>
  <si>
    <t>3509052011880001</t>
  </si>
  <si>
    <t xml:space="preserve">TRI WIDODO </t>
  </si>
  <si>
    <t>3890613739</t>
  </si>
  <si>
    <t>1583</t>
  </si>
  <si>
    <t>AHMAD HAFIDON</t>
  </si>
  <si>
    <t>082330055628</t>
  </si>
  <si>
    <t xml:space="preserve">DSN PANGLEN RT 00/00 DESA KOMBANGAN KEC GEGER </t>
  </si>
  <si>
    <t xml:space="preserve">BANGKALAN </t>
  </si>
  <si>
    <t xml:space="preserve">0002158195476 </t>
  </si>
  <si>
    <t>20071956906</t>
  </si>
  <si>
    <t>3526062504960006</t>
  </si>
  <si>
    <t xml:space="preserve">AHMAD ZAMRONI </t>
  </si>
  <si>
    <t>1851556953</t>
  </si>
  <si>
    <t>2275</t>
  </si>
  <si>
    <t>AHMAD RIZAL HANAFI</t>
  </si>
  <si>
    <t>088211948086</t>
  </si>
  <si>
    <t xml:space="preserve">SUMBER GANDU RT 012/002 KEC PILANG KENCENG MADIUN </t>
  </si>
  <si>
    <t xml:space="preserve">MADIUN </t>
  </si>
  <si>
    <t>15419706000532</t>
  </si>
  <si>
    <t>0003050125481</t>
  </si>
  <si>
    <t>20071957078</t>
  </si>
  <si>
    <t>3519131306970004</t>
  </si>
  <si>
    <t xml:space="preserve">DEDE ADAM NUGIE NUGRAHA </t>
  </si>
  <si>
    <t>3251548691</t>
  </si>
  <si>
    <t>1801</t>
  </si>
  <si>
    <t>AHMAD SAMSUDIN</t>
  </si>
  <si>
    <t>082170746725</t>
  </si>
  <si>
    <t xml:space="preserve">TANAH SIRAHNO 30 RT 002/002 TANAH SIRAH PADANG </t>
  </si>
  <si>
    <t xml:space="preserve">PADANG </t>
  </si>
  <si>
    <t xml:space="preserve">BI SUMBAR </t>
  </si>
  <si>
    <t>910108140715</t>
  </si>
  <si>
    <t>0003049695415</t>
  </si>
  <si>
    <t>20071956948</t>
  </si>
  <si>
    <t>1371061101910012</t>
  </si>
  <si>
    <t xml:space="preserve">ZULFADRI </t>
  </si>
  <si>
    <t>3251491826</t>
  </si>
  <si>
    <t>1562</t>
  </si>
  <si>
    <t xml:space="preserve">AHMAD WAHID </t>
  </si>
  <si>
    <t>082330070148</t>
  </si>
  <si>
    <t>PERUM JUMPUTREJO PERMAI F/18 RT:029/007 JUMPUTREJO SUKODONO SIDOARJO</t>
  </si>
  <si>
    <t>BIUMUM</t>
  </si>
  <si>
    <t>25268911000126</t>
  </si>
  <si>
    <t>0002251312481</t>
  </si>
  <si>
    <t>20071957045</t>
  </si>
  <si>
    <t>3515143011890001</t>
  </si>
  <si>
    <t>RADEN MOCHAMAD ANDRI PURNAMA PUTRA</t>
  </si>
  <si>
    <t>6150617942</t>
  </si>
  <si>
    <t>1288</t>
  </si>
  <si>
    <t>089524612963</t>
  </si>
  <si>
    <t xml:space="preserve">RUNGKUT TENGAH 3B/21 RT 003/005 DESA RUNGKUT TENGAH KEC GUNUNG ANYAR </t>
  </si>
  <si>
    <t>870615144512</t>
  </si>
  <si>
    <t>0001719098594</t>
  </si>
  <si>
    <t>20071957060</t>
  </si>
  <si>
    <t>3578250306870001</t>
  </si>
  <si>
    <t xml:space="preserve">BOY CAROLIN </t>
  </si>
  <si>
    <t>0882029202</t>
  </si>
  <si>
    <t>2041</t>
  </si>
  <si>
    <t>ALVIN AINUR ROISYI</t>
  </si>
  <si>
    <t>081556406640</t>
  </si>
  <si>
    <t xml:space="preserve">DSN PUNJUL  002/002 KECAMATAN PLOSO KLATEN KEDIRI</t>
  </si>
  <si>
    <t>KEDIRI</t>
  </si>
  <si>
    <t>15358909000114</t>
  </si>
  <si>
    <t>0002934348445</t>
  </si>
  <si>
    <t>20082215854</t>
  </si>
  <si>
    <t>3506092809890003</t>
  </si>
  <si>
    <t xml:space="preserve">PRAYOGO </t>
  </si>
  <si>
    <t>2980813129</t>
  </si>
  <si>
    <t>2081</t>
  </si>
  <si>
    <t>ANDI SUSANTO</t>
  </si>
  <si>
    <t>081703065563</t>
  </si>
  <si>
    <t>DUSUN JOYOMULYO KEDAWUNGKULON,GRATI PASURUAN</t>
  </si>
  <si>
    <t>15618605000017</t>
  </si>
  <si>
    <t>0002518683851</t>
  </si>
  <si>
    <t>20082215953</t>
  </si>
  <si>
    <t>3578270502960003</t>
  </si>
  <si>
    <t>NUR FAUZIAH PUTRI HANDAN</t>
  </si>
  <si>
    <t>2346</t>
  </si>
  <si>
    <t>ANDRIAS BASKORO .F</t>
  </si>
  <si>
    <t>085730183009</t>
  </si>
  <si>
    <t xml:space="preserve">JL EMPU SENDOK II RT 001/004 DESA CANDI REJO KEC LOCERET </t>
  </si>
  <si>
    <t xml:space="preserve">NGANJUK </t>
  </si>
  <si>
    <t>811215380164</t>
  </si>
  <si>
    <t>0001544216185</t>
  </si>
  <si>
    <t>20082215680</t>
  </si>
  <si>
    <t>3518131612810005</t>
  </si>
  <si>
    <t xml:space="preserve">MOCH NUR CHOLIK </t>
  </si>
  <si>
    <t>1302311689</t>
  </si>
  <si>
    <t>1985</t>
  </si>
  <si>
    <t>ANWAR FARID</t>
  </si>
  <si>
    <t>081804000030</t>
  </si>
  <si>
    <t xml:space="preserve">PERUM BUMIRA UTARA BLOK D6-29 RT 013/005 DESA BOTENG KEC MENGANTI </t>
  </si>
  <si>
    <t>15549002000133</t>
  </si>
  <si>
    <t>0002305726031</t>
  </si>
  <si>
    <t>3525130902900001</t>
  </si>
  <si>
    <t xml:space="preserve">FRASTIAN </t>
  </si>
  <si>
    <t>4680245105</t>
  </si>
  <si>
    <t>1874</t>
  </si>
  <si>
    <t>ARI BEGWANTO</t>
  </si>
  <si>
    <t>08133021766</t>
  </si>
  <si>
    <t xml:space="preserve">JL SEDATI AGUNG II NO 25 RT 008/003 DESA SEDATI AGUNG KEC SEDATI </t>
  </si>
  <si>
    <t>15538202000032</t>
  </si>
  <si>
    <t>0002898826007</t>
  </si>
  <si>
    <t>3577030102820005</t>
  </si>
  <si>
    <t xml:space="preserve">HENDRO WAHYUDI </t>
  </si>
  <si>
    <t>6670615861</t>
  </si>
  <si>
    <t>2343</t>
  </si>
  <si>
    <t>ARI GUNAWAN</t>
  </si>
  <si>
    <t>081378051191</t>
  </si>
  <si>
    <t xml:space="preserve">WATES UMPAK RT 004/001 DESA WATES UMPAK KEC TROWULAN </t>
  </si>
  <si>
    <t>15559404000021</t>
  </si>
  <si>
    <t>0001968711794</t>
  </si>
  <si>
    <t>20092336435</t>
  </si>
  <si>
    <t>3516121404940002</t>
  </si>
  <si>
    <t xml:space="preserve">RIZAL SYAHPUTRA </t>
  </si>
  <si>
    <t>3680196876</t>
  </si>
  <si>
    <t>2496</t>
  </si>
  <si>
    <t>ARI WIBOWO</t>
  </si>
  <si>
    <t>085217412600</t>
  </si>
  <si>
    <t xml:space="preserve">DUSUN KRAJAN RT 012/002 DESA NGADIREJO KEC KROMENGAN </t>
  </si>
  <si>
    <t>930215261285</t>
  </si>
  <si>
    <t>0000680255493</t>
  </si>
  <si>
    <t>20092336443</t>
  </si>
  <si>
    <t>3507310108910002</t>
  </si>
  <si>
    <t xml:space="preserve">TRI WISNU WIJAYANTO </t>
  </si>
  <si>
    <t>3680074002</t>
  </si>
  <si>
    <t>1411</t>
  </si>
  <si>
    <t xml:space="preserve">ARIEF EDI KASENDA </t>
  </si>
  <si>
    <t>081331969799</t>
  </si>
  <si>
    <t xml:space="preserve">TROPODO I BRT SEKAR PUTIH 32 RT 021/002 DESA TROPODO KEC WARU </t>
  </si>
  <si>
    <t>16188305000433</t>
  </si>
  <si>
    <t>0002740663675</t>
  </si>
  <si>
    <t>20092336393</t>
  </si>
  <si>
    <t>3578200805830002</t>
  </si>
  <si>
    <t xml:space="preserve">SONI RAKHMAT </t>
  </si>
  <si>
    <t>0881006293</t>
  </si>
  <si>
    <t>1829</t>
  </si>
  <si>
    <t>ARIF SULISTIO</t>
  </si>
  <si>
    <t>081234321432</t>
  </si>
  <si>
    <t>KREMBANGAN JAYA SELATAN 3/11RT 02 RW 07 SURABAYA</t>
  </si>
  <si>
    <t>15148310000982</t>
  </si>
  <si>
    <t>0001871051984</t>
  </si>
  <si>
    <t>20092336013</t>
  </si>
  <si>
    <t>3526142010830002</t>
  </si>
  <si>
    <t xml:space="preserve">MUHAMMAD HARIS </t>
  </si>
  <si>
    <t>4681308398</t>
  </si>
  <si>
    <t>1571</t>
  </si>
  <si>
    <t>ARIS SETIYAWAN</t>
  </si>
  <si>
    <t>082328745682</t>
  </si>
  <si>
    <t xml:space="preserve">KALIALANG RT 004/012 DESA  BUBAKAN KEC TULAKAN </t>
  </si>
  <si>
    <t>900419310648</t>
  </si>
  <si>
    <t>0003059772636</t>
  </si>
  <si>
    <t>20092336484</t>
  </si>
  <si>
    <t>3501111204900001</t>
  </si>
  <si>
    <t xml:space="preserve">BUDI SANTOSO </t>
  </si>
  <si>
    <t>7880258928</t>
  </si>
  <si>
    <t>ARYO BRAMASTA</t>
  </si>
  <si>
    <t>082132211806</t>
  </si>
  <si>
    <t>JL, MEDOKAN KAMPUNG GG, TK III/23 RT 005/002 KEL MEDOKAN AYU KEC, RUNGKUT - SURABAYA</t>
  </si>
  <si>
    <t>D2</t>
  </si>
  <si>
    <t>15148505000774</t>
  </si>
  <si>
    <t>0001638964337</t>
  </si>
  <si>
    <t>21004400780</t>
  </si>
  <si>
    <t>3578030605850003</t>
  </si>
  <si>
    <t>KRISTIAN PRASETYA INDRA PUTRA</t>
  </si>
  <si>
    <t>6750250104</t>
  </si>
  <si>
    <t>1980</t>
  </si>
  <si>
    <t>AYUB GALEH BINTARIANTO</t>
  </si>
  <si>
    <t>081803034628</t>
  </si>
  <si>
    <t xml:space="preserve">WONOKUSUMO JAYA 1/48 RT 008/007 PENGIRIKAN KOTA SURABAYA </t>
  </si>
  <si>
    <t xml:space="preserve">MAGETAN </t>
  </si>
  <si>
    <t>1514171209157</t>
  </si>
  <si>
    <t>0001705591743</t>
  </si>
  <si>
    <t>20082216092</t>
  </si>
  <si>
    <t>3578161204000002</t>
  </si>
  <si>
    <t xml:space="preserve">BAGAS ADITYA </t>
  </si>
  <si>
    <t>1870520332</t>
  </si>
  <si>
    <t>1325</t>
  </si>
  <si>
    <t xml:space="preserve">BAGAS ADITYA PUTRA PRATAMA </t>
  </si>
  <si>
    <t>082244058388</t>
  </si>
  <si>
    <t>TAMAN II RT 11 RW 02 TAMAN SIDOARJO</t>
  </si>
  <si>
    <t>82051553294</t>
  </si>
  <si>
    <t xml:space="preserve">0002099990529 </t>
  </si>
  <si>
    <t>21004400541</t>
  </si>
  <si>
    <t>3515130705820008</t>
  </si>
  <si>
    <t>SAMSUL MAARIF</t>
  </si>
  <si>
    <t>6710161559</t>
  </si>
  <si>
    <t>1635</t>
  </si>
  <si>
    <t>BAMBAN SATRIAWAN</t>
  </si>
  <si>
    <t>088228090848</t>
  </si>
  <si>
    <t>KAPAS LOR KULON 2D/2C RT 06 R 06 SURABAYA</t>
  </si>
  <si>
    <t>15149501000497</t>
  </si>
  <si>
    <t>0000787906642</t>
  </si>
  <si>
    <t>21004400582</t>
  </si>
  <si>
    <t>3578100801950003</t>
  </si>
  <si>
    <t>MOCH.ARIFIN</t>
  </si>
  <si>
    <t>0100621916</t>
  </si>
  <si>
    <t>2426</t>
  </si>
  <si>
    <t>BAMBANG ADI MERDEKA</t>
  </si>
  <si>
    <t>087755827641</t>
  </si>
  <si>
    <t>RUNGKUT LOR7 MASJID RT 03 RW 16 SUDABAYA</t>
  </si>
  <si>
    <t>15149910000432</t>
  </si>
  <si>
    <t>0001727731236</t>
  </si>
  <si>
    <t>21004400962</t>
  </si>
  <si>
    <t>3515172310990002</t>
  </si>
  <si>
    <t>M.MYZAN ABDUL FATAH</t>
  </si>
  <si>
    <t>5065359623</t>
  </si>
  <si>
    <t>2094</t>
  </si>
  <si>
    <t>BARI ISKANDAR</t>
  </si>
  <si>
    <t>082139693855</t>
  </si>
  <si>
    <t xml:space="preserve">KEDANGSARI GANG 4/59 RT 009/003 DESA KEDANGSARI KEC TENGGILIS MEJOYO </t>
  </si>
  <si>
    <t>15149510000136</t>
  </si>
  <si>
    <t>0001724256358</t>
  </si>
  <si>
    <t>21004400772</t>
  </si>
  <si>
    <t>3578243010950001</t>
  </si>
  <si>
    <t>EDWIN WIDYANTO</t>
  </si>
  <si>
    <t>8220942296</t>
  </si>
  <si>
    <t>1800</t>
  </si>
  <si>
    <t>BAYU DIAN ARISANDI</t>
  </si>
  <si>
    <t>087891160017</t>
  </si>
  <si>
    <t xml:space="preserve">JL TRISOBO UTAMA IV/G-6 RT 022/005 DESA SIDODADI KEC TAMAN </t>
  </si>
  <si>
    <t>791215532618</t>
  </si>
  <si>
    <t>0001306065183</t>
  </si>
  <si>
    <t>21004400673</t>
  </si>
  <si>
    <t>3515141612790001</t>
  </si>
  <si>
    <t>HERU LAKSONO P</t>
  </si>
  <si>
    <t>2711489381</t>
  </si>
  <si>
    <t>BENI SETIAWAN</t>
  </si>
  <si>
    <t>082301776400</t>
  </si>
  <si>
    <t xml:space="preserve">MANYAR SABRANGAN 25 SURABAYA RT 005/001 DESA MANYAR SABRANGAN KEC MULYOREJO </t>
  </si>
  <si>
    <t xml:space="preserve">NGAJUK </t>
  </si>
  <si>
    <t>1514170908726</t>
  </si>
  <si>
    <t>0001379248762</t>
  </si>
  <si>
    <t>21004400921</t>
  </si>
  <si>
    <t>3578260810860001</t>
  </si>
  <si>
    <t>AHMAD WAHID</t>
  </si>
  <si>
    <t>2711465563</t>
  </si>
  <si>
    <t>0864</t>
  </si>
  <si>
    <t>085707207633</t>
  </si>
  <si>
    <t>DSN SUBENTORO RT 004 R 016 SUMBERMULYO JOGOROTO KAB.JOMBANG</t>
  </si>
  <si>
    <t>15569504000032</t>
  </si>
  <si>
    <t>0000729542316</t>
  </si>
  <si>
    <t>21011322563</t>
  </si>
  <si>
    <t>3517192704950003</t>
  </si>
  <si>
    <t>M.AJI SANTOSO</t>
  </si>
  <si>
    <t>1131731634</t>
  </si>
  <si>
    <t>1311</t>
  </si>
  <si>
    <t>082331693612</t>
  </si>
  <si>
    <t>BEBEKAN SELATAN RT 24 R 07 BEBEKAN TAMAN SIDOARJO</t>
  </si>
  <si>
    <t>861215531607</t>
  </si>
  <si>
    <t>0001627698947</t>
  </si>
  <si>
    <t>21011322035</t>
  </si>
  <si>
    <t>3515132912860005</t>
  </si>
  <si>
    <t>1960</t>
  </si>
  <si>
    <t>BUDI MARDIANTO</t>
  </si>
  <si>
    <t>087856623833</t>
  </si>
  <si>
    <t>JL.SEROJA NO.53/54 KAUMAN UTARART 10 RW 01 KAB JOMBANG</t>
  </si>
  <si>
    <t>931216170603</t>
  </si>
  <si>
    <t>0001580477117</t>
  </si>
  <si>
    <t>21011322480</t>
  </si>
  <si>
    <t>3517090512930001</t>
  </si>
  <si>
    <t>FALDI FIRMAN I</t>
  </si>
  <si>
    <t>1131745236</t>
  </si>
  <si>
    <t>1419</t>
  </si>
  <si>
    <t>083856410952</t>
  </si>
  <si>
    <t>KEDUNG TARUKAN 5/85 B RT 05 RW 03 PACARKEMBANG TAMBAKSARI SURABAYA</t>
  </si>
  <si>
    <t>15149402000002</t>
  </si>
  <si>
    <t>0001702098628</t>
  </si>
  <si>
    <t>21011322910</t>
  </si>
  <si>
    <t>3578100802940001</t>
  </si>
  <si>
    <t>DEDY PERMADI</t>
  </si>
  <si>
    <t>3880736280</t>
  </si>
  <si>
    <t>2272</t>
  </si>
  <si>
    <t>CAHYO ADJI SAPUTRO</t>
  </si>
  <si>
    <t>082257287776</t>
  </si>
  <si>
    <t>DUKUH KARANGJATI RT 03 RW 02 GROGOL SAWOO KAB.PONOROGO</t>
  </si>
  <si>
    <t>981216182200</t>
  </si>
  <si>
    <t>0002503129454</t>
  </si>
  <si>
    <t>21011322357</t>
  </si>
  <si>
    <t>3502051512980001</t>
  </si>
  <si>
    <t>MUHAMMAD DIKI BAGUS NUR CAHYONO</t>
  </si>
  <si>
    <t>0182294827</t>
  </si>
  <si>
    <t>1588</t>
  </si>
  <si>
    <t>CATUR LANGGENG WIBISONO</t>
  </si>
  <si>
    <t>0895634510091</t>
  </si>
  <si>
    <t>NGAGEL MULYO 5/37 B RT 04 RW 04 NGAGEL REJO WONOKROMO SURABAYA</t>
  </si>
  <si>
    <t>1514904001005</t>
  </si>
  <si>
    <t>0002909045564</t>
  </si>
  <si>
    <t>21011322423</t>
  </si>
  <si>
    <t>3578040704970002</t>
  </si>
  <si>
    <t>JOHAN K</t>
  </si>
  <si>
    <t>1300352886</t>
  </si>
  <si>
    <t>2669</t>
  </si>
  <si>
    <t>CATUR SEBASTIAN</t>
  </si>
  <si>
    <t>08530327175</t>
  </si>
  <si>
    <t>DSN NGINO RT 03 RW 01 PLEMAHAN KAB.KEDIRI</t>
  </si>
  <si>
    <t>15358607000265</t>
  </si>
  <si>
    <t>0001543290028</t>
  </si>
  <si>
    <t>21011322464</t>
  </si>
  <si>
    <t>3506162107860001</t>
  </si>
  <si>
    <t>SHOLIHIN</t>
  </si>
  <si>
    <t>2392</t>
  </si>
  <si>
    <t>DANANG SETIAWAN</t>
  </si>
  <si>
    <t>0823357480</t>
  </si>
  <si>
    <t>DSN KRAJANRT 01 RW 01 DS MARON KEC KADEMANGAN BLITAR</t>
  </si>
  <si>
    <t>BLITAR</t>
  </si>
  <si>
    <t>910515360773</t>
  </si>
  <si>
    <t>0001385348984</t>
  </si>
  <si>
    <t>21011322332</t>
  </si>
  <si>
    <t>3505043005900002</t>
  </si>
  <si>
    <t>YULIUS J G</t>
  </si>
  <si>
    <t>4000210990</t>
  </si>
  <si>
    <t>2332</t>
  </si>
  <si>
    <t>DANI EKA PRASETYO</t>
  </si>
  <si>
    <t>085233871157</t>
  </si>
  <si>
    <t>RUSUN TANAH MERAH BLOK C LT.2/12 T 13 RW 04 TANAH KALI KEDINDING KENJERAN SBY</t>
  </si>
  <si>
    <t>15149005000643</t>
  </si>
  <si>
    <t>0002680983494</t>
  </si>
  <si>
    <t>21011322191</t>
  </si>
  <si>
    <t>3578171505900006</t>
  </si>
  <si>
    <t>6730399420</t>
  </si>
  <si>
    <t>2082</t>
  </si>
  <si>
    <t>DAVID DARMAWAN</t>
  </si>
  <si>
    <t>085733514160</t>
  </si>
  <si>
    <t>TAMBANGAN RT 01 RW 01 LAMONGREJO NGIMBANG KAB.LAMONGAN</t>
  </si>
  <si>
    <t>890629321264</t>
  </si>
  <si>
    <t>0003068926424</t>
  </si>
  <si>
    <t>21011322837</t>
  </si>
  <si>
    <t>3524110506890004</t>
  </si>
  <si>
    <t>5610392417</t>
  </si>
  <si>
    <t>1290</t>
  </si>
  <si>
    <t>085853006333</t>
  </si>
  <si>
    <t>JL.ALKAUTSAR RT 02 RW 05 KEL TAMBAR KEC JOGOROTO KAB.JOMBANG</t>
  </si>
  <si>
    <t>15569404000050</t>
  </si>
  <si>
    <t>0002036905165</t>
  </si>
  <si>
    <t>21011322803</t>
  </si>
  <si>
    <t>3517191604940001</t>
  </si>
  <si>
    <t>IRFAN ARIF H</t>
  </si>
  <si>
    <t>5065361059</t>
  </si>
  <si>
    <t>2660</t>
  </si>
  <si>
    <t>DEDI SUCAHYONO</t>
  </si>
  <si>
    <t>083853123203</t>
  </si>
  <si>
    <t>JL.VTERAN MUDA NO.13 RT 03 RW 04 BARU RAMBAT TIMU PDEMAWU PAMEKASAN</t>
  </si>
  <si>
    <t>15499808000047</t>
  </si>
  <si>
    <t>0002510569664</t>
  </si>
  <si>
    <t>21011322779</t>
  </si>
  <si>
    <t>3528021408980007</t>
  </si>
  <si>
    <t>DIKA SUSANTO</t>
  </si>
  <si>
    <t>1920794285</t>
  </si>
  <si>
    <t>1647</t>
  </si>
  <si>
    <t>087852702583</t>
  </si>
  <si>
    <t>BERBEK 3 GANG MASJID RT 03 RW 04 BERBEK WARU SDA</t>
  </si>
  <si>
    <t>830815532485</t>
  </si>
  <si>
    <t>0001432836011</t>
  </si>
  <si>
    <t>21011322860</t>
  </si>
  <si>
    <t>3515180308830010</t>
  </si>
  <si>
    <t>RIKY SETYO WIBOWO</t>
  </si>
  <si>
    <t>2160822743</t>
  </si>
  <si>
    <t>2040</t>
  </si>
  <si>
    <t>DENI KURNIAWAN</t>
  </si>
  <si>
    <t>082232565240</t>
  </si>
  <si>
    <t>JL.KUPANG KRAJAN DALAM 11 RT 05 R 05 KUPANG KRJAN SAWAHAN SBY</t>
  </si>
  <si>
    <t>15149208001115</t>
  </si>
  <si>
    <t>0001313465016</t>
  </si>
  <si>
    <t>21011322852</t>
  </si>
  <si>
    <t>3516062008920003</t>
  </si>
  <si>
    <t>KOMANG BUDI D</t>
  </si>
  <si>
    <t>1300192048</t>
  </si>
  <si>
    <t>2274</t>
  </si>
  <si>
    <t>DERI ARVIANTO</t>
  </si>
  <si>
    <t>081334753311</t>
  </si>
  <si>
    <t>DUKUH GILIS RT 03 RW 01 D.NGLIMAN KEC SAWAHAN KAB NGANJUK</t>
  </si>
  <si>
    <t>15388511000053</t>
  </si>
  <si>
    <t>0001168364136</t>
  </si>
  <si>
    <t>21011322886</t>
  </si>
  <si>
    <t>3518010411850002</t>
  </si>
  <si>
    <t>DODIK FAJARIANTO</t>
  </si>
  <si>
    <t>1410748203</t>
  </si>
  <si>
    <t>1957</t>
  </si>
  <si>
    <t>DIAN AGUS SUSANTO</t>
  </si>
  <si>
    <t>082331636213</t>
  </si>
  <si>
    <t>DSN PAGERJO RT 01 RW 03 MENDOLO LOR KEC PUNUNG KAB.PACITAN</t>
  </si>
  <si>
    <t>PACITAN</t>
  </si>
  <si>
    <t>15459605000060</t>
  </si>
  <si>
    <t>0002900431427</t>
  </si>
  <si>
    <t>21011322787</t>
  </si>
  <si>
    <t>3501030109960001</t>
  </si>
  <si>
    <t>RISZA WP</t>
  </si>
  <si>
    <t>1520552479</t>
  </si>
  <si>
    <t>2586</t>
  </si>
  <si>
    <t>DIAN RAHMAT HERMANSYAH</t>
  </si>
  <si>
    <t>08978036996</t>
  </si>
  <si>
    <t>DS WONOKERTO RT 04 RW 06 DS WONOKERTO KEC SALE KAB.REMBANG</t>
  </si>
  <si>
    <t>REMBANG</t>
  </si>
  <si>
    <t>880214390367</t>
  </si>
  <si>
    <t>0001239325064</t>
  </si>
  <si>
    <t>21011322761</t>
  </si>
  <si>
    <t>3317042002880001</t>
  </si>
  <si>
    <t>1574</t>
  </si>
  <si>
    <t>085755161518</t>
  </si>
  <si>
    <t>DSN TANI SAWAH RT 10 RW 05 DS PEPE KEC SEDATI SIDOARJO</t>
  </si>
  <si>
    <t>880715531804</t>
  </si>
  <si>
    <t>0001534825956</t>
  </si>
  <si>
    <t>21011322555</t>
  </si>
  <si>
    <t>3515170107880002</t>
  </si>
  <si>
    <t>HERU USWINDA</t>
  </si>
  <si>
    <t>6670626499</t>
  </si>
  <si>
    <t>2501</t>
  </si>
  <si>
    <t>DIMAS PRAMANA SUHARDI</t>
  </si>
  <si>
    <t>081336077297</t>
  </si>
  <si>
    <t>KAMBANGAN RT 003 RW 002 DS.LAMONGREJO KEC NGIMBANG KAB LAMONGAN</t>
  </si>
  <si>
    <t>14569905000150</t>
  </si>
  <si>
    <t>0002493647559</t>
  </si>
  <si>
    <t>pekerja mandiri aktif</t>
  </si>
  <si>
    <t>21011322365</t>
  </si>
  <si>
    <t>3524043005990004</t>
  </si>
  <si>
    <t>ADE OKY DWI</t>
  </si>
  <si>
    <t>1131770028</t>
  </si>
  <si>
    <t>1956</t>
  </si>
  <si>
    <t xml:space="preserve">DJOHAN IRAWAN </t>
  </si>
  <si>
    <t>087762833707</t>
  </si>
  <si>
    <t>RUNGKUT TENGAH 3A/29 RT 001/004 KEL. RUNGKUT TENGAH KEC. GUNUNG ANYAR KOTA SURABAYA</t>
  </si>
  <si>
    <t>BOJONEGORO</t>
  </si>
  <si>
    <t>B2 UMUM</t>
  </si>
  <si>
    <t>831115460564</t>
  </si>
  <si>
    <t>0001283495422</t>
  </si>
  <si>
    <t>21011322415</t>
  </si>
  <si>
    <t>3578251111830002</t>
  </si>
  <si>
    <t>PARDAM KHOLIK</t>
  </si>
  <si>
    <t>6730426010</t>
  </si>
  <si>
    <t>1575</t>
  </si>
  <si>
    <t>081252395106</t>
  </si>
  <si>
    <t>DS PADANGAN RT 002/001 KEL. PAGU KEC. PAGU KAB. KEDIRI</t>
  </si>
  <si>
    <t>15358910000223</t>
  </si>
  <si>
    <t>0001123309574</t>
  </si>
  <si>
    <t>21011322498</t>
  </si>
  <si>
    <t>3506110910890001</t>
  </si>
  <si>
    <t>FUAD FAJRI SOBA</t>
  </si>
  <si>
    <t>0332463681</t>
  </si>
  <si>
    <t>1963</t>
  </si>
  <si>
    <t>DODY HARTONO</t>
  </si>
  <si>
    <t>085718127716</t>
  </si>
  <si>
    <t>JL.ADI MULYO NO.87RT 01 RW 01 ARDI REJO KEPANJEN</t>
  </si>
  <si>
    <t>870315261526</t>
  </si>
  <si>
    <t>0003063687399</t>
  </si>
  <si>
    <t>21011323165</t>
  </si>
  <si>
    <t>3507130103870005</t>
  </si>
  <si>
    <t>PAPUT A J</t>
  </si>
  <si>
    <t>1841134678</t>
  </si>
  <si>
    <t>1593</t>
  </si>
  <si>
    <t>DWI PANDU ATMAJAYA</t>
  </si>
  <si>
    <t>085733333501</t>
  </si>
  <si>
    <t>SIMOPOMAHAN 2-U/15 RT 011 RW 02 SIMOMULYO BARU SUKOMANUNGGAL SURABAYA</t>
  </si>
  <si>
    <t>900115142821</t>
  </si>
  <si>
    <t>0001138875715</t>
  </si>
  <si>
    <t>21011322878</t>
  </si>
  <si>
    <t>3578272401900001</t>
  </si>
  <si>
    <t>JANUAR CATUR WP</t>
  </si>
  <si>
    <t>4630109634</t>
  </si>
  <si>
    <t>2521</t>
  </si>
  <si>
    <t>DWI SETIAWAN</t>
  </si>
  <si>
    <t>081215322223</t>
  </si>
  <si>
    <t xml:space="preserve">DUKUH SETRO 6/77 DUKUH SETRO TAMBAK SARI </t>
  </si>
  <si>
    <t>961019140741</t>
  </si>
  <si>
    <t>0001701062684</t>
  </si>
  <si>
    <t>21011322696</t>
  </si>
  <si>
    <t>3578102610960004</t>
  </si>
  <si>
    <t>JASMANIYAH R</t>
  </si>
  <si>
    <t>0100650479</t>
  </si>
  <si>
    <t>2333</t>
  </si>
  <si>
    <t>EDI PUTRA RAHARJO</t>
  </si>
  <si>
    <t>085648423983</t>
  </si>
  <si>
    <t>SEBANI RT 06 RW 002 SEBANI SUMOBITO KAB.JOMBANG</t>
  </si>
  <si>
    <t>15568507000085</t>
  </si>
  <si>
    <t>0002682271359</t>
  </si>
  <si>
    <t>21011322936</t>
  </si>
  <si>
    <t>3517110707850003</t>
  </si>
  <si>
    <t>2650433702</t>
  </si>
  <si>
    <t>2423</t>
  </si>
  <si>
    <t>EDO BAYU HARI SAPUTRA</t>
  </si>
  <si>
    <t>081546112866</t>
  </si>
  <si>
    <t>DUSUN GROGOL RT 002 RW 005 DESA GROGOL KEC DIWEK KAB JOMBANG</t>
  </si>
  <si>
    <t>16/03/1998</t>
  </si>
  <si>
    <t>980315560505</t>
  </si>
  <si>
    <t>0002911763013</t>
  </si>
  <si>
    <t>21011322951</t>
  </si>
  <si>
    <t>3517081603980001</t>
  </si>
  <si>
    <t>CATUR LANGGENG IBISONO</t>
  </si>
  <si>
    <t>1131744191</t>
  </si>
  <si>
    <t>1561</t>
  </si>
  <si>
    <t xml:space="preserve">EDWIN WIDYANTO </t>
  </si>
  <si>
    <t>081231382123</t>
  </si>
  <si>
    <t>PAKEMAN DUSUN JUMBATAN RT 07 RW 009 DARUNGAN KEC TANGGUL KAB JEMBER</t>
  </si>
  <si>
    <t>16179902000029</t>
  </si>
  <si>
    <t>0002773399779</t>
  </si>
  <si>
    <t>21011323132</t>
  </si>
  <si>
    <t>3509060207010001</t>
  </si>
  <si>
    <t>KAMILUDDIN</t>
  </si>
  <si>
    <t>1470550992</t>
  </si>
  <si>
    <t>EDY SUSANTO</t>
  </si>
  <si>
    <t>081233666763</t>
  </si>
  <si>
    <t>WADUNG ASRI III/16 RT 002 RW 007 WADUNG ASRI KEC.WARU</t>
  </si>
  <si>
    <t>BIMA</t>
  </si>
  <si>
    <t>831115532011</t>
  </si>
  <si>
    <t>0001447009345</t>
  </si>
  <si>
    <t>21011323033</t>
  </si>
  <si>
    <t>3515181011830010</t>
  </si>
  <si>
    <t>JUNAIDIN</t>
  </si>
  <si>
    <t>8221054792</t>
  </si>
  <si>
    <t>1877</t>
  </si>
  <si>
    <t xml:space="preserve">EFENDI SUPIKIR </t>
  </si>
  <si>
    <t>0881036187889</t>
  </si>
  <si>
    <t>JL.DANAU BRATAN V/G5 D SAWO JAJAR KEDUNG KANDANG KOTA MALANG</t>
  </si>
  <si>
    <t>15599202000052</t>
  </si>
  <si>
    <t>0002157363549</t>
  </si>
  <si>
    <t>21011323066</t>
  </si>
  <si>
    <t>3573032002920004</t>
  </si>
  <si>
    <t>3251543249</t>
  </si>
  <si>
    <t>1981</t>
  </si>
  <si>
    <t>EKO KUSDIANTORO</t>
  </si>
  <si>
    <t>081333273860</t>
  </si>
  <si>
    <t xml:space="preserve">ADMIN DISPATCHER </t>
  </si>
  <si>
    <t>PERUM GRIYA SEJAHTERA 2/C2/01</t>
  </si>
  <si>
    <t xml:space="preserve">0001081816997 </t>
  </si>
  <si>
    <t>20027918554</t>
  </si>
  <si>
    <t>3573056007940005</t>
  </si>
  <si>
    <t>LINTANG CITRA MAHARANI</t>
  </si>
  <si>
    <t>3573050108070389</t>
  </si>
  <si>
    <t>1116</t>
  </si>
  <si>
    <t>088226218279</t>
  </si>
  <si>
    <t>MEDOKAN SAWAH RT 03 RW 01 KEC RUNGKUT KOTA SURABAYA</t>
  </si>
  <si>
    <t>15149710001762</t>
  </si>
  <si>
    <t>0001394446138</t>
  </si>
  <si>
    <t>a/n satriyawan PBI APBN</t>
  </si>
  <si>
    <t>21011322670</t>
  </si>
  <si>
    <t>3578031410970004</t>
  </si>
  <si>
    <t>AYU DEWI JAYANTI</t>
  </si>
  <si>
    <t>6670562920</t>
  </si>
  <si>
    <t>2391</t>
  </si>
  <si>
    <t>EKO SUSILO</t>
  </si>
  <si>
    <t>082248419506</t>
  </si>
  <si>
    <t>DSN KRAJAN RT 01 RW01 SRUNI KEC KLAKAH KAB LUMAJANG</t>
  </si>
  <si>
    <t>LUMAJANG</t>
  </si>
  <si>
    <t>25299005000032</t>
  </si>
  <si>
    <t>0003066610397</t>
  </si>
  <si>
    <t>21011322597</t>
  </si>
  <si>
    <t>3508190205900012</t>
  </si>
  <si>
    <t>RIFANTONO</t>
  </si>
  <si>
    <t>1300209391</t>
  </si>
  <si>
    <t>2091</t>
  </si>
  <si>
    <t>EKO WAHYU PRAKOSO</t>
  </si>
  <si>
    <t>081357301830</t>
  </si>
  <si>
    <t>JL.KENARI 128 RT 33 RW 06 Pakunden PESANTREN KOTA KEDIRI</t>
  </si>
  <si>
    <t>15349310001042</t>
  </si>
  <si>
    <t>0002887495446</t>
  </si>
  <si>
    <t>21011322738</t>
  </si>
  <si>
    <t>3571032310930002</t>
  </si>
  <si>
    <t>MOHAMAD RIFAI</t>
  </si>
  <si>
    <t>2980909215</t>
  </si>
  <si>
    <t>2090</t>
  </si>
  <si>
    <t>ERIK FIRMANSYAH</t>
  </si>
  <si>
    <t>085785402802</t>
  </si>
  <si>
    <t>KRUKAH SELATAN 12 B/10 RT 010 RW 05 NGAGEL REJO KEC WONOKROMO</t>
  </si>
  <si>
    <t>15149411000532</t>
  </si>
  <si>
    <t>0002081103838</t>
  </si>
  <si>
    <t>21011323025</t>
  </si>
  <si>
    <t>3578042811940005</t>
  </si>
  <si>
    <t>ACHMAD ROFIQ F</t>
  </si>
  <si>
    <t>116001012804504</t>
  </si>
  <si>
    <t>2010</t>
  </si>
  <si>
    <t>ERIK OKTAIL</t>
  </si>
  <si>
    <t>08563634629</t>
  </si>
  <si>
    <t>DSN SARENAN KEC PANGKUR KAB NGAWI</t>
  </si>
  <si>
    <t>NGAWI</t>
  </si>
  <si>
    <t>911115420497</t>
  </si>
  <si>
    <t>0001294210001</t>
  </si>
  <si>
    <t>21011322654</t>
  </si>
  <si>
    <t>3521140311910001</t>
  </si>
  <si>
    <t>KUSLAN</t>
  </si>
  <si>
    <t>0182291402</t>
  </si>
  <si>
    <t>2325</t>
  </si>
  <si>
    <t>ERWIN SULISTIOWARNO</t>
  </si>
  <si>
    <t>082231672888</t>
  </si>
  <si>
    <t xml:space="preserve">DSN PENGKOL  RT 02 RW 03 TIRTOBINANGUN KEC PATIANROWO KAB NGANJUK</t>
  </si>
  <si>
    <t>811015380921</t>
  </si>
  <si>
    <t>0001482120674</t>
  </si>
  <si>
    <t>21011322407</t>
  </si>
  <si>
    <t>3518082210810004</t>
  </si>
  <si>
    <t>NANANG S</t>
  </si>
  <si>
    <t>4610401550</t>
  </si>
  <si>
    <t>1951</t>
  </si>
  <si>
    <t>FAHMI HIDAYATULLAH</t>
  </si>
  <si>
    <t>0895397104498</t>
  </si>
  <si>
    <t>KENDANGSARI XI BLOK F 33 RT 02 RW04 KENDANGSARI TENGGILISMEJOYO KOTA SURABAYA</t>
  </si>
  <si>
    <t>15149103000670</t>
  </si>
  <si>
    <t>0002683746909</t>
  </si>
  <si>
    <t>21011322506</t>
  </si>
  <si>
    <t>3578243003910001</t>
  </si>
  <si>
    <t>MUKHAMAD RIDUWAN</t>
  </si>
  <si>
    <t>8221159047</t>
  </si>
  <si>
    <t>1961</t>
  </si>
  <si>
    <t>FAIZAL AKBARI</t>
  </si>
  <si>
    <t>085648912367</t>
  </si>
  <si>
    <t>JL.KANJENG JIMAT RT 04 RW09 GEDANGAN SIDOARJO</t>
  </si>
  <si>
    <t>15539006000257</t>
  </si>
  <si>
    <t>NIK ORANG LAIN</t>
  </si>
  <si>
    <t>21017941200</t>
  </si>
  <si>
    <t>3515160306900001</t>
  </si>
  <si>
    <t>INDRA JUNIARTO</t>
  </si>
  <si>
    <t>3251579685</t>
  </si>
  <si>
    <t>1566</t>
  </si>
  <si>
    <t>FALDI FIRMAN IRZA</t>
  </si>
  <si>
    <t>081234802280</t>
  </si>
  <si>
    <t>LEMAH ASIN GEDANGAN RT04 RW09 GEDANGAN KAB SIDOARJO</t>
  </si>
  <si>
    <t>1553951000263</t>
  </si>
  <si>
    <t>0003050456229</t>
  </si>
  <si>
    <t>21017941655</t>
  </si>
  <si>
    <t>3515167100950008</t>
  </si>
  <si>
    <t>TAUFIK HUSEN</t>
  </si>
  <si>
    <t>3251594986</t>
  </si>
  <si>
    <t>1982</t>
  </si>
  <si>
    <t xml:space="preserve">FARHAN  ARHIMSYAH</t>
  </si>
  <si>
    <t>082331609077</t>
  </si>
  <si>
    <t>NGENI JAYA RT03 RW02 KEPUH KIRIMAN WARU KAB SIDOARJO</t>
  </si>
  <si>
    <t>860415532242</t>
  </si>
  <si>
    <t>0002737855089</t>
  </si>
  <si>
    <t>MANDIRI PANANGGUHAN PEMBAYARAN</t>
  </si>
  <si>
    <t>21017941952</t>
  </si>
  <si>
    <t>3515181204860003</t>
  </si>
  <si>
    <t>MUHAMMAD SABILIN HUDA</t>
  </si>
  <si>
    <t>0181670702</t>
  </si>
  <si>
    <t>1987</t>
  </si>
  <si>
    <t>FARIZ ZULFIKAR</t>
  </si>
  <si>
    <t>08970338106</t>
  </si>
  <si>
    <t>JENGGALA NO.49 RT04 RW 05 GEDANGAN KAB SIDOARJO</t>
  </si>
  <si>
    <t>15538910000419</t>
  </si>
  <si>
    <t>0002474385658</t>
  </si>
  <si>
    <t>21017941606</t>
  </si>
  <si>
    <t>3515162810890001</t>
  </si>
  <si>
    <t>SEUMUR HIDU</t>
  </si>
  <si>
    <t>3251581981</t>
  </si>
  <si>
    <t>1376</t>
  </si>
  <si>
    <t>083856415176</t>
  </si>
  <si>
    <t>GAJAH MAGERSARI RT016 RW 005 KAB SIDOARJO</t>
  </si>
  <si>
    <t>82081552802</t>
  </si>
  <si>
    <t>0002927546278</t>
  </si>
  <si>
    <t>3515070708820001</t>
  </si>
  <si>
    <t>1841003921</t>
  </si>
  <si>
    <t>1580</t>
  </si>
  <si>
    <t>085732065660</t>
  </si>
  <si>
    <t>RUNGKUT KIDUL GG 2 /23 A RT 02 RW 02 RUNGKUT KIDUL SURABAYA</t>
  </si>
  <si>
    <t>15148912001126</t>
  </si>
  <si>
    <t>0001817517508</t>
  </si>
  <si>
    <t>21017941523</t>
  </si>
  <si>
    <t>3578030112890002</t>
  </si>
  <si>
    <t>7880103517</t>
  </si>
  <si>
    <t>2503</t>
  </si>
  <si>
    <t>GAGAH TRIJULIANTO PUTRA.S</t>
  </si>
  <si>
    <t>087850801611</t>
  </si>
  <si>
    <t>JL.INDRAPURA GG MASJID 18B RT 02 RW01 PERAK TIMUR PABEAN CANTIAN SURABAYA</t>
  </si>
  <si>
    <t>15148607000758</t>
  </si>
  <si>
    <t>0001539884992</t>
  </si>
  <si>
    <t>21017941440</t>
  </si>
  <si>
    <t>3578021107860001</t>
  </si>
  <si>
    <t>TAUBATAN NASUHA</t>
  </si>
  <si>
    <t>3640121229</t>
  </si>
  <si>
    <t>2009</t>
  </si>
  <si>
    <t>GLORI SELLA</t>
  </si>
  <si>
    <t>081232598641</t>
  </si>
  <si>
    <t xml:space="preserve">DSN JEBUG RT 19  RW5 CANGKRINGSARI SUKODONO SIDOARJO</t>
  </si>
  <si>
    <t>15539102000152</t>
  </si>
  <si>
    <t>0002213225032</t>
  </si>
  <si>
    <t>21017941697</t>
  </si>
  <si>
    <t>3525040402910001</t>
  </si>
  <si>
    <t>MOCHAMAD SUSANTO</t>
  </si>
  <si>
    <t>1841067750</t>
  </si>
  <si>
    <t>1835</t>
  </si>
  <si>
    <t>HARI SETIYAWAN</t>
  </si>
  <si>
    <t>85259299939</t>
  </si>
  <si>
    <t xml:space="preserve">NGAMPAL </t>
  </si>
  <si>
    <t>15468205000163</t>
  </si>
  <si>
    <t>0000747833635</t>
  </si>
  <si>
    <t>21017941507</t>
  </si>
  <si>
    <t>3522122305820001</t>
  </si>
  <si>
    <t>ISMAN HADI</t>
  </si>
  <si>
    <t>8221114523</t>
  </si>
  <si>
    <t>2329</t>
  </si>
  <si>
    <t>HARIS SETIAWAN</t>
  </si>
  <si>
    <t>089624205227</t>
  </si>
  <si>
    <t>BOGEN 2/72B PLOSO TAMBAKSARI SURABAYA</t>
  </si>
  <si>
    <t>15148011001158</t>
  </si>
  <si>
    <t>0001050088061</t>
  </si>
  <si>
    <t>21017941713</t>
  </si>
  <si>
    <t>3578102311800003</t>
  </si>
  <si>
    <t>ARIEF SULISTYO</t>
  </si>
  <si>
    <t>1011264684</t>
  </si>
  <si>
    <t>2273</t>
  </si>
  <si>
    <t>HARY HARYADI</t>
  </si>
  <si>
    <t>081230996314</t>
  </si>
  <si>
    <t xml:space="preserve">JETIS KULON 1 /20 B RT 1 RW 4 WONOKROMO SURABAYA </t>
  </si>
  <si>
    <t>800715143463</t>
  </si>
  <si>
    <t>0001848613869</t>
  </si>
  <si>
    <t>21017941671</t>
  </si>
  <si>
    <t>3578040907800006</t>
  </si>
  <si>
    <t>WAHYU HIDAYAT</t>
  </si>
  <si>
    <t>3251592291</t>
  </si>
  <si>
    <t>1955</t>
  </si>
  <si>
    <t>HELA PRASETYAYUDA HUSADA</t>
  </si>
  <si>
    <t>085748158959</t>
  </si>
  <si>
    <t>KENDANGSARI VIII/21 RT3 RW5 TENGGILIS MEJOYO KOTA SURABAYA</t>
  </si>
  <si>
    <t>15149404000697</t>
  </si>
  <si>
    <t>0001172594867</t>
  </si>
  <si>
    <t>21017941887</t>
  </si>
  <si>
    <t>DWI MEI PUTRI (REK ISTRI)</t>
  </si>
  <si>
    <t>8221230221</t>
  </si>
  <si>
    <t>1378</t>
  </si>
  <si>
    <t>082134883610</t>
  </si>
  <si>
    <t>DSN KUDU RT 12 RW 05 KUDU BANJAR KUDU KAB JOMBANG</t>
  </si>
  <si>
    <t>14459109000047</t>
  </si>
  <si>
    <t>0002602463319</t>
  </si>
  <si>
    <t>21017941903</t>
  </si>
  <si>
    <t>3314121609910004</t>
  </si>
  <si>
    <t>HARI SETYAWAN</t>
  </si>
  <si>
    <t>2711482697</t>
  </si>
  <si>
    <t>1563</t>
  </si>
  <si>
    <t xml:space="preserve">HERU LAKSONO PUTRO </t>
  </si>
  <si>
    <t>08561163928</t>
  </si>
  <si>
    <t>JL.BRIGJEND KATAMSO RT4 RW2 WEDORO WARU KAB SIDOARJO</t>
  </si>
  <si>
    <t>15539412000024</t>
  </si>
  <si>
    <t>0001659174614</t>
  </si>
  <si>
    <t>21025507522</t>
  </si>
  <si>
    <t>3515183112940004</t>
  </si>
  <si>
    <t>MOCHAMAD ABDUL SHOMAD HAROMAIN</t>
  </si>
  <si>
    <t>5065048962</t>
  </si>
  <si>
    <t>1654</t>
  </si>
  <si>
    <t>081949388860</t>
  </si>
  <si>
    <t>DUSUN SUMBER GAYAM RT01 RW03 BALET BARU SUKOONO KAB JEMBER</t>
  </si>
  <si>
    <t>16188107000370</t>
  </si>
  <si>
    <t>0003070736673</t>
  </si>
  <si>
    <t>21025507738</t>
  </si>
  <si>
    <t>3509291107810001</t>
  </si>
  <si>
    <t>7680449486</t>
  </si>
  <si>
    <t>2585</t>
  </si>
  <si>
    <t>HOIRI</t>
  </si>
  <si>
    <t>087743446141</t>
  </si>
  <si>
    <t>GUNUNG ANYAR TENGAH</t>
  </si>
  <si>
    <t>15148601000172</t>
  </si>
  <si>
    <t>0002415737327</t>
  </si>
  <si>
    <t>21025507746</t>
  </si>
  <si>
    <t>3578101101860001</t>
  </si>
  <si>
    <t>SUDORI</t>
  </si>
  <si>
    <t>6730429728</t>
  </si>
  <si>
    <t>1780</t>
  </si>
  <si>
    <t>085646722450</t>
  </si>
  <si>
    <t>PERMISAN RT 06 RW 02 PERMISAN JABON KAB SIDOARJO</t>
  </si>
  <si>
    <t>15539303000317</t>
  </si>
  <si>
    <t>0000722079933</t>
  </si>
  <si>
    <t>21025507779</t>
  </si>
  <si>
    <t>3515051103930001</t>
  </si>
  <si>
    <t>MUHAMMAD SUBANDI</t>
  </si>
  <si>
    <t>316101021044539</t>
  </si>
  <si>
    <t>3515051206120005</t>
  </si>
  <si>
    <t>2086</t>
  </si>
  <si>
    <t>IRAWAN SUNASTYO</t>
  </si>
  <si>
    <t>081318958040</t>
  </si>
  <si>
    <t>BULAK RUKEM TIMUR 2/82 RT2 RW7 KOTA SURABAYA</t>
  </si>
  <si>
    <t>15148406000857</t>
  </si>
  <si>
    <t>0001704890351</t>
  </si>
  <si>
    <t>21025507761</t>
  </si>
  <si>
    <t>3578293006840002</t>
  </si>
  <si>
    <t>EFENDI SUPIKIR</t>
  </si>
  <si>
    <t>761601007291539</t>
  </si>
  <si>
    <t>3578171802190002</t>
  </si>
  <si>
    <t>1650</t>
  </si>
  <si>
    <t>IRFAN ARIF HIDAYAT</t>
  </si>
  <si>
    <t>089637043762</t>
  </si>
  <si>
    <t>KEPATIHAN RT01 RW02 KEC TULANGAN KAB SIDOARJO</t>
  </si>
  <si>
    <t>25267807000282</t>
  </si>
  <si>
    <t>0001734522322</t>
  </si>
  <si>
    <t>APBD</t>
  </si>
  <si>
    <t>21032312593</t>
  </si>
  <si>
    <t>3515091607780003</t>
  </si>
  <si>
    <t xml:space="preserve">SATUWI </t>
  </si>
  <si>
    <t>6150722592</t>
  </si>
  <si>
    <t>1166</t>
  </si>
  <si>
    <t>IRVAN KHOERI</t>
  </si>
  <si>
    <t>082231710119</t>
  </si>
  <si>
    <t>DSN KASREMAN RT01 RW02 KEC KANDANGAN KAB KEDIRI</t>
  </si>
  <si>
    <t>15359505000013</t>
  </si>
  <si>
    <t>0002933445666</t>
  </si>
  <si>
    <t>21032312262</t>
  </si>
  <si>
    <t>3506190905950003</t>
  </si>
  <si>
    <t>1400900481</t>
  </si>
  <si>
    <t>1828</t>
  </si>
  <si>
    <t xml:space="preserve">ISMAN HADI </t>
  </si>
  <si>
    <t>082131074588</t>
  </si>
  <si>
    <t>DSN BARAN RT02 RW12 KENITEN KEC MOJO KAB KEDIRI</t>
  </si>
  <si>
    <t>15348911001105</t>
  </si>
  <si>
    <t>0002682360685</t>
  </si>
  <si>
    <t>21032312783</t>
  </si>
  <si>
    <t>3506020706890001</t>
  </si>
  <si>
    <t>MIFTACHUL IHSAN</t>
  </si>
  <si>
    <t>0332479031</t>
  </si>
  <si>
    <t>2695</t>
  </si>
  <si>
    <t>IVAN BRAMASTO</t>
  </si>
  <si>
    <t>085648456937</t>
  </si>
  <si>
    <t>SIWALANKERTO TIMUR II/17 RT03 RW05 SIWALANKERTO KEC WONOCOLO SURABAYA</t>
  </si>
  <si>
    <t>16188502000515</t>
  </si>
  <si>
    <t>21032312866</t>
  </si>
  <si>
    <t>3578020502850004</t>
  </si>
  <si>
    <t>JOKO WIYONO</t>
  </si>
  <si>
    <t>4290573934</t>
  </si>
  <si>
    <t>1986</t>
  </si>
  <si>
    <t>IVAN VERDIANTO</t>
  </si>
  <si>
    <t>082132227158</t>
  </si>
  <si>
    <t>BULAK BANTENG BARU GG.CEMOPAKA 28RT.13 RW.07 KENJERAN</t>
  </si>
  <si>
    <t>941015142746</t>
  </si>
  <si>
    <t>0002157545575</t>
  </si>
  <si>
    <t>21032312361</t>
  </si>
  <si>
    <t>3578170710940007</t>
  </si>
  <si>
    <t>ACHMAD INDRA CAYADI</t>
  </si>
  <si>
    <t>0881768258</t>
  </si>
  <si>
    <t>1655</t>
  </si>
  <si>
    <t>JANUAR CATUR WAHYU PRASTIYO</t>
  </si>
  <si>
    <t>082257935055</t>
  </si>
  <si>
    <t>DESA PAMPANG PANGKEMIRI RT.02 RW.03 TULANGAN SIDOARJO</t>
  </si>
  <si>
    <t>0002736215133</t>
  </si>
  <si>
    <t>21032312817</t>
  </si>
  <si>
    <t>3515090412930001</t>
  </si>
  <si>
    <t>3251604299</t>
  </si>
  <si>
    <t>1582</t>
  </si>
  <si>
    <t>JASMANIYAH RAHARJO</t>
  </si>
  <si>
    <t>081259945576</t>
  </si>
  <si>
    <t>DSN BANDAR RT02 RW01 BANDAR KEDUNG MULYO KAB JOMBANG</t>
  </si>
  <si>
    <t>8661115560850</t>
  </si>
  <si>
    <t>0002142418689</t>
  </si>
  <si>
    <t>21032312452</t>
  </si>
  <si>
    <t>3515162411860004</t>
  </si>
  <si>
    <t>DJOHAN IRAWAN</t>
  </si>
  <si>
    <t>3251335271</t>
  </si>
  <si>
    <t>1568</t>
  </si>
  <si>
    <t>JOHAN KURNIAWAN</t>
  </si>
  <si>
    <t>08973844289</t>
  </si>
  <si>
    <t>KEMAYORAN3/64 RT08 RW02 KREMBANGAN SELATAN KEC KREMBANGAN SURABAYA</t>
  </si>
  <si>
    <t>15140001000565</t>
  </si>
  <si>
    <t>0002683424564</t>
  </si>
  <si>
    <t>21032312577</t>
  </si>
  <si>
    <t>3523071001000001</t>
  </si>
  <si>
    <t>6730449591</t>
  </si>
  <si>
    <t>1953</t>
  </si>
  <si>
    <t>082137354806</t>
  </si>
  <si>
    <t>PONDOK TROSOBO INDAH I /20 RT03 RW08 TEROSOBO TAMAN KAB SIDOARJO</t>
  </si>
  <si>
    <t>15539003000007</t>
  </si>
  <si>
    <t>0001456430793</t>
  </si>
  <si>
    <t>21032312312</t>
  </si>
  <si>
    <t>3515132303900005</t>
  </si>
  <si>
    <t>MARTHA DIANSWARA</t>
  </si>
  <si>
    <t>5065284160</t>
  </si>
  <si>
    <t>2505</t>
  </si>
  <si>
    <t>JUMAT</t>
  </si>
  <si>
    <t>082232301122</t>
  </si>
  <si>
    <t>SONO INDAH UTARA RT05 RW05 SIDOKERTO BUDURAN KAB SIDOARJO</t>
  </si>
  <si>
    <t>15538410000498</t>
  </si>
  <si>
    <t>0001374328618</t>
  </si>
  <si>
    <t>21032312437</t>
  </si>
  <si>
    <t>3515152310840004</t>
  </si>
  <si>
    <t>MIFTACHUR ROZZAQ</t>
  </si>
  <si>
    <t>0182313830</t>
  </si>
  <si>
    <t>1590</t>
  </si>
  <si>
    <t>082234999581</t>
  </si>
  <si>
    <t>DK GOGOR5/31-B RT04 RW02 JAJAR TUNGGAL WIYUNG SURABAYA</t>
  </si>
  <si>
    <t>15148003001179</t>
  </si>
  <si>
    <t>0002161725748</t>
  </si>
  <si>
    <t>21032312403</t>
  </si>
  <si>
    <t>3578203003800002</t>
  </si>
  <si>
    <t>6720686242</t>
  </si>
  <si>
    <t>2523</t>
  </si>
  <si>
    <t>JUNI DWI RIADI</t>
  </si>
  <si>
    <t>082298841927</t>
  </si>
  <si>
    <t>SEMEMI BARU GG 1 NO.12 KEC BENOWO SURABAYA</t>
  </si>
  <si>
    <t>15149008000906</t>
  </si>
  <si>
    <t>0000100415531</t>
  </si>
  <si>
    <t>21032312684</t>
  </si>
  <si>
    <t>3578050208900001</t>
  </si>
  <si>
    <t>0881835389</t>
  </si>
  <si>
    <t>1589</t>
  </si>
  <si>
    <t>082244317101</t>
  </si>
  <si>
    <t>JEMUR WONOSARI 1 /19 JEMURWONOSARI KEC WONOCOLO KOTA SURABAYA</t>
  </si>
  <si>
    <t>820515144199</t>
  </si>
  <si>
    <t>0001281755834</t>
  </si>
  <si>
    <t>21032312619</t>
  </si>
  <si>
    <t>3578020405820006</t>
  </si>
  <si>
    <t>6265004265</t>
  </si>
  <si>
    <t>2389</t>
  </si>
  <si>
    <t>KEVIN DWI CAHYO</t>
  </si>
  <si>
    <t>081259569365</t>
  </si>
  <si>
    <t xml:space="preserve">DSN DENOK KRAJAN  RT04 RW02  KEL DENOK KAB LUMAJANG</t>
  </si>
  <si>
    <t>15298611000123</t>
  </si>
  <si>
    <t>0002073292626</t>
  </si>
  <si>
    <t>21032312411</t>
  </si>
  <si>
    <t>3508102811860005</t>
  </si>
  <si>
    <t>0100617579</t>
  </si>
  <si>
    <t>1652</t>
  </si>
  <si>
    <t>KOMANG BUDI DHARMA MARIADINATA</t>
  </si>
  <si>
    <t>081332190084</t>
  </si>
  <si>
    <t>GRIYA SURYA ASRI A 8/22 KEL BALONGDOWO KEC CANDI</t>
  </si>
  <si>
    <t>15538603000281</t>
  </si>
  <si>
    <t>0002895513682</t>
  </si>
  <si>
    <t>21032312718</t>
  </si>
  <si>
    <t>3515070602860002</t>
  </si>
  <si>
    <t>0181669020</t>
  </si>
  <si>
    <t>1557</t>
  </si>
  <si>
    <t>089676187004</t>
  </si>
  <si>
    <t xml:space="preserve">JOJORAN 1/2 C KEL MOJO KEC GUBENG  KOTA SURABAYA</t>
  </si>
  <si>
    <t>15149506000720</t>
  </si>
  <si>
    <t>0001801738203</t>
  </si>
  <si>
    <t>21032312296</t>
  </si>
  <si>
    <t>3578082606950002</t>
  </si>
  <si>
    <t>0880579061</t>
  </si>
  <si>
    <t>2328</t>
  </si>
  <si>
    <t>KUFWANI</t>
  </si>
  <si>
    <t>081288699800</t>
  </si>
  <si>
    <t>SRENGSENG RT05 RW05 KEC KEMBANGAN JAKARTA BARAT</t>
  </si>
  <si>
    <t>12058406001249</t>
  </si>
  <si>
    <t>0000320342185</t>
  </si>
  <si>
    <t>21032312601</t>
  </si>
  <si>
    <t>1608131206840002</t>
  </si>
  <si>
    <t>SURATNO</t>
  </si>
  <si>
    <t>1180011098448</t>
  </si>
  <si>
    <t>1641</t>
  </si>
  <si>
    <t xml:space="preserve">KUSLAN </t>
  </si>
  <si>
    <t>082233904501</t>
  </si>
  <si>
    <t>DUSUN BRONGKOL RT01 RW12 BANJAR AGUNG PURI KAB MOJOKERTO</t>
  </si>
  <si>
    <t>840215551231</t>
  </si>
  <si>
    <t>0001801332955</t>
  </si>
  <si>
    <t>21032312759</t>
  </si>
  <si>
    <t>3516111702840001</t>
  </si>
  <si>
    <t>0500741384</t>
  </si>
  <si>
    <t>0001</t>
  </si>
  <si>
    <t>081356458125</t>
  </si>
  <si>
    <t xml:space="preserve">BRIGJEND KATAMSO  VI/212 RT14 RW02JANTI WARU KAB SIDOARJO</t>
  </si>
  <si>
    <t>880315531330</t>
  </si>
  <si>
    <t>0001540136722</t>
  </si>
  <si>
    <t>21032312395</t>
  </si>
  <si>
    <t>3515181503880001</t>
  </si>
  <si>
    <t>1230007972104</t>
  </si>
  <si>
    <t>1783</t>
  </si>
  <si>
    <t>M SABILIN HUDAH</t>
  </si>
  <si>
    <t>0813317422255</t>
  </si>
  <si>
    <t>GUBENG KLINGSINGAN 70 D RT5 RW3 KEC GUBENG KOTA SURABAYA</t>
  </si>
  <si>
    <t>15148807000777</t>
  </si>
  <si>
    <t>0001726634788</t>
  </si>
  <si>
    <t>21032312304</t>
  </si>
  <si>
    <t>3578082207880002</t>
  </si>
  <si>
    <t>0882017913</t>
  </si>
  <si>
    <t>2087</t>
  </si>
  <si>
    <t>M. JUNAIDI A</t>
  </si>
  <si>
    <t>085803049192</t>
  </si>
  <si>
    <t>BANYU URIP WETAN TENGAH 5/53 KEC SAWAHAN KOTA SURABAYA</t>
  </si>
  <si>
    <t>15149509000650</t>
  </si>
  <si>
    <t>0003076486907</t>
  </si>
  <si>
    <t>21032312320</t>
  </si>
  <si>
    <t>3578062409950003</t>
  </si>
  <si>
    <t>MOCH ANDREANSYAH</t>
  </si>
  <si>
    <t>7265042244</t>
  </si>
  <si>
    <t>M. ABDUL MUSTOFA</t>
  </si>
  <si>
    <t>082235592827</t>
  </si>
  <si>
    <t>JL.SEDAYU 05/03 MOROKREMBANGAN KREMBANGAN KOTA SURABAYA</t>
  </si>
  <si>
    <t>0002265454776</t>
  </si>
  <si>
    <t>21032313526</t>
  </si>
  <si>
    <t>3578150609920003</t>
  </si>
  <si>
    <t>STEVANUS KRISTIYAN</t>
  </si>
  <si>
    <t>4680282981</t>
  </si>
  <si>
    <t>2424</t>
  </si>
  <si>
    <t>M. IKHWANUL KHAQMI</t>
  </si>
  <si>
    <t>TENGGER KANDANGAN 8/30 RT04 RW03 KANDANGAN BENOWO SURABAYA</t>
  </si>
  <si>
    <t>CIREBON</t>
  </si>
  <si>
    <t>860215149108</t>
  </si>
  <si>
    <t>0001152650744</t>
  </si>
  <si>
    <t>BU LAIN NON AKTIF AKHIR BULAN</t>
  </si>
  <si>
    <t>21032313054</t>
  </si>
  <si>
    <t>3578191802860001</t>
  </si>
  <si>
    <t>MOHAMMAD GHUFRON</t>
  </si>
  <si>
    <t>0882271909</t>
  </si>
  <si>
    <t>1958</t>
  </si>
  <si>
    <t>NYAMPLUNGAN 10/67-B RT3 RW11 AMPEL SEMAMPIR KOTA SURABAYA</t>
  </si>
  <si>
    <t>15149302000682</t>
  </si>
  <si>
    <t>0003071326577</t>
  </si>
  <si>
    <t>21032313286</t>
  </si>
  <si>
    <t>3578160102930002</t>
  </si>
  <si>
    <t>MOCHAMAD RIFAI</t>
  </si>
  <si>
    <t>0101645745</t>
  </si>
  <si>
    <t>2012</t>
  </si>
  <si>
    <t>MASRIP</t>
  </si>
  <si>
    <t>MEDAYU UTARA XX-B/15 RT04 RW 14 KEC RUNGKUT KOTA SURABAYA</t>
  </si>
  <si>
    <t>15149311000224</t>
  </si>
  <si>
    <t>0000787679469</t>
  </si>
  <si>
    <t>21032313500</t>
  </si>
  <si>
    <t>3578031111930003</t>
  </si>
  <si>
    <t>MOCHAMAD NUR BAHARSYAH</t>
  </si>
  <si>
    <t>4630109936</t>
  </si>
  <si>
    <t>2502</t>
  </si>
  <si>
    <t>MEDY CAHYONO</t>
  </si>
  <si>
    <t>WONOREJO 4/64RT6 RW6 TEGAL SARI KOTA SURABAYA</t>
  </si>
  <si>
    <t>15148407000828</t>
  </si>
  <si>
    <t>0002414354703</t>
  </si>
  <si>
    <t>21032313401</t>
  </si>
  <si>
    <t>3578051007840001</t>
  </si>
  <si>
    <t>YUSA EKA MULIASIDI</t>
  </si>
  <si>
    <t>2582551694</t>
  </si>
  <si>
    <t>1952</t>
  </si>
  <si>
    <t>085607028301</t>
  </si>
  <si>
    <t>KRAWAN RT1 RW14 KEDAWUNG WETAN GRATI PASURUAN</t>
  </si>
  <si>
    <t>15619610000091</t>
  </si>
  <si>
    <t>21032313823</t>
  </si>
  <si>
    <t>3514202010960005</t>
  </si>
  <si>
    <t>ZEZAR PRIHANTORO</t>
  </si>
  <si>
    <t>0891541936</t>
  </si>
  <si>
    <t>1959</t>
  </si>
  <si>
    <t>085233343362</t>
  </si>
  <si>
    <t>KRAJAN II RT01 RW 08 PRAJEKAN KIDUL BONDOWOSO</t>
  </si>
  <si>
    <t>BONDOWOSO</t>
  </si>
  <si>
    <t>15308912000105</t>
  </si>
  <si>
    <t>0000115452281</t>
  </si>
  <si>
    <t>21032313377</t>
  </si>
  <si>
    <t>3511160612890001</t>
  </si>
  <si>
    <t>1200661261</t>
  </si>
  <si>
    <t>0619</t>
  </si>
  <si>
    <t>081334051115</t>
  </si>
  <si>
    <t>SIDODADI RT01 RW02 MUARA AMAN BUKIT KEMUNING KAB LAMPUNG UTARA</t>
  </si>
  <si>
    <t>KOTA BUMI</t>
  </si>
  <si>
    <t>25298610000052</t>
  </si>
  <si>
    <t>0002088914534</t>
  </si>
  <si>
    <t>21032313617</t>
  </si>
  <si>
    <t>5103050110860007</t>
  </si>
  <si>
    <t>ERIK OKTIAL</t>
  </si>
  <si>
    <t>3151067229</t>
  </si>
  <si>
    <t>2666</t>
  </si>
  <si>
    <t>MISBAHUDDIN</t>
  </si>
  <si>
    <t>089508062027</t>
  </si>
  <si>
    <t>DSN PRUMPON RT08 RW02 SURUH SUKODONO KAB SIDOARJO</t>
  </si>
  <si>
    <t>15538708000390</t>
  </si>
  <si>
    <t>0001324980314</t>
  </si>
  <si>
    <t>21032313773</t>
  </si>
  <si>
    <t>3523070308870007</t>
  </si>
  <si>
    <t>6730449940</t>
  </si>
  <si>
    <t>1989</t>
  </si>
  <si>
    <t>082132976772</t>
  </si>
  <si>
    <t>PAKIS 1/16 RT11 RW16 PAKIS SAWAHAN KOTA SURABAYA</t>
  </si>
  <si>
    <t>15148409000583</t>
  </si>
  <si>
    <t>0003000038196</t>
  </si>
  <si>
    <t>21032313856</t>
  </si>
  <si>
    <t>3578060709840011</t>
  </si>
  <si>
    <t>SUDJARWOKO</t>
  </si>
  <si>
    <t>6720687753</t>
  </si>
  <si>
    <t>1559</t>
  </si>
  <si>
    <t>MOCH ARIFIN</t>
  </si>
  <si>
    <t>085733380743</t>
  </si>
  <si>
    <t>KALILOM LOR INDAH GG MAWAR 11RT03 RW 10 KOTA SURABAYA</t>
  </si>
  <si>
    <t>15149104000798</t>
  </si>
  <si>
    <t>0002159158735</t>
  </si>
  <si>
    <t>21032313898</t>
  </si>
  <si>
    <t>3578172104910001</t>
  </si>
  <si>
    <t>1300235031</t>
  </si>
  <si>
    <t>1219</t>
  </si>
  <si>
    <t>081336976337</t>
  </si>
  <si>
    <t>PUTAT GEDE TIMUR 4/62B RT03 RW02 SUKOMANUNGGAL KOTA SURABAYA</t>
  </si>
  <si>
    <t>15149812000470</t>
  </si>
  <si>
    <t>0002518530682</t>
  </si>
  <si>
    <t>21032313237</t>
  </si>
  <si>
    <t>3578270212980004</t>
  </si>
  <si>
    <t>2582549525</t>
  </si>
  <si>
    <t>2042</t>
  </si>
  <si>
    <t>MOCH ZAINI</t>
  </si>
  <si>
    <t>085646270006</t>
  </si>
  <si>
    <t>PACAR KEMBANG III /52 RT2 RW7 KOTA SURABAYA</t>
  </si>
  <si>
    <t>15148502000519</t>
  </si>
  <si>
    <t>0001540601199</t>
  </si>
  <si>
    <t>21032313179</t>
  </si>
  <si>
    <t>3578102302850004</t>
  </si>
  <si>
    <t>6730450247</t>
  </si>
  <si>
    <t>0866</t>
  </si>
  <si>
    <t>081326292170</t>
  </si>
  <si>
    <t>BANYU URIP WETAN TENGAH 6 A11 RT6 RW4 PUTAT JAYA SAWAHAN KOTA SURABAYA</t>
  </si>
  <si>
    <t>15149501000499</t>
  </si>
  <si>
    <t>0001317605804</t>
  </si>
  <si>
    <t>21032313948</t>
  </si>
  <si>
    <t>3578062501950005</t>
  </si>
  <si>
    <t>0882395187</t>
  </si>
  <si>
    <t>1888</t>
  </si>
  <si>
    <t>MOCHAMAD ABDUL SHOMAD HAROMAN</t>
  </si>
  <si>
    <t>085855328389</t>
  </si>
  <si>
    <t>DK. TLOGO TANJUNG RT 004/003 KEL. BANGKINGAN KEC. LAKAR SANTRI KOTA SURABAYA</t>
  </si>
  <si>
    <t>1514180202627</t>
  </si>
  <si>
    <t>0002162968986</t>
  </si>
  <si>
    <t>21032313575</t>
  </si>
  <si>
    <t>3518052707810007</t>
  </si>
  <si>
    <t>NURKHOLIS</t>
  </si>
  <si>
    <t>2582326160</t>
  </si>
  <si>
    <t>2005</t>
  </si>
  <si>
    <t>085230986234</t>
  </si>
  <si>
    <t>SEMAMPIR RT.05 RW.03 SEMAMPIR</t>
  </si>
  <si>
    <t>15538104000003</t>
  </si>
  <si>
    <t>28-09-2024</t>
  </si>
  <si>
    <t>21032312874</t>
  </si>
  <si>
    <t>3515171204810000</t>
  </si>
  <si>
    <t>RACHMAD ARIANTO</t>
  </si>
  <si>
    <t>1827</t>
  </si>
  <si>
    <t>081330077846</t>
  </si>
  <si>
    <t>JLN. SUNINGRAT GG.SENO 47 RT.47 RW.03 KETEGAN TAMAN SDA</t>
  </si>
  <si>
    <t>21-10-1981</t>
  </si>
  <si>
    <t>15538110000524</t>
  </si>
  <si>
    <t>22-03-2026</t>
  </si>
  <si>
    <t>2103231313</t>
  </si>
  <si>
    <t>3515132110810000</t>
  </si>
  <si>
    <t>RUDI UTOMO PUTRO</t>
  </si>
  <si>
    <t>0736</t>
  </si>
  <si>
    <t>081515260796</t>
  </si>
  <si>
    <t>WONOCOLO GG.BENTENG 35 RT.06 RW.05 JEMUR WONOSARI SURABAYA</t>
  </si>
  <si>
    <t>820115144572</t>
  </si>
  <si>
    <t>0001138708181</t>
  </si>
  <si>
    <t>21032313245</t>
  </si>
  <si>
    <t>3578022901820002</t>
  </si>
  <si>
    <t>1370</t>
  </si>
  <si>
    <t xml:space="preserve">MOCHAMMAD NORCHOLIK </t>
  </si>
  <si>
    <t>0821332209009</t>
  </si>
  <si>
    <t xml:space="preserve">DSN.MENYANGGONG RT27 RW.11  KLETEK TAMAN SIDOARJO</t>
  </si>
  <si>
    <t>15537907000430</t>
  </si>
  <si>
    <t>0001537580766</t>
  </si>
  <si>
    <t>21032313419</t>
  </si>
  <si>
    <t>3515132907790005</t>
  </si>
  <si>
    <t>2004</t>
  </si>
  <si>
    <t>MOCHAMMAD RIFAI</t>
  </si>
  <si>
    <t>082139809177</t>
  </si>
  <si>
    <t>TEBELTIMUR RT.03 RW.07 TEBEL GEDANGAN SIDOARJO</t>
  </si>
  <si>
    <t>860615532278</t>
  </si>
  <si>
    <t>0001702610425</t>
  </si>
  <si>
    <t>21032314052</t>
  </si>
  <si>
    <t>3515133006860006</t>
  </si>
  <si>
    <t>RACHMAD JUNIANTO</t>
  </si>
  <si>
    <t>2088</t>
  </si>
  <si>
    <t>MOH. HARIS</t>
  </si>
  <si>
    <t>085708649824</t>
  </si>
  <si>
    <t>MAGERSARI RT.04 RW.05 GEDANGAN</t>
  </si>
  <si>
    <t>790415532769</t>
  </si>
  <si>
    <t>0001663567356</t>
  </si>
  <si>
    <t>21032314060</t>
  </si>
  <si>
    <t>3515162904790002</t>
  </si>
  <si>
    <t>WAHYU ROY RACHMAN</t>
  </si>
  <si>
    <t>1637</t>
  </si>
  <si>
    <t>081217643695</t>
  </si>
  <si>
    <t>SIMO KATRUNGAN KIDUL 33 RT.8 RW.01 BANYU URIP</t>
  </si>
  <si>
    <t>770115143882</t>
  </si>
  <si>
    <t>0001151514156</t>
  </si>
  <si>
    <t>21032313997</t>
  </si>
  <si>
    <t>3578061901770002</t>
  </si>
  <si>
    <t>0360270157</t>
  </si>
  <si>
    <t>2003</t>
  </si>
  <si>
    <t xml:space="preserve">MOHAMMAD GHUFRON </t>
  </si>
  <si>
    <t>081232146078</t>
  </si>
  <si>
    <t>WEDORO BELAHAN RT.03 RW.07 SIDOARJO</t>
  </si>
  <si>
    <t>15537605000368</t>
  </si>
  <si>
    <t>0003047346459</t>
  </si>
  <si>
    <t>21032313864</t>
  </si>
  <si>
    <t>3515182905760005</t>
  </si>
  <si>
    <t>M.JUNAIDI ABDILAH</t>
  </si>
  <si>
    <t>1560</t>
  </si>
  <si>
    <t>MOHAMMAD MYZAN ABDUL F</t>
  </si>
  <si>
    <t>081233758880</t>
  </si>
  <si>
    <t>TAMBAKSARI RT.05 RW.02 TAMBAK REJO</t>
  </si>
  <si>
    <t>15538005000350</t>
  </si>
  <si>
    <t>21032313385</t>
  </si>
  <si>
    <t>3515180205800010</t>
  </si>
  <si>
    <t>MOH, HARIS</t>
  </si>
  <si>
    <t>1736</t>
  </si>
  <si>
    <t>MOKH RIDUWAN</t>
  </si>
  <si>
    <t>081333588641</t>
  </si>
  <si>
    <t>SIDOKAPASAN 1/54 RT.01 RW.01 SIDODADI SIMOKERTO</t>
  </si>
  <si>
    <t>15148809000498</t>
  </si>
  <si>
    <t>0001826135234</t>
  </si>
  <si>
    <t>21032313450</t>
  </si>
  <si>
    <t>3578110209880003</t>
  </si>
  <si>
    <t>ERIK FIRMASYAH</t>
  </si>
  <si>
    <t>1418</t>
  </si>
  <si>
    <t>MUHAMAD HARIS</t>
  </si>
  <si>
    <t>082120438197</t>
  </si>
  <si>
    <t>SINGGAHAN RT.12 RW.02 SINGGAHAN KEBONSARI</t>
  </si>
  <si>
    <t>SAMARINDA</t>
  </si>
  <si>
    <t>920515410687</t>
  </si>
  <si>
    <t>0001705257033</t>
  </si>
  <si>
    <t>21032313021</t>
  </si>
  <si>
    <t>3519012405920002</t>
  </si>
  <si>
    <t>1564</t>
  </si>
  <si>
    <t>MUHAMMAD AJI SANTOSO</t>
  </si>
  <si>
    <t>085204866753</t>
  </si>
  <si>
    <t>DS.NOREJO RT.11 RW.04 KERTOSONO PANGGUL</t>
  </si>
  <si>
    <t>TRENGGALEK</t>
  </si>
  <si>
    <t>15399010000112</t>
  </si>
  <si>
    <t>0002249290192</t>
  </si>
  <si>
    <t>21032313427</t>
  </si>
  <si>
    <t>3503011110900002</t>
  </si>
  <si>
    <t>UUN PRASTIANTORO</t>
  </si>
  <si>
    <t>1567</t>
  </si>
  <si>
    <t>081703402829</t>
  </si>
  <si>
    <t>WONOREJO 4/83-B RT.05 RW.06 WONOREJO TEGALSARI SBY</t>
  </si>
  <si>
    <t>15148310000123</t>
  </si>
  <si>
    <t>0001395868318</t>
  </si>
  <si>
    <t>21032312973</t>
  </si>
  <si>
    <t>3578050711790003</t>
  </si>
  <si>
    <t>1876</t>
  </si>
  <si>
    <t xml:space="preserve">MUHAMMAD SUBANDI </t>
  </si>
  <si>
    <t>081235284044</t>
  </si>
  <si>
    <t>PAGESANGAN II-B/23 RT.06 RW.02 PAGESANGAN</t>
  </si>
  <si>
    <t>810415143234</t>
  </si>
  <si>
    <t>0001243791099</t>
  </si>
  <si>
    <t>21032313468</t>
  </si>
  <si>
    <t>3578230704810001</t>
  </si>
  <si>
    <t>WIWIT SUGIANTO</t>
  </si>
  <si>
    <t>2341</t>
  </si>
  <si>
    <t>MUNANDAR</t>
  </si>
  <si>
    <t>085234678281</t>
  </si>
  <si>
    <t>RUNGKUT MENANGGAL I/49 RT.04 RW.01 GUNUNG ANYAR</t>
  </si>
  <si>
    <t>24-04-21</t>
  </si>
  <si>
    <t>760715144423</t>
  </si>
  <si>
    <t>21041847043</t>
  </si>
  <si>
    <t>3518053007970007</t>
  </si>
  <si>
    <t>SHOLEH</t>
  </si>
  <si>
    <t>7880689465</t>
  </si>
  <si>
    <t>1642</t>
  </si>
  <si>
    <t>NANANG SUTRISNO</t>
  </si>
  <si>
    <t>083134396421</t>
  </si>
  <si>
    <t>SIKATAN 9/14 RT.05 RW.02 MANUKAN WETAN TANDES</t>
  </si>
  <si>
    <t>24-04-2021</t>
  </si>
  <si>
    <t>15147810001001</t>
  </si>
  <si>
    <t>0002999244982</t>
  </si>
  <si>
    <t>21041847217</t>
  </si>
  <si>
    <t>3578140510780004</t>
  </si>
  <si>
    <t>6170703012</t>
  </si>
  <si>
    <t>1834</t>
  </si>
  <si>
    <t xml:space="preserve">NANANG YUDO ASMORO </t>
  </si>
  <si>
    <t>082231108343</t>
  </si>
  <si>
    <t>JL.BALONGRAWE BARU RT.01 RW.4 KEDUNDUNG MAGERSARI</t>
  </si>
  <si>
    <t>750915620229</t>
  </si>
  <si>
    <t>0001307399837</t>
  </si>
  <si>
    <t>21041846995</t>
  </si>
  <si>
    <t>3576020309750006</t>
  </si>
  <si>
    <t>0500747773</t>
  </si>
  <si>
    <t>1345</t>
  </si>
  <si>
    <t>NAUVAL ADJI KRAMA RIZQI R</t>
  </si>
  <si>
    <t>082232604459</t>
  </si>
  <si>
    <t>MANUKAN KASMAN 16 A 007/010 MANUKAN KULON, TANDES</t>
  </si>
  <si>
    <t>15148307000889</t>
  </si>
  <si>
    <t>0002683371374</t>
  </si>
  <si>
    <t>21046001091</t>
  </si>
  <si>
    <t>3578041105810001</t>
  </si>
  <si>
    <t>2390</t>
  </si>
  <si>
    <t>NOVEL TAUFAN</t>
  </si>
  <si>
    <t>081703330895</t>
  </si>
  <si>
    <t>KRAWAN RT 03/04 KEDAWUNG WETAN GRATI</t>
  </si>
  <si>
    <t>15149508000841</t>
  </si>
  <si>
    <t>0000102311943</t>
  </si>
  <si>
    <t>21041847241</t>
  </si>
  <si>
    <t>3578193008950001</t>
  </si>
  <si>
    <t>6750699161</t>
  </si>
  <si>
    <t>1174</t>
  </si>
  <si>
    <t>089616473032</t>
  </si>
  <si>
    <t>glagawangi rt.10 rw.03 glagawangi sugihwaras</t>
  </si>
  <si>
    <t>15460007000176</t>
  </si>
  <si>
    <t>0001536843453</t>
  </si>
  <si>
    <t>21041847266</t>
  </si>
  <si>
    <t>3522070707000006</t>
  </si>
  <si>
    <t>5120533608</t>
  </si>
  <si>
    <t>2061</t>
  </si>
  <si>
    <t>082122745045</t>
  </si>
  <si>
    <t>KALIBOKOR TIMUR 160 SURABAYA</t>
  </si>
  <si>
    <t>13-09-81</t>
  </si>
  <si>
    <t xml:space="preserve">0001726189481_x0009_</t>
  </si>
  <si>
    <t>21041847308</t>
  </si>
  <si>
    <t>3578081309810006</t>
  </si>
  <si>
    <t>HARI HARYADI</t>
  </si>
  <si>
    <t>4640433707</t>
  </si>
  <si>
    <t>2665</t>
  </si>
  <si>
    <t>NYOTO PURWANTO</t>
  </si>
  <si>
    <t>085852631299</t>
  </si>
  <si>
    <t>DSN.PRANGGANG TIMUR RT.06 RW 01 PRANGGANG PLOSOKLATEN</t>
  </si>
  <si>
    <t>941115340420</t>
  </si>
  <si>
    <t>0003083704738</t>
  </si>
  <si>
    <t>21041847274</t>
  </si>
  <si>
    <t>3506092111940001</t>
  </si>
  <si>
    <t>1400907061</t>
  </si>
  <si>
    <t>1784</t>
  </si>
  <si>
    <t>OKZADEA ARGANATA</t>
  </si>
  <si>
    <t>089693080670</t>
  </si>
  <si>
    <t>DUKUH KUPANG BARAT 18/8 RT.01 RW.08 SURABAYA</t>
  </si>
  <si>
    <t>15148504000232</t>
  </si>
  <si>
    <t>0001664065157</t>
  </si>
  <si>
    <t>21041847282</t>
  </si>
  <si>
    <t>3516101304850002</t>
  </si>
  <si>
    <t>6105094152</t>
  </si>
  <si>
    <t>2599</t>
  </si>
  <si>
    <t>PANJI TRI BUDI S.E</t>
  </si>
  <si>
    <t>082139583785</t>
  </si>
  <si>
    <t>RUNGKUT MENANGGAL 2A-18B RT.05 RW.02 RUNGKUT MENANGGAL</t>
  </si>
  <si>
    <t>890815143268</t>
  </si>
  <si>
    <t>0001543863251</t>
  </si>
  <si>
    <t>21041847233</t>
  </si>
  <si>
    <t>3578251208890002</t>
  </si>
  <si>
    <t>3251103290</t>
  </si>
  <si>
    <t>1581</t>
  </si>
  <si>
    <t>PAPUT ARIF JUNAIDI</t>
  </si>
  <si>
    <t>085731592883</t>
  </si>
  <si>
    <t>KARANG MENUR 2/15 RT.07 RW.07 AIRLANGGA</t>
  </si>
  <si>
    <t>0001150722977</t>
  </si>
  <si>
    <t>21041847209</t>
  </si>
  <si>
    <t>3578082207830005</t>
  </si>
  <si>
    <t>RIZAL ANANDHITA</t>
  </si>
  <si>
    <t>8291200206</t>
  </si>
  <si>
    <t>1579</t>
  </si>
  <si>
    <t>082230859677</t>
  </si>
  <si>
    <t>JL. SAWUT LAUT NO. 05 RT 005/010 KEL. TUNJUNG KEC. BURNEH KAB. BANGKALAN</t>
  </si>
  <si>
    <t>NO DRIVER</t>
  </si>
  <si>
    <t>0000116225673</t>
  </si>
  <si>
    <t>21041847225</t>
  </si>
  <si>
    <t>3526030207940005</t>
  </si>
  <si>
    <t>1343</t>
  </si>
  <si>
    <t>PRAYOGO</t>
  </si>
  <si>
    <t>0858 8903 0964</t>
  </si>
  <si>
    <t>SIMO POMAHAN 6/56-B 006/002 , SIMOMULYO BARU , SUKOMANUNGGAL</t>
  </si>
  <si>
    <t>0002101830399</t>
  </si>
  <si>
    <t>21046000929</t>
  </si>
  <si>
    <t>3578270708880003</t>
  </si>
  <si>
    <t>1070 071734</t>
  </si>
  <si>
    <t>2079</t>
  </si>
  <si>
    <t>0823 3158 7985</t>
  </si>
  <si>
    <t>KEMBANG KUNING KULON 2/21-A 007/006 , PAKIS - SAWAHAN</t>
  </si>
  <si>
    <t>0001467516497</t>
  </si>
  <si>
    <t>21046001067</t>
  </si>
  <si>
    <t>3578082707910001</t>
  </si>
  <si>
    <t>4640 029671</t>
  </si>
  <si>
    <t>2422</t>
  </si>
  <si>
    <t>REZA BOBY SUSANTO</t>
  </si>
  <si>
    <t>085335727292</t>
  </si>
  <si>
    <t>DUSUN KANDEG RT.04 RW.04 WAUNG</t>
  </si>
  <si>
    <t>0003085500521</t>
  </si>
  <si>
    <t>21046000952</t>
  </si>
  <si>
    <t>3518101001960003</t>
  </si>
  <si>
    <t>DANI EKA PRASETYA</t>
  </si>
  <si>
    <t>1826</t>
  </si>
  <si>
    <t>REZA FARRIAN ANGGA</t>
  </si>
  <si>
    <t>0858 5279 7448</t>
  </si>
  <si>
    <t xml:space="preserve">JLN. ANGGREK 3/20 B 001/004 KUREKSARI  WARU, SDA</t>
  </si>
  <si>
    <t>0003085501296</t>
  </si>
  <si>
    <t>21046001109</t>
  </si>
  <si>
    <t>3515182105810005</t>
  </si>
  <si>
    <t>EDI PUTRA RAHARJA</t>
  </si>
  <si>
    <t>3251 619245</t>
  </si>
  <si>
    <t>1636</t>
  </si>
  <si>
    <t>0813 9168 2092</t>
  </si>
  <si>
    <t>JLN.DEMAK TIMUR NO. 55 A ,SBY</t>
  </si>
  <si>
    <t>0001702109057</t>
  </si>
  <si>
    <t>21046001133</t>
  </si>
  <si>
    <t>3578132404980005</t>
  </si>
  <si>
    <t>ACHMAD FERRY A</t>
  </si>
  <si>
    <t>1651</t>
  </si>
  <si>
    <t>0856 3035 156</t>
  </si>
  <si>
    <t xml:space="preserve">SIMOREJO SARI A 7/3  006/006 SIMOMULYO BARU, SUKOMANUNGGAL, SBY</t>
  </si>
  <si>
    <t>KUTAI KARTA NEGARA</t>
  </si>
  <si>
    <t>15419302000071</t>
  </si>
  <si>
    <t>0001144197628</t>
  </si>
  <si>
    <t>21046000846</t>
  </si>
  <si>
    <t>3578270906840001</t>
  </si>
  <si>
    <t>4630 108999</t>
  </si>
  <si>
    <t>1576</t>
  </si>
  <si>
    <t>RISZA WAHYU PERMADANI</t>
  </si>
  <si>
    <t>087763333249</t>
  </si>
  <si>
    <t>SEDAYU 7/32 RT.07 RW.03 MOROKREMBANGAN</t>
  </si>
  <si>
    <t>28-10-1994</t>
  </si>
  <si>
    <t>15149410000874</t>
  </si>
  <si>
    <t>0001702121714</t>
  </si>
  <si>
    <t>21046000978</t>
  </si>
  <si>
    <t>3578152810940002</t>
  </si>
  <si>
    <t>2277</t>
  </si>
  <si>
    <t>0858 1606 5093</t>
  </si>
  <si>
    <t xml:space="preserve">BRATANG WETAN  IVB/2 SBY</t>
  </si>
  <si>
    <t>0002159233255</t>
  </si>
  <si>
    <t>21046000945</t>
  </si>
  <si>
    <t xml:space="preserve">3578042805830005
</t>
  </si>
  <si>
    <t>SUNARYO</t>
  </si>
  <si>
    <t>2504</t>
  </si>
  <si>
    <t>RIZAL ARISYANTO</t>
  </si>
  <si>
    <t>081805200908</t>
  </si>
  <si>
    <t xml:space="preserve">PAKIS 3/78 RT.01 RW.03 PAKIS SAWAHAN </t>
  </si>
  <si>
    <t>0002293223635</t>
  </si>
  <si>
    <t>21046000911</t>
  </si>
  <si>
    <t>3515182502890002</t>
  </si>
  <si>
    <t>ANDREAS BASKORO. F</t>
  </si>
  <si>
    <t>1413</t>
  </si>
  <si>
    <t>0882 3331 3743</t>
  </si>
  <si>
    <t>BANDUNG RT 30 PENDOWOHARJO, KEC.SEWON BANTUL-YOGYAKARTA</t>
  </si>
  <si>
    <t>15148105000937</t>
  </si>
  <si>
    <t>0000650838925</t>
  </si>
  <si>
    <t>21046000861</t>
  </si>
  <si>
    <t>3402151107950005</t>
  </si>
  <si>
    <t>THOMAS SANTOSO</t>
  </si>
  <si>
    <t>6975 186648</t>
  </si>
  <si>
    <t>2348</t>
  </si>
  <si>
    <t>ROBBY RACHMAT ISMAIL</t>
  </si>
  <si>
    <t>085336288204</t>
  </si>
  <si>
    <t xml:space="preserve">MANUNGGAL KIDUL RT.2 RW.1 NGUSIKAN </t>
  </si>
  <si>
    <t>15569407000078</t>
  </si>
  <si>
    <t>0001830330808</t>
  </si>
  <si>
    <t>21046001000</t>
  </si>
  <si>
    <t>3516161307940001</t>
  </si>
  <si>
    <t>2083</t>
  </si>
  <si>
    <t>ROCMAD JUNIARTO</t>
  </si>
  <si>
    <t>0881 9589 724</t>
  </si>
  <si>
    <t xml:space="preserve">BROGGALAN SAWAH 1 / 20  , 006/008  PACAR KEMBANG , TAMBAKSARI - SURABAYA</t>
  </si>
  <si>
    <t>0000787481166</t>
  </si>
  <si>
    <t>21046001117</t>
  </si>
  <si>
    <t>3578101507890008</t>
  </si>
  <si>
    <t xml:space="preserve">M. ABDUL  MUSTOFA</t>
  </si>
  <si>
    <t>1011546582</t>
  </si>
  <si>
    <t>3578102402120044</t>
  </si>
  <si>
    <t>SOELIJEM</t>
  </si>
  <si>
    <t>2667</t>
  </si>
  <si>
    <t>ROFID HERIFANDI</t>
  </si>
  <si>
    <t>081217577798</t>
  </si>
  <si>
    <t>JEMUR WONOSARI IAIN 130 A RT.08 RW.03 SURABAYA</t>
  </si>
  <si>
    <t>18-MARET-1998</t>
  </si>
  <si>
    <t>15149803002268</t>
  </si>
  <si>
    <t>21046001125</t>
  </si>
  <si>
    <t>357821803980004</t>
  </si>
  <si>
    <t>8221059018</t>
  </si>
  <si>
    <t>1269</t>
  </si>
  <si>
    <t>ROHIM</t>
  </si>
  <si>
    <t>082299009259</t>
  </si>
  <si>
    <t>CANDI LEMPUNG BLOK.46-B NO.05 RT.06 RW.09 SURABAYA</t>
  </si>
  <si>
    <t>SURABYA</t>
  </si>
  <si>
    <t>15148311001135</t>
  </si>
  <si>
    <t>0001706140394</t>
  </si>
  <si>
    <t>21046001075</t>
  </si>
  <si>
    <t>3578310611830001</t>
  </si>
  <si>
    <t>NOVEL TAUFANI</t>
  </si>
  <si>
    <t>0870062249</t>
  </si>
  <si>
    <t>2080</t>
  </si>
  <si>
    <t>085730067675</t>
  </si>
  <si>
    <t>DUSUN KEDUNGGAMPENG RT.14 RW.06 TEMAYANG</t>
  </si>
  <si>
    <t>821015461096</t>
  </si>
  <si>
    <t>0002729227588</t>
  </si>
  <si>
    <t>21046001026</t>
  </si>
  <si>
    <t>3522210110820004</t>
  </si>
  <si>
    <t>5200424711</t>
  </si>
  <si>
    <t>2659</t>
  </si>
  <si>
    <t>SAMSUL</t>
  </si>
  <si>
    <t>085808706308</t>
  </si>
  <si>
    <t>DSN.WONOREJO RT.03 RW.01 WONOREJO</t>
  </si>
  <si>
    <t>15359204000276</t>
  </si>
  <si>
    <t>0002678782342</t>
  </si>
  <si>
    <t>21046000887</t>
  </si>
  <si>
    <t>3506212004920001</t>
  </si>
  <si>
    <t>3630069717</t>
  </si>
  <si>
    <t>1558</t>
  </si>
  <si>
    <t>SAMSUL MA'ARIF</t>
  </si>
  <si>
    <t>081329588102</t>
  </si>
  <si>
    <t xml:space="preserve">PERUMDAM TA - 39 , BARENG KRAJAN  KRIAN - SIDOARJO</t>
  </si>
  <si>
    <t>0 Tahun 1 Bulan 0 Hari</t>
  </si>
  <si>
    <t>851215531947</t>
  </si>
  <si>
    <t>21046000937</t>
  </si>
  <si>
    <t>3515110912050002</t>
  </si>
  <si>
    <t>2711512499</t>
  </si>
  <si>
    <t>3515140710130011</t>
  </si>
  <si>
    <t>1950</t>
  </si>
  <si>
    <t>085707141414</t>
  </si>
  <si>
    <t xml:space="preserve">MANUKAN LOR 1 B / 06 , 002/012  MANUKAN KULON , TANDES-SURABAYA</t>
  </si>
  <si>
    <t>15149309001201</t>
  </si>
  <si>
    <t>0002882319298</t>
  </si>
  <si>
    <t>21046001083</t>
  </si>
  <si>
    <t>3578142209930002</t>
  </si>
  <si>
    <t>5065275373</t>
  </si>
  <si>
    <t>3578140201080645</t>
  </si>
  <si>
    <t>2177</t>
  </si>
  <si>
    <t>082337822540</t>
  </si>
  <si>
    <t xml:space="preserve">JLN. PURUBAYA  1 KPR 1 ASABRI  010 / 005 , TAWANGANOM , MAGETAN</t>
  </si>
  <si>
    <t>940914370499</t>
  </si>
  <si>
    <t>0002936752176</t>
  </si>
  <si>
    <t>21046000960</t>
  </si>
  <si>
    <t>3317120609940003</t>
  </si>
  <si>
    <t>3251624010</t>
  </si>
  <si>
    <t>3520061404200001</t>
  </si>
  <si>
    <t>1569</t>
  </si>
  <si>
    <t>085646166463</t>
  </si>
  <si>
    <t xml:space="preserve">JLN. DEMAK TIMUR  IV / 7  004, 006  GUNDIH , BUBUTAN - SURABAYA</t>
  </si>
  <si>
    <t>15148805001158</t>
  </si>
  <si>
    <t>0000790023846</t>
  </si>
  <si>
    <t>21046000879</t>
  </si>
  <si>
    <t>3578131605880001</t>
  </si>
  <si>
    <t>BAMBANG ANDY MERDEKA</t>
  </si>
  <si>
    <t>5190131841</t>
  </si>
  <si>
    <t>3578132104170013</t>
  </si>
  <si>
    <t>SOEKARNO</t>
  </si>
  <si>
    <t>085648174911</t>
  </si>
  <si>
    <t>DUKUH PAKIS BARU 2C / no. 09 , SURABAYA</t>
  </si>
  <si>
    <t>15148601001155</t>
  </si>
  <si>
    <t>3310131901860003</t>
  </si>
  <si>
    <t>SUYANTO</t>
  </si>
  <si>
    <t>5110187043</t>
  </si>
  <si>
    <t>3578210402160005</t>
  </si>
  <si>
    <t>1415</t>
  </si>
  <si>
    <t>082231735593</t>
  </si>
  <si>
    <t xml:space="preserve">PERUM SURYA RECIDENCE VANIA 4B-01  DAMARSIH - BUDURAN , SIDOARJO</t>
  </si>
  <si>
    <t>0 Tahun 0 Bulan 06 Hari</t>
  </si>
  <si>
    <t>15147502000954</t>
  </si>
  <si>
    <t>0000786970269</t>
  </si>
  <si>
    <t>21046001042</t>
  </si>
  <si>
    <t>3578231002750003</t>
  </si>
  <si>
    <t>4290849603</t>
  </si>
  <si>
    <t>3578230101081820</t>
  </si>
  <si>
    <t>2002</t>
  </si>
  <si>
    <t>STEVANUS KRISTIAN</t>
  </si>
  <si>
    <t>081252797089</t>
  </si>
  <si>
    <t xml:space="preserve">BUNGURASIH TIMUR GG. BUNTU  002/001  NO. 2 WARU, SIDOARJO</t>
  </si>
  <si>
    <t>0 Tahun 0 Bulan 03 Hari</t>
  </si>
  <si>
    <t>15148809000860</t>
  </si>
  <si>
    <t>0001138774588</t>
  </si>
  <si>
    <t>21046001059</t>
  </si>
  <si>
    <t>3578041209880005</t>
  </si>
  <si>
    <t>3578041306090024</t>
  </si>
  <si>
    <t>2039</t>
  </si>
  <si>
    <t>085784355499</t>
  </si>
  <si>
    <t xml:space="preserve">DSN. KRAJAN  002/007  DS. DANDANGGENDIS , NGULING - PASURUAN </t>
  </si>
  <si>
    <t>15618808000118</t>
  </si>
  <si>
    <t>0001837439212</t>
  </si>
  <si>
    <t>21046000895</t>
  </si>
  <si>
    <t>3514211408880002</t>
  </si>
  <si>
    <t>TAUFIK TAUFANI</t>
  </si>
  <si>
    <t>8291210686</t>
  </si>
  <si>
    <t>3514210905180012</t>
  </si>
  <si>
    <t>1875</t>
  </si>
  <si>
    <t xml:space="preserve">SUDORI </t>
  </si>
  <si>
    <t>082257300083</t>
  </si>
  <si>
    <t xml:space="preserve">GRIYA KEBONAGUNG  E 12 A , 032/008  KEBONAGUNG ,SUKODONO - SIDOARJO</t>
  </si>
  <si>
    <t>15539305000584</t>
  </si>
  <si>
    <t>0003073226782</t>
  </si>
  <si>
    <t>21046000853</t>
  </si>
  <si>
    <t>3515141805930001</t>
  </si>
  <si>
    <t>4630167448</t>
  </si>
  <si>
    <t>3515142501093175</t>
  </si>
  <si>
    <t>1201</t>
  </si>
  <si>
    <t xml:space="preserve">SUJOKO </t>
  </si>
  <si>
    <t>085784708790</t>
  </si>
  <si>
    <t xml:space="preserve">DS. SINGKALANYAR  009/004 , KEC. PRAMBON  KAB. NGANJUK  </t>
  </si>
  <si>
    <t>25269903000389</t>
  </si>
  <si>
    <t>21046001018</t>
  </si>
  <si>
    <t>3516060103000003</t>
  </si>
  <si>
    <t>8935171586</t>
  </si>
  <si>
    <t>3518062402040004</t>
  </si>
  <si>
    <t>1833</t>
  </si>
  <si>
    <t>SULIS SETYAWAN</t>
  </si>
  <si>
    <t>081274599375</t>
  </si>
  <si>
    <t xml:space="preserve">JLN. GARUDA  II  - 65 C , 004/001  , SEMAMBUNG  GEDANGAN-SIDOARJO</t>
  </si>
  <si>
    <t>940715531058</t>
  </si>
  <si>
    <t>0002909241549</t>
  </si>
  <si>
    <t>21046000994</t>
  </si>
  <si>
    <t>3515161206940003</t>
  </si>
  <si>
    <t>3251226324</t>
  </si>
  <si>
    <t>3515160410180005</t>
  </si>
  <si>
    <t>2720</t>
  </si>
  <si>
    <t>SUNARDI</t>
  </si>
  <si>
    <t>081331314319</t>
  </si>
  <si>
    <t xml:space="preserve">DSN. GEDANG DS. MLIRIP RT. 02  RW. 08 KEC. JETIS KAB. MOJOKERTO</t>
  </si>
  <si>
    <t>15629010000072</t>
  </si>
  <si>
    <t>0001143167771</t>
  </si>
  <si>
    <t>21046001034</t>
  </si>
  <si>
    <t>3516161610900002</t>
  </si>
  <si>
    <t>3516160112150006</t>
  </si>
  <si>
    <t>2345</t>
  </si>
  <si>
    <t>081215340883</t>
  </si>
  <si>
    <t xml:space="preserve">DSN.RENDENG  005/002  DS. RENDENG KEC. SALE KAB. REMBANG</t>
  </si>
  <si>
    <t>14398804000131</t>
  </si>
  <si>
    <t>3317040604880002</t>
  </si>
  <si>
    <t>3317041001190009</t>
  </si>
  <si>
    <t>2522</t>
  </si>
  <si>
    <t>SUPRIYONO</t>
  </si>
  <si>
    <t>081238062646</t>
  </si>
  <si>
    <t xml:space="preserve">JLN. DIPONEGORO  001/002 , TULUNGREJO , BUMIAJI - BATU</t>
  </si>
  <si>
    <t>15538312000475</t>
  </si>
  <si>
    <t>0002733324939</t>
  </si>
  <si>
    <t>3515111812830006</t>
  </si>
  <si>
    <t>1841173258</t>
  </si>
  <si>
    <t>3579022406150003</t>
  </si>
  <si>
    <t>1983</t>
  </si>
  <si>
    <t>081235278919</t>
  </si>
  <si>
    <t xml:space="preserve">JLN. TEMBOK LOR  II BT/5 , 008/003 BUBUTAN - SURABAYA</t>
  </si>
  <si>
    <t>15148606000938</t>
  </si>
  <si>
    <t>0002683337084</t>
  </si>
  <si>
    <t>3578151706860001</t>
  </si>
  <si>
    <t>0901855659</t>
  </si>
  <si>
    <t>2428</t>
  </si>
  <si>
    <t>085234366443</t>
  </si>
  <si>
    <t>DSN. SUMBERPETUNG RT 021 RW 006 DESA SEMPU KEC NGANCAR KEDIRI</t>
  </si>
  <si>
    <t>911015351076</t>
  </si>
  <si>
    <t>0000749170607</t>
  </si>
  <si>
    <t>3522132510910002</t>
  </si>
  <si>
    <t>1782</t>
  </si>
  <si>
    <t>081252977712</t>
  </si>
  <si>
    <t>DAPUAN 3/27 RT004 RW 003 KREMBANGAN UTARA PABEAN CANTIAN</t>
  </si>
  <si>
    <t>0002814766211</t>
  </si>
  <si>
    <t>3578121509850001</t>
  </si>
  <si>
    <t>15-09-2017</t>
  </si>
  <si>
    <t>2497</t>
  </si>
  <si>
    <t>082140744646</t>
  </si>
  <si>
    <t>JL.RAYA DUNGUS NO 14A SUKODONO SIDOARJO</t>
  </si>
  <si>
    <t>25369812000075</t>
  </si>
  <si>
    <t>0000725197847</t>
  </si>
  <si>
    <t>3516121112990001</t>
  </si>
  <si>
    <t>DIAN RAHMAT H</t>
  </si>
  <si>
    <t>3516122002030586</t>
  </si>
  <si>
    <t>1223</t>
  </si>
  <si>
    <t>082333720605</t>
  </si>
  <si>
    <t>LAKI-LAKI</t>
  </si>
  <si>
    <t>PROBOLINGGO</t>
  </si>
  <si>
    <t>2347</t>
  </si>
  <si>
    <t>087781933514</t>
  </si>
  <si>
    <t>KUPANG GUNUNG TEMBUSAN 1/8 RT005 RW010 KEL PUTAT JAYA KEC SAWAHAN KOTA SURABAY</t>
  </si>
  <si>
    <t>15149212001404</t>
  </si>
  <si>
    <t>3578062012920011</t>
  </si>
  <si>
    <t>8291204392</t>
  </si>
  <si>
    <t>3578060101086638</t>
  </si>
  <si>
    <t>2661</t>
  </si>
  <si>
    <t>TRI LAKSONO</t>
  </si>
  <si>
    <t>081333113949</t>
  </si>
  <si>
    <t>KAWISTOLEGI RT001 RW005 KEL KAWISTOLEGI KEC KARANGGENENG KAB LAMONGAN</t>
  </si>
  <si>
    <t>15488707000158</t>
  </si>
  <si>
    <t>2172020207870002</t>
  </si>
  <si>
    <t>6170678441</t>
  </si>
  <si>
    <t>3524181502130004</t>
  </si>
  <si>
    <t>1273</t>
  </si>
  <si>
    <t>081233576216</t>
  </si>
  <si>
    <t>BULAK BANTENG LOR I BHINEKA 6 RT 007 RW 008 KEL BULAK BANTENG KEC KENJERAN SURABAYA</t>
  </si>
  <si>
    <t>15148403000918</t>
  </si>
  <si>
    <t>3578171003840004</t>
  </si>
  <si>
    <t>4680223527</t>
  </si>
  <si>
    <t>3578171201120010</t>
  </si>
  <si>
    <t>1414</t>
  </si>
  <si>
    <t>081335744262</t>
  </si>
  <si>
    <t xml:space="preserve">DSN JERUK KIDUL RT001 RW007 KEL MABUNG KEC BARON KAB NGANJUK </t>
  </si>
  <si>
    <t>15388507000074</t>
  </si>
  <si>
    <t>3518101707850003</t>
  </si>
  <si>
    <t>SUPENDIK</t>
  </si>
  <si>
    <t>1710006257110</t>
  </si>
  <si>
    <t>3518102112120003</t>
  </si>
  <si>
    <t>2092</t>
  </si>
  <si>
    <t>087750210450</t>
  </si>
  <si>
    <t xml:space="preserve">JL.LAWANGAN DAYA RT04 RW02 KEL LAWANGAN DAYA KEC PADEMAWU KAB PEMEKASAN </t>
  </si>
  <si>
    <t>15498308000146</t>
  </si>
  <si>
    <t>3528020908830005</t>
  </si>
  <si>
    <t>3528021508070080</t>
  </si>
  <si>
    <t>0868</t>
  </si>
  <si>
    <t>081553559707</t>
  </si>
  <si>
    <t>HENDROSARI RT008 RW001 KEL HENDROSARI KEC MENGANTI KAB GRESIK</t>
  </si>
  <si>
    <t>820415541199</t>
  </si>
  <si>
    <t>3525131604820002</t>
  </si>
  <si>
    <t>3525132708130013</t>
  </si>
  <si>
    <t>1831</t>
  </si>
  <si>
    <t>081228374175</t>
  </si>
  <si>
    <t xml:space="preserve">JL SDN KAVLING  II RT006 RW007 KEL GANTING KEC GEDANGAN KAB SIDOARJO</t>
  </si>
  <si>
    <t>1553791200552</t>
  </si>
  <si>
    <t>3515180312790008</t>
  </si>
  <si>
    <t>3515162504140003</t>
  </si>
  <si>
    <t>2085</t>
  </si>
  <si>
    <t>081234355454</t>
  </si>
  <si>
    <t>BENDUL MERISI I UTARA RW01 RT01 KEL BENDUL MERISI KEC WONOCOLO KOTA SURABAYA</t>
  </si>
  <si>
    <t>1514180107060</t>
  </si>
  <si>
    <t>3578042301830002</t>
  </si>
  <si>
    <t>3251171147</t>
  </si>
  <si>
    <t>3578041406110065</t>
  </si>
  <si>
    <t>2097</t>
  </si>
  <si>
    <t>085742761307</t>
  </si>
  <si>
    <t>DUSUN KRAWAT RT01 RW02 KEL TEMPURSARI KEC SIDOHARJO KAB WONOGIRI</t>
  </si>
  <si>
    <t>WONOGIRI</t>
  </si>
  <si>
    <t>930214470616</t>
  </si>
  <si>
    <t>83.073.774.6-532.000</t>
  </si>
  <si>
    <t>3312141202930001</t>
  </si>
  <si>
    <t>ARIEP FEBRIYANTO</t>
  </si>
  <si>
    <t>1490452148</t>
  </si>
  <si>
    <t>3312140509120003</t>
  </si>
  <si>
    <t>1570</t>
  </si>
  <si>
    <t>YULIUS JOKO GEDEON</t>
  </si>
  <si>
    <t>081335765652</t>
  </si>
  <si>
    <t>JL SERAYU FV-09 RTRT66 RW08 TROPODO WARU SIDOARJO</t>
  </si>
  <si>
    <t>MENGANDUNG SARI</t>
  </si>
  <si>
    <t>15539104000024</t>
  </si>
  <si>
    <t>1805182404910003</t>
  </si>
  <si>
    <t>2006</t>
  </si>
  <si>
    <t>1027</t>
  </si>
  <si>
    <t>085338527005</t>
  </si>
  <si>
    <t>PERUM TEGAL BUAH F38 PDS MYLINK TEGAL BUAH RT -/- KEL. PADANG SAMBIAN XELOD KEC. DENPASAR BARAT KOTA DENPASAR</t>
  </si>
  <si>
    <t>DENPASAR</t>
  </si>
  <si>
    <t>5171031504980019</t>
  </si>
  <si>
    <t>2007</t>
  </si>
  <si>
    <t>087751958358</t>
  </si>
  <si>
    <t>DSN NGABAR RT01 RW02 KEL GETAS KEC TANJUNGANON KABUPATEN NGANJUK</t>
  </si>
  <si>
    <t>15389605000014</t>
  </si>
  <si>
    <t>3518031205960004</t>
  </si>
  <si>
    <t xml:space="preserve">FARHAN DHIKA  HAMAZ YONANDA</t>
  </si>
  <si>
    <t>1410788744</t>
  </si>
  <si>
    <t>3518110510200012</t>
  </si>
  <si>
    <t>1291</t>
  </si>
  <si>
    <t>083856278210</t>
  </si>
  <si>
    <t>REMBANG NO 19 B RT004 RW005 KEL JEPARA KEC BUBUTAN KOTA SURABAYA</t>
  </si>
  <si>
    <t>15148901000546</t>
  </si>
  <si>
    <t>3518041901890003</t>
  </si>
  <si>
    <t>7900006486</t>
  </si>
  <si>
    <t>3578132109150005</t>
  </si>
  <si>
    <t>1824</t>
  </si>
  <si>
    <t>ACH JEFFRY TRI YULIANTO</t>
  </si>
  <si>
    <t>081995903504</t>
  </si>
  <si>
    <t>JL.CEMARA GG 8 RT3 R8 BUGUL LOR ASURUAN</t>
  </si>
  <si>
    <t>1561980700009</t>
  </si>
  <si>
    <t>0001702353003</t>
  </si>
  <si>
    <t>21017941622</t>
  </si>
  <si>
    <t>3575031407980002</t>
  </si>
  <si>
    <t>3251365081</t>
  </si>
  <si>
    <t>2084</t>
  </si>
  <si>
    <t>ACHMAD FIRMANSYAH</t>
  </si>
  <si>
    <t>089690064503</t>
  </si>
  <si>
    <t>PAKIS WETAN 5/68 RT.11 RW.03 SAWAHAN SURABAYA</t>
  </si>
  <si>
    <t>0000787583878</t>
  </si>
  <si>
    <t>0182188172</t>
  </si>
  <si>
    <t>2011</t>
  </si>
  <si>
    <t>AGUS IRAWAN</t>
  </si>
  <si>
    <t>081338142171</t>
  </si>
  <si>
    <t>DUKUH GEMOL RT 02 RW03 JAJARTUNGGAL KEC WIYUNG KOTA SURABAYA</t>
  </si>
  <si>
    <t>15147910001024</t>
  </si>
  <si>
    <t>0001725941722</t>
  </si>
  <si>
    <t>3575032010790003</t>
  </si>
  <si>
    <t>2008</t>
  </si>
  <si>
    <t>AGUS KUSWANTONO</t>
  </si>
  <si>
    <t>082233553310</t>
  </si>
  <si>
    <t>DSN KELING RT17 RW05 JUMPUTREJO SUKODONO KAB SIDOARJO</t>
  </si>
  <si>
    <t>810815531958</t>
  </si>
  <si>
    <t>0001437630276</t>
  </si>
  <si>
    <t>3515140408810006</t>
  </si>
  <si>
    <t>8220978967</t>
  </si>
  <si>
    <t>2336</t>
  </si>
  <si>
    <t>DENI AGUS.T</t>
  </si>
  <si>
    <t>0812 9454 7646</t>
  </si>
  <si>
    <t xml:space="preserve">DSN NANGGUNGAN DS. WATU DANDANG KEC.PRAMBON KAB.NGANJUK </t>
  </si>
  <si>
    <t>DENI AGUS T</t>
  </si>
  <si>
    <t>2342</t>
  </si>
  <si>
    <t>GUNARSO</t>
  </si>
  <si>
    <t>085704263266</t>
  </si>
  <si>
    <t>JATIPASAR TROWULAN RT01 RW 02 KAB MOJOKERTO</t>
  </si>
  <si>
    <t>3516120310920001</t>
  </si>
  <si>
    <t>1862</t>
  </si>
  <si>
    <t>PANDU FARID PRAWIRO</t>
  </si>
  <si>
    <t>087704766465</t>
  </si>
  <si>
    <t>KEMANGSEN SELATAN RT 021/002 KEL. KEMANGSEN KEC. BALONGBENDO KAB. SIDOARJO</t>
  </si>
  <si>
    <t>0001430007344</t>
  </si>
  <si>
    <t>21025508124</t>
  </si>
  <si>
    <t>3515120403980006</t>
  </si>
  <si>
    <t>1840963558</t>
  </si>
  <si>
    <t>1863</t>
  </si>
  <si>
    <t>SATYO RACHMAD WIDODO</t>
  </si>
  <si>
    <t>082141786063</t>
  </si>
  <si>
    <t>TANAH MASA 10 RT 002/007 KEL. RANDUAGUNG KEC. KOBOMAS KAB. GRESIK</t>
  </si>
  <si>
    <t xml:space="preserve">GRESIK </t>
  </si>
  <si>
    <t>0002044250212</t>
  </si>
  <si>
    <t>2102550778</t>
  </si>
  <si>
    <t>3525141704920001</t>
  </si>
  <si>
    <t>7415097476</t>
  </si>
  <si>
    <t>1060</t>
  </si>
  <si>
    <t>YUDHA WASTU CRISDY ANTONO</t>
  </si>
  <si>
    <t>082335464123</t>
  </si>
  <si>
    <t>PERUM GADANG MANDIRI E - 3 RT 009/004 KEL, KEBONSARI KEC, SUKUN KOTA MALANG JAWA TIMUR 65149</t>
  </si>
  <si>
    <t>811215251080</t>
  </si>
  <si>
    <t>0001795224126</t>
  </si>
  <si>
    <t>20022259715</t>
  </si>
  <si>
    <t>3573011512840004</t>
  </si>
  <si>
    <t>YUDHA WASTU</t>
  </si>
  <si>
    <t>8945131388</t>
  </si>
  <si>
    <t>3573010303100009</t>
  </si>
  <si>
    <t>1342</t>
  </si>
  <si>
    <t>FERRI WIBOWO</t>
  </si>
  <si>
    <t>081217248663</t>
  </si>
  <si>
    <t>JL CANDI TELAGA WANGI 31-A RT 03 RW 01 KOTA MALANG</t>
  </si>
  <si>
    <t>830215250496</t>
  </si>
  <si>
    <t>0001794055994</t>
  </si>
  <si>
    <t>20082215979</t>
  </si>
  <si>
    <t>3573052202830002</t>
  </si>
  <si>
    <t>8575281962</t>
  </si>
  <si>
    <t>1421</t>
  </si>
  <si>
    <t xml:space="preserve">HERU KUSMAJI </t>
  </si>
  <si>
    <t>085791292699</t>
  </si>
  <si>
    <t xml:space="preserve">JL SLAMET RIADI NO III/121  RT 008/001 DESA LAWANG KEC LAWANG </t>
  </si>
  <si>
    <t>920315261136</t>
  </si>
  <si>
    <t>0000713949017</t>
  </si>
  <si>
    <t>20092336294</t>
  </si>
  <si>
    <t>3514010803920001</t>
  </si>
  <si>
    <t>HERU KUSMAJI</t>
  </si>
  <si>
    <t>1516</t>
  </si>
  <si>
    <t xml:space="preserve">EKA PRASETYA YUDHA </t>
  </si>
  <si>
    <t>082247416786</t>
  </si>
  <si>
    <t xml:space="preserve">JL RAYA KLAMPOK RT 001/001 DESA KLAMPOK SINGOSARI </t>
  </si>
  <si>
    <t>15268706000273</t>
  </si>
  <si>
    <t>0001544207758</t>
  </si>
  <si>
    <t>21004400913</t>
  </si>
  <si>
    <t>3573050807870006</t>
  </si>
  <si>
    <t>1517</t>
  </si>
  <si>
    <t xml:space="preserve">EKO WAHYUDI </t>
  </si>
  <si>
    <t>082244401407</t>
  </si>
  <si>
    <t>DSN JATISARI RT/RW 002/005 PURWODADI PASURUAN</t>
  </si>
  <si>
    <t>8108/81</t>
  </si>
  <si>
    <t>0002268226833</t>
  </si>
  <si>
    <t>21004400624</t>
  </si>
  <si>
    <t>3514012408810003</t>
  </si>
  <si>
    <t>EKO WAHYUDI</t>
  </si>
  <si>
    <t>042901033167504</t>
  </si>
  <si>
    <t>1518</t>
  </si>
  <si>
    <t xml:space="preserve">CHOIRUL SANY </t>
  </si>
  <si>
    <t>089681556405</t>
  </si>
  <si>
    <t xml:space="preserve">DUSUN JATISARI  RT 001 RW 005 PURWODADI PASURUAN</t>
  </si>
  <si>
    <t>15289906000088</t>
  </si>
  <si>
    <t>0002808423527</t>
  </si>
  <si>
    <t>21004400533</t>
  </si>
  <si>
    <t>3514012106990003</t>
  </si>
  <si>
    <t>CHOIRUL SANY</t>
  </si>
  <si>
    <t>3160196141</t>
  </si>
  <si>
    <t>0275</t>
  </si>
  <si>
    <t>NITA RAHMASARI</t>
  </si>
  <si>
    <t>081233996752</t>
  </si>
  <si>
    <t>JL. SEMBILANG GG. III BLIMBING - MALANG</t>
  </si>
  <si>
    <t>0001861783479</t>
  </si>
  <si>
    <t>21011322431</t>
  </si>
  <si>
    <t>3573026810920002</t>
  </si>
  <si>
    <t>3680063141</t>
  </si>
  <si>
    <t>3573040102160016</t>
  </si>
  <si>
    <t>1791</t>
  </si>
  <si>
    <t>ARNOLD KUSUMA WARDHANA</t>
  </si>
  <si>
    <t>081333568460</t>
  </si>
  <si>
    <t>JL TLOGOSARI 645C RT04 R 05 MERJOSARI LOWOKWARU KOTA MALANG</t>
  </si>
  <si>
    <t>15258202000159</t>
  </si>
  <si>
    <t>0001803215979</t>
  </si>
  <si>
    <t>21017941762</t>
  </si>
  <si>
    <t>3573032202820005</t>
  </si>
  <si>
    <t>0112673375</t>
  </si>
  <si>
    <t>1792</t>
  </si>
  <si>
    <t>MOCHAMAD KHOIRUL ANAM</t>
  </si>
  <si>
    <t>082245737810</t>
  </si>
  <si>
    <t>JL. HAMID RUSDI NO.123 RT04 RW01 KETNDAN LAWANG KAB MALANG</t>
  </si>
  <si>
    <t>B1UMUM</t>
  </si>
  <si>
    <t>940415260627</t>
  </si>
  <si>
    <t>0002357618196</t>
  </si>
  <si>
    <t>21017941598</t>
  </si>
  <si>
    <t>3507251704940001</t>
  </si>
  <si>
    <t>042901008788539</t>
  </si>
  <si>
    <t>1793</t>
  </si>
  <si>
    <t>MOH SOLEH</t>
  </si>
  <si>
    <t>081217880593</t>
  </si>
  <si>
    <t xml:space="preserve">KARANG GONDANG RT05 RW03 PUCANGSARI PURWOSARI KAB PASURUAN </t>
  </si>
  <si>
    <t>861115280626</t>
  </si>
  <si>
    <t>0001404131837</t>
  </si>
  <si>
    <t>21017941747</t>
  </si>
  <si>
    <t>3514080611860001</t>
  </si>
  <si>
    <t>1440019351292</t>
  </si>
  <si>
    <t>1803</t>
  </si>
  <si>
    <t>REZA ABHI ANDARA</t>
  </si>
  <si>
    <t>082232055205</t>
  </si>
  <si>
    <t>JL.WIJAYA KUSUMA NO.18 RT 003 RW 016 KEBON AGUNG AKISAJI KAB MALANG</t>
  </si>
  <si>
    <t>15590006000099</t>
  </si>
  <si>
    <t>0001843601332</t>
  </si>
  <si>
    <t>21017941838</t>
  </si>
  <si>
    <t>3507192706000002</t>
  </si>
  <si>
    <t>4480586137</t>
  </si>
  <si>
    <t>1879</t>
  </si>
  <si>
    <t>DIDIN BUDIONO</t>
  </si>
  <si>
    <t>085806900966</t>
  </si>
  <si>
    <t>JL.HAMID RUSDI RT03 RW01 KETINDAN LAWANG KAB MALANG</t>
  </si>
  <si>
    <t>830415260546</t>
  </si>
  <si>
    <t>0001404141085</t>
  </si>
  <si>
    <t>21025507670</t>
  </si>
  <si>
    <t>3507252104830002</t>
  </si>
  <si>
    <t>3310687315</t>
  </si>
  <si>
    <t>3507252012100013</t>
  </si>
  <si>
    <t>1880</t>
  </si>
  <si>
    <t>ANDRI DWI LESMANA</t>
  </si>
  <si>
    <t>082264775757</t>
  </si>
  <si>
    <t>JL.KALPATARU VII/19 RT03 RW08 JATIMULYO LOWOKWARU KOTA MALANG</t>
  </si>
  <si>
    <t>930115250698</t>
  </si>
  <si>
    <t>0002728298597</t>
  </si>
  <si>
    <t>21025507621</t>
  </si>
  <si>
    <t>3573050701930005</t>
  </si>
  <si>
    <t>3310500070</t>
  </si>
  <si>
    <t>3573050708072271</t>
  </si>
  <si>
    <t>1881</t>
  </si>
  <si>
    <t>JOHAR ARDI</t>
  </si>
  <si>
    <t>081359556690</t>
  </si>
  <si>
    <t>DUSUN KEMANTREN RT03 RW02 MARTAPURO PURWOSARI KAB PASURUAN</t>
  </si>
  <si>
    <t>15288602000022</t>
  </si>
  <si>
    <t>0001806562563</t>
  </si>
  <si>
    <t>21025507639</t>
  </si>
  <si>
    <t>3514080202860001</t>
  </si>
  <si>
    <t>8945194789</t>
  </si>
  <si>
    <t>3514082812110008</t>
  </si>
  <si>
    <t>2045</t>
  </si>
  <si>
    <t>SLAMET KHOIRUL HUDA</t>
  </si>
  <si>
    <t>081249993038</t>
  </si>
  <si>
    <t>JL.PATIMURA GG V RT05 RW06 TEMAS BATU KOTA BATU MALANG</t>
  </si>
  <si>
    <t>15599202000014</t>
  </si>
  <si>
    <t>0002197102015</t>
  </si>
  <si>
    <t>21032313625</t>
  </si>
  <si>
    <t>3579021302920003</t>
  </si>
  <si>
    <t>0190667626</t>
  </si>
  <si>
    <t>3579010106150010</t>
  </si>
  <si>
    <t>2047</t>
  </si>
  <si>
    <t>IMAM WAHYUDI</t>
  </si>
  <si>
    <t>085888401082</t>
  </si>
  <si>
    <t>DSN LOSARI RT25 RW06 SIDORAHAYU WAGIR KAB MALANG</t>
  </si>
  <si>
    <t>15269112000138</t>
  </si>
  <si>
    <t>0002098518862</t>
  </si>
  <si>
    <t>21032313047</t>
  </si>
  <si>
    <t>3579033012910001</t>
  </si>
  <si>
    <t>0111090491</t>
  </si>
  <si>
    <t>2048</t>
  </si>
  <si>
    <t>ALDO SEPTIAWAN DWI PANGGA</t>
  </si>
  <si>
    <t>08819714948</t>
  </si>
  <si>
    <t>JL.POLOWIJEN II /394 RT02 RW03 POLOWIJEN BELIMBING KOTA MALANG</t>
  </si>
  <si>
    <t>990916188744</t>
  </si>
  <si>
    <t>0001536990816</t>
  </si>
  <si>
    <t>21032313112</t>
  </si>
  <si>
    <t>3573010209990007</t>
  </si>
  <si>
    <t>ALDO SEPTIAN DWI P</t>
  </si>
  <si>
    <t>3310650063</t>
  </si>
  <si>
    <t>2050</t>
  </si>
  <si>
    <t>FIRHAN ARDI WIJAYA</t>
  </si>
  <si>
    <t>081249660155</t>
  </si>
  <si>
    <t>SUMBER MANJING WETAN RT03 RW 01 KAB MALANG</t>
  </si>
  <si>
    <t>15269607000005</t>
  </si>
  <si>
    <t>0001851402442</t>
  </si>
  <si>
    <t>21032312981</t>
  </si>
  <si>
    <t>3507040607960005</t>
  </si>
  <si>
    <t>1440018908316</t>
  </si>
  <si>
    <t>3507040804150003</t>
  </si>
  <si>
    <t>1417</t>
  </si>
  <si>
    <t xml:space="preserve">ALFAN BASORI </t>
  </si>
  <si>
    <t>082257993019</t>
  </si>
  <si>
    <t xml:space="preserve">DSN WONOSARI RT 023/003 DESA SUKODONO KEC DAMPIT </t>
  </si>
  <si>
    <t>15269906000052</t>
  </si>
  <si>
    <t>0000678445277</t>
  </si>
  <si>
    <t>20092336385</t>
  </si>
  <si>
    <t>3507052006990008</t>
  </si>
  <si>
    <t>3680195659</t>
  </si>
  <si>
    <t>1830</t>
  </si>
  <si>
    <t>IMAM MALIKI</t>
  </si>
  <si>
    <t>085330307968</t>
  </si>
  <si>
    <t xml:space="preserve">JL.MELATI NO.259 RT 14 RW008 SEKARPURO PAKIS KAB MALANG </t>
  </si>
  <si>
    <t>15268312000192</t>
  </si>
  <si>
    <t>0002065849018</t>
  </si>
  <si>
    <t>21017941499</t>
  </si>
  <si>
    <t>3507180912830003</t>
  </si>
  <si>
    <t>0111335477</t>
  </si>
  <si>
    <t>1822</t>
  </si>
  <si>
    <t>NANANG MUJIANTO</t>
  </si>
  <si>
    <t>082233103410</t>
  </si>
  <si>
    <t>DSN KRAJAN RT006 RW002 BLAYU WAJAK KAB MALANG</t>
  </si>
  <si>
    <t>15268107000327</t>
  </si>
  <si>
    <t>0002209012018</t>
  </si>
  <si>
    <t>21017941739</t>
  </si>
  <si>
    <t>3507081507810002</t>
  </si>
  <si>
    <t>4480596132</t>
  </si>
  <si>
    <t>1586</t>
  </si>
  <si>
    <t>EKO HARDIYAN PURNAWAN</t>
  </si>
  <si>
    <t>087866104442</t>
  </si>
  <si>
    <t>SIDOMULYO JAYA II/26 RT 04 RW 10 PURWODADI BLIMBING KOTA MALANG</t>
  </si>
  <si>
    <t xml:space="preserve">0 Tahun  4 Bulan 13 Hari </t>
  </si>
  <si>
    <t>800716187864</t>
  </si>
  <si>
    <t>0001447320115</t>
  </si>
  <si>
    <t xml:space="preserve">PBI APBD AKTIF </t>
  </si>
  <si>
    <t>21011322902</t>
  </si>
  <si>
    <t>3573010307800008</t>
  </si>
  <si>
    <t>3312165161</t>
  </si>
  <si>
    <t>1930</t>
  </si>
  <si>
    <t>081331747699</t>
  </si>
  <si>
    <t>TAMAN SELATAN RT5 RW2TAMANSARI WONOREJO KAB PASURUAN</t>
  </si>
  <si>
    <t xml:space="preserve">0 Tahun  1 Bulan 29 Hari </t>
  </si>
  <si>
    <t>870315280876</t>
  </si>
  <si>
    <t>0002354968416</t>
  </si>
  <si>
    <t>21025507795</t>
  </si>
  <si>
    <t>3514070303870002</t>
  </si>
  <si>
    <t>8945153357</t>
  </si>
  <si>
    <t>MARTHA RIFANDA PUTRA</t>
  </si>
  <si>
    <t>089514515522</t>
  </si>
  <si>
    <t>JL.ARGOSONYO RT01 RW06 KETINDAN KEC LAWANG KAB MALANG</t>
  </si>
  <si>
    <t>15268906000228</t>
  </si>
  <si>
    <t>0001480646272</t>
  </si>
  <si>
    <t>21041846383</t>
  </si>
  <si>
    <t>3507250406890004</t>
  </si>
  <si>
    <t>MARTHA R P</t>
  </si>
  <si>
    <t>1440018835378</t>
  </si>
  <si>
    <t>ADI PRASETYO</t>
  </si>
  <si>
    <t>081226068766</t>
  </si>
  <si>
    <t>JL.MERGAN KRAMAT NO.17 RT03 RW11 MALANG</t>
  </si>
  <si>
    <t>780115590077</t>
  </si>
  <si>
    <t>0001437391416</t>
  </si>
  <si>
    <t>21041847001</t>
  </si>
  <si>
    <t>3573040401780008</t>
  </si>
  <si>
    <t>8160882175</t>
  </si>
  <si>
    <t>DIKI KURNIAWAN</t>
  </si>
  <si>
    <t>081213207607</t>
  </si>
  <si>
    <t>JL.MENDIT UTARA RT 03 RW07 MANGLIAWAN PAKIS MALANG</t>
  </si>
  <si>
    <t>15599006000119</t>
  </si>
  <si>
    <t>0001539212545</t>
  </si>
  <si>
    <t>21041846672</t>
  </si>
  <si>
    <t>3507181206900002</t>
  </si>
  <si>
    <t>3310700231</t>
  </si>
  <si>
    <t>EKO PRASETYO</t>
  </si>
  <si>
    <t>08978833800</t>
  </si>
  <si>
    <t>JL.KENDALPAYAK GG KAMBOJA NO.27 RT9 RW4 PAKISAJI MALANG</t>
  </si>
  <si>
    <t>15268509000157</t>
  </si>
  <si>
    <t>0001801497508</t>
  </si>
  <si>
    <t>21041847118</t>
  </si>
  <si>
    <t>3507191109850003</t>
  </si>
  <si>
    <t>0113073001</t>
  </si>
  <si>
    <t>EKO PRASETIYO</t>
  </si>
  <si>
    <t>08871139779</t>
  </si>
  <si>
    <t>JL.SUMBERPASIR GG PANDE RT01 RW01 MALANG</t>
  </si>
  <si>
    <t>15389203000135</t>
  </si>
  <si>
    <t>0003080095536</t>
  </si>
  <si>
    <t>3518151403920001</t>
  </si>
  <si>
    <t>3660407188</t>
  </si>
  <si>
    <t>WAHYU SATRIO SUKO</t>
  </si>
  <si>
    <t>082245529516</t>
  </si>
  <si>
    <t>KRAJAN NGADIREJO,KROMENGAN KAB MALANG</t>
  </si>
  <si>
    <t>15590206000056</t>
  </si>
  <si>
    <t>0001302966099</t>
  </si>
  <si>
    <t>21041846870</t>
  </si>
  <si>
    <t>3507312506020001</t>
  </si>
  <si>
    <t>3180394094</t>
  </si>
  <si>
    <t>GIGIH YANUAR ARDIANSYAH</t>
  </si>
  <si>
    <t>081288140267</t>
  </si>
  <si>
    <t>JL.BANDULAN 1F/42 RT06 RW04 KEC SUKUN MALANG</t>
  </si>
  <si>
    <t>15258901000020</t>
  </si>
  <si>
    <t>0002097426655</t>
  </si>
  <si>
    <t>21041847068</t>
  </si>
  <si>
    <t>3573042901890001</t>
  </si>
  <si>
    <t>0111073162</t>
  </si>
  <si>
    <t>SUKARDI</t>
  </si>
  <si>
    <t>082141733336</t>
  </si>
  <si>
    <t>JL.KECIPIR RT04 RW03 BUMIAYU KEDUNGKANDANG MALANG</t>
  </si>
  <si>
    <t>B 2</t>
  </si>
  <si>
    <t>760715590017</t>
  </si>
  <si>
    <t>0002162581143</t>
  </si>
  <si>
    <t>21041847092</t>
  </si>
  <si>
    <t>3573031707760002</t>
  </si>
  <si>
    <t>LILIK MARIA</t>
  </si>
  <si>
    <t>1036145733</t>
  </si>
  <si>
    <t>MUHAMMAD RIDWAN</t>
  </si>
  <si>
    <t>089524269812</t>
  </si>
  <si>
    <t>DSN PULESARI RT03 RW11 KEC PAKIS KAB MALANG</t>
  </si>
  <si>
    <t>850514262217</t>
  </si>
  <si>
    <t>0001886100985</t>
  </si>
  <si>
    <t>21041846706</t>
  </si>
  <si>
    <t>3573011205850001</t>
  </si>
  <si>
    <t>1440019824702</t>
  </si>
  <si>
    <t>PRIYO RAHARJO PRIAMBODO</t>
  </si>
  <si>
    <t>083117652743</t>
  </si>
  <si>
    <t>JL.DR.SOETOMO RT01 RW09 DS TURIREJO KEC LAWANG KAB MALANG</t>
  </si>
  <si>
    <t>15268406000288</t>
  </si>
  <si>
    <t>0002437745679</t>
  </si>
  <si>
    <t>21041846755</t>
  </si>
  <si>
    <t>3507250706840005</t>
  </si>
  <si>
    <t>PRIYO RAHARJO P</t>
  </si>
  <si>
    <t>312401039039536</t>
  </si>
  <si>
    <t>WINDY</t>
  </si>
  <si>
    <t>081235652518</t>
  </si>
  <si>
    <t>DSN. LEGOK RT 001/002 KEL. SUKORAHARJO KEC. KEPANJEN KAB. MALANG</t>
  </si>
  <si>
    <t>930315261390</t>
  </si>
  <si>
    <t>0000786067042</t>
  </si>
  <si>
    <t>21041847027</t>
  </si>
  <si>
    <t>3507251203930002</t>
  </si>
  <si>
    <t>4000231377</t>
  </si>
  <si>
    <t>MUHAMMAD AGUS</t>
  </si>
  <si>
    <t>JL.DIPONEGORO NO.10 RT14 RW02 PAGELARAN KAB MALANG</t>
  </si>
  <si>
    <t xml:space="preserve">0 Tahun  0 Bulan 8 Hari </t>
  </si>
  <si>
    <t>15268703000397</t>
  </si>
  <si>
    <t>0002518150915</t>
  </si>
  <si>
    <t>21041847159</t>
  </si>
  <si>
    <t>3507331503870003</t>
  </si>
  <si>
    <t>0113077341</t>
  </si>
  <si>
    <t>2250</t>
  </si>
  <si>
    <t>APRILEO KRISNA ADI PUTRA</t>
  </si>
  <si>
    <t>881026639931</t>
  </si>
  <si>
    <t>JL.PONCOKUSUMO RT07 RW08 DESA PONCOKUSUMO KABUPATEN MALANG</t>
  </si>
  <si>
    <t>970415260763</t>
  </si>
  <si>
    <t>0002099035282</t>
  </si>
  <si>
    <t>21041846862</t>
  </si>
  <si>
    <t>3507072504970002</t>
  </si>
  <si>
    <t>3660362346</t>
  </si>
  <si>
    <t>2251</t>
  </si>
  <si>
    <t>AGUS DWI CAHYONO</t>
  </si>
  <si>
    <t>081233884964</t>
  </si>
  <si>
    <t>JL PUDAK NO110 RT021 RW006 KEL SEKARPURO KEC PAKIS KAB MALANG</t>
  </si>
  <si>
    <t>910829320315</t>
  </si>
  <si>
    <t>0003083707563</t>
  </si>
  <si>
    <t>21041846789</t>
  </si>
  <si>
    <t>3507181208910003</t>
  </si>
  <si>
    <t>8161544191</t>
  </si>
  <si>
    <t>2252</t>
  </si>
  <si>
    <t>DEDY FIRMANSYAH</t>
  </si>
  <si>
    <t>081217298262</t>
  </si>
  <si>
    <t>JL. GADANG 7 B/9 RT12 RW01 GADANG SUKUN MALANG</t>
  </si>
  <si>
    <t>15259405000212</t>
  </si>
  <si>
    <t>0002729036529</t>
  </si>
  <si>
    <t>21041846904</t>
  </si>
  <si>
    <t>3573040605940001</t>
  </si>
  <si>
    <t>005101204824502</t>
  </si>
  <si>
    <t>2279</t>
  </si>
  <si>
    <t>ABIDIN DARUSSALAM</t>
  </si>
  <si>
    <t>JL AMPELDENTO BUNUT KIDUL KEC PAKIS KAB MALANG</t>
  </si>
  <si>
    <t>15268212000072</t>
  </si>
  <si>
    <t>0002920015618</t>
  </si>
  <si>
    <t>21041846938</t>
  </si>
  <si>
    <t>3507182312820003</t>
  </si>
  <si>
    <t>ABIDIN D</t>
  </si>
  <si>
    <t>4390703240</t>
  </si>
  <si>
    <t>3507182804110004</t>
  </si>
  <si>
    <t>2287</t>
  </si>
  <si>
    <t>JOHANDA CORNELIS DWIE PUTRA</t>
  </si>
  <si>
    <t>081336506409</t>
  </si>
  <si>
    <t>JL MANYAR BLOK E NO.1 RT03 RW10 KEC TEMAS KOTA BATU</t>
  </si>
  <si>
    <t>940115590013</t>
  </si>
  <si>
    <t>0001634913729</t>
  </si>
  <si>
    <t>21041847050</t>
  </si>
  <si>
    <t>3579010101940001</t>
  </si>
  <si>
    <t>6730371177</t>
  </si>
  <si>
    <t>2288</t>
  </si>
  <si>
    <t>HABIB AKHMAD RAMADHAN</t>
  </si>
  <si>
    <t>JL.BROMO 1 NO.81 KOTA BATU</t>
  </si>
  <si>
    <t>BATU</t>
  </si>
  <si>
    <t>930315590030</t>
  </si>
  <si>
    <t>0002475264881</t>
  </si>
  <si>
    <t>21041846763</t>
  </si>
  <si>
    <t>3579011003930000</t>
  </si>
  <si>
    <t>0190740226</t>
  </si>
  <si>
    <t>2289</t>
  </si>
  <si>
    <t>ERVAN ADE YULIAN</t>
  </si>
  <si>
    <t>081231289974</t>
  </si>
  <si>
    <t>JL TAMTAMA 606 RT02 RW07 PURWOKERTO NGADILUWIH KEDIRI</t>
  </si>
  <si>
    <t>970715350747</t>
  </si>
  <si>
    <t>0001179809976</t>
  </si>
  <si>
    <t>21041846680</t>
  </si>
  <si>
    <t>3506042807970002</t>
  </si>
  <si>
    <t>ERVAN ADE</t>
  </si>
  <si>
    <t>2980667521</t>
  </si>
  <si>
    <t>3506041501115393</t>
  </si>
  <si>
    <t>2290</t>
  </si>
  <si>
    <t>MUHAMAD ELZA ALIF F</t>
  </si>
  <si>
    <t>081228743985</t>
  </si>
  <si>
    <t>JL POLOWIJEN 11 GG MELATI 1/23 RT1 RW4 KOTA MALANG</t>
  </si>
  <si>
    <t>15259709000148</t>
  </si>
  <si>
    <t>0002920015574</t>
  </si>
  <si>
    <t>21041846979</t>
  </si>
  <si>
    <t>3573012909970006</t>
  </si>
  <si>
    <t>ELZA ALIF</t>
  </si>
  <si>
    <t>8161395161</t>
  </si>
  <si>
    <t>3573012610070182</t>
  </si>
  <si>
    <t>2361</t>
  </si>
  <si>
    <t>ISMANTO</t>
  </si>
  <si>
    <t>085648701109</t>
  </si>
  <si>
    <t xml:space="preserve">JL MELATI NO 08  RT14 RW08 KEL SEKARPURO KEC PAKIS KAB MALANG</t>
  </si>
  <si>
    <t>890615261499</t>
  </si>
  <si>
    <t>0002160442383</t>
  </si>
  <si>
    <t>21046000341</t>
  </si>
  <si>
    <t>3507182006890004</t>
  </si>
  <si>
    <t>638001025050531</t>
  </si>
  <si>
    <t>2362</t>
  </si>
  <si>
    <t>SUHARMANTO</t>
  </si>
  <si>
    <t>082232611189</t>
  </si>
  <si>
    <t xml:space="preserve">DUSUN REKESAN RT42 RW12 JAMBUWER KROMENGAN KAB MALANG </t>
  </si>
  <si>
    <t>880315261981</t>
  </si>
  <si>
    <t>0001856792766</t>
  </si>
  <si>
    <t>21046000234</t>
  </si>
  <si>
    <t>3507311303880001</t>
  </si>
  <si>
    <t>4390807827</t>
  </si>
  <si>
    <t>2429</t>
  </si>
  <si>
    <t>KHOIRUL ANWAR</t>
  </si>
  <si>
    <t>DS LANG-LANG RT03 RW01 LANG-LANG SINGOSARI KAB MALANG</t>
  </si>
  <si>
    <t xml:space="preserve">0 Tahun  0 Bulan 9 Hari </t>
  </si>
  <si>
    <t>0001703999294</t>
  </si>
  <si>
    <t>21046000614</t>
  </si>
  <si>
    <t>3507240209840000</t>
  </si>
  <si>
    <t>3507240901120000</t>
  </si>
  <si>
    <t>2430</t>
  </si>
  <si>
    <t>MARLON HARIS EFENDI</t>
  </si>
  <si>
    <t xml:space="preserve">JL JOYOBOYO NO 17 B  KEDIRI</t>
  </si>
  <si>
    <t xml:space="preserve">0 Tahun  0 Bulan 7 Hari </t>
  </si>
  <si>
    <t>0003089044877</t>
  </si>
  <si>
    <t>21046000739</t>
  </si>
  <si>
    <t>3571020808790000</t>
  </si>
  <si>
    <t>MARLON HARIS</t>
  </si>
  <si>
    <t>3571022503100000</t>
  </si>
  <si>
    <t>2431</t>
  </si>
  <si>
    <t xml:space="preserve">ACHMAD SULAIMAN </t>
  </si>
  <si>
    <t>JL DOROWATI SELATAN MULYOARJO LAWANG</t>
  </si>
  <si>
    <t>0000682891481</t>
  </si>
  <si>
    <t>21046000820</t>
  </si>
  <si>
    <t>3507252701880000</t>
  </si>
  <si>
    <t>ACHMAD SULAIMAN</t>
  </si>
  <si>
    <t>2437</t>
  </si>
  <si>
    <t>DONI HERI YULINANTO</t>
  </si>
  <si>
    <t>'082218125341</t>
  </si>
  <si>
    <t>JL KAUMAN RT09 RW02 PAKISAJI KAB MALANG</t>
  </si>
  <si>
    <t>780715262711</t>
  </si>
  <si>
    <t>0001404903565</t>
  </si>
  <si>
    <t>19078342581</t>
  </si>
  <si>
    <t>3510030307780004</t>
  </si>
  <si>
    <t>DONI HERI</t>
  </si>
  <si>
    <t>6130324183</t>
  </si>
  <si>
    <t>2438</t>
  </si>
  <si>
    <t>NUR AMIN HIDAYATULLOH</t>
  </si>
  <si>
    <t>081339670295</t>
  </si>
  <si>
    <t>DUSUN KRAJAN RT.RW 036/004 KEL.DESA KANIGORO KECAMATAN PAGELARAN KAB.MALANG</t>
  </si>
  <si>
    <t>1619940100061</t>
  </si>
  <si>
    <t>0002892244048</t>
  </si>
  <si>
    <t>21046000762</t>
  </si>
  <si>
    <t>3507331601940000</t>
  </si>
  <si>
    <t>2439</t>
  </si>
  <si>
    <t>DENNY SAMUJI</t>
  </si>
  <si>
    <t>082288855575</t>
  </si>
  <si>
    <t>DUSUN BAPAN RT.RW 073/013 KEL.DESA KARANGNONGKO KECAMATAN PONCOKUSUMO, KAB.MALANG</t>
  </si>
  <si>
    <t>15268111000144</t>
  </si>
  <si>
    <t>24-feb-253</t>
  </si>
  <si>
    <t>0002495641509</t>
  </si>
  <si>
    <t>21046001141</t>
  </si>
  <si>
    <t xml:space="preserve">
3507071111810003</t>
  </si>
  <si>
    <t>2440</t>
  </si>
  <si>
    <t>RIZQI AMALIA</t>
  </si>
  <si>
    <t>0881036697022</t>
  </si>
  <si>
    <t>JL. SUROPATI NO. 48 RT 003/005 KEL. LOSARI KEC. SINGOSARI KAB. MALANG</t>
  </si>
  <si>
    <t>0003088878186</t>
  </si>
  <si>
    <t>21046000572</t>
  </si>
  <si>
    <t>3507246203000003</t>
  </si>
  <si>
    <t>3680260621</t>
  </si>
  <si>
    <t>2485</t>
  </si>
  <si>
    <t>BAGUS DIAN PERMANA</t>
  </si>
  <si>
    <t>081553590538</t>
  </si>
  <si>
    <t>PATUKSARI 02/02 PLAOSAN WONOSARI - MALANG</t>
  </si>
  <si>
    <t>0002100171058</t>
  </si>
  <si>
    <t>21046000523</t>
  </si>
  <si>
    <t>3507322303890004</t>
  </si>
  <si>
    <t>3507322812050004</t>
  </si>
  <si>
    <t>1794</t>
  </si>
  <si>
    <t>DIMAS ANARJERI JK</t>
  </si>
  <si>
    <t>082137373909</t>
  </si>
  <si>
    <t>DSN PAMOTAN RT03 RW01 DAMPIT KAB MALANG</t>
  </si>
  <si>
    <t>15279501000059</t>
  </si>
  <si>
    <t>0002161016616</t>
  </si>
  <si>
    <t>21017941846</t>
  </si>
  <si>
    <t>3574011001950001</t>
  </si>
  <si>
    <t>0391328489</t>
  </si>
  <si>
    <t>2527</t>
  </si>
  <si>
    <t>ADITYA WICAKSONO</t>
  </si>
  <si>
    <t>082229373262</t>
  </si>
  <si>
    <t>JL. DERKUKU SEL 43 RT 009/008 KEL. TANJUNGREJO KEC. SUKUN KOTA MALANG</t>
  </si>
  <si>
    <t>16189304000344</t>
  </si>
  <si>
    <t>0002728326925</t>
  </si>
  <si>
    <t>3517090404930008</t>
  </si>
  <si>
    <t>4480527629</t>
  </si>
  <si>
    <t>2528</t>
  </si>
  <si>
    <t>HADI RIYANTO</t>
  </si>
  <si>
    <t>082331645382</t>
  </si>
  <si>
    <t>DSN PRAPATAN RT 036/004 KEL. TULUSBESAR KEC. TUMPANG KAB. MALANG</t>
  </si>
  <si>
    <t>810315261599</t>
  </si>
  <si>
    <t>0001643833877</t>
  </si>
  <si>
    <t>3507161703810003</t>
  </si>
  <si>
    <t>3681708039</t>
  </si>
  <si>
    <t>2644</t>
  </si>
  <si>
    <t>RANO YULIANTO WIJAYA</t>
  </si>
  <si>
    <t>0895804060700</t>
  </si>
  <si>
    <t>JL. SUROPATI NO.1 RT.RW 007/001 KEL / DESA KEMANTREN KECAMATAN JABUNG - MALANG</t>
  </si>
  <si>
    <t>19-JULI-1986</t>
  </si>
  <si>
    <t>880715250884</t>
  </si>
  <si>
    <t>0001430251121</t>
  </si>
  <si>
    <t>3573051907860001</t>
  </si>
  <si>
    <t>1440019885182</t>
  </si>
  <si>
    <t>3507171511180004</t>
  </si>
  <si>
    <t>2645</t>
  </si>
  <si>
    <t>HENDRA SETIAWAN</t>
  </si>
  <si>
    <t>0852333192331</t>
  </si>
  <si>
    <t xml:space="preserve">JL. RAYA WENDIT BARAT RT/RW  007/003 KEL/DESA MANGLIAWAN KECAMATAN PAKIS</t>
  </si>
  <si>
    <t>05-OKTOBER-1984</t>
  </si>
  <si>
    <t>1526841000007</t>
  </si>
  <si>
    <t>0001289346445</t>
  </si>
  <si>
    <t>3573030510840007</t>
  </si>
  <si>
    <t>0113114956</t>
  </si>
  <si>
    <t>3507181208140001</t>
  </si>
  <si>
    <t>2646</t>
  </si>
  <si>
    <t>YUDHI CAHYONO</t>
  </si>
  <si>
    <t>081231087893</t>
  </si>
  <si>
    <t>DSN SUMBERKECO RT 17 RW 06 DESA SIDOMULYO KECAMATAN JABUNG KABUPATEN MALANG</t>
  </si>
  <si>
    <t>30-MEI-84</t>
  </si>
  <si>
    <t>840515262322</t>
  </si>
  <si>
    <t>30-MEI-22</t>
  </si>
  <si>
    <t>0001862334887</t>
  </si>
  <si>
    <t>3507173005840003</t>
  </si>
  <si>
    <t>3681698050</t>
  </si>
  <si>
    <t>3507170308090016</t>
  </si>
  <si>
    <t>2647</t>
  </si>
  <si>
    <t>MUCHAMAD ARIF</t>
  </si>
  <si>
    <t>081337306422</t>
  </si>
  <si>
    <t>WEINDIT BARAT RT 06 RW 03 KEL/DESA MANGLIAWAN KECAMATAN PAKIS - MALANG</t>
  </si>
  <si>
    <t>15268404000584</t>
  </si>
  <si>
    <t>0003091969956</t>
  </si>
  <si>
    <t>3507180704840005</t>
  </si>
  <si>
    <t>MOCHAMAD ARIF</t>
  </si>
  <si>
    <t>4390820521</t>
  </si>
  <si>
    <t>3507180911120037</t>
  </si>
  <si>
    <t>2648</t>
  </si>
  <si>
    <t>JUMADI</t>
  </si>
  <si>
    <t>082331016669</t>
  </si>
  <si>
    <t>JL. SUMBAWA RT.RW 001.001 KEL.DESA PRINGU KEC. BULULAWANG</t>
  </si>
  <si>
    <t>03-MEI-77</t>
  </si>
  <si>
    <t>770515262709</t>
  </si>
  <si>
    <t>03-MEI-22</t>
  </si>
  <si>
    <t>0001699491341</t>
  </si>
  <si>
    <t>3507140305770008</t>
  </si>
  <si>
    <t>3161462401</t>
  </si>
  <si>
    <t>3507140605090168</t>
  </si>
  <si>
    <t>2649</t>
  </si>
  <si>
    <t>WADI SANTOSO</t>
  </si>
  <si>
    <t>085602963701</t>
  </si>
  <si>
    <t>MENDIT BARAT RT/RW 001/004 KEL/DESA MANGLIAWAN KEC.PAKIS- MALANG</t>
  </si>
  <si>
    <t>10-NOV-</t>
  </si>
  <si>
    <t>15268611000052</t>
  </si>
  <si>
    <t>0003056087305</t>
  </si>
  <si>
    <t>3507241011860003</t>
  </si>
  <si>
    <t>8161197165</t>
  </si>
  <si>
    <t>3507181411190014</t>
  </si>
  <si>
    <t>2652</t>
  </si>
  <si>
    <t>INDRA BAYU</t>
  </si>
  <si>
    <t>081333071130</t>
  </si>
  <si>
    <t>DSN GEMBRUNG RT/RW 04/07 TUNJUNG TIRTO KEC. SINGOSARI -MALANG</t>
  </si>
  <si>
    <t>15268207000469</t>
  </si>
  <si>
    <t>0003080652939</t>
  </si>
  <si>
    <t>3507241107820002</t>
  </si>
  <si>
    <t>3680231418</t>
  </si>
  <si>
    <t>3507240712120011</t>
  </si>
  <si>
    <t>2653</t>
  </si>
  <si>
    <t>AHMAD SOLHAN</t>
  </si>
  <si>
    <t>082233270760</t>
  </si>
  <si>
    <t xml:space="preserve">JL PEMANCAR TVRI  RT 03  RW 02 SENTONG WONOREJO LAWANG</t>
  </si>
  <si>
    <t>10-OKT-91</t>
  </si>
  <si>
    <t>15269110000201</t>
  </si>
  <si>
    <t>0001717391338</t>
  </si>
  <si>
    <t>3507250110910001</t>
  </si>
  <si>
    <t>1440018445616</t>
  </si>
  <si>
    <t>3507252010090320</t>
  </si>
  <si>
    <t>2656</t>
  </si>
  <si>
    <t>MUHAMMAD DENNY LASMANTO</t>
  </si>
  <si>
    <t>081336551058</t>
  </si>
  <si>
    <t>JL. LA SUCIPTO VIII/17 RT/RW 004/005 KEL/DESA BLIMBING KEC. BLIMBING -MALANG</t>
  </si>
  <si>
    <t>0880815250592</t>
  </si>
  <si>
    <t>0001785830512</t>
  </si>
  <si>
    <t>3573011808880001</t>
  </si>
  <si>
    <t>3160253184</t>
  </si>
  <si>
    <t>3573012802120021</t>
  </si>
  <si>
    <t>2657</t>
  </si>
  <si>
    <t>TIRTA SANDI TYAS ARI AKHMADI</t>
  </si>
  <si>
    <t>085735246217</t>
  </si>
  <si>
    <t xml:space="preserve">JL. DEWI SARTIKA  RT/RW 010 /010 KEL/DESA TEMAS KEC. BATU</t>
  </si>
  <si>
    <t>920715320995</t>
  </si>
  <si>
    <t>0001892071822</t>
  </si>
  <si>
    <t>3509203107920001</t>
  </si>
  <si>
    <t>TIRTA SANDI TYAS ARI</t>
  </si>
  <si>
    <t>0190744540</t>
  </si>
  <si>
    <t>3579011507190004</t>
  </si>
  <si>
    <t>2724</t>
  </si>
  <si>
    <t>SYAMSUL HADI WINOTO</t>
  </si>
  <si>
    <t>081233313638</t>
  </si>
  <si>
    <t>JL. MELATI RT/RW 023/009 KEL/DESA MALANG SUKO KEC. TUMPANG</t>
  </si>
  <si>
    <t>820315262603</t>
  </si>
  <si>
    <t>3507162303820000</t>
  </si>
  <si>
    <t>1440020663412</t>
  </si>
  <si>
    <t>3507161209090280</t>
  </si>
  <si>
    <t>2726</t>
  </si>
  <si>
    <t>AGUNG TRI FEMBRIANTO</t>
  </si>
  <si>
    <t>0825331323995</t>
  </si>
  <si>
    <t>JL. API JAMA'ARI RT/RW 002/001 JOGOTRUNAN - LUMAJANG ( JATIM )</t>
  </si>
  <si>
    <t>930215290228</t>
  </si>
  <si>
    <t>3508100502930000</t>
  </si>
  <si>
    <t>3508100108160000</t>
  </si>
  <si>
    <t>2135</t>
  </si>
  <si>
    <t>BENI ISMANTO</t>
  </si>
  <si>
    <t>085233079478</t>
  </si>
  <si>
    <t>SUMBER WARAS I NO.14 RT05 RW08 KALIREJO LAWANG KAB MALANG</t>
  </si>
  <si>
    <t>800115263691</t>
  </si>
  <si>
    <t>0001397728361</t>
  </si>
  <si>
    <t>3507251501800002</t>
  </si>
  <si>
    <t>BENNI ISMANTO</t>
  </si>
  <si>
    <t>3680110149</t>
  </si>
  <si>
    <t>2655</t>
  </si>
  <si>
    <t>DARMANTO</t>
  </si>
  <si>
    <t>081654992155</t>
  </si>
  <si>
    <t>DSN PURWO RT/RW 013/005 KEL/DESA SEKARMOJO KEC. PURWOSARI</t>
  </si>
  <si>
    <t>900515280844</t>
  </si>
  <si>
    <t>351408210590001</t>
  </si>
  <si>
    <t>0916051592</t>
  </si>
  <si>
    <t>'3514080304170007</t>
  </si>
  <si>
    <t>2650</t>
  </si>
  <si>
    <t>DEWANTA ANANG NUGRAHA</t>
  </si>
  <si>
    <t>082234503400</t>
  </si>
  <si>
    <t xml:space="preserve">DESA TENGGUR RT 02  RW 02 KEC. REJOTANGAN, KAB. TULUNGAGUNG</t>
  </si>
  <si>
    <t>TULUNGAGUNG</t>
  </si>
  <si>
    <t>15379611000230</t>
  </si>
  <si>
    <t>3504130611960004</t>
  </si>
  <si>
    <t>DEWANTA ANANG NUGRAHA HARKANSAS</t>
  </si>
  <si>
    <t>0112801799</t>
  </si>
  <si>
    <t>3504131009090004</t>
  </si>
  <si>
    <t>2651</t>
  </si>
  <si>
    <t>EKO PRASETIAWAN</t>
  </si>
  <si>
    <t>085850628887</t>
  </si>
  <si>
    <t xml:space="preserve">JL. ABIMANYU POLEHAN  RT 05 RW 03  NO.45  KOTA MALANG</t>
  </si>
  <si>
    <t>12-DES-95</t>
  </si>
  <si>
    <t>15259412000268</t>
  </si>
  <si>
    <t>3573011212940002</t>
  </si>
  <si>
    <t>3660298052</t>
  </si>
  <si>
    <t>3573012605067161</t>
  </si>
  <si>
    <t>1164</t>
  </si>
  <si>
    <t>TRI DANANG SAPUTRA</t>
  </si>
  <si>
    <t>085337223927</t>
  </si>
  <si>
    <t>DSN, KRAJAN RT 001/005 KEL, KALIBARU KULON KEC, KALIBARU</t>
  </si>
  <si>
    <t>16189606000434</t>
  </si>
  <si>
    <t>0002658135205</t>
  </si>
  <si>
    <t>20051951711</t>
  </si>
  <si>
    <t>3510110906960004</t>
  </si>
  <si>
    <t>1801310562</t>
  </si>
  <si>
    <t>1165</t>
  </si>
  <si>
    <t>PRADANA NUGRAHA</t>
  </si>
  <si>
    <t>0895410907917</t>
  </si>
  <si>
    <t>JL, CIPTO MANGUN KUSUMO NO 20 RT 004/007 KEL, SUKABUMI KEC, MAYANGAN</t>
  </si>
  <si>
    <t>25-Agu-2025</t>
  </si>
  <si>
    <t>0002938767693</t>
  </si>
  <si>
    <t>20051951604</t>
  </si>
  <si>
    <t>3574040507930003</t>
  </si>
  <si>
    <t>1200560708</t>
  </si>
  <si>
    <t>1276</t>
  </si>
  <si>
    <t xml:space="preserve">YANUAR ARIFULLAH </t>
  </si>
  <si>
    <t>085330711239</t>
  </si>
  <si>
    <t xml:space="preserve">JLN HAYAM WURUK GG BUNTU RT 004/007 DESA JATI KEC MAYANGAN </t>
  </si>
  <si>
    <t>15609701000003</t>
  </si>
  <si>
    <t>0000784031365</t>
  </si>
  <si>
    <t>20062339005</t>
  </si>
  <si>
    <t>3574031701970004</t>
  </si>
  <si>
    <t>1200571122</t>
  </si>
  <si>
    <t>1804</t>
  </si>
  <si>
    <t>ANGGA SHOLEH EFENDY</t>
  </si>
  <si>
    <t>085331259490</t>
  </si>
  <si>
    <t>DSN GONDOSARI RT001 RW11 ROWO TENGAH SUMBER BARU KAB JEMBER</t>
  </si>
  <si>
    <t>880715385788</t>
  </si>
  <si>
    <t>0002934474862</t>
  </si>
  <si>
    <t>21017941572</t>
  </si>
  <si>
    <t>3509030107880557</t>
  </si>
  <si>
    <t>1470615831</t>
  </si>
  <si>
    <t>1838</t>
  </si>
  <si>
    <t>BUDI SANTOSO</t>
  </si>
  <si>
    <t>083847646077</t>
  </si>
  <si>
    <t>DUSUN TABATA SUMENDI RT13 RW03 KEC TONGAS KAB ROBOLINGGO</t>
  </si>
  <si>
    <t>840915603485</t>
  </si>
  <si>
    <t>0003070745583</t>
  </si>
  <si>
    <t>21017941945</t>
  </si>
  <si>
    <t>3574052709540002</t>
  </si>
  <si>
    <t>1200655580</t>
  </si>
  <si>
    <t>2053</t>
  </si>
  <si>
    <t>MUHAMMAD MUHLISIN AFANDI</t>
  </si>
  <si>
    <t>082337883767</t>
  </si>
  <si>
    <t>DSN SADENGAN RT 1 RW 7 ROWOTENGAH SUMBERBARU KAB JEMBER</t>
  </si>
  <si>
    <t>15328807000248</t>
  </si>
  <si>
    <t>0003079470699</t>
  </si>
  <si>
    <t>21032313120</t>
  </si>
  <si>
    <t>3509031507880010</t>
  </si>
  <si>
    <t>1470661832</t>
  </si>
  <si>
    <t>2054</t>
  </si>
  <si>
    <t>DIDIK ABDULLAH</t>
  </si>
  <si>
    <t>085233201186</t>
  </si>
  <si>
    <t>DSN KRAJAN RT01 RW01 ALASSAPI BANYUANYAR KAB PROBOLINGGO</t>
  </si>
  <si>
    <t>860215270522</t>
  </si>
  <si>
    <t>0001429520275</t>
  </si>
  <si>
    <t>21032313104</t>
  </si>
  <si>
    <t>3513062802860004</t>
  </si>
  <si>
    <t>DIDIK BADULLAH</t>
  </si>
  <si>
    <t>0391296811</t>
  </si>
  <si>
    <t>2055</t>
  </si>
  <si>
    <t>SHOFIUDDIN</t>
  </si>
  <si>
    <t>085755221763</t>
  </si>
  <si>
    <t>DSN KRAJAN 2 RT02 RW04 SEPUHGEMBOL WONOMERTO KAB PROBOLINGGO</t>
  </si>
  <si>
    <t>15278205000028</t>
  </si>
  <si>
    <t>0000714961776</t>
  </si>
  <si>
    <t>21032313567</t>
  </si>
  <si>
    <t>3513213005820002</t>
  </si>
  <si>
    <t>SHOFIUDIN</t>
  </si>
  <si>
    <t>BC</t>
  </si>
  <si>
    <t>0391536251</t>
  </si>
  <si>
    <t>2104</t>
  </si>
  <si>
    <t>NUR AHMAD</t>
  </si>
  <si>
    <t>081807746141</t>
  </si>
  <si>
    <t>DSN KRAJAN RT04 RW02 POHSANGITLERES SUMBERASIH KAB PROBOLINGGO</t>
  </si>
  <si>
    <t>15609311000054</t>
  </si>
  <si>
    <t>0001274358982</t>
  </si>
  <si>
    <t>21032313260</t>
  </si>
  <si>
    <t>3513211011930003</t>
  </si>
  <si>
    <t>0391536863</t>
  </si>
  <si>
    <t>2146</t>
  </si>
  <si>
    <t>RIDWAN ARIANTO</t>
  </si>
  <si>
    <t>081-271-156-548</t>
  </si>
  <si>
    <t>JL. SUNAN GIRI RT.04 RW.06 KEC.WONOASIH PROBOLINGGO</t>
  </si>
  <si>
    <t>1560-9912-000094</t>
  </si>
  <si>
    <t>0001538936605</t>
  </si>
  <si>
    <t>21041846854</t>
  </si>
  <si>
    <t>3574021312990001</t>
  </si>
  <si>
    <t>90000-40207822</t>
  </si>
  <si>
    <t>2253</t>
  </si>
  <si>
    <t xml:space="preserve">RISQI DWI SETYAWAN </t>
  </si>
  <si>
    <t>08813573351</t>
  </si>
  <si>
    <t xml:space="preserve">KRAJAN 02 RT 003/008 DESA PRAJEKAN KIDUL KEC PRAJEKAN </t>
  </si>
  <si>
    <t xml:space="preserve">BONDOWOSO </t>
  </si>
  <si>
    <t>0001537842036</t>
  </si>
  <si>
    <t>20092336344</t>
  </si>
  <si>
    <t>3511160709950001</t>
  </si>
  <si>
    <t>0391085667</t>
  </si>
  <si>
    <t>2270</t>
  </si>
  <si>
    <t>BAMBANG SUTRISNO</t>
  </si>
  <si>
    <t>087884890427</t>
  </si>
  <si>
    <t>DUSUN TEGAL REJO RT 01 RW 019 SABRANG AMBULU KAB.JEMBER</t>
  </si>
  <si>
    <t>8504-1532-3206</t>
  </si>
  <si>
    <t>0002143457739</t>
  </si>
  <si>
    <t>21011322274</t>
  </si>
  <si>
    <t>3509120704850010</t>
  </si>
  <si>
    <t xml:space="preserve">BAMBANG  SUTRISNO</t>
  </si>
  <si>
    <t>3320-468026</t>
  </si>
  <si>
    <t>2292</t>
  </si>
  <si>
    <t>IRFAN EFENDI</t>
  </si>
  <si>
    <t>085231708281</t>
  </si>
  <si>
    <t>JL.NOYO GENGGONG RT03 RW02 JATI MAYANGAN PROBOLINGGO</t>
  </si>
  <si>
    <t>15608704000059</t>
  </si>
  <si>
    <t>0000713022895</t>
  </si>
  <si>
    <t>21046001372</t>
  </si>
  <si>
    <t>3513141604870004</t>
  </si>
  <si>
    <t>2015818181</t>
  </si>
  <si>
    <t>2294</t>
  </si>
  <si>
    <t>ABDULLAH ZAINI</t>
  </si>
  <si>
    <t>082330512446</t>
  </si>
  <si>
    <t>KP BATAAN RT.02 RW.01 BESUKI</t>
  </si>
  <si>
    <t>1527-9305-000525</t>
  </si>
  <si>
    <t>0003090819925</t>
  </si>
  <si>
    <t>21045999618</t>
  </si>
  <si>
    <t>3513113015930002</t>
  </si>
  <si>
    <t>1200524299</t>
  </si>
  <si>
    <t>2524</t>
  </si>
  <si>
    <t>FENDIK AGUS SETYAWAN</t>
  </si>
  <si>
    <t>085236336170</t>
  </si>
  <si>
    <t>Dsn. Rejosari RT/RW 02/05 desa Tembokrejo Kec. GumukMas</t>
  </si>
  <si>
    <t>8908-15320955</t>
  </si>
  <si>
    <t>0002217726314</t>
  </si>
  <si>
    <t>3509042608890001</t>
  </si>
  <si>
    <t>6214-0102-6011-537</t>
  </si>
  <si>
    <t>IQBAL FAHRURROZY</t>
  </si>
  <si>
    <t>085748168969</t>
  </si>
  <si>
    <t>JL.MT HARYONO X/4JATI KOTA PROBOLINGGO</t>
  </si>
  <si>
    <t>0000112769212</t>
  </si>
  <si>
    <t>357403280797000</t>
  </si>
  <si>
    <t>IQBAL FAHRUROZY</t>
  </si>
  <si>
    <t>0391439337</t>
  </si>
  <si>
    <t>1656</t>
  </si>
  <si>
    <t>RENDY PRASTIA</t>
  </si>
  <si>
    <t>082131915699</t>
  </si>
  <si>
    <t>SUMBER GEBANG RT 01 RW 01 GEDANG MAS RANDUAGUNG</t>
  </si>
  <si>
    <t>15368908000194</t>
  </si>
  <si>
    <t xml:space="preserve">0003067525348_x0009_</t>
  </si>
  <si>
    <t>21011322266</t>
  </si>
  <si>
    <t>3508191708890014</t>
  </si>
  <si>
    <t>1250926011</t>
  </si>
  <si>
    <t>2291</t>
  </si>
  <si>
    <t>MOCH DIMAS WAHYU H</t>
  </si>
  <si>
    <t>082331868368</t>
  </si>
  <si>
    <t xml:space="preserve">JL.KAPT PATTIMURA RT08 RW09 MANGUNHARJO MAYANGAN  PROBOLINGGO</t>
  </si>
  <si>
    <t>15609907000018</t>
  </si>
  <si>
    <t>0002941514921</t>
  </si>
  <si>
    <t>21046001315</t>
  </si>
  <si>
    <t>3574032607990006</t>
  </si>
  <si>
    <t>MOCH DIMAS WAHYU HARYONO</t>
  </si>
  <si>
    <t>0391543991</t>
  </si>
  <si>
    <t>2671</t>
  </si>
  <si>
    <t>ABDUL JABBAR</t>
  </si>
  <si>
    <t>082229283806</t>
  </si>
  <si>
    <t xml:space="preserve">DSN. GLATIK RT. 032/009 KEL. CERME KEC. GROGOL </t>
  </si>
  <si>
    <t>850715341218</t>
  </si>
  <si>
    <t>0002139587199</t>
  </si>
  <si>
    <t>20044859351</t>
  </si>
  <si>
    <t>3571010507850009</t>
  </si>
  <si>
    <t>DENDY SETIYONO</t>
  </si>
  <si>
    <t>8161164178</t>
  </si>
  <si>
    <t>1779</t>
  </si>
  <si>
    <t>ADITYA NUR PRATAMA</t>
  </si>
  <si>
    <t>082334583761</t>
  </si>
  <si>
    <t xml:space="preserve">PLOSO BAJULAN RT. 002/011 KEL. NGAMPEL KEC. PAPAR </t>
  </si>
  <si>
    <t>880315351122</t>
  </si>
  <si>
    <t>0002935222784</t>
  </si>
  <si>
    <t>20044859393</t>
  </si>
  <si>
    <t>3506140703880002</t>
  </si>
  <si>
    <t>AJI SUKMAWAN PUTRA</t>
  </si>
  <si>
    <t xml:space="preserve">1400524714 </t>
  </si>
  <si>
    <t>1275</t>
  </si>
  <si>
    <t xml:space="preserve">AGUNG WIJAYA </t>
  </si>
  <si>
    <t>085763486506</t>
  </si>
  <si>
    <t xml:space="preserve">DUSUN PEPE DESA PAJARAN RT 028/010 KEL, PAJARAN KEC, SARADAN </t>
  </si>
  <si>
    <t>15410003000084</t>
  </si>
  <si>
    <t>0000738714701</t>
  </si>
  <si>
    <t>20051951554</t>
  </si>
  <si>
    <t>3519121703000001</t>
  </si>
  <si>
    <t xml:space="preserve">JOKO WIDODO </t>
  </si>
  <si>
    <t>3280378789</t>
  </si>
  <si>
    <t>AGUS SURONO</t>
  </si>
  <si>
    <t>085748074548</t>
  </si>
  <si>
    <t xml:space="preserve">DSN KAUMAN RT 015/002 DESA PETERONGAN </t>
  </si>
  <si>
    <t xml:space="preserve">JOMBANG </t>
  </si>
  <si>
    <t>15568503000060</t>
  </si>
  <si>
    <t>0002259767755</t>
  </si>
  <si>
    <t>19089244289</t>
  </si>
  <si>
    <t>3517100203850003</t>
  </si>
  <si>
    <t xml:space="preserve">HERI PURNOMO </t>
  </si>
  <si>
    <t>1131628299</t>
  </si>
  <si>
    <t>1150</t>
  </si>
  <si>
    <t xml:space="preserve">AJI SUKMAWAN PUTRA </t>
  </si>
  <si>
    <t>081217231253</t>
  </si>
  <si>
    <t xml:space="preserve">GEDANGAN RT 004/002 DESA GEDANGAN KEC SUMOBITO </t>
  </si>
  <si>
    <t>15568907000032</t>
  </si>
  <si>
    <t>16/07/024</t>
  </si>
  <si>
    <t>0000722996469</t>
  </si>
  <si>
    <t>20062338973</t>
  </si>
  <si>
    <t>3517111607890001</t>
  </si>
  <si>
    <t>6670586179</t>
  </si>
  <si>
    <t>2298</t>
  </si>
  <si>
    <t>ALDO MUHAMMAD ISMAWAN</t>
  </si>
  <si>
    <t>087853033620</t>
  </si>
  <si>
    <t>JL KH MIMBAR NO 88 JOMBANG</t>
  </si>
  <si>
    <t xml:space="preserve">0002510807477 </t>
  </si>
  <si>
    <t>20082215847</t>
  </si>
  <si>
    <t>3517092208830003</t>
  </si>
  <si>
    <t>UNTUNG JOHAN R</t>
  </si>
  <si>
    <t>1131341364</t>
  </si>
  <si>
    <t>2301</t>
  </si>
  <si>
    <t>ALVIAN NUR ROFIQ</t>
  </si>
  <si>
    <t>081359634450</t>
  </si>
  <si>
    <t xml:space="preserve">DSN KEPLAK RT 008/001 DESA KEPLAKSARI KEC PETEPONGAN </t>
  </si>
  <si>
    <t>900915560791</t>
  </si>
  <si>
    <t>0002155590527</t>
  </si>
  <si>
    <t>20092336161</t>
  </si>
  <si>
    <t>3517101909900002</t>
  </si>
  <si>
    <t xml:space="preserve">RAIS EFENDI </t>
  </si>
  <si>
    <t>1131761975</t>
  </si>
  <si>
    <t>2057</t>
  </si>
  <si>
    <t>ANANG ZUBAIDI</t>
  </si>
  <si>
    <t>085648017199</t>
  </si>
  <si>
    <t>KEPLAK RT 06/01 KEPLAKSARI PETERONGAN JOMBANG</t>
  </si>
  <si>
    <t>15569110000249</t>
  </si>
  <si>
    <t>0002159180954</t>
  </si>
  <si>
    <t>21011322308</t>
  </si>
  <si>
    <t>3517102310910001</t>
  </si>
  <si>
    <t>SUHERMAN</t>
  </si>
  <si>
    <t>7915299733</t>
  </si>
  <si>
    <t>2058</t>
  </si>
  <si>
    <t xml:space="preserve">ARDI </t>
  </si>
  <si>
    <t>081515650874</t>
  </si>
  <si>
    <t>PENGILEN MOJOKEREP RT 02 RW 08 PLEMAHAN KEDIRI</t>
  </si>
  <si>
    <t>910415351144</t>
  </si>
  <si>
    <t>0000676174061</t>
  </si>
  <si>
    <t>20082216175</t>
  </si>
  <si>
    <t>3506161304910001</t>
  </si>
  <si>
    <t>FAKHUL QORIB</t>
  </si>
  <si>
    <t>1400892306</t>
  </si>
  <si>
    <t>2296</t>
  </si>
  <si>
    <t>BAGAS ARDIANSYAH</t>
  </si>
  <si>
    <t>082247262186</t>
  </si>
  <si>
    <t>CANGGON NGUDIREJO RT 05 RW 03 DIWEK JOMBANG</t>
  </si>
  <si>
    <t>951215560568</t>
  </si>
  <si>
    <t>0002733167092</t>
  </si>
  <si>
    <t>21011322514</t>
  </si>
  <si>
    <t>3517080812960004</t>
  </si>
  <si>
    <t>EDI PRASETIYO</t>
  </si>
  <si>
    <t>1400892217</t>
  </si>
  <si>
    <t>2059</t>
  </si>
  <si>
    <t>BIMA ARIEF WIBOWO</t>
  </si>
  <si>
    <t>087820986999</t>
  </si>
  <si>
    <t>JL.KEPATIHAN 2 NO27 RT 04 RW 009 KEPATIHAN KAB.JOMBANG</t>
  </si>
  <si>
    <t>800615561835</t>
  </si>
  <si>
    <t>0001880333638</t>
  </si>
  <si>
    <t>21011322316</t>
  </si>
  <si>
    <t>3517090406800009</t>
  </si>
  <si>
    <t>RONNY HARYANTO</t>
  </si>
  <si>
    <t>1130909589</t>
  </si>
  <si>
    <t>2673</t>
  </si>
  <si>
    <t>CANDRA PRASETYO</t>
  </si>
  <si>
    <t>081357145287</t>
  </si>
  <si>
    <t>GILIS RT04 RW 01 DS MACANAN LOCERET KAB NGANJUK</t>
  </si>
  <si>
    <t>15149301000936</t>
  </si>
  <si>
    <t>0000732456066</t>
  </si>
  <si>
    <t>21011322399</t>
  </si>
  <si>
    <t>3518041301930002</t>
  </si>
  <si>
    <t>M RIFAI</t>
  </si>
  <si>
    <t>5120441525</t>
  </si>
  <si>
    <t>2370</t>
  </si>
  <si>
    <t>DANAR SINATRIA</t>
  </si>
  <si>
    <t>0881026362279</t>
  </si>
  <si>
    <t>DICPATCHER</t>
  </si>
  <si>
    <t>JL. A. YANI 38 DSN. PADANGAN DS. PAGU KEC. PAGU KAB. KEDIRI</t>
  </si>
  <si>
    <t>0001901163159</t>
  </si>
  <si>
    <t>21017941531</t>
  </si>
  <si>
    <t>3506242303920002</t>
  </si>
  <si>
    <t xml:space="preserve">ADITYA </t>
  </si>
  <si>
    <t>4720210369</t>
  </si>
  <si>
    <t>3506112108180002</t>
  </si>
  <si>
    <t>1149</t>
  </si>
  <si>
    <t>081216007078</t>
  </si>
  <si>
    <t>DSN JATIROWO RT03 RW01 JATI GEDONG PLOSO KAB JOMBANG</t>
  </si>
  <si>
    <t>900415560970</t>
  </si>
  <si>
    <t>0001144743952</t>
  </si>
  <si>
    <t>FORM 37</t>
  </si>
  <si>
    <t>21032312213</t>
  </si>
  <si>
    <t>3517141204900001</t>
  </si>
  <si>
    <t>M TAHRIR</t>
  </si>
  <si>
    <t>1131791564</t>
  </si>
  <si>
    <t>2056</t>
  </si>
  <si>
    <t>DWI JUNE DEA PANGESTU</t>
  </si>
  <si>
    <t>085104363729</t>
  </si>
  <si>
    <t>DS.GANGGANG RT 01 RW 05 DS PECUK KEC PATIANROWO KAB NGANJUK</t>
  </si>
  <si>
    <t>820615381375</t>
  </si>
  <si>
    <t>0002424786895</t>
  </si>
  <si>
    <t>21017941218</t>
  </si>
  <si>
    <t>3518092206820001</t>
  </si>
  <si>
    <t>MUCHAMAT ROMADON</t>
  </si>
  <si>
    <t>1131746526</t>
  </si>
  <si>
    <t>DWI LUKMAN MANGGARAI</t>
  </si>
  <si>
    <t>085707495372</t>
  </si>
  <si>
    <t>DSN JUWET RT03 RW01 JUWET KEC KUNJANG KAB KEDIRI</t>
  </si>
  <si>
    <t>15359706000031</t>
  </si>
  <si>
    <t>0002067804123</t>
  </si>
  <si>
    <t>21032314037</t>
  </si>
  <si>
    <t>3506211406970001</t>
  </si>
  <si>
    <t>1400887175</t>
  </si>
  <si>
    <t>1498</t>
  </si>
  <si>
    <t>EDI PRASETYO</t>
  </si>
  <si>
    <t>081515562011</t>
  </si>
  <si>
    <t>DSN KALANGAN RT05 RW02KEPLAKSARI PETERONGAN KAB JOMBANG</t>
  </si>
  <si>
    <t>15568308000104</t>
  </si>
  <si>
    <t>0002053225754</t>
  </si>
  <si>
    <t>21032313922</t>
  </si>
  <si>
    <t>3517083008830007</t>
  </si>
  <si>
    <t>1131231194</t>
  </si>
  <si>
    <t>2486</t>
  </si>
  <si>
    <t>EKO PRISTIWANTO</t>
  </si>
  <si>
    <t>085812462677</t>
  </si>
  <si>
    <t xml:space="preserve">JL. BRANG WETAN RT01 RW 02  PENGGARON MOJOWARNO KAB JOMBANG</t>
  </si>
  <si>
    <t>890215560804</t>
  </si>
  <si>
    <t>0003079473726</t>
  </si>
  <si>
    <t>21032313518</t>
  </si>
  <si>
    <t>3517071102890007</t>
  </si>
  <si>
    <t>ARDI</t>
  </si>
  <si>
    <t>1420018635978</t>
  </si>
  <si>
    <t>2674</t>
  </si>
  <si>
    <t>EKO SULISTYAWAN</t>
  </si>
  <si>
    <t>081358400906</t>
  </si>
  <si>
    <t>DSN BANARAN GG BARU TIMUR NO 3 KEDIRI</t>
  </si>
  <si>
    <t>15349210000152</t>
  </si>
  <si>
    <t>0001706713481</t>
  </si>
  <si>
    <t>21032313880</t>
  </si>
  <si>
    <t>3571012510920005</t>
  </si>
  <si>
    <t>BIMA ARIEF W</t>
  </si>
  <si>
    <t>0332077676</t>
  </si>
  <si>
    <t>1344</t>
  </si>
  <si>
    <t>089503072704</t>
  </si>
  <si>
    <t xml:space="preserve">DK KARANGLO RT16 RW07 PATIHAN LOCERET KAB NGANJUK </t>
  </si>
  <si>
    <t>15389305000126</t>
  </si>
  <si>
    <t>0000733204923</t>
  </si>
  <si>
    <t>21032313542</t>
  </si>
  <si>
    <t>3518040305930003</t>
  </si>
  <si>
    <t>TITIS BAYU P</t>
  </si>
  <si>
    <t>1410759205</t>
  </si>
  <si>
    <t>FEBRIANTO RIKY ANANDA</t>
  </si>
  <si>
    <t>081217172530</t>
  </si>
  <si>
    <t>DSN NGENTAK RT11 RW 03 SUMBERJO PLANDAAN KAB JOMBANG</t>
  </si>
  <si>
    <t>15569611000262</t>
  </si>
  <si>
    <t>0002681100088</t>
  </si>
  <si>
    <t>21032313971</t>
  </si>
  <si>
    <t>3517150611960005</t>
  </si>
  <si>
    <t>RIDA PRAHASTA</t>
  </si>
  <si>
    <t>7710249932</t>
  </si>
  <si>
    <t>2295</t>
  </si>
  <si>
    <t>HARRY FAJAR KUSUMA YUDHIYANTO</t>
  </si>
  <si>
    <t>081235713014</t>
  </si>
  <si>
    <t>DSN SUMBEREJO RT2 RW02 KAB JOMBANG</t>
  </si>
  <si>
    <t>15568404000074</t>
  </si>
  <si>
    <t>25 Maret 2026</t>
  </si>
  <si>
    <t>0001546847706</t>
  </si>
  <si>
    <t>ikut istri</t>
  </si>
  <si>
    <t>21041847076</t>
  </si>
  <si>
    <t>3517091204840002</t>
  </si>
  <si>
    <t>1131815013</t>
  </si>
  <si>
    <t>1274</t>
  </si>
  <si>
    <t>HERI PURNOMO</t>
  </si>
  <si>
    <t>085792255160</t>
  </si>
  <si>
    <t>DSN KARANGKLETAK RT1 RW5 TUNGGORONO JOMBANG</t>
  </si>
  <si>
    <t>15568406000173</t>
  </si>
  <si>
    <t>21 Juli 2025</t>
  </si>
  <si>
    <t>0001899402581</t>
  </si>
  <si>
    <t>21041847126</t>
  </si>
  <si>
    <t>3517090406840001</t>
  </si>
  <si>
    <t>YUDI ARIS SUSANTO</t>
  </si>
  <si>
    <t>1131814700</t>
  </si>
  <si>
    <t>2297</t>
  </si>
  <si>
    <t>IRDIANTO SETIAWAN</t>
  </si>
  <si>
    <t>081330664289</t>
  </si>
  <si>
    <t>DSN BAWANGAN RT1 RW2 BAWANGAN PLOSO JOMBANG</t>
  </si>
  <si>
    <t>15569106000174</t>
  </si>
  <si>
    <t>0002214721719</t>
  </si>
  <si>
    <t>21041846466</t>
  </si>
  <si>
    <t>3517141102910001</t>
  </si>
  <si>
    <t>FEBRIANTO RIZKY ANANDA</t>
  </si>
  <si>
    <t>7710190661</t>
  </si>
  <si>
    <t>1175</t>
  </si>
  <si>
    <t>JOKO WIDODO</t>
  </si>
  <si>
    <t>08233637835</t>
  </si>
  <si>
    <t>DSN JATIREJO RT2 RW5 PAYAMAN PLEMAHAN KEDIRI</t>
  </si>
  <si>
    <t>15359104000252</t>
  </si>
  <si>
    <t>0003081553413</t>
  </si>
  <si>
    <t>21041846086</t>
  </si>
  <si>
    <t>3506161004910003</t>
  </si>
  <si>
    <t>SEPTIYAN ROMADHON</t>
  </si>
  <si>
    <t>7710249401</t>
  </si>
  <si>
    <t>2371</t>
  </si>
  <si>
    <t>M ALI RIDHO</t>
  </si>
  <si>
    <t>085707945533</t>
  </si>
  <si>
    <t>DSN TONDOWULAN RT1 RW1 DESA TEMUWULAN KEC PERAK JOMBANG</t>
  </si>
  <si>
    <t>15568611000172</t>
  </si>
  <si>
    <t>0001477173227</t>
  </si>
  <si>
    <t>21046001240</t>
  </si>
  <si>
    <t>3517121011860001</t>
  </si>
  <si>
    <t>HARRY FAJAR</t>
  </si>
  <si>
    <t>1131237583</t>
  </si>
  <si>
    <t>1644</t>
  </si>
  <si>
    <t>082234766233</t>
  </si>
  <si>
    <t>GANG BENGKOANG NO 87 RT1 RW1 KUTOREJO KERTOSONO NGANJUK</t>
  </si>
  <si>
    <t>15380103000137</t>
  </si>
  <si>
    <t>0001044862042</t>
  </si>
  <si>
    <t>21045999741</t>
  </si>
  <si>
    <t>3518081503010001</t>
  </si>
  <si>
    <t>4610537567</t>
  </si>
  <si>
    <t>1781</t>
  </si>
  <si>
    <t>081232701792</t>
  </si>
  <si>
    <t>DSN SUMBERWINONG RT2 RW8 DESA BANJARDOWO JOMBANG</t>
  </si>
  <si>
    <t>15569604000228</t>
  </si>
  <si>
    <t>0002921008713</t>
  </si>
  <si>
    <t>21046001190</t>
  </si>
  <si>
    <t>3517080704960000</t>
  </si>
  <si>
    <t>1131698661</t>
  </si>
  <si>
    <t>2107</t>
  </si>
  <si>
    <t>MUHAMMAD SAIFUL ARIF</t>
  </si>
  <si>
    <t>085646107311</t>
  </si>
  <si>
    <t>BANJARDOWO RT3 RW1 JOMBANG</t>
  </si>
  <si>
    <t>15568305000068</t>
  </si>
  <si>
    <t>21046000077</t>
  </si>
  <si>
    <t>9171032111610002</t>
  </si>
  <si>
    <t>WAHYU ZAKARIA</t>
  </si>
  <si>
    <t>1131838650</t>
  </si>
  <si>
    <t>1993</t>
  </si>
  <si>
    <t>MUHAMMAD TAHRIR</t>
  </si>
  <si>
    <t>085735822815</t>
  </si>
  <si>
    <t>JIPANGAN RT13 RW04 KUTOREJO KEC BAGOR KAB NGANJUK</t>
  </si>
  <si>
    <t>980715380457</t>
  </si>
  <si>
    <t>0000736319259</t>
  </si>
  <si>
    <t>21046001265</t>
  </si>
  <si>
    <t>3518142007980002</t>
  </si>
  <si>
    <t>1410741501</t>
  </si>
  <si>
    <t>1374</t>
  </si>
  <si>
    <t>081328761273</t>
  </si>
  <si>
    <t>15429605000135</t>
  </si>
  <si>
    <t>0002810319355</t>
  </si>
  <si>
    <t>21046000705</t>
  </si>
  <si>
    <t>3521142005960001</t>
  </si>
  <si>
    <t>2106</t>
  </si>
  <si>
    <t>085645591716</t>
  </si>
  <si>
    <t>15569108000144</t>
  </si>
  <si>
    <t>0002899622992</t>
  </si>
  <si>
    <t>21046000689</t>
  </si>
  <si>
    <t>3517190908910001</t>
  </si>
  <si>
    <t>M ALI RODHO</t>
  </si>
  <si>
    <t>1420018942499</t>
  </si>
  <si>
    <t>1499</t>
  </si>
  <si>
    <t>087776244241</t>
  </si>
  <si>
    <t>JL.SUJAK 05/02 SAWAHAN TUREN - MALANG</t>
  </si>
  <si>
    <t>0002474182315</t>
  </si>
  <si>
    <t>21046000358</t>
  </si>
  <si>
    <t>3574032505880009</t>
  </si>
  <si>
    <t>3507090307180008</t>
  </si>
  <si>
    <t>15569312000008</t>
  </si>
  <si>
    <t>3517102512930002</t>
  </si>
  <si>
    <t>ZAKARIA TARMIZI MAULANA</t>
  </si>
  <si>
    <t>1131493113</t>
  </si>
  <si>
    <t>1497</t>
  </si>
  <si>
    <t>082233410507</t>
  </si>
  <si>
    <t>15568802000122</t>
  </si>
  <si>
    <t>3517082202880000</t>
  </si>
  <si>
    <t>1131867803</t>
  </si>
  <si>
    <t>2105</t>
  </si>
  <si>
    <t>TITIS BAYU PRIANJANI</t>
  </si>
  <si>
    <t>082244580701</t>
  </si>
  <si>
    <t>830615381392</t>
  </si>
  <si>
    <t>3518080306830002</t>
  </si>
  <si>
    <t>205001010504502</t>
  </si>
  <si>
    <t>1373</t>
  </si>
  <si>
    <t>UNTUNG JOHAN RUSDIANTO</t>
  </si>
  <si>
    <t>085607141033</t>
  </si>
  <si>
    <t>DSN SERAPAH RT003 RW 003 DESA KARANGLO KEC MOJOWARNO KAB JOMBANG</t>
  </si>
  <si>
    <t xml:space="preserve">0 Tahun  0 Bulan 11 Hari </t>
  </si>
  <si>
    <t>950415560981</t>
  </si>
  <si>
    <t>3517072304950001</t>
  </si>
  <si>
    <t>2299</t>
  </si>
  <si>
    <t>085648420300</t>
  </si>
  <si>
    <t>15569401000171</t>
  </si>
  <si>
    <t>3517090101940001</t>
  </si>
  <si>
    <t>GALIH SETIAWAN</t>
  </si>
  <si>
    <t>1131384853</t>
  </si>
  <si>
    <t>081016731785</t>
  </si>
  <si>
    <t>930415560629</t>
  </si>
  <si>
    <t>3571060304930003</t>
  </si>
  <si>
    <t>TIO SUTANTO</t>
  </si>
  <si>
    <t>2650455897</t>
  </si>
  <si>
    <t>0600</t>
  </si>
  <si>
    <t>ADE ABI KAROMI</t>
  </si>
  <si>
    <t>0895322982145</t>
  </si>
  <si>
    <t xml:space="preserve">CIRCLE K </t>
  </si>
  <si>
    <t>JL GUNUNG SERAYA 1 A,NO 1 BR/LINK TEGAL SARI,TEGAL HARUM, DENPASAR BARAT</t>
  </si>
  <si>
    <t xml:space="preserve">1 Tahun  7 Bulan 6 Hari </t>
  </si>
  <si>
    <t>910516230204</t>
  </si>
  <si>
    <t>0001580396275</t>
  </si>
  <si>
    <t>19089244776</t>
  </si>
  <si>
    <t>3172032005910007</t>
  </si>
  <si>
    <t>5171030203160014</t>
  </si>
  <si>
    <t>1663</t>
  </si>
  <si>
    <t>GUSTI AGUS YOGA PUTRA</t>
  </si>
  <si>
    <t>087862011843</t>
  </si>
  <si>
    <t>LINGKUNGAN BR SEDIT BEBALANG BANGLI</t>
  </si>
  <si>
    <t>HINDU</t>
  </si>
  <si>
    <t>BANGLI</t>
  </si>
  <si>
    <t xml:space="preserve">1 Tahun  7 Bulan 12 Hari </t>
  </si>
  <si>
    <t>881216230318</t>
  </si>
  <si>
    <t>0001617408887</t>
  </si>
  <si>
    <t>19089244263</t>
  </si>
  <si>
    <t>5106021108880004</t>
  </si>
  <si>
    <t>5106020203110006</t>
  </si>
  <si>
    <t>1665</t>
  </si>
  <si>
    <t>LOURENS UMBU NGERA</t>
  </si>
  <si>
    <t>082247050117</t>
  </si>
  <si>
    <t>JL MERTASARI 134 PERUM. PALM MAS 06, DENPASAR. BR/LINK. SUWUNG KANGIN, SIDARKARYA</t>
  </si>
  <si>
    <t>WAINGAPU</t>
  </si>
  <si>
    <t>781216260726</t>
  </si>
  <si>
    <t>0002136401436</t>
  </si>
  <si>
    <t>19089245005</t>
  </si>
  <si>
    <t>5171013112780038</t>
  </si>
  <si>
    <t>5171011802190008</t>
  </si>
  <si>
    <t>1666</t>
  </si>
  <si>
    <t>MUZAWWIR</t>
  </si>
  <si>
    <t>082340348151</t>
  </si>
  <si>
    <t>GUBUK DALEM DESA MAMBEN LAUK KEC WANASABA SELONG LOMBOK TIMUR</t>
  </si>
  <si>
    <t>MAMBEN LAUK</t>
  </si>
  <si>
    <t>851216170380</t>
  </si>
  <si>
    <t>0002899881246</t>
  </si>
  <si>
    <t>19089244974</t>
  </si>
  <si>
    <t>5203143112840346</t>
  </si>
  <si>
    <t>5203142602130023</t>
  </si>
  <si>
    <t>1668</t>
  </si>
  <si>
    <t>RODI IRAWAN</t>
  </si>
  <si>
    <t>085339308144</t>
  </si>
  <si>
    <t>DUSUN LEMER SELATAN, BUWUN MAS, SEKOTONG, LOMBOK BARAT</t>
  </si>
  <si>
    <t>LEMER</t>
  </si>
  <si>
    <t>930729320268</t>
  </si>
  <si>
    <t>0002097915524</t>
  </si>
  <si>
    <t>19089244925</t>
  </si>
  <si>
    <t>5201070107930094</t>
  </si>
  <si>
    <t>5201070810140012</t>
  </si>
  <si>
    <t>0737</t>
  </si>
  <si>
    <t>I GST PUTU OKA KUSUMA SARI</t>
  </si>
  <si>
    <t>085333776868</t>
  </si>
  <si>
    <t>JL KUNTI NO 5B WANGAYA KAJA, DAUH PURI KAJA, DENPASAR UTARA</t>
  </si>
  <si>
    <t>0001404903789</t>
  </si>
  <si>
    <t>19098954191</t>
  </si>
  <si>
    <t>5171044811900001</t>
  </si>
  <si>
    <t>6110309463</t>
  </si>
  <si>
    <t>5171041710060058</t>
  </si>
  <si>
    <t>1281</t>
  </si>
  <si>
    <t>KADEK YUDIARTANA</t>
  </si>
  <si>
    <t>087752079865</t>
  </si>
  <si>
    <t>BANJAR DINAS BUKIT TELU, BENGKEL, BUSUNG BIU</t>
  </si>
  <si>
    <t>BENGKEL</t>
  </si>
  <si>
    <t>860516182027</t>
  </si>
  <si>
    <t>0001791219148</t>
  </si>
  <si>
    <t>19078343274</t>
  </si>
  <si>
    <t>5108030605860001</t>
  </si>
  <si>
    <t>5108031711060137</t>
  </si>
  <si>
    <t>1543</t>
  </si>
  <si>
    <t>OSKAR NEDI KAUSE</t>
  </si>
  <si>
    <t>085237846750</t>
  </si>
  <si>
    <t xml:space="preserve">JL TUKAD PANCORAN NO.4 PANJER DENPASAR </t>
  </si>
  <si>
    <t>PANA</t>
  </si>
  <si>
    <t>951116185866</t>
  </si>
  <si>
    <t>0002184067258</t>
  </si>
  <si>
    <t>21004400764</t>
  </si>
  <si>
    <t>5302030611950001</t>
  </si>
  <si>
    <t>2229</t>
  </si>
  <si>
    <t>I KADEK PUTRA ADNYANA</t>
  </si>
  <si>
    <t>082146791205</t>
  </si>
  <si>
    <t>CIRCLE K</t>
  </si>
  <si>
    <t>JL. BUKIT TUNGGAL VIIB/5 DPS BRI LINK GLOGOR DUSUN CELOCOR DS. PEMECUTAN KEC. DENPASAR BARAT KOTA DENPASAR</t>
  </si>
  <si>
    <t>16179609000195</t>
  </si>
  <si>
    <t>0002662802447</t>
  </si>
  <si>
    <t>21041846185</t>
  </si>
  <si>
    <t>5171030809960003</t>
  </si>
  <si>
    <t>KADEK PUTRA ADNYANA</t>
  </si>
  <si>
    <t>2670</t>
  </si>
  <si>
    <t>IDA BAGUS SEBALI SEYANA</t>
  </si>
  <si>
    <t>082194268860</t>
  </si>
  <si>
    <t>JL. SULTAN AGUNG LINGK PANDEM RT -/- KEL. KARANGASEM KEC. KARANGASEM KAB. KARANGASEM</t>
  </si>
  <si>
    <t>AMLAPURA</t>
  </si>
  <si>
    <t>16248907000101</t>
  </si>
  <si>
    <t>5107040807890001</t>
  </si>
  <si>
    <t>0490565345</t>
  </si>
  <si>
    <t>DPS055</t>
  </si>
  <si>
    <t>VIRGILIUS WANJOYO</t>
  </si>
  <si>
    <t xml:space="preserve">NGGOLO RT. 002/001 KEL. GOLO NDARI KEC. WELAK </t>
  </si>
  <si>
    <t>KHATOLIK</t>
  </si>
  <si>
    <t xml:space="preserve">NGGOLO </t>
  </si>
  <si>
    <t>980630470015</t>
  </si>
  <si>
    <t>5315072906980005</t>
  </si>
  <si>
    <t>5315071307090005</t>
  </si>
  <si>
    <t>EOC 9 JAN 20</t>
  </si>
  <si>
    <t>0597</t>
  </si>
  <si>
    <t>MOCH AGUNG HARIANTO</t>
  </si>
  <si>
    <t>08282336181986</t>
  </si>
  <si>
    <t>AOP</t>
  </si>
  <si>
    <t>JL DURIAN NO 35, RT 002 RW 006, KEPUHARJO, LUMAJANG</t>
  </si>
  <si>
    <t>840215290717</t>
  </si>
  <si>
    <t>0002101603015</t>
  </si>
  <si>
    <t>19089245054</t>
  </si>
  <si>
    <t>3508101102840002</t>
  </si>
  <si>
    <t>0402558090</t>
  </si>
  <si>
    <t>0215101709081952</t>
  </si>
  <si>
    <t>0599</t>
  </si>
  <si>
    <t>JAVA DROLES ROSTATO</t>
  </si>
  <si>
    <t>082336999729</t>
  </si>
  <si>
    <t>DUSUN SUMBERBENING RT04 RW02 SILIRAGUNG</t>
  </si>
  <si>
    <t>950516170756</t>
  </si>
  <si>
    <t>0002101603083</t>
  </si>
  <si>
    <t>19089244784</t>
  </si>
  <si>
    <t>3510220405950002</t>
  </si>
  <si>
    <t>351022009070003</t>
  </si>
  <si>
    <t>1708</t>
  </si>
  <si>
    <t>JEFRY ARIYANTO NAHAK</t>
  </si>
  <si>
    <t>082237242237</t>
  </si>
  <si>
    <t>TUBMETAN 004/002, FATUKOTO, MOLLO UTARA, TIMOR TENGAH SELATAN</t>
  </si>
  <si>
    <t>BES ONI</t>
  </si>
  <si>
    <t>9.40116E+11</t>
  </si>
  <si>
    <t>08 January 2024</t>
  </si>
  <si>
    <t>0000851305511</t>
  </si>
  <si>
    <t>5302031501940001</t>
  </si>
  <si>
    <t>4350347327</t>
  </si>
  <si>
    <t>1664</t>
  </si>
  <si>
    <t>I WAYAN EKA SANTOSA</t>
  </si>
  <si>
    <t>083115862233</t>
  </si>
  <si>
    <t>BR. DINAS TIMBRAH LAMBUAN, DS PERTIMA KEC. KARANGASEM, KAB. KARANGASEM</t>
  </si>
  <si>
    <t>TIMBRAH</t>
  </si>
  <si>
    <t>880216185141</t>
  </si>
  <si>
    <t>0002137275551</t>
  </si>
  <si>
    <t>20051951745</t>
  </si>
  <si>
    <t>5107040402880006</t>
  </si>
  <si>
    <t>0402047435</t>
  </si>
  <si>
    <t>5107042312110001</t>
  </si>
  <si>
    <t>1242</t>
  </si>
  <si>
    <t>STEFRI MARKUS TUY</t>
  </si>
  <si>
    <t>085339274604</t>
  </si>
  <si>
    <t>TUADALE RT005 RW003 LIFULEO KUPANG BARAT</t>
  </si>
  <si>
    <t>850916185440</t>
  </si>
  <si>
    <t>0002182174683</t>
  </si>
  <si>
    <t>19078342466</t>
  </si>
  <si>
    <t>5301050509850001</t>
  </si>
  <si>
    <t>0402707346</t>
  </si>
  <si>
    <t>5301051207110009</t>
  </si>
  <si>
    <t>1356</t>
  </si>
  <si>
    <t>SIMSON TANESIB</t>
  </si>
  <si>
    <t>085238979443</t>
  </si>
  <si>
    <t>JL LETDA RETA UTARA GG. HARNUM NO 9X DPS, BR/LIN RT 006 RW 003, DANGIN PURI KELOD</t>
  </si>
  <si>
    <t>FATUULAN</t>
  </si>
  <si>
    <t>931216183412</t>
  </si>
  <si>
    <t>0000852950474</t>
  </si>
  <si>
    <t>20082215912</t>
  </si>
  <si>
    <t>5302010312930005</t>
  </si>
  <si>
    <t>5171022811170002</t>
  </si>
  <si>
    <t>1545</t>
  </si>
  <si>
    <t>KALEB OPNIAL MALESI</t>
  </si>
  <si>
    <t>085338487449</t>
  </si>
  <si>
    <t>SAKALAK RT3 RW2 TASIKONA</t>
  </si>
  <si>
    <t>AIDOLOAK</t>
  </si>
  <si>
    <t>921016182832</t>
  </si>
  <si>
    <t>0001781352731</t>
  </si>
  <si>
    <t>19089244990</t>
  </si>
  <si>
    <t>5301161210920001</t>
  </si>
  <si>
    <t>5301160207090018</t>
  </si>
  <si>
    <t>1851</t>
  </si>
  <si>
    <t>KIPRIANUS MARKION SAKAN</t>
  </si>
  <si>
    <t>081236040844</t>
  </si>
  <si>
    <t>JL. TIMOR RAYA RT 015/005 KEL. OESAO KEC. KUPANG TIMUR KAB. KUPANG</t>
  </si>
  <si>
    <t>OETAMAN</t>
  </si>
  <si>
    <t>16188104000272</t>
  </si>
  <si>
    <t>0001149848739</t>
  </si>
  <si>
    <t>21025507696</t>
  </si>
  <si>
    <t>5301062004810002</t>
  </si>
  <si>
    <t>6700446954</t>
  </si>
  <si>
    <t>1853</t>
  </si>
  <si>
    <t>RIKO YANUARTO</t>
  </si>
  <si>
    <t>085954704406</t>
  </si>
  <si>
    <t>DSN. ARJOYOSO RT 019/002 KEL. AMPEL GADING KEC. TIRTOYUDO KAB. MALANG</t>
  </si>
  <si>
    <t>970116170547</t>
  </si>
  <si>
    <t>0002135560623</t>
  </si>
  <si>
    <t>19089244909</t>
  </si>
  <si>
    <t>3507300107980001</t>
  </si>
  <si>
    <t>0401642837</t>
  </si>
  <si>
    <t>3507301812030386</t>
  </si>
  <si>
    <t>2060</t>
  </si>
  <si>
    <t>A.A. ADITYA FARMA</t>
  </si>
  <si>
    <t>085904302764</t>
  </si>
  <si>
    <t>JL. TK. CITARUM C NO. 6 BR/LINK KERTASARI KEC. PANJER DENPASAR SELATAN</t>
  </si>
  <si>
    <t>TABANAN</t>
  </si>
  <si>
    <t>0001406002465</t>
  </si>
  <si>
    <t>21032313708</t>
  </si>
  <si>
    <t>5171010609960005</t>
  </si>
  <si>
    <t>7720965814</t>
  </si>
  <si>
    <t>2074</t>
  </si>
  <si>
    <t>PANDE WAYAN WIRAWAN</t>
  </si>
  <si>
    <t>087805932734</t>
  </si>
  <si>
    <t>DUSUN PANDE RT 000/000 DESA KUSAMBA KEC. DAWAN KAB. KALUNGKUNG</t>
  </si>
  <si>
    <t>KUSAMBA</t>
  </si>
  <si>
    <t>821216220960</t>
  </si>
  <si>
    <t>0003066552459</t>
  </si>
  <si>
    <t>21032313393</t>
  </si>
  <si>
    <t>5105040707830001</t>
  </si>
  <si>
    <t>4350295211</t>
  </si>
  <si>
    <t>2448</t>
  </si>
  <si>
    <t>SAMRI DANIAL SUNBANU</t>
  </si>
  <si>
    <t>081237095862</t>
  </si>
  <si>
    <t>NEFOMTASA RT 002/015 KEL. FATUKOTO KEC. MOLLO UTARA KAB. TIMOR TENGAH SELATAN</t>
  </si>
  <si>
    <t>FATUKOTO</t>
  </si>
  <si>
    <t>16189609000554</t>
  </si>
  <si>
    <t>0000852941542</t>
  </si>
  <si>
    <t>21045999923</t>
  </si>
  <si>
    <t>5302030309960003</t>
  </si>
  <si>
    <t>6115353458</t>
  </si>
  <si>
    <t>2551</t>
  </si>
  <si>
    <t>ANAK AGUNG BAGUS INDRA JAYA</t>
  </si>
  <si>
    <t>081238162855</t>
  </si>
  <si>
    <t>JL. I GUSTI NGURAH RAI NO. 68 BR ALANGKAJENG RT -/- KEL MENGWI KEC. MENGWI KAB. BANDUNG</t>
  </si>
  <si>
    <t>16188806000267</t>
  </si>
  <si>
    <t>0001286991685</t>
  </si>
  <si>
    <t>5171020106880002</t>
  </si>
  <si>
    <t>ANAK AGUNG BAGUS INDRA JAYA MAYUN</t>
  </si>
  <si>
    <t>2552</t>
  </si>
  <si>
    <t>BUCE LASSA</t>
  </si>
  <si>
    <t>081294329897</t>
  </si>
  <si>
    <t>HUAKNUTU RT 004/002 KEL. FATUKOTO KEC. MOLLO UTARA KAB. TOMIR TENGAH SELATAN</t>
  </si>
  <si>
    <t>KIU'ANA</t>
  </si>
  <si>
    <t>1618960500064</t>
  </si>
  <si>
    <t>0000852729513</t>
  </si>
  <si>
    <t>5302031205960003</t>
  </si>
  <si>
    <t>394</t>
  </si>
  <si>
    <t>DONY HERY YULYANTO</t>
  </si>
  <si>
    <t>082218125341</t>
  </si>
  <si>
    <t>JL KAUMAN NO 87 RT 009 RW 002, PAKISAJI, MALANG</t>
  </si>
  <si>
    <t>SMU</t>
  </si>
  <si>
    <t>78715262711</t>
  </si>
  <si>
    <t>3507192506040499</t>
  </si>
  <si>
    <t>1658</t>
  </si>
  <si>
    <t xml:space="preserve">JUARSIH </t>
  </si>
  <si>
    <t>081915995557</t>
  </si>
  <si>
    <t xml:space="preserve">MATARAM </t>
  </si>
  <si>
    <t xml:space="preserve">DUSUN TIMBAL DESA TAMAN BARU KEC SEKOTONG </t>
  </si>
  <si>
    <t xml:space="preserve">TIMBAL </t>
  </si>
  <si>
    <t>16268707000077</t>
  </si>
  <si>
    <t>0000828369707</t>
  </si>
  <si>
    <t>20062338841</t>
  </si>
  <si>
    <t>5201070107870102</t>
  </si>
  <si>
    <t>JUARSIH</t>
  </si>
  <si>
    <t>0561708443</t>
  </si>
  <si>
    <t>1282</t>
  </si>
  <si>
    <t xml:space="preserve">SUHADI </t>
  </si>
  <si>
    <t>087865787084</t>
  </si>
  <si>
    <t xml:space="preserve">DUSUN JOHAR PELITA RT 001/000 DESA JATISELA KEC GUNUNGSARI </t>
  </si>
  <si>
    <t xml:space="preserve">JOHAR PELITA </t>
  </si>
  <si>
    <t>790116261156</t>
  </si>
  <si>
    <t>0000831629946</t>
  </si>
  <si>
    <t>20062338908</t>
  </si>
  <si>
    <t>5201090107790376</t>
  </si>
  <si>
    <t>SUHADI</t>
  </si>
  <si>
    <t>2320382851</t>
  </si>
  <si>
    <t>0406</t>
  </si>
  <si>
    <t>JON</t>
  </si>
  <si>
    <t>085338831284</t>
  </si>
  <si>
    <t>KENYALU, JANGO, JANAPRIA</t>
  </si>
  <si>
    <t>KENYALU</t>
  </si>
  <si>
    <t>880716261232</t>
  </si>
  <si>
    <t>0002087795621</t>
  </si>
  <si>
    <t>19078342490</t>
  </si>
  <si>
    <t>5202070107880325</t>
  </si>
  <si>
    <t>0401639470</t>
  </si>
  <si>
    <t>520207230208029</t>
  </si>
  <si>
    <t>2553</t>
  </si>
  <si>
    <t>FAHRURROZI</t>
  </si>
  <si>
    <t>087765033372</t>
  </si>
  <si>
    <t>MATARAM</t>
  </si>
  <si>
    <t>KENYALU RT -/- KEL. JANGO KEC. JANAPRIA KAB. LOMBOK TENGAH</t>
  </si>
  <si>
    <t>16268612000279</t>
  </si>
  <si>
    <t>0003090813783</t>
  </si>
  <si>
    <t>5202070107860198</t>
  </si>
  <si>
    <t>2690475815</t>
  </si>
  <si>
    <t>2554</t>
  </si>
  <si>
    <t>MUHAMAD SALEH MAHSUP</t>
  </si>
  <si>
    <t>087757633938</t>
  </si>
  <si>
    <t>EMBUNG TOAK RT 006/000 KEL. BUJAK KEC. BATUKLIANG</t>
  </si>
  <si>
    <t>TIN PETUK</t>
  </si>
  <si>
    <t>890516270568</t>
  </si>
  <si>
    <t>0002138440443</t>
  </si>
  <si>
    <t>5202031805890005</t>
  </si>
  <si>
    <t>4160343601</t>
  </si>
  <si>
    <t>2555</t>
  </si>
  <si>
    <t>YULIANTO</t>
  </si>
  <si>
    <t>087803477708</t>
  </si>
  <si>
    <t>DUSUN TIMBAL RT -/- KEL. TAMAN BARU KEC. SEKOTONG KAB. LOMBOK BARAT</t>
  </si>
  <si>
    <t>TIMBAL</t>
  </si>
  <si>
    <t>16260105000121</t>
  </si>
  <si>
    <t>0002679636429</t>
  </si>
  <si>
    <t>5201070107000025</t>
  </si>
  <si>
    <t>2020372861</t>
  </si>
  <si>
    <t>0038</t>
  </si>
  <si>
    <t>WAHYU KRISTANTO</t>
  </si>
  <si>
    <t>08976034629</t>
  </si>
  <si>
    <t>KEL GEGUNUNGAN WETAN RT 03 RW 02 KEC REMBANG</t>
  </si>
  <si>
    <t>0001656581207</t>
  </si>
  <si>
    <t>19050881929</t>
  </si>
  <si>
    <t>3317100905940002</t>
  </si>
  <si>
    <t>3317100207120012</t>
  </si>
  <si>
    <t>0033</t>
  </si>
  <si>
    <t>EKO BAGUS LUKITO</t>
  </si>
  <si>
    <t>082391039038</t>
  </si>
  <si>
    <t>KEL TANJUNGSARI RT 04 RW 02 KEC REMBANG</t>
  </si>
  <si>
    <t>0002202066707</t>
  </si>
  <si>
    <t>19050881341</t>
  </si>
  <si>
    <t>3317102609970002</t>
  </si>
  <si>
    <t>3317100105090004</t>
  </si>
  <si>
    <t>0036</t>
  </si>
  <si>
    <t>SOFYAN MAHFUD</t>
  </si>
  <si>
    <t>081539853105</t>
  </si>
  <si>
    <t>KEL MANGGAR RT 03 RW 02 KEC SLUKE</t>
  </si>
  <si>
    <t>0001701881166</t>
  </si>
  <si>
    <t>19050881374</t>
  </si>
  <si>
    <t>3317131904870002</t>
  </si>
  <si>
    <t>3317130303090020</t>
  </si>
  <si>
    <t>0031</t>
  </si>
  <si>
    <t>ABDUL AZIS</t>
  </si>
  <si>
    <t>085712308343</t>
  </si>
  <si>
    <t>DS. MANGGAR RT. 001/002 KEL. MAGGAR KEC. SLUKE REMBANG</t>
  </si>
  <si>
    <t>940614390283</t>
  </si>
  <si>
    <t>0001701881177</t>
  </si>
  <si>
    <t>19050881366</t>
  </si>
  <si>
    <t>3317130806940002</t>
  </si>
  <si>
    <t>3317131401190002</t>
  </si>
  <si>
    <t>0034</t>
  </si>
  <si>
    <t>MOHAMMAD FARIDHON</t>
  </si>
  <si>
    <t>089653055461</t>
  </si>
  <si>
    <t>DK. GODO RT. 001/001 KEL. PUNJULHARJO KEC. REMBANG</t>
  </si>
  <si>
    <t>0002103193168</t>
  </si>
  <si>
    <t>19050881713</t>
  </si>
  <si>
    <t>3317102309870001</t>
  </si>
  <si>
    <t>3317101911080605</t>
  </si>
  <si>
    <t>0037</t>
  </si>
  <si>
    <t>SUSANTO</t>
  </si>
  <si>
    <t>085329715789</t>
  </si>
  <si>
    <t xml:space="preserve">UMGN </t>
  </si>
  <si>
    <t>DEMAAN RT. 008/001 KEL. DEMAAN KEC. GUNEM REMBANG</t>
  </si>
  <si>
    <t>0001837934008</t>
  </si>
  <si>
    <t>19050881903</t>
  </si>
  <si>
    <t>3317030605860001</t>
  </si>
  <si>
    <t>3317032004150001</t>
  </si>
  <si>
    <t>0077</t>
  </si>
  <si>
    <t>THOURUL CHADID</t>
  </si>
  <si>
    <t>082326842667</t>
  </si>
  <si>
    <t>UNIT CONTROLER</t>
  </si>
  <si>
    <t>KEL KEMADU RT 03 RW 03 KEC SULANG</t>
  </si>
  <si>
    <t>870414390452</t>
  </si>
  <si>
    <t>0002104341164</t>
  </si>
  <si>
    <t>19050881911</t>
  </si>
  <si>
    <t>3317082104870005</t>
  </si>
  <si>
    <t>3317080910100003</t>
  </si>
  <si>
    <t>0274</t>
  </si>
  <si>
    <t>ROBINGUN</t>
  </si>
  <si>
    <t>082327677575</t>
  </si>
  <si>
    <t>DS TEMPALING RT 04 RT 01 KEC PAMOTAN KAB REMBANG</t>
  </si>
  <si>
    <t>0002398998622</t>
  </si>
  <si>
    <t>3317072808860002</t>
  </si>
  <si>
    <t>7835177050</t>
  </si>
  <si>
    <t>3317072910080134</t>
  </si>
  <si>
    <t>0309</t>
  </si>
  <si>
    <t>M. ANIN</t>
  </si>
  <si>
    <t>08129809232</t>
  </si>
  <si>
    <t>KABONGAN LOR RT 02 RW 03 REMBANG JAWA TENGAH</t>
  </si>
  <si>
    <t>0001665078355</t>
  </si>
  <si>
    <t>19070262027</t>
  </si>
  <si>
    <t>3201070704850024</t>
  </si>
  <si>
    <t>3201072507120024</t>
  </si>
  <si>
    <t>0316</t>
  </si>
  <si>
    <t>MUHAMMAD ILHAM SYAFI'I</t>
  </si>
  <si>
    <t>089690685923</t>
  </si>
  <si>
    <t>SUKOHARJO RT 002/001 DS SUKOHARJO KEC REMBANG KAB REMBANG</t>
  </si>
  <si>
    <t>0002003021144</t>
  </si>
  <si>
    <t>19070261987</t>
  </si>
  <si>
    <t>3317101506980003</t>
  </si>
  <si>
    <t>3317100807054307</t>
  </si>
  <si>
    <t>0332</t>
  </si>
  <si>
    <t>SYAIFUR ROHMAN</t>
  </si>
  <si>
    <t>083843710275</t>
  </si>
  <si>
    <t xml:space="preserve">DADAPAN RT 003 RW 001 KEC. SEDAN KAB. REMBANG </t>
  </si>
  <si>
    <t>0001530843401</t>
  </si>
  <si>
    <t>19070262001</t>
  </si>
  <si>
    <t>3317062607930003</t>
  </si>
  <si>
    <t>3317061206090010</t>
  </si>
  <si>
    <t>0595</t>
  </si>
  <si>
    <t xml:space="preserve">PANGGI MULYANJONO </t>
  </si>
  <si>
    <t>0895349032275</t>
  </si>
  <si>
    <t xml:space="preserve">DES BONANG RT 003/002 KEC LASEM KAB REMBANG </t>
  </si>
  <si>
    <t xml:space="preserve">REMBANG </t>
  </si>
  <si>
    <t>0001024411893</t>
  </si>
  <si>
    <t>19089244859</t>
  </si>
  <si>
    <t>3317142011970001</t>
  </si>
  <si>
    <t>3317142211080779</t>
  </si>
  <si>
    <t>0591</t>
  </si>
  <si>
    <t xml:space="preserve">ABDUL GHOFUR </t>
  </si>
  <si>
    <t>081347201312</t>
  </si>
  <si>
    <t xml:space="preserve">DUNGKUH BANGKER RT 005/003 KEC KALIARI KAB REMBANG </t>
  </si>
  <si>
    <t>810314390452</t>
  </si>
  <si>
    <t>0002258937494</t>
  </si>
  <si>
    <t>19089244768</t>
  </si>
  <si>
    <t>3317122203810003</t>
  </si>
  <si>
    <t>0294</t>
  </si>
  <si>
    <t>ABDUR ROHMAN</t>
  </si>
  <si>
    <t>087797673310</t>
  </si>
  <si>
    <t xml:space="preserve">NGAMPEL RT 002/003 D NGAMPEL BLORA </t>
  </si>
  <si>
    <t>BI JATENG</t>
  </si>
  <si>
    <t>780414400889</t>
  </si>
  <si>
    <t>0002315322235</t>
  </si>
  <si>
    <t>3505111004780002</t>
  </si>
  <si>
    <t>0039</t>
  </si>
  <si>
    <t>ACHMAD MAHMUDI</t>
  </si>
  <si>
    <t>082133889158</t>
  </si>
  <si>
    <t>DESA WIROTO RT 03 RW 03 KECAMATAN KALIORI</t>
  </si>
  <si>
    <t>890614390383</t>
  </si>
  <si>
    <t>0002320368052</t>
  </si>
  <si>
    <t>19050881879</t>
  </si>
  <si>
    <t>3317091106890002</t>
  </si>
  <si>
    <t>3317091911081386</t>
  </si>
  <si>
    <t>0040</t>
  </si>
  <si>
    <t>ADNAN SADILI</t>
  </si>
  <si>
    <t>082240045576</t>
  </si>
  <si>
    <t>DUSUN RENDOLE RT 01 RW 01 KELURAHAN MUKTIHARJO KECAMATAN MARGOREJO</t>
  </si>
  <si>
    <t>PATI</t>
  </si>
  <si>
    <t>950614360552</t>
  </si>
  <si>
    <t>0000585113973</t>
  </si>
  <si>
    <t>19050881309</t>
  </si>
  <si>
    <t>3318130606950001</t>
  </si>
  <si>
    <t>0981742370</t>
  </si>
  <si>
    <t>0590</t>
  </si>
  <si>
    <t xml:space="preserve">AGUS SETIAWAN </t>
  </si>
  <si>
    <t>085290718668</t>
  </si>
  <si>
    <t>DS PUNJUL HARJO REMBANG RT 002/004</t>
  </si>
  <si>
    <t>820814390779</t>
  </si>
  <si>
    <t>0002347383879</t>
  </si>
  <si>
    <t>19020807616</t>
  </si>
  <si>
    <t>3317101808850004</t>
  </si>
  <si>
    <t>3317100310110006</t>
  </si>
  <si>
    <t>0043</t>
  </si>
  <si>
    <t>AHMAD SYAFI'IN</t>
  </si>
  <si>
    <t>082331133485</t>
  </si>
  <si>
    <t>DUSUN WADEGAN RT 01 RW 04 KELURAHAN KEDUNGHARJO KECAMATAN BANGILAN</t>
  </si>
  <si>
    <t>940316182946</t>
  </si>
  <si>
    <t>0001983510347</t>
  </si>
  <si>
    <t>19020807624</t>
  </si>
  <si>
    <t>3523032003940001</t>
  </si>
  <si>
    <t>8240721377</t>
  </si>
  <si>
    <t>3523030703065136</t>
  </si>
  <si>
    <t>0045</t>
  </si>
  <si>
    <t>AJIB</t>
  </si>
  <si>
    <t>085234110713</t>
  </si>
  <si>
    <t>KASREMAN RT 06 RW 01 KECAMATAN REMBANG</t>
  </si>
  <si>
    <t>920514390445</t>
  </si>
  <si>
    <t>19050881622</t>
  </si>
  <si>
    <t>3317100205920001</t>
  </si>
  <si>
    <t>0049</t>
  </si>
  <si>
    <t>ALI RIF'AN</t>
  </si>
  <si>
    <t>082322932778</t>
  </si>
  <si>
    <t>KESAMBI RT 01 RW 05 KECAMATAN MEJOBO</t>
  </si>
  <si>
    <t>KUDUS</t>
  </si>
  <si>
    <t>780714370964</t>
  </si>
  <si>
    <t>0002234677634</t>
  </si>
  <si>
    <t>19050881390</t>
  </si>
  <si>
    <t>3319051707780002</t>
  </si>
  <si>
    <t>0310300471</t>
  </si>
  <si>
    <t>3319051811150010</t>
  </si>
  <si>
    <t>0050</t>
  </si>
  <si>
    <t>ANTON SUSILO</t>
  </si>
  <si>
    <t>088216360766</t>
  </si>
  <si>
    <t>KEL SODITAN RT 01 RW 01 KEC LASEM</t>
  </si>
  <si>
    <t>k</t>
  </si>
  <si>
    <t>850714390487</t>
  </si>
  <si>
    <t>0001662758392</t>
  </si>
  <si>
    <t>19050881887</t>
  </si>
  <si>
    <t>3317141707850004</t>
  </si>
  <si>
    <t>3317141111080016</t>
  </si>
  <si>
    <t>0051</t>
  </si>
  <si>
    <t>ARIF ANANTA WIBAWA</t>
  </si>
  <si>
    <t>082143205581</t>
  </si>
  <si>
    <t>PANDEAN RT 03 RW 03 KELURAHAN PANDEAN KECAMATAN REMBANG</t>
  </si>
  <si>
    <t>860514390542</t>
  </si>
  <si>
    <t>0002104341129</t>
  </si>
  <si>
    <t>19050881770</t>
  </si>
  <si>
    <t>3317102105860008</t>
  </si>
  <si>
    <t>3317102101090002</t>
  </si>
  <si>
    <t>0053</t>
  </si>
  <si>
    <t>DANI KURNIAWAN</t>
  </si>
  <si>
    <t>081391587449</t>
  </si>
  <si>
    <t>KEL GUNEM RT 02 RW 01 KEC GUNEM</t>
  </si>
  <si>
    <t>850814390496</t>
  </si>
  <si>
    <t>0001838057668</t>
  </si>
  <si>
    <t>19050881945</t>
  </si>
  <si>
    <t>3317032108850001</t>
  </si>
  <si>
    <t>3317030705120004</t>
  </si>
  <si>
    <t>0054</t>
  </si>
  <si>
    <t>DARIADI SAPUTRO</t>
  </si>
  <si>
    <t>085602454049/082223179142</t>
  </si>
  <si>
    <t>KEL SIDOMULYO RT 01 RW 01 KEC GUNEM</t>
  </si>
  <si>
    <t>910214390346</t>
  </si>
  <si>
    <t>0001532269574</t>
  </si>
  <si>
    <t>3317032202910001</t>
  </si>
  <si>
    <t>3317032302120001</t>
  </si>
  <si>
    <t>0300</t>
  </si>
  <si>
    <t>DEDY PRASTYAWAN</t>
  </si>
  <si>
    <t>081384941380</t>
  </si>
  <si>
    <t>GUNEM RT 003/001 DS GUNEM KEC GUNEM KAB REMBANG</t>
  </si>
  <si>
    <t>901214390496</t>
  </si>
  <si>
    <t>0000582523468</t>
  </si>
  <si>
    <t>19070262043</t>
  </si>
  <si>
    <t>3317031812900001</t>
  </si>
  <si>
    <t>3317030804090002</t>
  </si>
  <si>
    <t>0586</t>
  </si>
  <si>
    <t xml:space="preserve">DWI SULISTYO </t>
  </si>
  <si>
    <t>082298676925</t>
  </si>
  <si>
    <t xml:space="preserve">JATI BENING RT 005/007 KELURAHAN JATI BENING KEC PAUDAK GEDE </t>
  </si>
  <si>
    <t>940314390487</t>
  </si>
  <si>
    <t>0000092170146</t>
  </si>
  <si>
    <t>19020807582</t>
  </si>
  <si>
    <t>3317112203940002</t>
  </si>
  <si>
    <t>3275082702170011</t>
  </si>
  <si>
    <t>0303</t>
  </si>
  <si>
    <t>GALEH SAPUTRO</t>
  </si>
  <si>
    <t>082322784029</t>
  </si>
  <si>
    <t>KIRINGAN RT 001/RW 004 DESA PUNJULHARJO, REMBANG</t>
  </si>
  <si>
    <t>B1 JATENG</t>
  </si>
  <si>
    <t>930114390411</t>
  </si>
  <si>
    <t>29-01-2022</t>
  </si>
  <si>
    <t>0001024218224</t>
  </si>
  <si>
    <t>3317102901930005</t>
  </si>
  <si>
    <t>3317101112180001</t>
  </si>
  <si>
    <t>0358</t>
  </si>
  <si>
    <t xml:space="preserve">IMAM FEROS NURDIANSAH </t>
  </si>
  <si>
    <t>085325384200</t>
  </si>
  <si>
    <t xml:space="preserve">DS PATAHAN RT 003/004 KEC BLORA KAB BLORA </t>
  </si>
  <si>
    <t xml:space="preserve">BLORA </t>
  </si>
  <si>
    <t>870114400592</t>
  </si>
  <si>
    <t>0000581575421</t>
  </si>
  <si>
    <t>19020807723</t>
  </si>
  <si>
    <t>3316091901870002</t>
  </si>
  <si>
    <t>0056</t>
  </si>
  <si>
    <t>JAKARIA ARI SAGITA</t>
  </si>
  <si>
    <t>082324358903</t>
  </si>
  <si>
    <t>KELURAHAN JOHO RT 01 RW 03 KECAMATAN PAMOTAN</t>
  </si>
  <si>
    <t>29-10-1989</t>
  </si>
  <si>
    <t>891014390347</t>
  </si>
  <si>
    <t>0002287636661</t>
  </si>
  <si>
    <t>19050881358</t>
  </si>
  <si>
    <t>3317142910890001</t>
  </si>
  <si>
    <t>0057</t>
  </si>
  <si>
    <t>JAYA WINARKO</t>
  </si>
  <si>
    <t>082135364437</t>
  </si>
  <si>
    <t>KEL JOLOTUNDO RT 12 RW 05 KEC LASEM</t>
  </si>
  <si>
    <t>17-12-1991</t>
  </si>
  <si>
    <t>911214390379</t>
  </si>
  <si>
    <t>19050881721</t>
  </si>
  <si>
    <t>3317141712910001</t>
  </si>
  <si>
    <t>331714006150004</t>
  </si>
  <si>
    <t>0058</t>
  </si>
  <si>
    <t>JOKO CAHYONO</t>
  </si>
  <si>
    <t>085225354034</t>
  </si>
  <si>
    <t>KEL SENDANG AGUNG RT 03 RW 01 KEC PAMOTAN</t>
  </si>
  <si>
    <t>07-07-1981</t>
  </si>
  <si>
    <t>810714390477</t>
  </si>
  <si>
    <t>0000582900849</t>
  </si>
  <si>
    <t>19050881952</t>
  </si>
  <si>
    <t>3317070707810001</t>
  </si>
  <si>
    <t>3317071602090003</t>
  </si>
  <si>
    <t>0589</t>
  </si>
  <si>
    <t xml:space="preserve">JUMADI </t>
  </si>
  <si>
    <t>085277719540</t>
  </si>
  <si>
    <t xml:space="preserve">DS SEKARSARI SUMBUR RT 001/001 KAB REMBANG </t>
  </si>
  <si>
    <t>881014390427</t>
  </si>
  <si>
    <t>0000582729535</t>
  </si>
  <si>
    <t>19089244693</t>
  </si>
  <si>
    <t>3317010710880002</t>
  </si>
  <si>
    <t>3317010710090001</t>
  </si>
  <si>
    <t>0305</t>
  </si>
  <si>
    <t>KARYANTO</t>
  </si>
  <si>
    <t>085257567573</t>
  </si>
  <si>
    <t>DSN. KRAJAN RT 04 / RW 03, BANARAN, KAUMAN - TULUNGAGUNG</t>
  </si>
  <si>
    <t>870415370715</t>
  </si>
  <si>
    <t>0002579764937</t>
  </si>
  <si>
    <t>19070262209</t>
  </si>
  <si>
    <t>3504052304870002</t>
  </si>
  <si>
    <t>3504050904053268</t>
  </si>
  <si>
    <t>0306</t>
  </si>
  <si>
    <t>KHOSIUN</t>
  </si>
  <si>
    <t>08989728208</t>
  </si>
  <si>
    <t>GUNEM RT 003/002 DS GUNEM KEC GUNEM KAB REMBANG</t>
  </si>
  <si>
    <t>830914380625</t>
  </si>
  <si>
    <t>0001532201567</t>
  </si>
  <si>
    <t>19070262019</t>
  </si>
  <si>
    <t>3320060809830002</t>
  </si>
  <si>
    <t>KHOISUN</t>
  </si>
  <si>
    <t>7835125009</t>
  </si>
  <si>
    <t>3317030507180004</t>
  </si>
  <si>
    <t>0307</t>
  </si>
  <si>
    <t>LUTFI KHAMDAN</t>
  </si>
  <si>
    <t>082330538721</t>
  </si>
  <si>
    <t>JAPEREJO RT 001/003 DS JAPEREJO KEC PAMOTAN KAB REMBANG</t>
  </si>
  <si>
    <t>BII UMUM JATENG</t>
  </si>
  <si>
    <t>860414390182</t>
  </si>
  <si>
    <t>0001838239479</t>
  </si>
  <si>
    <t>3317111404860002</t>
  </si>
  <si>
    <t>3317073006140002</t>
  </si>
  <si>
    <t>0060</t>
  </si>
  <si>
    <t>M. ASHARI</t>
  </si>
  <si>
    <t>089672827090</t>
  </si>
  <si>
    <t>KEL JIKEN RT 02 RW 01 KEC JIKEN</t>
  </si>
  <si>
    <t>BLORA</t>
  </si>
  <si>
    <t>820314400723</t>
  </si>
  <si>
    <t>19070262191</t>
  </si>
  <si>
    <t>3316091903820001</t>
  </si>
  <si>
    <t>3316070110130002</t>
  </si>
  <si>
    <t>0310</t>
  </si>
  <si>
    <t>M. ZAMRONI</t>
  </si>
  <si>
    <t>081314846306</t>
  </si>
  <si>
    <t>DS. SRIDADI RT 002 RW 001 KEL. SRIDADI KEC. REMBANG</t>
  </si>
  <si>
    <t>960114390398</t>
  </si>
  <si>
    <t>0002345920637</t>
  </si>
  <si>
    <t>19070262449</t>
  </si>
  <si>
    <t>3317102501960002</t>
  </si>
  <si>
    <t>7835189082</t>
  </si>
  <si>
    <t>3317100707053940</t>
  </si>
  <si>
    <t>0062</t>
  </si>
  <si>
    <t xml:space="preserve">MOH.  FADRUL ANAM</t>
  </si>
  <si>
    <t>081229151297</t>
  </si>
  <si>
    <t>TEGALMULYO RT 05 RW 01 KECAMATAN KRAGAN</t>
  </si>
  <si>
    <t>940925290384</t>
  </si>
  <si>
    <t>0002351675845</t>
  </si>
  <si>
    <t>19070262324</t>
  </si>
  <si>
    <t>3317050910940005</t>
  </si>
  <si>
    <t>MOH FADRUL ANAM</t>
  </si>
  <si>
    <t>3317122112150007</t>
  </si>
  <si>
    <t>0063</t>
  </si>
  <si>
    <t>MOHAMMAD PUJIONO</t>
  </si>
  <si>
    <t>082327054089</t>
  </si>
  <si>
    <t>GUNEM RT. 005/002 KEL. GUNEM KEC. GUNEM REMBANG</t>
  </si>
  <si>
    <t>850514390595</t>
  </si>
  <si>
    <t>0000582522535</t>
  </si>
  <si>
    <t>19070262431</t>
  </si>
  <si>
    <t>3317032305850003</t>
  </si>
  <si>
    <t>3317032710140001</t>
  </si>
  <si>
    <t>0752</t>
  </si>
  <si>
    <t>082326232252</t>
  </si>
  <si>
    <t xml:space="preserve">DESA SENETAN RT.002/001 KEC. SLUKE REMBANG </t>
  </si>
  <si>
    <t>870414390408</t>
  </si>
  <si>
    <t>0002905820133</t>
  </si>
  <si>
    <t>19070262282</t>
  </si>
  <si>
    <t>3317090204870002</t>
  </si>
  <si>
    <t>7835185486</t>
  </si>
  <si>
    <t>3317133007150001</t>
  </si>
  <si>
    <t>0315</t>
  </si>
  <si>
    <t>MOHAMMAD ABROR</t>
  </si>
  <si>
    <t>081326488709</t>
  </si>
  <si>
    <t>DS. NGRAYUNG KEC. PLUMPANG KAB. TUBAN</t>
  </si>
  <si>
    <t>730115470491</t>
  </si>
  <si>
    <t>0002354855905</t>
  </si>
  <si>
    <t>19070262233</t>
  </si>
  <si>
    <t>3317141901730004</t>
  </si>
  <si>
    <t>MUHAMMAD ABROR</t>
  </si>
  <si>
    <t>0065</t>
  </si>
  <si>
    <t>MUKIDI</t>
  </si>
  <si>
    <t>082324780735</t>
  </si>
  <si>
    <t>KEL WARUGUNUNG RT 01 RW 01 KEC PANCUR</t>
  </si>
  <si>
    <t>5-DES-92</t>
  </si>
  <si>
    <t>921214390355</t>
  </si>
  <si>
    <t>0002103441028</t>
  </si>
  <si>
    <t>19070262241</t>
  </si>
  <si>
    <t>3317110512920002</t>
  </si>
  <si>
    <t>3317142806180002</t>
  </si>
  <si>
    <t>0318</t>
  </si>
  <si>
    <t>MUSLIMIN</t>
  </si>
  <si>
    <t>082226494574</t>
  </si>
  <si>
    <t>PLANTUNGAN RT 001 / RW 002, DESA PLANTUNGAN, BLORA</t>
  </si>
  <si>
    <t>701014400387</t>
  </si>
  <si>
    <t>0002103190806</t>
  </si>
  <si>
    <t>19070262456</t>
  </si>
  <si>
    <t>3316091010700006</t>
  </si>
  <si>
    <t>3316092801080471</t>
  </si>
  <si>
    <t>0594</t>
  </si>
  <si>
    <t xml:space="preserve">NUGROHO ARDIYANTO </t>
  </si>
  <si>
    <t>082324785386</t>
  </si>
  <si>
    <t xml:space="preserve">DS KETANGI KEC PAMOTAN RT 003/002 KAB REMBANG </t>
  </si>
  <si>
    <t>980614390255</t>
  </si>
  <si>
    <t>0002580692141</t>
  </si>
  <si>
    <t>19070262399</t>
  </si>
  <si>
    <t>3317070706980004</t>
  </si>
  <si>
    <t>0067</t>
  </si>
  <si>
    <t>PANJI SURYA LAKSANA</t>
  </si>
  <si>
    <t>085326256868</t>
  </si>
  <si>
    <t>DS. RINGIN RT. 05 RW. 01 KEC. PAMOTAN KAB. REMBANG</t>
  </si>
  <si>
    <t>PAKET C</t>
  </si>
  <si>
    <t>910914390424</t>
  </si>
  <si>
    <t>0002398860832</t>
  </si>
  <si>
    <t>19070262464</t>
  </si>
  <si>
    <t>6409020809910003</t>
  </si>
  <si>
    <t>0319</t>
  </si>
  <si>
    <t>PRIHATIN EDI MULYONO</t>
  </si>
  <si>
    <t>082293513313</t>
  </si>
  <si>
    <t>KULUTAN RT 03 / RW 02 GUNEM</t>
  </si>
  <si>
    <t>KULUTAN</t>
  </si>
  <si>
    <t>30-04-1990</t>
  </si>
  <si>
    <t>900414390480</t>
  </si>
  <si>
    <t>0000582701051</t>
  </si>
  <si>
    <t>19070262308</t>
  </si>
  <si>
    <t>3317033004900001</t>
  </si>
  <si>
    <t>0320</t>
  </si>
  <si>
    <t>PUJIHARTO</t>
  </si>
  <si>
    <t>082135325914</t>
  </si>
  <si>
    <t>DS. JOLOTUNDO RT 04 RW 02 KEC. LASEM</t>
  </si>
  <si>
    <t>15-12-1967</t>
  </si>
  <si>
    <t>671214390048</t>
  </si>
  <si>
    <t>0001084246402</t>
  </si>
  <si>
    <t>19070262266</t>
  </si>
  <si>
    <t>3317141512670001</t>
  </si>
  <si>
    <t>0322</t>
  </si>
  <si>
    <t>RONI</t>
  </si>
  <si>
    <t>085310772603</t>
  </si>
  <si>
    <t>KARANGTURI RT 003/002 DS KARANGTURI KEC LASEM KAB REMBANG</t>
  </si>
  <si>
    <t>SAMA</t>
  </si>
  <si>
    <t>890414390319</t>
  </si>
  <si>
    <t>0000585700132</t>
  </si>
  <si>
    <t>19070262373</t>
  </si>
  <si>
    <t>3317141904890002</t>
  </si>
  <si>
    <t>7835137546</t>
  </si>
  <si>
    <t>3317141311140002</t>
  </si>
  <si>
    <t>0068</t>
  </si>
  <si>
    <t>ROSIDI</t>
  </si>
  <si>
    <t>085321202517</t>
  </si>
  <si>
    <t>SENDANG MULYO RT 05 RW 01 KECAMATAN GUNEM</t>
  </si>
  <si>
    <t>27-06-1990</t>
  </si>
  <si>
    <t>900614390508</t>
  </si>
  <si>
    <t>0001084311674</t>
  </si>
  <si>
    <t>19070262225</t>
  </si>
  <si>
    <t>3317032706900001</t>
  </si>
  <si>
    <t>3317032503100002</t>
  </si>
  <si>
    <t>0069</t>
  </si>
  <si>
    <t>RUDIANTO</t>
  </si>
  <si>
    <t>085866417410</t>
  </si>
  <si>
    <t>DS TASIK HARJO KEC KALIDRI KAB REMBANG</t>
  </si>
  <si>
    <t>8804714390496</t>
  </si>
  <si>
    <t>0001849215306</t>
  </si>
  <si>
    <t>19078342532</t>
  </si>
  <si>
    <t>3318141108880002</t>
  </si>
  <si>
    <t>3317091809120004</t>
  </si>
  <si>
    <t>0323</t>
  </si>
  <si>
    <t>RUSMIN</t>
  </si>
  <si>
    <t>082324606503</t>
  </si>
  <si>
    <t>GEGERSIMO RT 003/001 DS GEGERSIMO KEC PAMOTAN KAB REMBANG</t>
  </si>
  <si>
    <t>91054390512</t>
  </si>
  <si>
    <t>0000583434279</t>
  </si>
  <si>
    <t>19078343415</t>
  </si>
  <si>
    <t>3317071505910002</t>
  </si>
  <si>
    <t>3317072002100003</t>
  </si>
  <si>
    <t>0071</t>
  </si>
  <si>
    <t>SELAMET TEGUH SANTOSO</t>
  </si>
  <si>
    <t>082324787102</t>
  </si>
  <si>
    <t>DESA KEMADU RT 02 RW 01 KECAMATAN SULANG</t>
  </si>
  <si>
    <t>30-12-1985</t>
  </si>
  <si>
    <t>851214390462</t>
  </si>
  <si>
    <t>0001698212564</t>
  </si>
  <si>
    <t>19050881762</t>
  </si>
  <si>
    <t>3317083012850003</t>
  </si>
  <si>
    <t>3317083001120007</t>
  </si>
  <si>
    <t>0075</t>
  </si>
  <si>
    <t>SUDARMAN</t>
  </si>
  <si>
    <t>081389219459</t>
  </si>
  <si>
    <t>TELGAWAH RT 05 RW 01 KELURAHAN TELGAWAH KECAMATAN GUNEM</t>
  </si>
  <si>
    <t>05-01-1979</t>
  </si>
  <si>
    <t>790114390621</t>
  </si>
  <si>
    <t>0002002786795</t>
  </si>
  <si>
    <t>19050881523</t>
  </si>
  <si>
    <t>3275080501790026</t>
  </si>
  <si>
    <t>3317031112140005</t>
  </si>
  <si>
    <t>0076</t>
  </si>
  <si>
    <t>SUEDI</t>
  </si>
  <si>
    <t>085326303421</t>
  </si>
  <si>
    <t>SUNTRI RT 03 RW 01 KECAMATAN GUNEM</t>
  </si>
  <si>
    <t>20-12-1983</t>
  </si>
  <si>
    <t>831214390272</t>
  </si>
  <si>
    <t>0002486596015</t>
  </si>
  <si>
    <t>19050881937</t>
  </si>
  <si>
    <t>3317032012830001</t>
  </si>
  <si>
    <t>3317032212100003</t>
  </si>
  <si>
    <t>0349</t>
  </si>
  <si>
    <t>TIRTO SANTOSO</t>
  </si>
  <si>
    <t>082322089843</t>
  </si>
  <si>
    <t xml:space="preserve">DS TREMBES RT 01/01 KEC GUNEM KAB REMBANG </t>
  </si>
  <si>
    <t>14399008000018</t>
  </si>
  <si>
    <t>0001024011437</t>
  </si>
  <si>
    <t>19078343449</t>
  </si>
  <si>
    <t>3317030108900001</t>
  </si>
  <si>
    <t>7835183882</t>
  </si>
  <si>
    <t>3317030407051706</t>
  </si>
  <si>
    <t>0333</t>
  </si>
  <si>
    <t>VIKY MARDHIAN</t>
  </si>
  <si>
    <t>081390035813</t>
  </si>
  <si>
    <t>DS. MOJOREMBUN RT 01 RW 011 KALIORI REMBANG</t>
  </si>
  <si>
    <t>970314390310</t>
  </si>
  <si>
    <t>0001736534248</t>
  </si>
  <si>
    <t>19050881580</t>
  </si>
  <si>
    <t>3317092403970004</t>
  </si>
  <si>
    <t>3317092011081180</t>
  </si>
  <si>
    <t>0079</t>
  </si>
  <si>
    <t>WISNU RAMADHANI</t>
  </si>
  <si>
    <t>0852290425981</t>
  </si>
  <si>
    <t>DSN. SUMBERGIRANG RT. 001/005 KEL. SUMBERGIRANG KEC. LASEM REMBANG</t>
  </si>
  <si>
    <t>14-04-1991</t>
  </si>
  <si>
    <t>910414390331</t>
  </si>
  <si>
    <t>0000585348816</t>
  </si>
  <si>
    <t>19050881556</t>
  </si>
  <si>
    <t>3317141404910003</t>
  </si>
  <si>
    <t>3317141911080468</t>
  </si>
  <si>
    <t>0585</t>
  </si>
  <si>
    <t>082323511911</t>
  </si>
  <si>
    <t>POLBAYEM RT 001/001 DS POLBAYEM KEC SUMBER KAB REMBANG</t>
  </si>
  <si>
    <t>720614550518</t>
  </si>
  <si>
    <t>0002043673007</t>
  </si>
  <si>
    <t>19089244883</t>
  </si>
  <si>
    <t>3575020806790002</t>
  </si>
  <si>
    <t>3317010211110003</t>
  </si>
  <si>
    <t>0080</t>
  </si>
  <si>
    <t>ZAENAL ABIDIN</t>
  </si>
  <si>
    <t>085326235816</t>
  </si>
  <si>
    <t>GODANG KAPUK RT 12 RW 05 KELURAHAN JOLOTUNDO KECAMATAN LASEM</t>
  </si>
  <si>
    <t>01-07-1993</t>
  </si>
  <si>
    <t>930714390451</t>
  </si>
  <si>
    <t>0000586089562</t>
  </si>
  <si>
    <t>19050881481</t>
  </si>
  <si>
    <t>3317140107930032</t>
  </si>
  <si>
    <t>3317142702090004</t>
  </si>
  <si>
    <t>0081</t>
  </si>
  <si>
    <t>ZAENAL ARIF</t>
  </si>
  <si>
    <t>085889234060</t>
  </si>
  <si>
    <t>TLOGOMOJO RT 03 RW 02 KELURAHAN TLOGOMOJO KECAMATAN REMBANG</t>
  </si>
  <si>
    <t>10-03-1993</t>
  </si>
  <si>
    <t>930314390324</t>
  </si>
  <si>
    <t>0001838370497</t>
  </si>
  <si>
    <t>19050881986</t>
  </si>
  <si>
    <t>3317101003930003</t>
  </si>
  <si>
    <t>3317102607180013</t>
  </si>
  <si>
    <t>0859</t>
  </si>
  <si>
    <t xml:space="preserve">RULI PRASETYA </t>
  </si>
  <si>
    <t>085226581</t>
  </si>
  <si>
    <t>DS. KARANGTURI RT. 003/002 LASEM</t>
  </si>
  <si>
    <t xml:space="preserve">BI JATENG </t>
  </si>
  <si>
    <t>910714390240</t>
  </si>
  <si>
    <t>0001144663031</t>
  </si>
  <si>
    <t>20013717564</t>
  </si>
  <si>
    <t>3317111907910002</t>
  </si>
  <si>
    <t>RULI PRASETYA</t>
  </si>
  <si>
    <t>7835188582</t>
  </si>
  <si>
    <t>3317142903170004</t>
  </si>
  <si>
    <t>0860</t>
  </si>
  <si>
    <t xml:space="preserve">AGUS MUJIONO </t>
  </si>
  <si>
    <t>082223731438</t>
  </si>
  <si>
    <t xml:space="preserve">DS. LANDOH RT. 002/002 KEC. SULANG KAB. REMBANG </t>
  </si>
  <si>
    <t>930925360014</t>
  </si>
  <si>
    <t>0000584613742</t>
  </si>
  <si>
    <t>20013717267</t>
  </si>
  <si>
    <t>3317102909930002</t>
  </si>
  <si>
    <t>7835189058</t>
  </si>
  <si>
    <t>3317081505170005</t>
  </si>
  <si>
    <t>1019</t>
  </si>
  <si>
    <t xml:space="preserve">WAHYUDIN SOLEHAN </t>
  </si>
  <si>
    <t>082310168249</t>
  </si>
  <si>
    <t xml:space="preserve">DS. NGLEBUR RT. 003/004 KEL. NGLEBUR KEC. JIKEN </t>
  </si>
  <si>
    <t xml:space="preserve">KEBUMEN </t>
  </si>
  <si>
    <t>14409509000064</t>
  </si>
  <si>
    <t>0000580568747</t>
  </si>
  <si>
    <t>20022259657</t>
  </si>
  <si>
    <t>3316070209950002</t>
  </si>
  <si>
    <t>1960437108</t>
  </si>
  <si>
    <t>3316072501082267</t>
  </si>
  <si>
    <t>1022</t>
  </si>
  <si>
    <t>RUSLY MUSLENDRA</t>
  </si>
  <si>
    <t>081228254319</t>
  </si>
  <si>
    <t xml:space="preserve">DESA NGAMPEL DUKUH PLOSOREJO RT. 001/007 KEC. BLORA KAB. BLORA </t>
  </si>
  <si>
    <t>14409711000067</t>
  </si>
  <si>
    <t>0002919911725</t>
  </si>
  <si>
    <t>20022259616</t>
  </si>
  <si>
    <t>3316092211970002</t>
  </si>
  <si>
    <t xml:space="preserve">SSEUMUR HIDUP </t>
  </si>
  <si>
    <t xml:space="preserve">RUSLY MUSLENDRA </t>
  </si>
  <si>
    <t>1960437299</t>
  </si>
  <si>
    <t>3316092801081461</t>
  </si>
  <si>
    <t>1053</t>
  </si>
  <si>
    <t xml:space="preserve">MOKHAMAD ULIL HUDA </t>
  </si>
  <si>
    <t>081717464948</t>
  </si>
  <si>
    <t xml:space="preserve">DESA RUKEM RT. 003/001  KEC. SULANG </t>
  </si>
  <si>
    <t>MTS</t>
  </si>
  <si>
    <t>14398505000027</t>
  </si>
  <si>
    <t>0000583941508</t>
  </si>
  <si>
    <t>20027918372</t>
  </si>
  <si>
    <t>3317080105850001</t>
  </si>
  <si>
    <t>7835198910</t>
  </si>
  <si>
    <t>3317081811080235</t>
  </si>
  <si>
    <t>1055</t>
  </si>
  <si>
    <t xml:space="preserve">ABDUL ROZAQ </t>
  </si>
  <si>
    <t>082337847079</t>
  </si>
  <si>
    <t xml:space="preserve">DS. JOLOTUNDO RT 002/001 KEC. LASEM KAB. REMBANG </t>
  </si>
  <si>
    <t>14399312000026</t>
  </si>
  <si>
    <t>0002422340403</t>
  </si>
  <si>
    <t>20027918158</t>
  </si>
  <si>
    <t>3317140612930004</t>
  </si>
  <si>
    <t>7835193306</t>
  </si>
  <si>
    <t>3317140903150002</t>
  </si>
  <si>
    <t>1056</t>
  </si>
  <si>
    <t xml:space="preserve">HABIBULLAH </t>
  </si>
  <si>
    <t>082326844661</t>
  </si>
  <si>
    <t xml:space="preserve">DS. SENDANGWARU RT. 001/001 KEC. KRAGAN KAB. REMBANG </t>
  </si>
  <si>
    <t>14398112000011</t>
  </si>
  <si>
    <t>0001693667002</t>
  </si>
  <si>
    <t>20027918257</t>
  </si>
  <si>
    <t>3317120512810002</t>
  </si>
  <si>
    <t>7835194213</t>
  </si>
  <si>
    <t>3317122605060044</t>
  </si>
  <si>
    <t>1058</t>
  </si>
  <si>
    <t>AHMAD RIFA'I</t>
  </si>
  <si>
    <t>0895328182900</t>
  </si>
  <si>
    <t xml:space="preserve">DS. WEDARIJAKSA RT. 006/004 KEC. WEDARIJAKSA KAB. PATI </t>
  </si>
  <si>
    <t xml:space="preserve">PATI </t>
  </si>
  <si>
    <t>870714361246</t>
  </si>
  <si>
    <t>0000588701259</t>
  </si>
  <si>
    <t>20027918190</t>
  </si>
  <si>
    <t>3318151904870001</t>
  </si>
  <si>
    <t>0980274233</t>
  </si>
  <si>
    <t>3318151011140001</t>
  </si>
  <si>
    <t>1059</t>
  </si>
  <si>
    <t xml:space="preserve">KOERNEN </t>
  </si>
  <si>
    <t>082136857778</t>
  </si>
  <si>
    <t xml:space="preserve">DS. PAMOTAN RT. 001/013 KEC. PAMOTAN KAB. REMBANG </t>
  </si>
  <si>
    <t>14397606000015</t>
  </si>
  <si>
    <t>0001277933051</t>
  </si>
  <si>
    <t>20027918273</t>
  </si>
  <si>
    <t>3317070306760001</t>
  </si>
  <si>
    <t>7835194221</t>
  </si>
  <si>
    <t>3317072311080001</t>
  </si>
  <si>
    <t>1217</t>
  </si>
  <si>
    <t xml:space="preserve">RISA HUSAIN </t>
  </si>
  <si>
    <t>081222940660</t>
  </si>
  <si>
    <t>DESA GAJAHMATIRT. 003/002 PATI</t>
  </si>
  <si>
    <t>14369204001503</t>
  </si>
  <si>
    <t>0001840032562</t>
  </si>
  <si>
    <t>20022259608</t>
  </si>
  <si>
    <t>3318102404920004</t>
  </si>
  <si>
    <t>0980268951</t>
  </si>
  <si>
    <t>3318101309160020</t>
  </si>
  <si>
    <t>1265</t>
  </si>
  <si>
    <t xml:space="preserve">IBNU YULIYANTO </t>
  </si>
  <si>
    <t>082241244427</t>
  </si>
  <si>
    <t xml:space="preserve">DS KARANGTURI RT 001/001 DESA KARANG TURI KEC LASEM </t>
  </si>
  <si>
    <t>0000585797793</t>
  </si>
  <si>
    <t>20062339153</t>
  </si>
  <si>
    <t>3317140706970001</t>
  </si>
  <si>
    <t>7835207668</t>
  </si>
  <si>
    <t>1266</t>
  </si>
  <si>
    <t xml:space="preserve">AFIF RIZA FAJRIA </t>
  </si>
  <si>
    <t>082327648498</t>
  </si>
  <si>
    <t>0000584753747</t>
  </si>
  <si>
    <t>20062339146</t>
  </si>
  <si>
    <t>3317140806000002</t>
  </si>
  <si>
    <t>7835207684</t>
  </si>
  <si>
    <t>1267</t>
  </si>
  <si>
    <t xml:space="preserve">MOHAMMAD ZAKKIY </t>
  </si>
  <si>
    <t>082134378949</t>
  </si>
  <si>
    <t xml:space="preserve">KIRINGAN RT. 002/004 PUNJULHARJO KEC. REMBANG </t>
  </si>
  <si>
    <t>0002354456676</t>
  </si>
  <si>
    <t>20062339096</t>
  </si>
  <si>
    <t>3317100712970001</t>
  </si>
  <si>
    <t>7900752291</t>
  </si>
  <si>
    <t>3317100707053622</t>
  </si>
  <si>
    <t>1283</t>
  </si>
  <si>
    <t xml:space="preserve">EBIN PRILIAN SETIA RINTO </t>
  </si>
  <si>
    <t>085219801550</t>
  </si>
  <si>
    <t xml:space="preserve">PS JOLOTUNDO RT 006/003 LASEM </t>
  </si>
  <si>
    <t>14399204000005</t>
  </si>
  <si>
    <t>0002799655817</t>
  </si>
  <si>
    <t>20071956971</t>
  </si>
  <si>
    <t>3317141504920003</t>
  </si>
  <si>
    <t>7835202496</t>
  </si>
  <si>
    <t>3317142004110013</t>
  </si>
  <si>
    <t>1285</t>
  </si>
  <si>
    <t>JAWAHIR</t>
  </si>
  <si>
    <t>085226297622</t>
  </si>
  <si>
    <t xml:space="preserve">DS. SENDANGMULYO RT. 005/001 KEC. GUNEM KAB. REMBANG </t>
  </si>
  <si>
    <t>881214390331</t>
  </si>
  <si>
    <t>0001693417724</t>
  </si>
  <si>
    <t>20071956997</t>
  </si>
  <si>
    <t>3317030512880001</t>
  </si>
  <si>
    <t xml:space="preserve">JAWAHIR </t>
  </si>
  <si>
    <t>7835189287</t>
  </si>
  <si>
    <t>3317030701160001</t>
  </si>
  <si>
    <t>1324</t>
  </si>
  <si>
    <t xml:space="preserve">SUNARI </t>
  </si>
  <si>
    <t xml:space="preserve">LASEM RT 007/002 DESA BABAGAN KEC LASEM </t>
  </si>
  <si>
    <t>810614390422</t>
  </si>
  <si>
    <t>0001442821814</t>
  </si>
  <si>
    <t>20082215771</t>
  </si>
  <si>
    <t>3317121207810006</t>
  </si>
  <si>
    <t>7835210791</t>
  </si>
  <si>
    <t>1501</t>
  </si>
  <si>
    <t>M MA'ASHOBIRIN</t>
  </si>
  <si>
    <t>081327695172</t>
  </si>
  <si>
    <t>DS TRENGGULUNAN RT 02 / RW 01, PANCUR - REMBANG</t>
  </si>
  <si>
    <t>960414390373</t>
  </si>
  <si>
    <t>0002765092803</t>
  </si>
  <si>
    <t>19070262183</t>
  </si>
  <si>
    <t>3317110604960004</t>
  </si>
  <si>
    <t>3317111711080008</t>
  </si>
  <si>
    <t>1502</t>
  </si>
  <si>
    <t xml:space="preserve">MOH BUSHIRI </t>
  </si>
  <si>
    <t>082227886191</t>
  </si>
  <si>
    <t xml:space="preserve">PLAWANGAN RT 004/003 DESA PLAWANGAN KEC KARAGAN </t>
  </si>
  <si>
    <t>0002799639865</t>
  </si>
  <si>
    <t>21011322092</t>
  </si>
  <si>
    <t>3317121002940001</t>
  </si>
  <si>
    <t>7835217876</t>
  </si>
  <si>
    <t>1503</t>
  </si>
  <si>
    <t>FEBRY EKO NUGROHO</t>
  </si>
  <si>
    <t>DS. BANGGI RT 05/02 KEC. KALIORI KAB. REMBANG</t>
  </si>
  <si>
    <t>14399802000088</t>
  </si>
  <si>
    <t>0002753187478</t>
  </si>
  <si>
    <t>21011322100</t>
  </si>
  <si>
    <t>3317092102980001</t>
  </si>
  <si>
    <t>7835211452</t>
  </si>
  <si>
    <t>1504</t>
  </si>
  <si>
    <t>EDI PRAYITNO</t>
  </si>
  <si>
    <t>089648740778</t>
  </si>
  <si>
    <t>DS. SIDOREJO RT 003/003 KEC. PAMOTAN KAB. REMBANG JATENG</t>
  </si>
  <si>
    <t>14399212000092</t>
  </si>
  <si>
    <t>0000583552282</t>
  </si>
  <si>
    <t>21011322076</t>
  </si>
  <si>
    <t>3317070912920003</t>
  </si>
  <si>
    <t>7835219119</t>
  </si>
  <si>
    <t>3317070803100004</t>
  </si>
  <si>
    <t>1508</t>
  </si>
  <si>
    <t>ROBY SAPTO AJI</t>
  </si>
  <si>
    <t>081915054272</t>
  </si>
  <si>
    <t>DS. GLEBEG DUKUH RT. 03/04 KEC. SULANG KAB. REMBANG</t>
  </si>
  <si>
    <t>14399512000091</t>
  </si>
  <si>
    <t>0000583406379</t>
  </si>
  <si>
    <t>3317021312950003</t>
  </si>
  <si>
    <t>7835218368</t>
  </si>
  <si>
    <t>3317081507190001</t>
  </si>
  <si>
    <t>1509</t>
  </si>
  <si>
    <t>081399885462</t>
  </si>
  <si>
    <t>DS. LORAM WETAN RT 01/04 KEC. JATI KAB. KUDUS</t>
  </si>
  <si>
    <t>14378306000194</t>
  </si>
  <si>
    <t>0003066686662</t>
  </si>
  <si>
    <t>3671110406830006</t>
  </si>
  <si>
    <t>6890931896</t>
  </si>
  <si>
    <t>3319030910200005</t>
  </si>
  <si>
    <t>1510</t>
  </si>
  <si>
    <t>TEGUH DWI SUKIATNO</t>
  </si>
  <si>
    <t>081391743439</t>
  </si>
  <si>
    <t>DSN. PENCOL RT 02/04DS. WIDANG KEC. WIDANG KAB. TUBAN</t>
  </si>
  <si>
    <t>15479505000017</t>
  </si>
  <si>
    <t>0002294007917</t>
  </si>
  <si>
    <t>21011322159</t>
  </si>
  <si>
    <t>3523190205950003</t>
  </si>
  <si>
    <t>EKA KRISTINA WULANSARI</t>
  </si>
  <si>
    <t>3523191203061876</t>
  </si>
  <si>
    <t>1512</t>
  </si>
  <si>
    <t>MOCHAMAD CHOIRUR RISCHA</t>
  </si>
  <si>
    <t>081259818038</t>
  </si>
  <si>
    <t>DK. GENEN RT 004/002 SENDANGWUNGU KEC. BANJAREJO KAB. BLORA</t>
  </si>
  <si>
    <t>970714400473</t>
  </si>
  <si>
    <t>0003067532864</t>
  </si>
  <si>
    <t>3316082007970003</t>
  </si>
  <si>
    <t>1500942815</t>
  </si>
  <si>
    <t>3316112310200002</t>
  </si>
  <si>
    <t>1513</t>
  </si>
  <si>
    <t>KRISHNA BAYU MURTI</t>
  </si>
  <si>
    <t>087739254641</t>
  </si>
  <si>
    <t>PUNJULHARJO RT 04/01 KEL. PUNJULHARJO KEC. REMBANG KAB. REMBANG</t>
  </si>
  <si>
    <t>BANTUL</t>
  </si>
  <si>
    <t>14499709000217</t>
  </si>
  <si>
    <t>0001034646276</t>
  </si>
  <si>
    <t>21011322183</t>
  </si>
  <si>
    <t>3402161609970003</t>
  </si>
  <si>
    <t>7835217868</t>
  </si>
  <si>
    <t>3317101012200004</t>
  </si>
  <si>
    <t>1514</t>
  </si>
  <si>
    <t>SLAMET</t>
  </si>
  <si>
    <t>082134574496</t>
  </si>
  <si>
    <t>SUMBER GIRANG RT 001/007 DS. SUMBER GIRANG KEC. LASEM KAB. REMBANG</t>
  </si>
  <si>
    <t>0003067570045</t>
  </si>
  <si>
    <t>21011322241</t>
  </si>
  <si>
    <t>3317110805820002</t>
  </si>
  <si>
    <t>7835217795</t>
  </si>
  <si>
    <t>3317142906200003</t>
  </si>
  <si>
    <t>1778</t>
  </si>
  <si>
    <t>MOH AGUNG SUPRI HANDOKO</t>
  </si>
  <si>
    <t>KRANGGAN RT 004/007 KEL. KUNDEN KEC. WIROSARI KAB. GROBOGAN</t>
  </si>
  <si>
    <t>GROBOGAN</t>
  </si>
  <si>
    <t>14358004000110</t>
  </si>
  <si>
    <t>0001621828495</t>
  </si>
  <si>
    <t>21011322142</t>
  </si>
  <si>
    <t>3216020204800008</t>
  </si>
  <si>
    <t>1746</t>
  </si>
  <si>
    <t>JHONI WAHYUDI</t>
  </si>
  <si>
    <t>085214989880</t>
  </si>
  <si>
    <t>PASARBANGGI RT 003/004 KEL. PASARBANGGI KEC. REMBANG KAB. REMBANG</t>
  </si>
  <si>
    <t>YOGYAKARTA</t>
  </si>
  <si>
    <t>14398209000072</t>
  </si>
  <si>
    <t>0000657851995</t>
  </si>
  <si>
    <t>21017941267</t>
  </si>
  <si>
    <t>3471130309770003</t>
  </si>
  <si>
    <t>7835905799</t>
  </si>
  <si>
    <t>3317100807053068</t>
  </si>
  <si>
    <t>1747</t>
  </si>
  <si>
    <t>AKLIS ABADI</t>
  </si>
  <si>
    <t>082326096636</t>
  </si>
  <si>
    <t>SUMBERREJO RT 001/001 KEL. SUMBERREJO KEC. PAMOTAN KAB. REMBANG</t>
  </si>
  <si>
    <t>911114390309</t>
  </si>
  <si>
    <t>0000584344225</t>
  </si>
  <si>
    <t>21017941291</t>
  </si>
  <si>
    <t>3317070911910002</t>
  </si>
  <si>
    <t>7835222535</t>
  </si>
  <si>
    <t>1750</t>
  </si>
  <si>
    <t>RYANDIKA</t>
  </si>
  <si>
    <t>085726256130</t>
  </si>
  <si>
    <t>SIDODADI RT 003/006 DS. CEPU KEC. CEPU KAB BLORA</t>
  </si>
  <si>
    <t>14400003000112</t>
  </si>
  <si>
    <t>0001286468076</t>
  </si>
  <si>
    <t>21017941333</t>
  </si>
  <si>
    <t>3316052703000003</t>
  </si>
  <si>
    <t>RYANDIKA/NOVIAN</t>
  </si>
  <si>
    <t>7960610029</t>
  </si>
  <si>
    <t>1753</t>
  </si>
  <si>
    <t>JOKO SUPRIYONO</t>
  </si>
  <si>
    <t>082239111497</t>
  </si>
  <si>
    <t>SIDOMULYO RT 004/002 KEL. SIDOMULYO KEC. GUNEM KAB. REMBANG</t>
  </si>
  <si>
    <t>900814390532</t>
  </si>
  <si>
    <t>0003070638088</t>
  </si>
  <si>
    <t>21017941374</t>
  </si>
  <si>
    <t>8171021008900005</t>
  </si>
  <si>
    <t>7835222624</t>
  </si>
  <si>
    <t>1755</t>
  </si>
  <si>
    <t>SURYONO</t>
  </si>
  <si>
    <t>081578033860</t>
  </si>
  <si>
    <t>DK. SEMI RT 001/007 DS. SEMIREJO KEC. GEMBONG KAB. PATI</t>
  </si>
  <si>
    <t>14368608000292</t>
  </si>
  <si>
    <t>0000588924718</t>
  </si>
  <si>
    <t>21017941325</t>
  </si>
  <si>
    <t>3318133108860002</t>
  </si>
  <si>
    <t>7835223582</t>
  </si>
  <si>
    <t>1756</t>
  </si>
  <si>
    <t>BAJURI</t>
  </si>
  <si>
    <t>081228491014</t>
  </si>
  <si>
    <t>DS. KETANGI RT 003/002 DS. KETANGI KEC. PAMOTAN KAB. REMBANG</t>
  </si>
  <si>
    <t>940814390371</t>
  </si>
  <si>
    <t>0003070638786</t>
  </si>
  <si>
    <t>21017941283</t>
  </si>
  <si>
    <t>3317071208940001</t>
  </si>
  <si>
    <t>7835222501</t>
  </si>
  <si>
    <t>1757</t>
  </si>
  <si>
    <t>MUH BADRUDDIN</t>
  </si>
  <si>
    <t xml:space="preserve"> 082325005669</t>
  </si>
  <si>
    <t>JURANGJERO RT 005/002 DS. JURANGJERO KEC. SLUKE KAB. REMBANG</t>
  </si>
  <si>
    <t>14398503000089</t>
  </si>
  <si>
    <t>0002262233002</t>
  </si>
  <si>
    <t>21017941366</t>
  </si>
  <si>
    <t>3317081003850005</t>
  </si>
  <si>
    <t>7835222551</t>
  </si>
  <si>
    <t>1761</t>
  </si>
  <si>
    <t>ZAENURI</t>
  </si>
  <si>
    <t>081392271356</t>
  </si>
  <si>
    <t>PAMOTAN RT 002/012 DS. PAMOTAN KEC. PAMOTAN KAB. REMBANG</t>
  </si>
  <si>
    <t>14397408000083</t>
  </si>
  <si>
    <t>0003070721531</t>
  </si>
  <si>
    <t>21017941069</t>
  </si>
  <si>
    <t>3317071808790001</t>
  </si>
  <si>
    <t>7835225283</t>
  </si>
  <si>
    <t>1762</t>
  </si>
  <si>
    <t>DEDI WIDYO U</t>
  </si>
  <si>
    <t>082328059649</t>
  </si>
  <si>
    <t>DS. BANYUURIP RT 004/001 BANYUURIP KEC. PANCUR KAB. REMBANG</t>
  </si>
  <si>
    <t>14399903000039</t>
  </si>
  <si>
    <t>0000585073822</t>
  </si>
  <si>
    <t>21017941234</t>
  </si>
  <si>
    <t>3317110103990001</t>
  </si>
  <si>
    <t>7835222543</t>
  </si>
  <si>
    <t>1815</t>
  </si>
  <si>
    <t>IMAM MAHFUD</t>
  </si>
  <si>
    <t>085753433749</t>
  </si>
  <si>
    <t>DS. SUDO RT 001/003 KEL. SUDO KEC. SULANG KAB. REMBANG</t>
  </si>
  <si>
    <t>143989070200098</t>
  </si>
  <si>
    <t>0001632996584</t>
  </si>
  <si>
    <t>21017941226</t>
  </si>
  <si>
    <t>3317100907890002</t>
  </si>
  <si>
    <t>1900</t>
  </si>
  <si>
    <t>SUMARNO</t>
  </si>
  <si>
    <t>082223730929</t>
  </si>
  <si>
    <t>DS. PANDAN RT 002/001 KEL. PANDAN KEC. PANCUR KAB REMBANG</t>
  </si>
  <si>
    <t>630414390040</t>
  </si>
  <si>
    <t>0002051144133</t>
  </si>
  <si>
    <t>21025507654</t>
  </si>
  <si>
    <t>3317111304630003</t>
  </si>
  <si>
    <t>7835138364</t>
  </si>
  <si>
    <t>3317112111080021</t>
  </si>
  <si>
    <t>1949</t>
  </si>
  <si>
    <t>REHING ARIA HUTOMO</t>
  </si>
  <si>
    <t>082283109951</t>
  </si>
  <si>
    <t>JL. RAYA NO. 87 RT 004/001 KEL. KABUNAN KEC. BALEN KAB. BOJONEGORO</t>
  </si>
  <si>
    <t>SUBANG</t>
  </si>
  <si>
    <t>910525266311</t>
  </si>
  <si>
    <t>0000735614818</t>
  </si>
  <si>
    <t>21032314078</t>
  </si>
  <si>
    <t>3518101505910003</t>
  </si>
  <si>
    <t>3522133112150001</t>
  </si>
  <si>
    <t>2013</t>
  </si>
  <si>
    <t>RUDI SULISTYANTO</t>
  </si>
  <si>
    <t>085876602718</t>
  </si>
  <si>
    <t>MESU BONOMERTO RT 003/006 KEL. BONOMERTO KEC. SURUH KAB. SEMARANG</t>
  </si>
  <si>
    <t>25289204000080</t>
  </si>
  <si>
    <t>0001663567165</t>
  </si>
  <si>
    <t>21032313351</t>
  </si>
  <si>
    <t>3317021404920001</t>
  </si>
  <si>
    <t>7835229050</t>
  </si>
  <si>
    <t>2067</t>
  </si>
  <si>
    <t>DARMONO</t>
  </si>
  <si>
    <t>085870928289</t>
  </si>
  <si>
    <t>DS. WUWUR RT 07/08 KEC. PANCUR KAB. REMBANG</t>
  </si>
  <si>
    <t>821114390397</t>
  </si>
  <si>
    <t>0001827232839</t>
  </si>
  <si>
    <t>21032313740</t>
  </si>
  <si>
    <t>3317102611820001</t>
  </si>
  <si>
    <t>2248</t>
  </si>
  <si>
    <t>RICHO ANDI HERMAWAN</t>
  </si>
  <si>
    <t>081779572493</t>
  </si>
  <si>
    <t>DS. TULUNG RT 001/001 KEL. TULUNG KEC. PAMOTAN KAB. RREMBANG</t>
  </si>
  <si>
    <t>920214390431</t>
  </si>
  <si>
    <t>0000583981389</t>
  </si>
  <si>
    <t>21041846565</t>
  </si>
  <si>
    <t>3317070102920001</t>
  </si>
  <si>
    <t>7835233626</t>
  </si>
  <si>
    <t>2269</t>
  </si>
  <si>
    <t>ERNANDA EKA PUTRA</t>
  </si>
  <si>
    <t>085862096453</t>
  </si>
  <si>
    <t>DK. KASAK RT 003/002 KEL. BULUROTO KEC. BANJAREJO KAB. BLORA</t>
  </si>
  <si>
    <t>14409711000047</t>
  </si>
  <si>
    <t>0003083711771</t>
  </si>
  <si>
    <t>21041846490</t>
  </si>
  <si>
    <t>3316112911970002</t>
  </si>
  <si>
    <t>1960477746</t>
  </si>
  <si>
    <t>2271</t>
  </si>
  <si>
    <t>AHMAD MUAYYAD</t>
  </si>
  <si>
    <t>0895386954863</t>
  </si>
  <si>
    <t>KARANG TURI RT 001/001 KEL. KARANG TURI KEC. LASEM KAB. REMBANG</t>
  </si>
  <si>
    <t>0002002911333</t>
  </si>
  <si>
    <t>21041846284</t>
  </si>
  <si>
    <t>3317140801990002</t>
  </si>
  <si>
    <t>7835233219</t>
  </si>
  <si>
    <t>2475</t>
  </si>
  <si>
    <t>RIYANTO</t>
  </si>
  <si>
    <t>082323332587</t>
  </si>
  <si>
    <t>PELEM RT 003/004 KEL. PELEM KEC. BLORA KAB. BLORA</t>
  </si>
  <si>
    <t>14409206000129</t>
  </si>
  <si>
    <t>0000581210583</t>
  </si>
  <si>
    <t>3316090706920004</t>
  </si>
  <si>
    <t>7835230295</t>
  </si>
  <si>
    <t>SRI SUNDARI</t>
  </si>
  <si>
    <t>2478</t>
  </si>
  <si>
    <t>MARGONO</t>
  </si>
  <si>
    <t>081215881160</t>
  </si>
  <si>
    <t>SONOREJO RT 001/004 KEL. SONOREJO KEC. BLORA KAB. BLORA</t>
  </si>
  <si>
    <t>14408506000080</t>
  </si>
  <si>
    <t>0003071456054</t>
  </si>
  <si>
    <t>3316090706850003</t>
  </si>
  <si>
    <t>1960465977</t>
  </si>
  <si>
    <t>2526</t>
  </si>
  <si>
    <t>081329171799</t>
  </si>
  <si>
    <t>PERUM BERINGIN PERMAI BLOK B-43 RT 001/015 KEL. BRINGIN KEC. NGALIYAN KOTA SEMARANG</t>
  </si>
  <si>
    <t>SEMARANG</t>
  </si>
  <si>
    <t>2548</t>
  </si>
  <si>
    <t>PRAMONO</t>
  </si>
  <si>
    <t>081225077919</t>
  </si>
  <si>
    <t>SAMBIROTO RT 004/002 KEL. SAMBIROTO KEC. TAYU KAB. PATI</t>
  </si>
  <si>
    <t>780414361471</t>
  </si>
  <si>
    <t>0002299025316</t>
  </si>
  <si>
    <t>3318192204780001</t>
  </si>
  <si>
    <t>7835226069</t>
  </si>
  <si>
    <t>SUYATMI</t>
  </si>
  <si>
    <t>2633</t>
  </si>
  <si>
    <t>AHMAD SAIFUL KHAMAL</t>
  </si>
  <si>
    <t>081341881602</t>
  </si>
  <si>
    <t>PRAGEN RT 005/001 KEL. PRAGEN KEC. PAMOTAN KAB. REMBANG</t>
  </si>
  <si>
    <t>14399711000129</t>
  </si>
  <si>
    <t>3317071111970001</t>
  </si>
  <si>
    <t>7835222870</t>
  </si>
  <si>
    <t>2544</t>
  </si>
  <si>
    <t>MUKHAMMAD SULKHAN</t>
  </si>
  <si>
    <t>081215978243</t>
  </si>
  <si>
    <t>DS. SULANG RT 002/007 KEL. SULANG KEC. SULANG KAB. REMBANG</t>
  </si>
  <si>
    <t>790714390609</t>
  </si>
  <si>
    <t>0002799588251</t>
  </si>
  <si>
    <t>3317081607790003</t>
  </si>
  <si>
    <t>1765</t>
  </si>
  <si>
    <t>ELY KRISTANTO</t>
  </si>
  <si>
    <t>088233854551</t>
  </si>
  <si>
    <t xml:space="preserve">GERSI RT 004/001  DS. GERSI KEC.JEPON KAB. BLORA</t>
  </si>
  <si>
    <t>14408610000114</t>
  </si>
  <si>
    <t>0001529856674</t>
  </si>
  <si>
    <t>21017941390</t>
  </si>
  <si>
    <t>3316081910860002</t>
  </si>
  <si>
    <t>1960406679</t>
  </si>
  <si>
    <t>334</t>
  </si>
  <si>
    <t>WAHYU NUR IMANSYAH</t>
  </si>
  <si>
    <t>082313810522</t>
  </si>
  <si>
    <t>REMBANG DS. BANYUURIP RT 08 RW 03 KEC. GUNEM</t>
  </si>
  <si>
    <t>810614390035</t>
  </si>
  <si>
    <t>0001024015364</t>
  </si>
  <si>
    <t>3317030206830001</t>
  </si>
  <si>
    <t xml:space="preserve">WAHYU NUR </t>
  </si>
  <si>
    <t>0887</t>
  </si>
  <si>
    <t xml:space="preserve">ADHITIYA LUHUNG </t>
  </si>
  <si>
    <t>089604143143</t>
  </si>
  <si>
    <t xml:space="preserve">SEMARANG </t>
  </si>
  <si>
    <t>WONOSARI RT. 005/010 KEL. WONOSARI KEC. NGALIYAN</t>
  </si>
  <si>
    <t>A JATENG</t>
  </si>
  <si>
    <t>960814590785</t>
  </si>
  <si>
    <t>0001815349151</t>
  </si>
  <si>
    <t>20013717705</t>
  </si>
  <si>
    <t>3374151008960001</t>
  </si>
  <si>
    <t xml:space="preserve">ADHITYA LUHUNG </t>
  </si>
  <si>
    <t>8715218018</t>
  </si>
  <si>
    <t>1200</t>
  </si>
  <si>
    <t xml:space="preserve">ADI SUGIYARTO </t>
  </si>
  <si>
    <t xml:space="preserve">WONOSARI RT. 002/010 KEL. WONOSARI KEC. NGALIYAN </t>
  </si>
  <si>
    <t>14219809000134</t>
  </si>
  <si>
    <t>0002344907349</t>
  </si>
  <si>
    <t>20027918505</t>
  </si>
  <si>
    <t>3371150109930002</t>
  </si>
  <si>
    <t xml:space="preserve">YOGA MIRZA PUTRA </t>
  </si>
  <si>
    <t>8715230832</t>
  </si>
  <si>
    <t>1241</t>
  </si>
  <si>
    <t xml:space="preserve">AHMAD YUDI FIRMANSYAH </t>
  </si>
  <si>
    <t>JL. TAMAN SRI REJEKI SELATAN VII RT. 004/004 KEL. KALIBANTENG KIDUL KEC. SEMARANG BART</t>
  </si>
  <si>
    <t>760325281645</t>
  </si>
  <si>
    <t>0001129677647</t>
  </si>
  <si>
    <t>20037830179</t>
  </si>
  <si>
    <t>3374132203760010</t>
  </si>
  <si>
    <t xml:space="preserve">ARIES HENDRA CAHYANTO </t>
  </si>
  <si>
    <t>8035178437</t>
  </si>
  <si>
    <t>1541</t>
  </si>
  <si>
    <t xml:space="preserve">ARI SUSANTO </t>
  </si>
  <si>
    <t>GEMUHBLATEN RT 004/003 KEC GEMUH</t>
  </si>
  <si>
    <t>KENDAL</t>
  </si>
  <si>
    <t>28/12/1995</t>
  </si>
  <si>
    <t>14339512000122</t>
  </si>
  <si>
    <t>0001422543115</t>
  </si>
  <si>
    <t>20044859484</t>
  </si>
  <si>
    <t>3324112812950001</t>
  </si>
  <si>
    <t>WISNU AL MUCHTAR</t>
  </si>
  <si>
    <t>2521072239</t>
  </si>
  <si>
    <t>1145</t>
  </si>
  <si>
    <t xml:space="preserve">WONOSARI RT 002/010 DESA WONOSARI KEC NGALIYAN </t>
  </si>
  <si>
    <t>14219308000072</t>
  </si>
  <si>
    <t>0002056508695</t>
  </si>
  <si>
    <t>20062338940</t>
  </si>
  <si>
    <t>3374150408930001</t>
  </si>
  <si>
    <t xml:space="preserve">CAHYO AGITIO </t>
  </si>
  <si>
    <t>8715240854</t>
  </si>
  <si>
    <t>2014</t>
  </si>
  <si>
    <t>ARIF MUJIONO</t>
  </si>
  <si>
    <t xml:space="preserve">JL PURWO MUKTI DALAM II NO 17 RT 002/007 DESA </t>
  </si>
  <si>
    <t>14219001000058</t>
  </si>
  <si>
    <t>0001143392376</t>
  </si>
  <si>
    <t>20062338924</t>
  </si>
  <si>
    <t>3374051501900001</t>
  </si>
  <si>
    <t>3530628701</t>
  </si>
  <si>
    <t>2070</t>
  </si>
  <si>
    <t>ARYA DANI DHARMAYANTO</t>
  </si>
  <si>
    <t xml:space="preserve">JL SULTAN AGUNG RT 004/007 DESA BREBES KEC BREBES </t>
  </si>
  <si>
    <t>BREBES</t>
  </si>
  <si>
    <t>14319105000002</t>
  </si>
  <si>
    <t>0002096157587</t>
  </si>
  <si>
    <t>20062338965</t>
  </si>
  <si>
    <t>3329091105910001</t>
  </si>
  <si>
    <t>1538</t>
  </si>
  <si>
    <t xml:space="preserve">ASWAR MUNAJAT </t>
  </si>
  <si>
    <t xml:space="preserve">KEDUNGRO RT 003/001 DESA KALIHARJO KEC KALIGESING </t>
  </si>
  <si>
    <t>14559701000132</t>
  </si>
  <si>
    <t>0000543807472</t>
  </si>
  <si>
    <t>20082215631</t>
  </si>
  <si>
    <t>3306051201970002</t>
  </si>
  <si>
    <t xml:space="preserve">MARTIN NUGROHO </t>
  </si>
  <si>
    <t>8715282361</t>
  </si>
  <si>
    <t>2529</t>
  </si>
  <si>
    <t>BAYU KOES SANTYOKO</t>
  </si>
  <si>
    <t xml:space="preserve">GAYAMAN RT 001/002 DESA MOJOREJO KEC KALIWUNGU </t>
  </si>
  <si>
    <t xml:space="preserve">KENDAL </t>
  </si>
  <si>
    <t>14339010000089</t>
  </si>
  <si>
    <t>0001203168115</t>
  </si>
  <si>
    <t>20082215664</t>
  </si>
  <si>
    <t>3324082310900002</t>
  </si>
  <si>
    <t xml:space="preserve">MUHAMMAD SUYUTI </t>
  </si>
  <si>
    <t>0800919681</t>
  </si>
  <si>
    <t>2072</t>
  </si>
  <si>
    <t>BUDIONO</t>
  </si>
  <si>
    <t xml:space="preserve">KARANGRONGKO RT 005/010 DESA WONOSARI KEC NGALIYAN </t>
  </si>
  <si>
    <t>901114590571</t>
  </si>
  <si>
    <t>0002197678004</t>
  </si>
  <si>
    <t>21004400699</t>
  </si>
  <si>
    <t>3374151511900006</t>
  </si>
  <si>
    <t>8715289951</t>
  </si>
  <si>
    <t>1240</t>
  </si>
  <si>
    <t xml:space="preserve">CAHYO AGITIANTO </t>
  </si>
  <si>
    <t xml:space="preserve">JL TANDANG RT 006/0010 DESA JOMBLANG KEC CANDISARI </t>
  </si>
  <si>
    <t>14219203000106</t>
  </si>
  <si>
    <t>0001281637056</t>
  </si>
  <si>
    <t>21011322019</t>
  </si>
  <si>
    <t>3374080803920002</t>
  </si>
  <si>
    <t>8545528513</t>
  </si>
  <si>
    <t>2077</t>
  </si>
  <si>
    <t>DINTA VINTAKA SANDI</t>
  </si>
  <si>
    <t>085600668967</t>
  </si>
  <si>
    <t>BONOREJO RT. 004 RW. 017 NUSUKAN BANJARSARI KOTA SURAKARTA</t>
  </si>
  <si>
    <t>SURAKARTA</t>
  </si>
  <si>
    <t>B1 UMUM JATENG</t>
  </si>
  <si>
    <t>790614411228</t>
  </si>
  <si>
    <t>0001171401221</t>
  </si>
  <si>
    <t>19060603180</t>
  </si>
  <si>
    <t>45.908.121.2-526.000</t>
  </si>
  <si>
    <t>3372051706790003</t>
  </si>
  <si>
    <t>RAHARJO</t>
  </si>
  <si>
    <t>0373058286</t>
  </si>
  <si>
    <t>6301050610150004</t>
  </si>
  <si>
    <t>0218</t>
  </si>
  <si>
    <t>EKO YULIYANTO</t>
  </si>
  <si>
    <t>081901473104</t>
  </si>
  <si>
    <t>RONGGOLAWE UTARA 1 RT. 004 RW. 008 GISIKDRONO SEMARANG BARAT</t>
  </si>
  <si>
    <t>800714212766</t>
  </si>
  <si>
    <t>0002100486341</t>
  </si>
  <si>
    <t>19060602968</t>
  </si>
  <si>
    <t>3374130107800007</t>
  </si>
  <si>
    <t>1854</t>
  </si>
  <si>
    <t>FIKI FANISA</t>
  </si>
  <si>
    <t>085799643241</t>
  </si>
  <si>
    <t xml:space="preserve">BERBAHAN RT. RW. 008 JEMAWAN JATINOM KAB. KLATEN </t>
  </si>
  <si>
    <t>770614431405</t>
  </si>
  <si>
    <t>0001800470957</t>
  </si>
  <si>
    <t>19060602984</t>
  </si>
  <si>
    <t>70.243.493.7-525.000</t>
  </si>
  <si>
    <t>3374132606770006</t>
  </si>
  <si>
    <t>HENGKY YONATHAN WIJAYA</t>
  </si>
  <si>
    <t>6301050609160001</t>
  </si>
  <si>
    <t>0219</t>
  </si>
  <si>
    <t>WONOKERTO KAUMAN RT. 006 RW. 001 WONOKERTO BANDAR KAB. BANDAR</t>
  </si>
  <si>
    <t>BATANG</t>
  </si>
  <si>
    <t>900614270518</t>
  </si>
  <si>
    <t>0002355086891</t>
  </si>
  <si>
    <t>19060603057</t>
  </si>
  <si>
    <t>92.015.062.0-513.000</t>
  </si>
  <si>
    <t>3325020806900002</t>
  </si>
  <si>
    <t>M. SYAIFUDIN</t>
  </si>
  <si>
    <t>637203190110002</t>
  </si>
  <si>
    <t>1916</t>
  </si>
  <si>
    <t>IMBUH ARDIYANTO</t>
  </si>
  <si>
    <t>SUROPADAN PROTOMULYO KALIWUNGU SELATAN KAB. KENDAL</t>
  </si>
  <si>
    <t>15/08/1985</t>
  </si>
  <si>
    <t>15-Agu-21</t>
  </si>
  <si>
    <t>21032314094</t>
  </si>
  <si>
    <t>7960159319</t>
  </si>
  <si>
    <t>2124</t>
  </si>
  <si>
    <t>KARIANI YOGI SAFITRI</t>
  </si>
  <si>
    <t>087822890945</t>
  </si>
  <si>
    <t>PERUM GREENLAND 2 RT 003/002 SIDOKERTO PATI</t>
  </si>
  <si>
    <t>900414211670</t>
  </si>
  <si>
    <t>0001482250702</t>
  </si>
  <si>
    <t>21032313443</t>
  </si>
  <si>
    <t>3374091104900001</t>
  </si>
  <si>
    <t>4620725060</t>
  </si>
  <si>
    <t>2076</t>
  </si>
  <si>
    <t>LATIF ALIFA RADNA</t>
  </si>
  <si>
    <t>081226224772</t>
  </si>
  <si>
    <t>JL. MAYANGSARI SELATAN 1</t>
  </si>
  <si>
    <t>14218408000077</t>
  </si>
  <si>
    <t>0001693168266</t>
  </si>
  <si>
    <t>21032313815</t>
  </si>
  <si>
    <t>3374152008840003</t>
  </si>
  <si>
    <t>MARWOTO</t>
  </si>
  <si>
    <t>8545581864</t>
  </si>
  <si>
    <t>0224</t>
  </si>
  <si>
    <t>M SYAIFUDIN</t>
  </si>
  <si>
    <t>082142118951</t>
  </si>
  <si>
    <t>WONOSARI RT 01/08 NGALIAN SEMARANG</t>
  </si>
  <si>
    <t>14218909000197</t>
  </si>
  <si>
    <t>0002220138753</t>
  </si>
  <si>
    <t>21032313096</t>
  </si>
  <si>
    <t>3374151209890002</t>
  </si>
  <si>
    <t>1400017980187</t>
  </si>
  <si>
    <t>2607</t>
  </si>
  <si>
    <t>M. ARIER FAHREZA</t>
  </si>
  <si>
    <t>085640933348</t>
  </si>
  <si>
    <t>JL. CONDROKUSUMO DALAM RT 007 RW 002 BONGSARI SEMARANG BARAT</t>
  </si>
  <si>
    <t>14219108001845</t>
  </si>
  <si>
    <t>0000643863969</t>
  </si>
  <si>
    <t>21032313955</t>
  </si>
  <si>
    <t>3374130308910002</t>
  </si>
  <si>
    <t>2460901050</t>
  </si>
  <si>
    <t>1350</t>
  </si>
  <si>
    <t>08131345124</t>
  </si>
  <si>
    <t>JALAN ROROJONGGRANG TIMUR VIII RT 06 RW 09, MANYARAN SEMARANG BARAT</t>
  </si>
  <si>
    <t>14219903000135</t>
  </si>
  <si>
    <t>0002345181467</t>
  </si>
  <si>
    <t>21032313070</t>
  </si>
  <si>
    <t>3374062003990004</t>
  </si>
  <si>
    <t>RIZAL ADAM FIRDAUS</t>
  </si>
  <si>
    <t>8035255083</t>
  </si>
  <si>
    <t>337406131205563</t>
  </si>
  <si>
    <t>2073</t>
  </si>
  <si>
    <t>081390284158</t>
  </si>
  <si>
    <t>RANDU GARUT RT 003 RW 001 TUGU SEMARANG</t>
  </si>
  <si>
    <t>73014210799</t>
  </si>
  <si>
    <t>0001154573109</t>
  </si>
  <si>
    <t>21032313302</t>
  </si>
  <si>
    <t>3374161709730001</t>
  </si>
  <si>
    <t>SUGENG MULYONO</t>
  </si>
  <si>
    <t>7960946876</t>
  </si>
  <si>
    <t>1352</t>
  </si>
  <si>
    <t>089617122137</t>
  </si>
  <si>
    <t>TUGUREJO RT 006/003 KEL. TUGUREJO KEC TUGU KOTA SEMARANG</t>
  </si>
  <si>
    <t>0001160519624</t>
  </si>
  <si>
    <t>IKUT ORANG TUA</t>
  </si>
  <si>
    <t>21032312643</t>
  </si>
  <si>
    <t>3374166101010001</t>
  </si>
  <si>
    <t>8715334891</t>
  </si>
  <si>
    <t>MULIYONO</t>
  </si>
  <si>
    <t>08990286629</t>
  </si>
  <si>
    <t>PERUM HACIENDA JANGLI BLOK D NO. 10 RT 09/01 KEL .JANGLI KEC. TEMBALANG KAB. SEMARANG</t>
  </si>
  <si>
    <t>0001735976575</t>
  </si>
  <si>
    <t>3374112802770002</t>
  </si>
  <si>
    <t>0152157639</t>
  </si>
  <si>
    <t>1349</t>
  </si>
  <si>
    <t xml:space="preserve">NURACHMAT </t>
  </si>
  <si>
    <t>0895360910499</t>
  </si>
  <si>
    <t>SIDOSARI RT 005 RW 010 KEL. WONOSARI KEC. NGALIYAN</t>
  </si>
  <si>
    <t>14210009000235</t>
  </si>
  <si>
    <t>3374151609000001</t>
  </si>
  <si>
    <t>7960914101</t>
  </si>
  <si>
    <t>3374151412050560</t>
  </si>
  <si>
    <t>0220</t>
  </si>
  <si>
    <t xml:space="preserve">RAHARJO </t>
  </si>
  <si>
    <t>088238307376</t>
  </si>
  <si>
    <t>BUKIT WAHID REGENCY BLUEBELL III C NO. 1</t>
  </si>
  <si>
    <t>14219806000339</t>
  </si>
  <si>
    <t>3374130806980006</t>
  </si>
  <si>
    <t>KRISNA MAWARDI</t>
  </si>
  <si>
    <t>7960872911</t>
  </si>
  <si>
    <t>3374131612090002</t>
  </si>
  <si>
    <t>1279</t>
  </si>
  <si>
    <t>RIPTIA NURMAIDANI PUTRA</t>
  </si>
  <si>
    <t>087816063636</t>
  </si>
  <si>
    <t>SRININDITO RT 003 RW 001 KELNGEMPLAK SIMONGANKEC SEMARANG BARAT</t>
  </si>
  <si>
    <t>1421171202639</t>
  </si>
  <si>
    <t>33741304089500016</t>
  </si>
  <si>
    <t>2460762963</t>
  </si>
  <si>
    <t>3374130406150009</t>
  </si>
  <si>
    <t>2116</t>
  </si>
  <si>
    <t>082226333658</t>
  </si>
  <si>
    <t>WATES RT 003 RW 002 WATES NGALIYAN</t>
  </si>
  <si>
    <t>BULELENG</t>
  </si>
  <si>
    <t>14218910000064</t>
  </si>
  <si>
    <t>3374152610890003</t>
  </si>
  <si>
    <t>8715298119</t>
  </si>
  <si>
    <t>3374153008160006</t>
  </si>
  <si>
    <t>2117</t>
  </si>
  <si>
    <t>081310664900</t>
  </si>
  <si>
    <t>DUSUN 03 RT 019 RW 006 KEC. LEMAHABANG</t>
  </si>
  <si>
    <t>14218205000690</t>
  </si>
  <si>
    <t>3209072705820002</t>
  </si>
  <si>
    <t>3040720161</t>
  </si>
  <si>
    <t>3209072601120009</t>
  </si>
  <si>
    <t>1539</t>
  </si>
  <si>
    <t xml:space="preserve">SUPRIHATIN AGUS SETIYAWAN </t>
  </si>
  <si>
    <t>088221321898</t>
  </si>
  <si>
    <t>GEDUNG BATU TIMUR RT 005 RW 008 NGEMPLAK SIMONGAN SEMARANG BARAT</t>
  </si>
  <si>
    <t>1421-9008-000209</t>
  </si>
  <si>
    <t>3315090408900002</t>
  </si>
  <si>
    <t>0978-01-043036-53-2</t>
  </si>
  <si>
    <t>3374132912160011</t>
  </si>
  <si>
    <t>1199</t>
  </si>
  <si>
    <t>08989226736</t>
  </si>
  <si>
    <t>KP SENDANG INDAH RT 004 RW 004</t>
  </si>
  <si>
    <t>1421-9607-000392</t>
  </si>
  <si>
    <t>3374051307960004</t>
  </si>
  <si>
    <t>3374051312057138</t>
  </si>
  <si>
    <t>1063</t>
  </si>
  <si>
    <t xml:space="preserve"> 085728060831</t>
  </si>
  <si>
    <t xml:space="preserve">KP NGARANG RT 003 / RW 009 GUNUNGPATI  SEMARANG</t>
  </si>
  <si>
    <t>1431912000369</t>
  </si>
  <si>
    <t>3374124610570002</t>
  </si>
  <si>
    <t>1360018329828</t>
  </si>
  <si>
    <t>3374120207180007</t>
  </si>
  <si>
    <t>1351</t>
  </si>
  <si>
    <t xml:space="preserve">YUDI PRASETYADI </t>
  </si>
  <si>
    <t>0895412582730</t>
  </si>
  <si>
    <t xml:space="preserve">JL. TAMBAKAJI RT 010 /  RW 012 TAMBAKAJI NGALIYAN</t>
  </si>
  <si>
    <t>14218605000573</t>
  </si>
  <si>
    <t>3374020705860003</t>
  </si>
  <si>
    <t>2460930831</t>
  </si>
  <si>
    <t>3374150510180013</t>
  </si>
  <si>
    <t>0230</t>
  </si>
  <si>
    <t>KUSWANDI</t>
  </si>
  <si>
    <t>085716550132</t>
  </si>
  <si>
    <t>PURWOKERTO</t>
  </si>
  <si>
    <t xml:space="preserve">AOP </t>
  </si>
  <si>
    <t>KETENGGER RT. 002 RW. 003 BATURADEN KAB. BANYUMAS</t>
  </si>
  <si>
    <t>BANYUMAS</t>
  </si>
  <si>
    <t>730114141021</t>
  </si>
  <si>
    <t>0001850262175</t>
  </si>
  <si>
    <t>19060603065</t>
  </si>
  <si>
    <t>3302222001730003</t>
  </si>
  <si>
    <t>0233</t>
  </si>
  <si>
    <t>MUGI PAMUNGKAS</t>
  </si>
  <si>
    <t>085773186805</t>
  </si>
  <si>
    <t xml:space="preserve">Desa Kutasari Rt 05 Rw 04 Kec. Baturraden </t>
  </si>
  <si>
    <t>B1 Umum</t>
  </si>
  <si>
    <t>84021205971214</t>
  </si>
  <si>
    <t>0001370512809</t>
  </si>
  <si>
    <t>19060603123</t>
  </si>
  <si>
    <t>25.525.804.8-414.000</t>
  </si>
  <si>
    <t>3216140602840003</t>
  </si>
  <si>
    <t>3216181009120003</t>
  </si>
  <si>
    <t>0231</t>
  </si>
  <si>
    <t>MUSLIM</t>
  </si>
  <si>
    <t>083861869635</t>
  </si>
  <si>
    <t>BANCORKEMBAR RT 02/06 PURWOKERTO UTARA</t>
  </si>
  <si>
    <t xml:space="preserve">BANYUMAS </t>
  </si>
  <si>
    <t>780714141580</t>
  </si>
  <si>
    <t>0002065583981</t>
  </si>
  <si>
    <t>19060602976</t>
  </si>
  <si>
    <t>74.152.803.8-524.000</t>
  </si>
  <si>
    <t>3302271907780002</t>
  </si>
  <si>
    <t>0461733271</t>
  </si>
  <si>
    <t>6303121601140001</t>
  </si>
  <si>
    <t>1177</t>
  </si>
  <si>
    <t xml:space="preserve">SAPTONO </t>
  </si>
  <si>
    <t>083867131006</t>
  </si>
  <si>
    <t>CANDINATA RT 008/004 KEC KUTASARI</t>
  </si>
  <si>
    <t xml:space="preserve">PURBALINGGA </t>
  </si>
  <si>
    <t>820414240020</t>
  </si>
  <si>
    <t>21/04/2022</t>
  </si>
  <si>
    <t>0000532358548</t>
  </si>
  <si>
    <t>20051951521</t>
  </si>
  <si>
    <t>3303072104820003</t>
  </si>
  <si>
    <t>0970771051</t>
  </si>
  <si>
    <t>2246</t>
  </si>
  <si>
    <t>JAKA DWI KURNIAWAN</t>
  </si>
  <si>
    <t>085227346655</t>
  </si>
  <si>
    <t>PERUM KCVRI NO. 25 RT 006/006 KEL. BERKOH KEC. PURWOKERTO SELATAN KAB. BANYUMAS</t>
  </si>
  <si>
    <t>14148610000102</t>
  </si>
  <si>
    <t>0000081924006</t>
  </si>
  <si>
    <t>21041846276</t>
  </si>
  <si>
    <t>3302242810860003</t>
  </si>
  <si>
    <t>0462257005</t>
  </si>
  <si>
    <t>2396</t>
  </si>
  <si>
    <t>KHOIRUL ANAM</t>
  </si>
  <si>
    <t>085767704068</t>
  </si>
  <si>
    <t>KUNCEN RT 008/004 KEL. SUTORAGAN KEC. KEMIRI KAB. PURWOREJO</t>
  </si>
  <si>
    <t>14559909000094</t>
  </si>
  <si>
    <t>3306120709990074</t>
  </si>
  <si>
    <t>2350503083</t>
  </si>
  <si>
    <t>0880</t>
  </si>
  <si>
    <t xml:space="preserve">IYUS SUEDI </t>
  </si>
  <si>
    <t>081227944940/081466769744</t>
  </si>
  <si>
    <t xml:space="preserve">YOGYAKARTA </t>
  </si>
  <si>
    <t xml:space="preserve">PLEMBON RT. 001/008 TAJI PRAMBANAN KLATEN </t>
  </si>
  <si>
    <t xml:space="preserve">KLATEN </t>
  </si>
  <si>
    <t>860914431064</t>
  </si>
  <si>
    <t>PROSES</t>
  </si>
  <si>
    <t>0000556773772</t>
  </si>
  <si>
    <t>20013717390</t>
  </si>
  <si>
    <t>3310010709860002</t>
  </si>
  <si>
    <t>0373697050</t>
  </si>
  <si>
    <t>2305</t>
  </si>
  <si>
    <t>ERI ROHMANTO</t>
  </si>
  <si>
    <t>085712096700</t>
  </si>
  <si>
    <t>KOROWELANG RT 04 CATURHARJO PANDAK BANTUL DIY</t>
  </si>
  <si>
    <t xml:space="preserve">BANTUL </t>
  </si>
  <si>
    <t>951214490699</t>
  </si>
  <si>
    <t>0001525715763</t>
  </si>
  <si>
    <t>3402061612950002</t>
  </si>
  <si>
    <t>7620981881</t>
  </si>
  <si>
    <t>2322</t>
  </si>
  <si>
    <t>AHMAD IRFAN</t>
  </si>
  <si>
    <t>082143507882</t>
  </si>
  <si>
    <t>DS. MUDAL RT 005/002 KEL. SUROJOYO</t>
  </si>
  <si>
    <t>WONOSOBO</t>
  </si>
  <si>
    <t>14589702000189</t>
  </si>
  <si>
    <t>0002009575719</t>
  </si>
  <si>
    <t>3307031202970009</t>
  </si>
  <si>
    <t>366101025310534</t>
  </si>
  <si>
    <t>1523</t>
  </si>
  <si>
    <t xml:space="preserve">MOHAMAD SOLIKIN </t>
  </si>
  <si>
    <t>085641969030</t>
  </si>
  <si>
    <t xml:space="preserve">JL MUNDU RT 004/011 DESA KERTEN KEC LAWEYAN </t>
  </si>
  <si>
    <t xml:space="preserve">TEMANGGUNG </t>
  </si>
  <si>
    <t>929714570683</t>
  </si>
  <si>
    <t>0002347669956</t>
  </si>
  <si>
    <t>21011321961</t>
  </si>
  <si>
    <t>3323080207920004</t>
  </si>
  <si>
    <t>8610647449</t>
  </si>
  <si>
    <t>1062</t>
  </si>
  <si>
    <t xml:space="preserve">AGUNG RIZKIYANTO </t>
  </si>
  <si>
    <t>083108470540</t>
  </si>
  <si>
    <t xml:space="preserve">SEMINGIN RT. 018/011 KEL. SUMBERSARI KEC. MOYUDAN </t>
  </si>
  <si>
    <t>SLEMAN</t>
  </si>
  <si>
    <t>1452181201540</t>
  </si>
  <si>
    <t xml:space="preserve">0002924901832 </t>
  </si>
  <si>
    <t>20027918091</t>
  </si>
  <si>
    <t>3404030512980001</t>
  </si>
  <si>
    <t xml:space="preserve">AGUNG RIZKYANTO </t>
  </si>
  <si>
    <t>8020369800</t>
  </si>
  <si>
    <t>1179</t>
  </si>
  <si>
    <t xml:space="preserve">AGUS DENI MIFTAH SUHUR </t>
  </si>
  <si>
    <t>082224162362</t>
  </si>
  <si>
    <t>TURGO RT. 005/003 KEL. PURWOBINANGUN KEC. PAKEM</t>
  </si>
  <si>
    <t>720314521302</t>
  </si>
  <si>
    <t>0000658018102</t>
  </si>
  <si>
    <t>20037829981</t>
  </si>
  <si>
    <t>3404160703720001</t>
  </si>
  <si>
    <t>4560949931</t>
  </si>
  <si>
    <t>1181</t>
  </si>
  <si>
    <t xml:space="preserve">ANTANA INDRA WIJAYA </t>
  </si>
  <si>
    <t>082140454159</t>
  </si>
  <si>
    <t xml:space="preserve">SIDOMULYO PURWOREJO RT. 002/002 PURWOREJO </t>
  </si>
  <si>
    <t>14559707000121</t>
  </si>
  <si>
    <t>0002871769476</t>
  </si>
  <si>
    <t>20044859492</t>
  </si>
  <si>
    <t>7306060907970003</t>
  </si>
  <si>
    <t xml:space="preserve">ANANTA INDRA WIJAYA </t>
  </si>
  <si>
    <t>2350488114</t>
  </si>
  <si>
    <t>1182</t>
  </si>
  <si>
    <t>CAHYO PURNOMO</t>
  </si>
  <si>
    <t>085786954104</t>
  </si>
  <si>
    <t>KAJORAN RT. 004/008 KEL. BANYUREJO KEC. TEMPEL</t>
  </si>
  <si>
    <t>14539304000002</t>
  </si>
  <si>
    <t>0001530606947</t>
  </si>
  <si>
    <t>20037830039</t>
  </si>
  <si>
    <t>3404142704930002</t>
  </si>
  <si>
    <t>0373073935</t>
  </si>
  <si>
    <t>1183</t>
  </si>
  <si>
    <t>DIDIK SUSANTO</t>
  </si>
  <si>
    <t>0882003733085</t>
  </si>
  <si>
    <t xml:space="preserve">KEMPUL KULON RT 001 DESA POTORONO KEC BANGUNTAPAN </t>
  </si>
  <si>
    <t>BI UMUM YOGYAKARTA</t>
  </si>
  <si>
    <t>860614490937</t>
  </si>
  <si>
    <t>0001844083225</t>
  </si>
  <si>
    <t>20044859443</t>
  </si>
  <si>
    <t>3402120606860001</t>
  </si>
  <si>
    <t>4451752205</t>
  </si>
  <si>
    <t>1184</t>
  </si>
  <si>
    <t xml:space="preserve">BAGASETYO PANUNTUN </t>
  </si>
  <si>
    <t>085727727416</t>
  </si>
  <si>
    <t xml:space="preserve">BUTUH RT 018/009 DESA CUCUKAN KEC PRAMBANAN </t>
  </si>
  <si>
    <t>970314430345</t>
  </si>
  <si>
    <t>0002205181989</t>
  </si>
  <si>
    <t>3310012503970002</t>
  </si>
  <si>
    <t>6975248201</t>
  </si>
  <si>
    <t>0883</t>
  </si>
  <si>
    <t xml:space="preserve">BUDI NUR ROCHMAN </t>
  </si>
  <si>
    <t>085328838733</t>
  </si>
  <si>
    <t>PAPHINGAN RT. 011/003 PLEMBUTAN PLAYEN GUNUNGKIDUL</t>
  </si>
  <si>
    <t>930414510564</t>
  </si>
  <si>
    <t>0001035297876</t>
  </si>
  <si>
    <t>20004434484</t>
  </si>
  <si>
    <t>3403030804930001</t>
  </si>
  <si>
    <t>0373763541</t>
  </si>
  <si>
    <t>3403030811071921</t>
  </si>
  <si>
    <t>1278</t>
  </si>
  <si>
    <t xml:space="preserve">YUSTINUS ADERID CITRA HAMDANI </t>
  </si>
  <si>
    <t>08121891035</t>
  </si>
  <si>
    <t xml:space="preserve">MRANTI RT 001/004 DESA MRANTI KEC PURWOREJO </t>
  </si>
  <si>
    <t xml:space="preserve">BII JATENG </t>
  </si>
  <si>
    <t>830414550894</t>
  </si>
  <si>
    <t>0001691209045</t>
  </si>
  <si>
    <t>20062339120</t>
  </si>
  <si>
    <t>3306061404830005</t>
  </si>
  <si>
    <t>6975257227</t>
  </si>
  <si>
    <t>1385</t>
  </si>
  <si>
    <t xml:space="preserve">HAFIZ SYARIFUDDIN </t>
  </si>
  <si>
    <t>082134318070</t>
  </si>
  <si>
    <t>DSN MERTAN RT 003/016 DESA BANJARNEGORO KEC MERTOYUDAN</t>
  </si>
  <si>
    <t xml:space="preserve">MAGELANG </t>
  </si>
  <si>
    <t>961214530427</t>
  </si>
  <si>
    <t>0001644952599</t>
  </si>
  <si>
    <t>20082215623</t>
  </si>
  <si>
    <t>3308100312960001</t>
  </si>
  <si>
    <t>3440429130</t>
  </si>
  <si>
    <t>1386</t>
  </si>
  <si>
    <t xml:space="preserve">EKA HARI BUDI S </t>
  </si>
  <si>
    <t>082123363776</t>
  </si>
  <si>
    <t xml:space="preserve">PIONDO DUSUN III RT 010/005 DESA PIONDO KEC TOILI </t>
  </si>
  <si>
    <t>801024240454</t>
  </si>
  <si>
    <t>0003055859267</t>
  </si>
  <si>
    <t>20082216167</t>
  </si>
  <si>
    <t>7201092010800001</t>
  </si>
  <si>
    <t>1387</t>
  </si>
  <si>
    <t xml:space="preserve">SUWASONO </t>
  </si>
  <si>
    <t>085727447685</t>
  </si>
  <si>
    <t xml:space="preserve">LOSARI II RT 002/011DESA WUKI HARJO </t>
  </si>
  <si>
    <t xml:space="preserve">SLEMAN </t>
  </si>
  <si>
    <t>790414521809</t>
  </si>
  <si>
    <t>0001149132442</t>
  </si>
  <si>
    <t>20082215870</t>
  </si>
  <si>
    <t>3404092404790006</t>
  </si>
  <si>
    <t>6975274181</t>
  </si>
  <si>
    <t>1520</t>
  </si>
  <si>
    <t xml:space="preserve">BAREP SATRIO DAMAR </t>
  </si>
  <si>
    <t>082229265471</t>
  </si>
  <si>
    <t xml:space="preserve">DENDAN RT 032/011 DESA TASKOMBANG KEC MANISRENGGO </t>
  </si>
  <si>
    <t xml:space="preserve">SNA </t>
  </si>
  <si>
    <t>144393040000168</t>
  </si>
  <si>
    <t>0002102466374</t>
  </si>
  <si>
    <t>21004400418</t>
  </si>
  <si>
    <t>3310091604930002</t>
  </si>
  <si>
    <t>0300982191</t>
  </si>
  <si>
    <t>1521</t>
  </si>
  <si>
    <t xml:space="preserve">HAJIDIN </t>
  </si>
  <si>
    <t>081320751499</t>
  </si>
  <si>
    <t xml:space="preserve">KARANGSARI RT 003/002 DESA WEDOMARTANI KEC NGEMPLAK </t>
  </si>
  <si>
    <t xml:space="preserve">PANDAN </t>
  </si>
  <si>
    <t>1448190100356</t>
  </si>
  <si>
    <t>0000165226599</t>
  </si>
  <si>
    <t>21004400459</t>
  </si>
  <si>
    <t>1201030704990004</t>
  </si>
  <si>
    <t>4451931011</t>
  </si>
  <si>
    <t>1234</t>
  </si>
  <si>
    <t xml:space="preserve">BUDHI SUSANTO </t>
  </si>
  <si>
    <t>081225488818</t>
  </si>
  <si>
    <t xml:space="preserve">GEDONGAN KG 3/50 RT 004/002 DESA PURBAYAN KEC KOTAGEDE </t>
  </si>
  <si>
    <t xml:space="preserve">BI UMUM JATENG </t>
  </si>
  <si>
    <t>870914540829</t>
  </si>
  <si>
    <t>0000551659421</t>
  </si>
  <si>
    <t>20062339062</t>
  </si>
  <si>
    <t>3308151309870003</t>
  </si>
  <si>
    <t xml:space="preserve">8020149214 </t>
  </si>
  <si>
    <t>1525</t>
  </si>
  <si>
    <t>SUDRAJAD</t>
  </si>
  <si>
    <t>087736698700</t>
  </si>
  <si>
    <t xml:space="preserve">GRIYA TAMAN SARI I B 2 RT 009/000 SRIMATANI KEC PIYUNGAN </t>
  </si>
  <si>
    <t>830514521647</t>
  </si>
  <si>
    <t>0002778745858</t>
  </si>
  <si>
    <t>21011322233</t>
  </si>
  <si>
    <t>3404080803830004</t>
  </si>
  <si>
    <t>4452078655</t>
  </si>
  <si>
    <t>1526</t>
  </si>
  <si>
    <t xml:space="preserve">DONY WASTU ENDRA ATMAJA </t>
  </si>
  <si>
    <t>082259993325</t>
  </si>
  <si>
    <t xml:space="preserve">GADING III RT 006/003 DESA GADING KEC PLAYEN </t>
  </si>
  <si>
    <t>GUNUNGKIDUL</t>
  </si>
  <si>
    <t>960114510006</t>
  </si>
  <si>
    <t>0001806488278</t>
  </si>
  <si>
    <t>21011321953</t>
  </si>
  <si>
    <t>3403030101960006</t>
  </si>
  <si>
    <t>8465140719</t>
  </si>
  <si>
    <t>1710</t>
  </si>
  <si>
    <t xml:space="preserve">DJANARKO SETYANTORO </t>
  </si>
  <si>
    <t>085293153909</t>
  </si>
  <si>
    <t xml:space="preserve">PEDUKUHAN I KREMBANGAN KEC PANJATAN </t>
  </si>
  <si>
    <t>14458511000108</t>
  </si>
  <si>
    <t>0002168426441</t>
  </si>
  <si>
    <t>21011321946</t>
  </si>
  <si>
    <t>3401030305710003</t>
  </si>
  <si>
    <t>8025252311</t>
  </si>
  <si>
    <t>1277</t>
  </si>
  <si>
    <t xml:space="preserve">PULUNG LAKSONO </t>
  </si>
  <si>
    <t>085727442874</t>
  </si>
  <si>
    <t xml:space="preserve">SUMYANG RT 002/007 DESA JATIPURO KEC TRUCUK </t>
  </si>
  <si>
    <t xml:space="preserve">BII UMUM JATENG </t>
  </si>
  <si>
    <t>970514436</t>
  </si>
  <si>
    <t>0000558298754</t>
  </si>
  <si>
    <t>20062339070</t>
  </si>
  <si>
    <t>3310062903970002</t>
  </si>
  <si>
    <t>0300956611</t>
  </si>
  <si>
    <t>2017</t>
  </si>
  <si>
    <t>MOHAMAD FATKHURROHMAN</t>
  </si>
  <si>
    <t>082127298552</t>
  </si>
  <si>
    <t>SUMPIUH RT 003/004</t>
  </si>
  <si>
    <t>810714141366</t>
  </si>
  <si>
    <t>0001382072703</t>
  </si>
  <si>
    <t>21032313831</t>
  </si>
  <si>
    <t>3302073107810002</t>
  </si>
  <si>
    <t>0361760437</t>
  </si>
  <si>
    <t>2120</t>
  </si>
  <si>
    <t>ARSY PRIAMBADA MAHYUDIN</t>
  </si>
  <si>
    <t>085228446132</t>
  </si>
  <si>
    <t>KALANGAN RT 017 RW 006 BATURETNO BANGUNTAPAN BANTUL</t>
  </si>
  <si>
    <t>14528407000208</t>
  </si>
  <si>
    <t>0002902196946</t>
  </si>
  <si>
    <t>21032313963</t>
  </si>
  <si>
    <t>3216022407840001</t>
  </si>
  <si>
    <t>ARSY PRIAMADA MAHYUDIN</t>
  </si>
  <si>
    <t>0600941607</t>
  </si>
  <si>
    <t>2228</t>
  </si>
  <si>
    <t>ARDIAN FEBRI SAPUTRA</t>
  </si>
  <si>
    <t>085774831538</t>
  </si>
  <si>
    <t xml:space="preserve">BERJO WETAN RT 001/007 SIDOLUHUR GODEAN SLEMAN </t>
  </si>
  <si>
    <t>830214480214</t>
  </si>
  <si>
    <t>0001129711263</t>
  </si>
  <si>
    <t>TIDAK BISA DIPINDAH</t>
  </si>
  <si>
    <t>21041846243</t>
  </si>
  <si>
    <t>3471051002830002</t>
  </si>
  <si>
    <t>6975323271</t>
  </si>
  <si>
    <t>2308</t>
  </si>
  <si>
    <t>YULI ADI SANTOSO</t>
  </si>
  <si>
    <t>082138842207</t>
  </si>
  <si>
    <t>GAYAM RT 037 KEL. ARGOSARI KEC. SEDAYU KAB. BANTUL</t>
  </si>
  <si>
    <t>SUKOHARJO</t>
  </si>
  <si>
    <t>14448407000192</t>
  </si>
  <si>
    <t>0001524839927</t>
  </si>
  <si>
    <t>21041846219</t>
  </si>
  <si>
    <t>3311122507840003</t>
  </si>
  <si>
    <t>2324</t>
  </si>
  <si>
    <t>AMBAR TRI PURNOMO</t>
  </si>
  <si>
    <t>087778666733</t>
  </si>
  <si>
    <t>KATARAN RT 009/024 BENDAN KEL. TIRTOMARTANI KEC. KALASAN KAB. SLEMAN</t>
  </si>
  <si>
    <t>840614520009</t>
  </si>
  <si>
    <t>0003085494456</t>
  </si>
  <si>
    <t>3404103006840005</t>
  </si>
  <si>
    <t>1370014057364</t>
  </si>
  <si>
    <t>2415</t>
  </si>
  <si>
    <t>AGUNG BUDI SUSANTO</t>
  </si>
  <si>
    <t>087837288959</t>
  </si>
  <si>
    <t>JANTEN RT 02 NGESTIHARJO KASIHAN BANTUL</t>
  </si>
  <si>
    <t>14537711000079</t>
  </si>
  <si>
    <t xml:space="preserve">0001034688058_x0009_</t>
  </si>
  <si>
    <t>3402162811770002</t>
  </si>
  <si>
    <t>3402160309050028</t>
  </si>
  <si>
    <t>2418</t>
  </si>
  <si>
    <t>WAHYU PUTRO TRI WIDODO</t>
  </si>
  <si>
    <t>082220106773</t>
  </si>
  <si>
    <t>TEGALREJO RT 01 RW 06, MANJUNG, NGAWEN, KLATEN</t>
  </si>
  <si>
    <t>1443-9703-000386</t>
  </si>
  <si>
    <t>0001190659599</t>
  </si>
  <si>
    <t>3310221803970001</t>
  </si>
  <si>
    <t>0301047893</t>
  </si>
  <si>
    <t>2451</t>
  </si>
  <si>
    <t>BAYU AJI PRASETYO</t>
  </si>
  <si>
    <t>085642806009</t>
  </si>
  <si>
    <t>JL. TEGAL LEMPUYANG DN 3 NO. 69 YOGYAKARTA</t>
  </si>
  <si>
    <t>14528612000073</t>
  </si>
  <si>
    <t>0003088882541</t>
  </si>
  <si>
    <t>3471040512860001</t>
  </si>
  <si>
    <t>301001020368535</t>
  </si>
  <si>
    <t>2487</t>
  </si>
  <si>
    <t>DEQI PUTRO SEJATI</t>
  </si>
  <si>
    <t>0895422960458</t>
  </si>
  <si>
    <t>NGIJO SUWATU TANON SRAGEN</t>
  </si>
  <si>
    <t>930414450139</t>
  </si>
  <si>
    <t>0002473580259</t>
  </si>
  <si>
    <t>3314120504930001</t>
  </si>
  <si>
    <t>0770728436</t>
  </si>
  <si>
    <t>2509</t>
  </si>
  <si>
    <t>AL RAFI NOVARIYANTO KUSUMA DWI PUTRA</t>
  </si>
  <si>
    <t>085878075801</t>
  </si>
  <si>
    <t>JL. OMOGIRI TIMUR KM 12 DS. CEMBING TRIMULYO JETIS BANTUL YOGYAKARTA</t>
  </si>
  <si>
    <t>14579911000074</t>
  </si>
  <si>
    <t>0003064565092</t>
  </si>
  <si>
    <t>MANDIRI PENAGGUHAN</t>
  </si>
  <si>
    <t>3323072511990001</t>
  </si>
  <si>
    <t>8465600795</t>
  </si>
  <si>
    <t>2531</t>
  </si>
  <si>
    <t>WINARTO</t>
  </si>
  <si>
    <t>087834058303</t>
  </si>
  <si>
    <t>GEDONG KUNING KG 1/239 B RT 012/004 KEL. REJOWINANGUN KEC. KOTAGEDE YOGYAKARTA</t>
  </si>
  <si>
    <t>830614521476</t>
  </si>
  <si>
    <t>0001139606256</t>
  </si>
  <si>
    <t>3471143006830003</t>
  </si>
  <si>
    <t>6975338367</t>
  </si>
  <si>
    <t>2532</t>
  </si>
  <si>
    <t>SAMIJO</t>
  </si>
  <si>
    <t>081274024537</t>
  </si>
  <si>
    <t>CIBUKAN RT 005/007 SUMBERADI MLATI SLEMAN YOGYAKARTA</t>
  </si>
  <si>
    <t>14528205000393</t>
  </si>
  <si>
    <t>0001138554382</t>
  </si>
  <si>
    <t>3404061205820017</t>
  </si>
  <si>
    <t>0601058102</t>
  </si>
  <si>
    <t>2601</t>
  </si>
  <si>
    <t>ACHMAD BAIHAKI</t>
  </si>
  <si>
    <t>081296299913</t>
  </si>
  <si>
    <t>DANUNEGARAN. MJ 3/976 RT.069/RW.019 MANTRIJERON, YOGYAKARTA</t>
  </si>
  <si>
    <t>14548302000207</t>
  </si>
  <si>
    <t>0002427264202</t>
  </si>
  <si>
    <t>3275080702830028</t>
  </si>
  <si>
    <t>3471081110170000</t>
  </si>
  <si>
    <t>2602</t>
  </si>
  <si>
    <t>ADI SUHENDRA</t>
  </si>
  <si>
    <t>081215358220</t>
  </si>
  <si>
    <t>DS. JATIDJAJAR RT.08 RW. 01 KEC. BERGAS KAB.SEMARANG</t>
  </si>
  <si>
    <t>PEMALANG</t>
  </si>
  <si>
    <t>14289101000160</t>
  </si>
  <si>
    <t>0000079037054</t>
  </si>
  <si>
    <t>3327082001910121</t>
  </si>
  <si>
    <t>597701024134532</t>
  </si>
  <si>
    <t>3322131302200002</t>
  </si>
  <si>
    <t>2603</t>
  </si>
  <si>
    <t>DWI ARIYADI</t>
  </si>
  <si>
    <t>085641637776</t>
  </si>
  <si>
    <t>SUMBER RT.03 RW.14 BANJARSARI SURAKARTA</t>
  </si>
  <si>
    <t>KARANGANYAR</t>
  </si>
  <si>
    <t>860314410737</t>
  </si>
  <si>
    <t>0001374336246</t>
  </si>
  <si>
    <t>3372052503860001</t>
  </si>
  <si>
    <t>9000038975299</t>
  </si>
  <si>
    <t>3372052901090020</t>
  </si>
  <si>
    <t>2604</t>
  </si>
  <si>
    <t>FARDIN</t>
  </si>
  <si>
    <t>081273891818</t>
  </si>
  <si>
    <t>PERUM MANGGISAN PERMAI BLOK K4 RT.5 RW.7 MUDAL KEC. MOJOTENGAH KAB.WONOSOBO, JAWA TENGAH</t>
  </si>
  <si>
    <t>PRABUMULIH</t>
  </si>
  <si>
    <t>830214580573</t>
  </si>
  <si>
    <t>0000992738654</t>
  </si>
  <si>
    <t>1674012002830001</t>
  </si>
  <si>
    <t>3307092501170000</t>
  </si>
  <si>
    <t>2605</t>
  </si>
  <si>
    <t>NANANG HARYADI</t>
  </si>
  <si>
    <t>085231220822</t>
  </si>
  <si>
    <t>NGEMPLAK 01/01 GODEAN SLEMAN</t>
  </si>
  <si>
    <t>830414521615</t>
  </si>
  <si>
    <t>0001696153994</t>
  </si>
  <si>
    <t>3404021004830006</t>
  </si>
  <si>
    <t>3404020503080010</t>
  </si>
  <si>
    <t>2704</t>
  </si>
  <si>
    <t>ASIH SUPRIYANTO</t>
  </si>
  <si>
    <t>087843151635</t>
  </si>
  <si>
    <t>11-JUL-21</t>
  </si>
  <si>
    <t>SINGOYUDAN RT.07 IMOGIRI BANTUL</t>
  </si>
  <si>
    <t>STM</t>
  </si>
  <si>
    <t>14537704000088</t>
  </si>
  <si>
    <t>3402102504770000</t>
  </si>
  <si>
    <t>664001028446539</t>
  </si>
  <si>
    <t>3402102407030173</t>
  </si>
  <si>
    <t>2705</t>
  </si>
  <si>
    <t>BANU TRI KURNIAWAN</t>
  </si>
  <si>
    <t>081392069032</t>
  </si>
  <si>
    <t>TLOGO KIDUL RT.18 RW.5 TLOGO PRAMBANAN KLATEN</t>
  </si>
  <si>
    <t>07-MEI-1974</t>
  </si>
  <si>
    <t>740514431348</t>
  </si>
  <si>
    <t>3310010705740000</t>
  </si>
  <si>
    <t>03700885320</t>
  </si>
  <si>
    <t>3310010502050000</t>
  </si>
  <si>
    <t>2706</t>
  </si>
  <si>
    <t xml:space="preserve">PUJI ASBANDI </t>
  </si>
  <si>
    <t>081391048776</t>
  </si>
  <si>
    <t>TEGAL PANGGUNG DN.2/955 RT.50 RW.12 YOGYAKARTA</t>
  </si>
  <si>
    <t>76054480999</t>
  </si>
  <si>
    <t>3471042705760000</t>
  </si>
  <si>
    <t>PUJI ASBANDI</t>
  </si>
  <si>
    <t>0374013455</t>
  </si>
  <si>
    <t>34710416081900002</t>
  </si>
  <si>
    <t>2707</t>
  </si>
  <si>
    <t>HARJIANTA</t>
  </si>
  <si>
    <t>081717200274</t>
  </si>
  <si>
    <t>12-JUL-21</t>
  </si>
  <si>
    <t>SANGGRAHAN RT.005/RW.016 TLOGOADI MLATI SLEMAN YOGYAKARTA</t>
  </si>
  <si>
    <t>14538209000110</t>
  </si>
  <si>
    <t>3404060709820005</t>
  </si>
  <si>
    <t>1370016515401</t>
  </si>
  <si>
    <t>3404060701080021</t>
  </si>
  <si>
    <t>2708</t>
  </si>
  <si>
    <t>AHMAD MUSTOFA</t>
  </si>
  <si>
    <t>083102422878</t>
  </si>
  <si>
    <t>PAGEDANGAN RT.002/RW.002 TUMENGGUNGAN SELOMERTO WONOSOBO</t>
  </si>
  <si>
    <t>920614580625</t>
  </si>
  <si>
    <t>3307061306920002</t>
  </si>
  <si>
    <t>705582709400</t>
  </si>
  <si>
    <t>3307061307160001</t>
  </si>
  <si>
    <t>1430</t>
  </si>
  <si>
    <t xml:space="preserve">TEGUH INDRA MULYANA </t>
  </si>
  <si>
    <t>085601280060</t>
  </si>
  <si>
    <t xml:space="preserve">TEGAL </t>
  </si>
  <si>
    <t xml:space="preserve">RENGASBANDUNG RT 002/003 DESA RENGASBANDUNG KEC JATIBARANG </t>
  </si>
  <si>
    <t xml:space="preserve">BREBES </t>
  </si>
  <si>
    <t>14319411000114</t>
  </si>
  <si>
    <t>0002312880006</t>
  </si>
  <si>
    <t>21004400400</t>
  </si>
  <si>
    <t>3329070911940005</t>
  </si>
  <si>
    <t>1330336010</t>
  </si>
  <si>
    <t>1777</t>
  </si>
  <si>
    <t>ACHMAD ZAKA MUCHAROM</t>
  </si>
  <si>
    <t>085200240710</t>
  </si>
  <si>
    <t>JL. ANGGREK RT 002/007 KEL. PAKEMBARAN KEC. SLAWI KAB. TEGAL</t>
  </si>
  <si>
    <t>TEGAL</t>
  </si>
  <si>
    <t>010414300166</t>
  </si>
  <si>
    <t>0003069217179</t>
  </si>
  <si>
    <t>21017941556</t>
  </si>
  <si>
    <t>3328101104010002</t>
  </si>
  <si>
    <t>1330346163</t>
  </si>
  <si>
    <t>UKAS SUHERLAN</t>
  </si>
  <si>
    <t>085742857008</t>
  </si>
  <si>
    <t>GG. ANGGREK NO. 10 DS. RENGASBANDUNG KEC. JATIBARANG KAB. BREBES JAWA TENGAH</t>
  </si>
  <si>
    <t>851112191891</t>
  </si>
  <si>
    <t>0002086157259</t>
  </si>
  <si>
    <t>21041846151</t>
  </si>
  <si>
    <t>3201212511850001</t>
  </si>
  <si>
    <t>1330360794</t>
  </si>
  <si>
    <t>2240</t>
  </si>
  <si>
    <t xml:space="preserve">MIFTAH  ARIFUDIN</t>
  </si>
  <si>
    <t>085742172115</t>
  </si>
  <si>
    <t>JL. H AMBARI RT 04/08 LUWUNGRAGI BULUKAMBA BREBES</t>
  </si>
  <si>
    <t>14319307000165</t>
  </si>
  <si>
    <t>0000079812336</t>
  </si>
  <si>
    <t>21041847142</t>
  </si>
  <si>
    <t>3329140707930019</t>
  </si>
  <si>
    <t>MIFTAH ARIFUDIN</t>
  </si>
  <si>
    <t>1310651229</t>
  </si>
  <si>
    <t>2261</t>
  </si>
  <si>
    <t>TRESNO PALUPI</t>
  </si>
  <si>
    <t>082315079414</t>
  </si>
  <si>
    <t>DS. HARJASARI RT 02/03 SURADADI TEGAL</t>
  </si>
  <si>
    <t>950914301178</t>
  </si>
  <si>
    <t>0002116755314</t>
  </si>
  <si>
    <t>21041846300</t>
  </si>
  <si>
    <t>3328161005000005</t>
  </si>
  <si>
    <t>3600246711</t>
  </si>
  <si>
    <t>2262</t>
  </si>
  <si>
    <t>M. ADE IRVAN</t>
  </si>
  <si>
    <t>0895378388223</t>
  </si>
  <si>
    <t>DS. BANJARATMA RT 006/008 KEC. BULAKAMBA KAB. BREBES</t>
  </si>
  <si>
    <t>14319209000214</t>
  </si>
  <si>
    <t>0002038681866</t>
  </si>
  <si>
    <t>21041846599</t>
  </si>
  <si>
    <t>3328142809920001</t>
  </si>
  <si>
    <t>1310653272</t>
  </si>
  <si>
    <t>1928</t>
  </si>
  <si>
    <t>KOMARUL HAKIM</t>
  </si>
  <si>
    <t>082326667631</t>
  </si>
  <si>
    <t>JL. DR. SAMRATULANGI NO. 42 RT 005/009</t>
  </si>
  <si>
    <t>14319210000201</t>
  </si>
  <si>
    <t>0002487284414</t>
  </si>
  <si>
    <t>21025508157</t>
  </si>
  <si>
    <t>3216022310920009</t>
  </si>
  <si>
    <t>1310642564</t>
  </si>
  <si>
    <t>2368</t>
  </si>
  <si>
    <t>AGUS ISWANTO</t>
  </si>
  <si>
    <t>085338720864</t>
  </si>
  <si>
    <t>BANJATRURI WARUREJA TEGAL</t>
  </si>
  <si>
    <t>890714301616</t>
  </si>
  <si>
    <t>0001031494059</t>
  </si>
  <si>
    <t>3328170207890007</t>
  </si>
  <si>
    <t>1320457625</t>
  </si>
  <si>
    <t>2480</t>
  </si>
  <si>
    <t>ERWIN PUTRA WALYANI</t>
  </si>
  <si>
    <t>081294331233</t>
  </si>
  <si>
    <t xml:space="preserve">KARANGANYAR RT 002/003 NO. 23 KEC. DUKUHTURI KAB. TEGAL </t>
  </si>
  <si>
    <t>851214301362</t>
  </si>
  <si>
    <t>0000627652462</t>
  </si>
  <si>
    <t>3328131412850002</t>
  </si>
  <si>
    <t>782101004725538</t>
  </si>
  <si>
    <t>2511</t>
  </si>
  <si>
    <t>ANDI CAHYO NUGROHO</t>
  </si>
  <si>
    <t>082223473116</t>
  </si>
  <si>
    <t>BANDA ACEH 3 RT 005 RW 001 KEL. KRANDON KEC. MARGADANA</t>
  </si>
  <si>
    <t>CILACAP</t>
  </si>
  <si>
    <t>14299002000114</t>
  </si>
  <si>
    <t>P0000803729801</t>
  </si>
  <si>
    <t>3603030802900006</t>
  </si>
  <si>
    <t>0470958952</t>
  </si>
  <si>
    <t>2606</t>
  </si>
  <si>
    <t>FREDDY BAGUS WIDIATMOKO</t>
  </si>
  <si>
    <t>081329795190</t>
  </si>
  <si>
    <t>DESA CIGEDOG RT 003 RW 002 KEC. KERSANA KAB. BREBES</t>
  </si>
  <si>
    <t>1431-9501-000217</t>
  </si>
  <si>
    <t>0001661661099</t>
  </si>
  <si>
    <t>3329111201950003</t>
  </si>
  <si>
    <t>3901-01-029670-53-4</t>
  </si>
  <si>
    <t>2263</t>
  </si>
  <si>
    <t>MUFTIADANI</t>
  </si>
  <si>
    <t>083838998500</t>
  </si>
  <si>
    <t>BANJARANYAR RT 04/05</t>
  </si>
  <si>
    <t>BANJARANYAR</t>
  </si>
  <si>
    <t>14307703000198</t>
  </si>
  <si>
    <t>3328041403770003</t>
  </si>
  <si>
    <t>0990571155</t>
  </si>
  <si>
    <t>1529</t>
  </si>
  <si>
    <t xml:space="preserve">ELVA BAMBANG PURNOMO </t>
  </si>
  <si>
    <t>085886318248</t>
  </si>
  <si>
    <t xml:space="preserve">JL KEPUDANG NO 59 RT 001/012DESA SLARANG KEC KESUGIHAN </t>
  </si>
  <si>
    <t>970414230567</t>
  </si>
  <si>
    <t>0000522133255</t>
  </si>
  <si>
    <t>21004400467</t>
  </si>
  <si>
    <t>3301021304970001</t>
  </si>
  <si>
    <t>0961070901</t>
  </si>
  <si>
    <t>2137</t>
  </si>
  <si>
    <t>DESTA MARDIANSYAH</t>
  </si>
  <si>
    <t>085869730178</t>
  </si>
  <si>
    <t>JL. PUDANG RT 001/012 KEL. SLARANG KEC. KESUGIHAN KAB. CILACAP</t>
  </si>
  <si>
    <t>14239412002451</t>
  </si>
  <si>
    <t>0001423793125</t>
  </si>
  <si>
    <t>21041846342</t>
  </si>
  <si>
    <t>3301021912940002</t>
  </si>
  <si>
    <t>0961105021</t>
  </si>
  <si>
    <t>1531</t>
  </si>
  <si>
    <t xml:space="preserve">AMUN SANTOSA </t>
  </si>
  <si>
    <t>0895421994808</t>
  </si>
  <si>
    <t xml:space="preserve">PEMALANG </t>
  </si>
  <si>
    <t xml:space="preserve">KEDAWUNG RT 005/004 DESA SIDOREJO </t>
  </si>
  <si>
    <t>14288901000034</t>
  </si>
  <si>
    <t>0002493725534</t>
  </si>
  <si>
    <t>21011321748</t>
  </si>
  <si>
    <t>3327122901890002</t>
  </si>
  <si>
    <t>3560192966</t>
  </si>
  <si>
    <t>1532</t>
  </si>
  <si>
    <t xml:space="preserve">UBAID BAHANAN </t>
  </si>
  <si>
    <t>081238050637</t>
  </si>
  <si>
    <t xml:space="preserve">MANGGA DALAM RT 006/002 DESA SRONDOL WETAN </t>
  </si>
  <si>
    <t>METRO</t>
  </si>
  <si>
    <t>890315280921</t>
  </si>
  <si>
    <t>0001694461004</t>
  </si>
  <si>
    <t>21011321912</t>
  </si>
  <si>
    <t>3302201903890004</t>
  </si>
  <si>
    <t>7960684391</t>
  </si>
  <si>
    <t>1596</t>
  </si>
  <si>
    <t xml:space="preserve">AFENDI </t>
  </si>
  <si>
    <t>08365269251</t>
  </si>
  <si>
    <t xml:space="preserve">KUDUS </t>
  </si>
  <si>
    <t xml:space="preserve">DK KADISONO RT 001/001 DESA KARANG BENER </t>
  </si>
  <si>
    <t>0001178345733</t>
  </si>
  <si>
    <t>21004400483</t>
  </si>
  <si>
    <t>3319072405910002</t>
  </si>
  <si>
    <t>8365269251</t>
  </si>
  <si>
    <t>1740</t>
  </si>
  <si>
    <t>LATUD MIFTAHUL CHOIR</t>
  </si>
  <si>
    <t>089509306417</t>
  </si>
  <si>
    <t>SEMBUNGHARJO RT 004/010 KEL. SEMBUNGHARJO KEC. GENUK KOTA SEMARANG</t>
  </si>
  <si>
    <t>14219012000077</t>
  </si>
  <si>
    <t>0002701627233</t>
  </si>
  <si>
    <t>21025507811</t>
  </si>
  <si>
    <t>3374051712900003</t>
  </si>
  <si>
    <t>3530636754</t>
  </si>
  <si>
    <t>3347052009170003</t>
  </si>
  <si>
    <t>RYAN ADI PRASETYO</t>
  </si>
  <si>
    <t>085786762776</t>
  </si>
  <si>
    <t>PRAMBATAN KIDUL RT 007/002 KALIWUNGU KUDUS JATENG</t>
  </si>
  <si>
    <t>920814370548</t>
  </si>
  <si>
    <t>0001431436836</t>
  </si>
  <si>
    <t>21041846557</t>
  </si>
  <si>
    <t>3319030108920002</t>
  </si>
  <si>
    <t>0310621650</t>
  </si>
  <si>
    <t>2307</t>
  </si>
  <si>
    <t>HERI SUTIKNO</t>
  </si>
  <si>
    <t>085240376852</t>
  </si>
  <si>
    <t>PRINGSEWU BAKALAN KRAPYAK RT 001/003 KEC. KALIWUNGU KUDUS</t>
  </si>
  <si>
    <t>14379103000219</t>
  </si>
  <si>
    <t>0001959451975</t>
  </si>
  <si>
    <t>21045999691</t>
  </si>
  <si>
    <t>3319011503910003</t>
  </si>
  <si>
    <t>8365299508</t>
  </si>
  <si>
    <t>2309</t>
  </si>
  <si>
    <t>HELMI PUTRA FADLAN</t>
  </si>
  <si>
    <t>085291291826</t>
  </si>
  <si>
    <t>PERUMAHAN SUMBER INDAH 1 TENGGELES MEJOBO KUDUS</t>
  </si>
  <si>
    <t>970314370442</t>
  </si>
  <si>
    <t>0002303262876</t>
  </si>
  <si>
    <t>21046000408</t>
  </si>
  <si>
    <t>3319050403970006</t>
  </si>
  <si>
    <t>0312608845</t>
  </si>
  <si>
    <t>2310</t>
  </si>
  <si>
    <t>MUHAMMAD CHOIRUL ADHAN</t>
  </si>
  <si>
    <t>085325505218</t>
  </si>
  <si>
    <t>DS. BULUNGAN RT 008/001 KEC. TAYU KAB. PATI</t>
  </si>
  <si>
    <t>14369204001667</t>
  </si>
  <si>
    <t>0003085489901</t>
  </si>
  <si>
    <t>21046000309</t>
  </si>
  <si>
    <t>3318192304920007</t>
  </si>
  <si>
    <t>0980411729</t>
  </si>
  <si>
    <t>2118</t>
  </si>
  <si>
    <t>LILIK PRASETYO ADI</t>
  </si>
  <si>
    <t>081326791189</t>
  </si>
  <si>
    <t>JL. TAMRIN NO 8 RT 004 RW 004 DANYANG PURWODADI GROOGAN</t>
  </si>
  <si>
    <t>780514350272</t>
  </si>
  <si>
    <t>0002143407813</t>
  </si>
  <si>
    <t>21032313088</t>
  </si>
  <si>
    <t>3315140805780002</t>
  </si>
  <si>
    <t>LILIK PRASETO ADI</t>
  </si>
  <si>
    <t>0810770988</t>
  </si>
  <si>
    <t>2381</t>
  </si>
  <si>
    <t>ZAENAL ARIFIN</t>
  </si>
  <si>
    <t>085802233461</t>
  </si>
  <si>
    <t>DESA. PIJI RT 04/04 KEC. DAWE KAB. KUDUS</t>
  </si>
  <si>
    <t>14378607000101</t>
  </si>
  <si>
    <t>0002216635233</t>
  </si>
  <si>
    <t>21045999675</t>
  </si>
  <si>
    <t>3319090507860004</t>
  </si>
  <si>
    <t>0310624501</t>
  </si>
  <si>
    <t>2419</t>
  </si>
  <si>
    <t>CHANDRA IBNU WARDANA</t>
  </si>
  <si>
    <t>082243838599</t>
  </si>
  <si>
    <t>DS JETAK KEDUNGDOWO RT 07/05 KALIWUNGU KUDUS</t>
  </si>
  <si>
    <t>14379305000019</t>
  </si>
  <si>
    <t>0001314337847</t>
  </si>
  <si>
    <t>21046001331</t>
  </si>
  <si>
    <t>3319013105930007</t>
  </si>
  <si>
    <t>0310628867</t>
  </si>
  <si>
    <t>2444</t>
  </si>
  <si>
    <t>MOH MALMACHAN</t>
  </si>
  <si>
    <t>081901960566</t>
  </si>
  <si>
    <t>14378606000045</t>
  </si>
  <si>
    <t>0000592031338</t>
  </si>
  <si>
    <t>21046001158</t>
  </si>
  <si>
    <t>33190812068600004</t>
  </si>
  <si>
    <t>MOH MALCHAN</t>
  </si>
  <si>
    <t>0310628751</t>
  </si>
  <si>
    <t>1763</t>
  </si>
  <si>
    <t>ABDUL KHALIM</t>
  </si>
  <si>
    <t>082220588111</t>
  </si>
  <si>
    <t>MARGOREJO RT 005/004 DS. MARGOREJO KEC. DAWE KAB. KUDUS</t>
  </si>
  <si>
    <t>14218803000126</t>
  </si>
  <si>
    <t>0002305271147</t>
  </si>
  <si>
    <t>21017941259</t>
  </si>
  <si>
    <t>3319092603890002</t>
  </si>
  <si>
    <t>7835222519</t>
  </si>
  <si>
    <t>2488</t>
  </si>
  <si>
    <t>ANDI KURNIAWAN</t>
  </si>
  <si>
    <t>085701606959</t>
  </si>
  <si>
    <t>DS. GLAGAH WARU KEC. UNDAAN KAB. KUDUS</t>
  </si>
  <si>
    <t>GLAGAHWARU</t>
  </si>
  <si>
    <t>14379610000207</t>
  </si>
  <si>
    <t>0002424751738</t>
  </si>
  <si>
    <t>21011322118</t>
  </si>
  <si>
    <t>3319041010960001</t>
  </si>
  <si>
    <t>0310541974</t>
  </si>
  <si>
    <t>1752</t>
  </si>
  <si>
    <t>FEBRI YOGI PRADANA</t>
  </si>
  <si>
    <t>082137464103</t>
  </si>
  <si>
    <t>JL. PEMUDA KM 2 GG NAKULO RT 004/004 KEL. KABONGAN KIDUL KEC. REMBANG KAB. REMBANG</t>
  </si>
  <si>
    <t>14399905000067</t>
  </si>
  <si>
    <t>0002203946605</t>
  </si>
  <si>
    <t>21017941341</t>
  </si>
  <si>
    <t>3317102805990003</t>
  </si>
  <si>
    <t>7835223027</t>
  </si>
  <si>
    <t>2508</t>
  </si>
  <si>
    <t>SAIFUL ANWAR</t>
  </si>
  <si>
    <t>085641115231</t>
  </si>
  <si>
    <t>KRAJAN RT 03/05 DS. MAYONG LOR KEC. MAYONG</t>
  </si>
  <si>
    <t>JEPARA</t>
  </si>
  <si>
    <t>14389410000096</t>
  </si>
  <si>
    <t>0002741479659</t>
  </si>
  <si>
    <t>21046000275</t>
  </si>
  <si>
    <t>3320041010940004</t>
  </si>
  <si>
    <t>0310410179</t>
  </si>
  <si>
    <t>2575</t>
  </si>
  <si>
    <t>MUHAMMAD ABDUL SYAKUR</t>
  </si>
  <si>
    <t>085328094947</t>
  </si>
  <si>
    <t xml:space="preserve"> DS.MARGOREJO RT 005 RW 04, DKH PELANG DAWE KUDUS</t>
  </si>
  <si>
    <t>14378404840006</t>
  </si>
  <si>
    <t>0002580269163</t>
  </si>
  <si>
    <t>3319090304840006</t>
  </si>
  <si>
    <t>5922-01-033614-53-2</t>
  </si>
  <si>
    <t>3319092507090003</t>
  </si>
  <si>
    <t>2306</t>
  </si>
  <si>
    <t>RUDIYANTO</t>
  </si>
  <si>
    <t>082118385918</t>
  </si>
  <si>
    <t>DS. JOJO RT 001/003 KEC. MEJOBO KAB. KUDUS</t>
  </si>
  <si>
    <t>14379401000092</t>
  </si>
  <si>
    <t>3319010501940002</t>
  </si>
  <si>
    <t>8365301634</t>
  </si>
  <si>
    <t>1533</t>
  </si>
  <si>
    <t>RIDHO PUTRA NUGRAHA</t>
  </si>
  <si>
    <t>089630984262</t>
  </si>
  <si>
    <t>SOLO</t>
  </si>
  <si>
    <t>SIWAL 005/002 DESA SIWAL</t>
  </si>
  <si>
    <t>DEPOK</t>
  </si>
  <si>
    <t>14429406000125</t>
  </si>
  <si>
    <t>0003061916267</t>
  </si>
  <si>
    <t>21004400905</t>
  </si>
  <si>
    <t>3311102706940005</t>
  </si>
  <si>
    <t>3920609121</t>
  </si>
  <si>
    <t>1524</t>
  </si>
  <si>
    <t>DWI YULIYANTO</t>
  </si>
  <si>
    <t>081216701824</t>
  </si>
  <si>
    <t>DAWE RT 015/006</t>
  </si>
  <si>
    <t>830725370019</t>
  </si>
  <si>
    <t>0000494788847</t>
  </si>
  <si>
    <t>21011321870</t>
  </si>
  <si>
    <t>9101010407830001</t>
  </si>
  <si>
    <t>3920614484</t>
  </si>
  <si>
    <t>1809</t>
  </si>
  <si>
    <t>SUPRIYANTO</t>
  </si>
  <si>
    <t>085337299166</t>
  </si>
  <si>
    <t>SOKA RT 002/001 KEL. SOKA KEC. KARANGDOWO KAB. KLATEN</t>
  </si>
  <si>
    <t>25268508000063</t>
  </si>
  <si>
    <t>0003070725164</t>
  </si>
  <si>
    <t>21017941960</t>
  </si>
  <si>
    <t>3310131908850003</t>
  </si>
  <si>
    <t>0301005252</t>
  </si>
  <si>
    <t>3310132408150004</t>
  </si>
  <si>
    <t>1842</t>
  </si>
  <si>
    <t>BAGUS HUTOMO SUTOWO PUTRO</t>
  </si>
  <si>
    <t>085647332305</t>
  </si>
  <si>
    <t>TEGALHARJO RT 002/005 TEGALHARJO KEC JEBRES KAB SURAKARTA</t>
  </si>
  <si>
    <t>910814410737</t>
  </si>
  <si>
    <t>16-Agu-23</t>
  </si>
  <si>
    <t>0001525807179</t>
  </si>
  <si>
    <t>21017941630</t>
  </si>
  <si>
    <t>3372041608910000</t>
  </si>
  <si>
    <t>0790472209</t>
  </si>
  <si>
    <t>3372042903170010</t>
  </si>
  <si>
    <t>1196</t>
  </si>
  <si>
    <t>DODY ELIARDI</t>
  </si>
  <si>
    <t>082143727703</t>
  </si>
  <si>
    <t>JETIS KADIPIRO BANJARSARI RT. 004/003 SURAKARTA</t>
  </si>
  <si>
    <t>PKWT 2.</t>
  </si>
  <si>
    <t>820214410224</t>
  </si>
  <si>
    <t xml:space="preserve">0001963692191 </t>
  </si>
  <si>
    <t>20044859419</t>
  </si>
  <si>
    <t>3372052502800009</t>
  </si>
  <si>
    <t>8175217220</t>
  </si>
  <si>
    <t>1917</t>
  </si>
  <si>
    <t>FEBRIAN SURYO WICAKSONO</t>
  </si>
  <si>
    <t>085801040654</t>
  </si>
  <si>
    <t>MANTUNG RT 004/005 KEL. SANGGRAHAN KEC. GROGOL KAB. SUKOHARJO</t>
  </si>
  <si>
    <t>900214410788</t>
  </si>
  <si>
    <t>0003072861437</t>
  </si>
  <si>
    <t>21025508058</t>
  </si>
  <si>
    <t>3372011202900006</t>
  </si>
  <si>
    <t>7735306421</t>
  </si>
  <si>
    <t>2019</t>
  </si>
  <si>
    <t>MARDIANSYAH</t>
  </si>
  <si>
    <t>085712997072</t>
  </si>
  <si>
    <t>DK. SIDO MULYO RT 002/010 DS. DELANGGU KEC. DELANGGU KAB. KLATEN</t>
  </si>
  <si>
    <t>14539103000096</t>
  </si>
  <si>
    <t>0000560551656</t>
  </si>
  <si>
    <t>21032313369</t>
  </si>
  <si>
    <t>3310160903910002</t>
  </si>
  <si>
    <t>3930588201</t>
  </si>
  <si>
    <t>2123</t>
  </si>
  <si>
    <t>ENDA SEPTIYANTO</t>
  </si>
  <si>
    <t>082243015436</t>
  </si>
  <si>
    <t>SABRANG KULON RT 001 RW 035 MOJOSONG JEBRES</t>
  </si>
  <si>
    <t>1442-9609-000147</t>
  </si>
  <si>
    <t>0000641891733</t>
  </si>
  <si>
    <t>21032313161</t>
  </si>
  <si>
    <t>3372042509960002</t>
  </si>
  <si>
    <t>3940401355</t>
  </si>
  <si>
    <t>2134</t>
  </si>
  <si>
    <t>YUHANANATO ADI SETIAWAN</t>
  </si>
  <si>
    <t>085867812098</t>
  </si>
  <si>
    <t>PUSPAN RT 002/008 BLULUKAN COLOMADU KARANGANYAR JAWA TENGAH</t>
  </si>
  <si>
    <t>14449712000225</t>
  </si>
  <si>
    <t>0000569861842</t>
  </si>
  <si>
    <t>21032312932</t>
  </si>
  <si>
    <t>3313121212970002</t>
  </si>
  <si>
    <t>8175366063</t>
  </si>
  <si>
    <t>2183</t>
  </si>
  <si>
    <t>FX DADDY HAPPY ARDITYONO</t>
  </si>
  <si>
    <t>081393223666</t>
  </si>
  <si>
    <t>PERUMAHAN KOTABARU IIINO. 184RT 01/13BLOTONGAN SALATIGA</t>
  </si>
  <si>
    <t>MAGELANG</t>
  </si>
  <si>
    <t>0001657939274</t>
  </si>
  <si>
    <t>21032314102</t>
  </si>
  <si>
    <t>3373011309770002</t>
  </si>
  <si>
    <t>0130446370</t>
  </si>
  <si>
    <t>FAKIH AMIRUDIN</t>
  </si>
  <si>
    <t>085878661251</t>
  </si>
  <si>
    <t>GIRIROTO RT 01/03 GIRIROTO NGEMPLAK BOYOLALI</t>
  </si>
  <si>
    <t>920714440801</t>
  </si>
  <si>
    <t>0002142412064</t>
  </si>
  <si>
    <t>21041846326</t>
  </si>
  <si>
    <t>3309110207929002</t>
  </si>
  <si>
    <t>3930583692</t>
  </si>
  <si>
    <t>2227</t>
  </si>
  <si>
    <t>FAISAL FAJAR WIBOWO</t>
  </si>
  <si>
    <t>081217719870</t>
  </si>
  <si>
    <t>DK. GENTAN RT 003/003 KEL. DENTAN KEC. BAKI KAB. SUKOHARJO</t>
  </si>
  <si>
    <t>SMA /PAKET C</t>
  </si>
  <si>
    <t>14429705000253</t>
  </si>
  <si>
    <t>0000639748787</t>
  </si>
  <si>
    <t>21041846391</t>
  </si>
  <si>
    <t>3311092705970006</t>
  </si>
  <si>
    <t>1530552540</t>
  </si>
  <si>
    <t>2512</t>
  </si>
  <si>
    <t>ANANG MIYARSONO</t>
  </si>
  <si>
    <t>082265142114</t>
  </si>
  <si>
    <t>MOJOGEDANG RT 001 RW 002, DESA MOJOGENDANG KEC. MOJOGEDANG KAB. KARANGAYAR</t>
  </si>
  <si>
    <t>KOTIM</t>
  </si>
  <si>
    <t>14468910000142</t>
  </si>
  <si>
    <t>0001615874264</t>
  </si>
  <si>
    <t>3313150810890001</t>
  </si>
  <si>
    <t>3270920640</t>
  </si>
  <si>
    <t>2520</t>
  </si>
  <si>
    <t>ENDRIYANTO</t>
  </si>
  <si>
    <t>082135435525</t>
  </si>
  <si>
    <t>JELEK RT 010/005 KEL. JURUG KEC. MOJOSONGO KAB. BOYOLALI</t>
  </si>
  <si>
    <t>BOYOLALI</t>
  </si>
  <si>
    <t>901114440752</t>
  </si>
  <si>
    <t>0002912830391</t>
  </si>
  <si>
    <t>3309062911909001</t>
  </si>
  <si>
    <t>1430342327</t>
  </si>
  <si>
    <t>2530</t>
  </si>
  <si>
    <t>AGUNG CAHYONO</t>
  </si>
  <si>
    <t>082327263333</t>
  </si>
  <si>
    <t>KEBONAN RT 008/001 KARANGGEDE BOYOLALI</t>
  </si>
  <si>
    <t>800614440993</t>
  </si>
  <si>
    <t>0001549064395</t>
  </si>
  <si>
    <t>3309140106799002</t>
  </si>
  <si>
    <t>5065307623</t>
  </si>
  <si>
    <t>2600</t>
  </si>
  <si>
    <t>YUDISTIRA PRATAMA PUTRA</t>
  </si>
  <si>
    <t>085971716885</t>
  </si>
  <si>
    <t>DERMAN RT.5/3 KEL. KARANGMOJO KEC.TASIKMADU KAB.KARANGANYAR</t>
  </si>
  <si>
    <t>12059506000916</t>
  </si>
  <si>
    <t>0001655674716</t>
  </si>
  <si>
    <t>3173071506951000</t>
  </si>
  <si>
    <t>3173070207200003</t>
  </si>
  <si>
    <t>0534</t>
  </si>
  <si>
    <t xml:space="preserve">ANDRI ZULFIKAR </t>
  </si>
  <si>
    <t>081315459776</t>
  </si>
  <si>
    <t>HMS</t>
  </si>
  <si>
    <t xml:space="preserve">DUSUN TELARSARI RT 002/006 DESA SEDARI KEC CIBUAYA </t>
  </si>
  <si>
    <t>BII UMUM JABAR</t>
  </si>
  <si>
    <t>870613281129</t>
  </si>
  <si>
    <t>0001825334572</t>
  </si>
  <si>
    <t>19078341906</t>
  </si>
  <si>
    <t>3215112906870001</t>
  </si>
  <si>
    <t>ANDRIZULFIKAR BIN JUHROMI</t>
  </si>
  <si>
    <t>6300126454</t>
  </si>
  <si>
    <t>3215111604100006</t>
  </si>
  <si>
    <t>0521</t>
  </si>
  <si>
    <t xml:space="preserve">ANWAR ARIEFIN </t>
  </si>
  <si>
    <t>081280296922</t>
  </si>
  <si>
    <t xml:space="preserve">DSN RENGAS RT 001/001 KARYABAKTI BATUJAYA KARAWANG </t>
  </si>
  <si>
    <t>800813281491</t>
  </si>
  <si>
    <t>0001848264783</t>
  </si>
  <si>
    <t>19078341914</t>
  </si>
  <si>
    <t>708681119408000</t>
  </si>
  <si>
    <t>3215081007790002</t>
  </si>
  <si>
    <t>ANWAR ARIEFIN</t>
  </si>
  <si>
    <t>5765035616</t>
  </si>
  <si>
    <t>3215082201160014</t>
  </si>
  <si>
    <t>0522</t>
  </si>
  <si>
    <t>DARYONO</t>
  </si>
  <si>
    <t>081311008044</t>
  </si>
  <si>
    <t xml:space="preserve">DSN JEJERUKAN RT 003/001 DESA RANCAHILIR PAMANUKAN SUBANG </t>
  </si>
  <si>
    <t xml:space="preserve">SUBANG </t>
  </si>
  <si>
    <t>790913300938</t>
  </si>
  <si>
    <t>0001792951312</t>
  </si>
  <si>
    <t>19078341864</t>
  </si>
  <si>
    <t>3213300609790002</t>
  </si>
  <si>
    <t>2230508677</t>
  </si>
  <si>
    <t>3213111307120022</t>
  </si>
  <si>
    <t>0523</t>
  </si>
  <si>
    <t xml:space="preserve">DADANG MULYANA </t>
  </si>
  <si>
    <t>087779125497/0895322663286</t>
  </si>
  <si>
    <t xml:space="preserve">TEGALLEGA BARAT RT 001/003 KEL PELINDUNG HEWAN KEC ASTANAANYAR BANDUNG </t>
  </si>
  <si>
    <t xml:space="preserve">BANDUNG </t>
  </si>
  <si>
    <t xml:space="preserve">BII UMUM LAMPUNG </t>
  </si>
  <si>
    <t>831025270851</t>
  </si>
  <si>
    <t>0000502694346</t>
  </si>
  <si>
    <t>19078341880</t>
  </si>
  <si>
    <t>3273103012830001</t>
  </si>
  <si>
    <t>8100639379</t>
  </si>
  <si>
    <t>3273102308107552</t>
  </si>
  <si>
    <t>0524</t>
  </si>
  <si>
    <t>HASAN BASRI A</t>
  </si>
  <si>
    <t>081585140773</t>
  </si>
  <si>
    <t xml:space="preserve">MEKARJAYA RT 007/003 KEL BATUJAYA KEC BATUJAYA BABAKAN KOSAMBI KARAWANG </t>
  </si>
  <si>
    <t xml:space="preserve">BII JABAR </t>
  </si>
  <si>
    <t>800213281219</t>
  </si>
  <si>
    <t>0001280233326</t>
  </si>
  <si>
    <t>19078341997</t>
  </si>
  <si>
    <t>3215081212830005</t>
  </si>
  <si>
    <t xml:space="preserve">HASAN BASRI </t>
  </si>
  <si>
    <t>5765099380</t>
  </si>
  <si>
    <t>3215080104120011</t>
  </si>
  <si>
    <t>0526</t>
  </si>
  <si>
    <t xml:space="preserve">SUKRON MA'MUN </t>
  </si>
  <si>
    <t>08973347531</t>
  </si>
  <si>
    <t xml:space="preserve">KP NAGASARI RT 008/005 KARANGSARI KEC PURWASARI KAB KARAWANG </t>
  </si>
  <si>
    <t xml:space="preserve">KARAWANG </t>
  </si>
  <si>
    <t>850313287955</t>
  </si>
  <si>
    <t>0001667753605</t>
  </si>
  <si>
    <t>19078341948</t>
  </si>
  <si>
    <t>889881074433000</t>
  </si>
  <si>
    <t>3215291703850002</t>
  </si>
  <si>
    <t xml:space="preserve">SUKRON MAMUN </t>
  </si>
  <si>
    <t>3781851840</t>
  </si>
  <si>
    <t>3215291707180007</t>
  </si>
  <si>
    <t>0528</t>
  </si>
  <si>
    <t xml:space="preserve">DENI NUGRAHA </t>
  </si>
  <si>
    <t>085775112389</t>
  </si>
  <si>
    <t xml:space="preserve">DSN SALAM II RT 002/002 DS KARANG JAYA KEC PEDES </t>
  </si>
  <si>
    <t>891113281010</t>
  </si>
  <si>
    <t>0001653986046</t>
  </si>
  <si>
    <t>3215101011890007</t>
  </si>
  <si>
    <t>5765256191</t>
  </si>
  <si>
    <t>321510130115002</t>
  </si>
  <si>
    <t>0530</t>
  </si>
  <si>
    <t xml:space="preserve">WAWAN </t>
  </si>
  <si>
    <t>085810521339</t>
  </si>
  <si>
    <t xml:space="preserve">DUSUN NEGLASARI RT 00/004 DESA SEDARI KEC CIBUAYA KAB KARAWANG </t>
  </si>
  <si>
    <t>0002421747292</t>
  </si>
  <si>
    <t>19078343266</t>
  </si>
  <si>
    <t>3215110705970001</t>
  </si>
  <si>
    <t>3215112607500002</t>
  </si>
  <si>
    <t>WAWAN</t>
  </si>
  <si>
    <t>1091810269</t>
  </si>
  <si>
    <t>3215110604120013</t>
  </si>
  <si>
    <t>0532</t>
  </si>
  <si>
    <t xml:space="preserve">JUNAEDI </t>
  </si>
  <si>
    <t>085811117148</t>
  </si>
  <si>
    <t xml:space="preserve">DUSUN NEGLASARI RT 004/004 DESA SEDARI KEC CIBUAYA KAB KARAWANG </t>
  </si>
  <si>
    <t>0001667753583</t>
  </si>
  <si>
    <t>19078341971</t>
  </si>
  <si>
    <t>3215091205850012</t>
  </si>
  <si>
    <t>5765177500</t>
  </si>
  <si>
    <t>3215112609140009</t>
  </si>
  <si>
    <t>0533</t>
  </si>
  <si>
    <t xml:space="preserve">TARMA </t>
  </si>
  <si>
    <t>08159227531</t>
  </si>
  <si>
    <t xml:space="preserve">DUSUN KONDANG RT 002/004 KARANG JAYA KEC PEDES KARAWANG </t>
  </si>
  <si>
    <t>880413287899</t>
  </si>
  <si>
    <t>0001792945967</t>
  </si>
  <si>
    <t>19078341989</t>
  </si>
  <si>
    <t>708657168408000</t>
  </si>
  <si>
    <t>3215101704880004</t>
  </si>
  <si>
    <t>TARMA</t>
  </si>
  <si>
    <t>5765142153</t>
  </si>
  <si>
    <t>3215102905170001</t>
  </si>
  <si>
    <t>0549</t>
  </si>
  <si>
    <t>DWI DIAN SILOKA</t>
  </si>
  <si>
    <t>DUSUN KRAJAN RT.004 RW.001 DESA PASIRKALIKI KEC.RAWAMERTA</t>
  </si>
  <si>
    <t>921113281173</t>
  </si>
  <si>
    <t>0001323825625</t>
  </si>
  <si>
    <t>19089244370</t>
  </si>
  <si>
    <t>3215202211920001</t>
  </si>
  <si>
    <t>3215181804170002</t>
  </si>
  <si>
    <t>0550</t>
  </si>
  <si>
    <t>AHMAD RIPA'I</t>
  </si>
  <si>
    <t>DUSUN CIKARANG 003 / 001 DESA CIKARANG KEC.CILAMAYA WETAN</t>
  </si>
  <si>
    <t>740613281284</t>
  </si>
  <si>
    <t>0001825339184</t>
  </si>
  <si>
    <t>19089244446</t>
  </si>
  <si>
    <t>3215150504740001</t>
  </si>
  <si>
    <t>AHMAD RIPAI</t>
  </si>
  <si>
    <t>3215151902100002</t>
  </si>
  <si>
    <t>0551</t>
  </si>
  <si>
    <t>AHMAD HABIBI</t>
  </si>
  <si>
    <t>DSN. NEGLASARI RT.003 RW.004 DESA SEDARI KEC.CIBUAYA</t>
  </si>
  <si>
    <t>0000487455917</t>
  </si>
  <si>
    <t>19089244438</t>
  </si>
  <si>
    <t>3215112810980001</t>
  </si>
  <si>
    <t>3215112510100010</t>
  </si>
  <si>
    <t>0552</t>
  </si>
  <si>
    <t>AHMAD SYABANI</t>
  </si>
  <si>
    <t>KP. NAGASARI RT.009 RW.006 DESA KARANGSARI KEC.PURWASARI</t>
  </si>
  <si>
    <t>0002355309966</t>
  </si>
  <si>
    <t>19089243695</t>
  </si>
  <si>
    <t>3215290501960003</t>
  </si>
  <si>
    <t>3215292307070062</t>
  </si>
  <si>
    <t>0553</t>
  </si>
  <si>
    <t>HASYIM</t>
  </si>
  <si>
    <t>DSN. BATUJAYA RT.007 RW. 003 DESA BATUJAYA KEC. BATUJAYA</t>
  </si>
  <si>
    <t>0000450498385</t>
  </si>
  <si>
    <t>19089243745</t>
  </si>
  <si>
    <t>3215080102950010</t>
  </si>
  <si>
    <t>3215080406140019</t>
  </si>
  <si>
    <t>0554</t>
  </si>
  <si>
    <t>MUHAMAD FAHMI IZZUDIN</t>
  </si>
  <si>
    <t>895348025018</t>
  </si>
  <si>
    <t>DSN. BATUKARUT RT.001 RW.006 DESA CIBEUREUM WETAN KEC. CIMALAKA</t>
  </si>
  <si>
    <t>SUMEDANG</t>
  </si>
  <si>
    <t>0000065551116</t>
  </si>
  <si>
    <t>19089243711</t>
  </si>
  <si>
    <t>3211220707980003</t>
  </si>
  <si>
    <t>3211222403064038</t>
  </si>
  <si>
    <t>0555</t>
  </si>
  <si>
    <t>SADIR</t>
  </si>
  <si>
    <t>08568006806/085773724977</t>
  </si>
  <si>
    <t xml:space="preserve">DSN PEJATEN II RT 002/003 DS PEJATEN KEC CIBUAYA KARAWANG </t>
  </si>
  <si>
    <t>0002395211455</t>
  </si>
  <si>
    <t>19089243778</t>
  </si>
  <si>
    <t>3215110101980006</t>
  </si>
  <si>
    <t>5765277008</t>
  </si>
  <si>
    <t>3215112802120017</t>
  </si>
  <si>
    <t>0760</t>
  </si>
  <si>
    <t>ENDANG RASIM</t>
  </si>
  <si>
    <t>0895615780166</t>
  </si>
  <si>
    <t>DSN RAWA MANUK RT 001/001 DS KUTARAJA KEC KUTAWALUYA KAB KARAWANG</t>
  </si>
  <si>
    <t>940613281255</t>
  </si>
  <si>
    <t>0002897144763</t>
  </si>
  <si>
    <t>19089243737</t>
  </si>
  <si>
    <t>3215070306940003</t>
  </si>
  <si>
    <t>5765313156</t>
  </si>
  <si>
    <t>3215070510150007</t>
  </si>
  <si>
    <t>0674</t>
  </si>
  <si>
    <t>JEJEN</t>
  </si>
  <si>
    <t>DUSUN RANGDU II RT 011/ 004 DESA RANDU MULYA, KEC. PEDES, KAB. KARAWANG</t>
  </si>
  <si>
    <t>820213281856</t>
  </si>
  <si>
    <t>0000489350384</t>
  </si>
  <si>
    <t>19098954597</t>
  </si>
  <si>
    <t>3215100207830001</t>
  </si>
  <si>
    <t>3215100404120004</t>
  </si>
  <si>
    <t>0675</t>
  </si>
  <si>
    <t>DENI USEP</t>
  </si>
  <si>
    <t>DUSUN KALIPANDAN RT/RW 003/001 DESA SUKALUYU, KECAMATAN TELUK JAMBE TIMUR</t>
  </si>
  <si>
    <t>760213280920</t>
  </si>
  <si>
    <t>0001848268732</t>
  </si>
  <si>
    <t>19098954605</t>
  </si>
  <si>
    <t>3215260202760005</t>
  </si>
  <si>
    <t>321503020670020</t>
  </si>
  <si>
    <t>0676</t>
  </si>
  <si>
    <t>MUHAMAD RENALDY</t>
  </si>
  <si>
    <t>0000484716587</t>
  </si>
  <si>
    <t>19098954613</t>
  </si>
  <si>
    <t>3215150105980005</t>
  </si>
  <si>
    <t>0678</t>
  </si>
  <si>
    <t>DEDE SURYANA</t>
  </si>
  <si>
    <t>DUSUN NEGLASARI 02 / 04 KEL. SEDARI KEC.CIBUAYA</t>
  </si>
  <si>
    <t>0001430788511</t>
  </si>
  <si>
    <t>19098954746</t>
  </si>
  <si>
    <t>3215112911910001</t>
  </si>
  <si>
    <t>3215112508160006</t>
  </si>
  <si>
    <t>1050</t>
  </si>
  <si>
    <t xml:space="preserve">MUHAMMAD DAMIN </t>
  </si>
  <si>
    <t>085772957211</t>
  </si>
  <si>
    <t xml:space="preserve">DSN. TELARSARI RT. 002/006 DESA SEDARI KEC. CIBUAYA KAB. KARAWANG </t>
  </si>
  <si>
    <t>0002467680827</t>
  </si>
  <si>
    <t>20022259566</t>
  </si>
  <si>
    <t>3215110506010003</t>
  </si>
  <si>
    <t xml:space="preserve">MUHAMAD DAMIN </t>
  </si>
  <si>
    <t>5765253605</t>
  </si>
  <si>
    <t>3215110308070009</t>
  </si>
  <si>
    <t>0644</t>
  </si>
  <si>
    <t>FEBRI WISNU ARI MURTI</t>
  </si>
  <si>
    <t xml:space="preserve">CIBITUNG </t>
  </si>
  <si>
    <t>JL. ANGGUR RT 012/012 KELURAHAN KELAPA DUA WETAN, KECAMATAN CIRACAS</t>
  </si>
  <si>
    <t>0002143171888</t>
  </si>
  <si>
    <t>19078343225</t>
  </si>
  <si>
    <t>3316060202880002</t>
  </si>
  <si>
    <t>3175090404160027</t>
  </si>
  <si>
    <t>1305</t>
  </si>
  <si>
    <t xml:space="preserve">NUNU NUGRAHA </t>
  </si>
  <si>
    <t xml:space="preserve">CIBEBER RT 001/004 DESA SIMPANGAN KEC CIKARANG UTARA </t>
  </si>
  <si>
    <t>0002087436251</t>
  </si>
  <si>
    <t>20071957029</t>
  </si>
  <si>
    <t>3215110508910007</t>
  </si>
  <si>
    <t>5765243332</t>
  </si>
  <si>
    <t>1602</t>
  </si>
  <si>
    <t>SARMAN</t>
  </si>
  <si>
    <t>085813717300</t>
  </si>
  <si>
    <t>DSN. JAYA SARI RT.001/005 DS. SEDARI KEC. CIBUAYA KARAWANG</t>
  </si>
  <si>
    <t>0002911281175</t>
  </si>
  <si>
    <t>19098954647</t>
  </si>
  <si>
    <t>91.685.295.7-408.000</t>
  </si>
  <si>
    <t>3215110910000001</t>
  </si>
  <si>
    <t>5765315708</t>
  </si>
  <si>
    <t>321511008070052</t>
  </si>
  <si>
    <t>0447</t>
  </si>
  <si>
    <t xml:space="preserve">EMAN </t>
  </si>
  <si>
    <t>081390918022</t>
  </si>
  <si>
    <t>PERUM PERMATA CIKARANG TIMUR RT 01/011 JLN BERLIAN 5 BLOK B2 NO 20</t>
  </si>
  <si>
    <t>SMEA</t>
  </si>
  <si>
    <t xml:space="preserve">B1 METROJAYA </t>
  </si>
  <si>
    <t>680412056282</t>
  </si>
  <si>
    <t>0001658009305</t>
  </si>
  <si>
    <t>19078342136</t>
  </si>
  <si>
    <t>3216111704680012</t>
  </si>
  <si>
    <t>3431463146</t>
  </si>
  <si>
    <t>3216112710100205</t>
  </si>
  <si>
    <t>0449</t>
  </si>
  <si>
    <t xml:space="preserve">AGUS SAEPUL </t>
  </si>
  <si>
    <t>08382387131</t>
  </si>
  <si>
    <t xml:space="preserve">KP BABAKAN JATI RT 012/004 DS CIKADU KEC CIBATU PURWAKARTA </t>
  </si>
  <si>
    <t xml:space="preserve">PURWAKARTA </t>
  </si>
  <si>
    <t xml:space="preserve">B1 </t>
  </si>
  <si>
    <t>920813160611</t>
  </si>
  <si>
    <t xml:space="preserve">0000481947715 </t>
  </si>
  <si>
    <t>19078342086</t>
  </si>
  <si>
    <t>3214141208920001</t>
  </si>
  <si>
    <t>AGUS SAEPUL</t>
  </si>
  <si>
    <t>3214140910190002</t>
  </si>
  <si>
    <t>0453</t>
  </si>
  <si>
    <t xml:space="preserve">SUHARJA </t>
  </si>
  <si>
    <t>081289949076</t>
  </si>
  <si>
    <t xml:space="preserve">KP CIBEBER RT 001/002 SIMPANGAN CIKARANG UTARA </t>
  </si>
  <si>
    <t>81091205972051</t>
  </si>
  <si>
    <t>0001668588129</t>
  </si>
  <si>
    <t>32160912098100010</t>
  </si>
  <si>
    <t>SUHARJA</t>
  </si>
  <si>
    <t>3216092311120023</t>
  </si>
  <si>
    <t>0455</t>
  </si>
  <si>
    <t xml:space="preserve">MARJI A </t>
  </si>
  <si>
    <t>085229214818</t>
  </si>
  <si>
    <t xml:space="preserve">DESA LEDOK RT 002/004 LEDOK SAMBONG </t>
  </si>
  <si>
    <t xml:space="preserve">B1 UMUM </t>
  </si>
  <si>
    <t>680514400334</t>
  </si>
  <si>
    <t>8-Mei-24</t>
  </si>
  <si>
    <t>0001837689546</t>
  </si>
  <si>
    <t>19078342037</t>
  </si>
  <si>
    <t>3316060805680001</t>
  </si>
  <si>
    <t>MARZI</t>
  </si>
  <si>
    <t>3316062501088038</t>
  </si>
  <si>
    <t>0458</t>
  </si>
  <si>
    <t xml:space="preserve">ARTONO </t>
  </si>
  <si>
    <t>081291986644</t>
  </si>
  <si>
    <t xml:space="preserve">KP CEGER RT 001/007 DS TANJUNG BARU CIKARANG TIMUR BEKASI </t>
  </si>
  <si>
    <t xml:space="preserve">SLTA </t>
  </si>
  <si>
    <t>7004120548079</t>
  </si>
  <si>
    <t>0001883050749</t>
  </si>
  <si>
    <t>19078342110</t>
  </si>
  <si>
    <t>3216110904700005</t>
  </si>
  <si>
    <t>ARTONO</t>
  </si>
  <si>
    <t>3216110811100177</t>
  </si>
  <si>
    <t>0646</t>
  </si>
  <si>
    <t>ABDUL GOPAR MAULANA</t>
  </si>
  <si>
    <t>KP. KAUM LEBAK RT004/002 KELURAHAN SIMPANGAN, KECAMATAN CIKARANG UTARA</t>
  </si>
  <si>
    <t>1223170904473</t>
  </si>
  <si>
    <t>0001380851289</t>
  </si>
  <si>
    <t>19089244453</t>
  </si>
  <si>
    <t>3216092401890007</t>
  </si>
  <si>
    <t>3216091901170018</t>
  </si>
  <si>
    <t>0648</t>
  </si>
  <si>
    <t>KALMAN HIDAYAT</t>
  </si>
  <si>
    <t>KP KOBAK ROTAN 001/002 DESASUKA MAKMUR KEC SUKA KARYA</t>
  </si>
  <si>
    <t>1223170205549</t>
  </si>
  <si>
    <t>0000493121114</t>
  </si>
  <si>
    <t>19089243919</t>
  </si>
  <si>
    <t>3216141210890005</t>
  </si>
  <si>
    <t>3216142111100137</t>
  </si>
  <si>
    <t>0650</t>
  </si>
  <si>
    <t>WACHIDI</t>
  </si>
  <si>
    <t>DESA SOKAWERA RT.03 RW.02 DESA SOKAWERA KEC. PADAMARA</t>
  </si>
  <si>
    <t>PURBALINGGA</t>
  </si>
  <si>
    <t>830814240640</t>
  </si>
  <si>
    <t>0000531557414</t>
  </si>
  <si>
    <t>19089243901</t>
  </si>
  <si>
    <t>3303150808830002</t>
  </si>
  <si>
    <t>3303150203056510</t>
  </si>
  <si>
    <t>0671</t>
  </si>
  <si>
    <t>MARJI B</t>
  </si>
  <si>
    <t>081315208371</t>
  </si>
  <si>
    <t>DS. LEDOK RT.002 RW.004 KEL. LEDOK KEC.SAMBONG</t>
  </si>
  <si>
    <t>920914400489</t>
  </si>
  <si>
    <t>30 October 2018</t>
  </si>
  <si>
    <t>0000579996088</t>
  </si>
  <si>
    <t>PBI AKTIF</t>
  </si>
  <si>
    <t>19098954241</t>
  </si>
  <si>
    <t>3316062809920000</t>
  </si>
  <si>
    <t>MARJI</t>
  </si>
  <si>
    <t>3316061211120001</t>
  </si>
  <si>
    <t>0562</t>
  </si>
  <si>
    <t>AGUNG WIBOWO</t>
  </si>
  <si>
    <t>082114335587</t>
  </si>
  <si>
    <t>KP. SIDOARJO, CEPU RT 005/002, DESA CEPU, KEC. CEPU</t>
  </si>
  <si>
    <t>06-Dec-84</t>
  </si>
  <si>
    <t>841214400510</t>
  </si>
  <si>
    <t>0002243049322</t>
  </si>
  <si>
    <t>19089243661</t>
  </si>
  <si>
    <t>3316050612840002</t>
  </si>
  <si>
    <t>3316053108170007</t>
  </si>
  <si>
    <t>0436</t>
  </si>
  <si>
    <t xml:space="preserve">MAWAN PRASETYO BUDI </t>
  </si>
  <si>
    <t>082114536489</t>
  </si>
  <si>
    <t xml:space="preserve">DESA LEDOK RT 002/004 KEL LEDOK KEC SAMBANG KAB BLORA </t>
  </si>
  <si>
    <t>0001144340256</t>
  </si>
  <si>
    <t>10001664720</t>
  </si>
  <si>
    <t>3316061409920001</t>
  </si>
  <si>
    <t>3540017394</t>
  </si>
  <si>
    <t>3316062112180000</t>
  </si>
  <si>
    <t>1318</t>
  </si>
  <si>
    <t>AMIDIAN</t>
  </si>
  <si>
    <t>KP. CINUMPI 001 / 002 DESA. CILANGKAP KEC. KALANGANYAR</t>
  </si>
  <si>
    <t>BANTEN</t>
  </si>
  <si>
    <t>0000802799335</t>
  </si>
  <si>
    <t>20082216126</t>
  </si>
  <si>
    <t>3602241004960004</t>
  </si>
  <si>
    <t>3602243008090723</t>
  </si>
  <si>
    <t>1681</t>
  </si>
  <si>
    <t>NOORMAN YUNARTO</t>
  </si>
  <si>
    <t>085775899170</t>
  </si>
  <si>
    <t xml:space="preserve">TEGALOMBO RT 007/004 DESA GLONGGONG KEC NOGOSARI </t>
  </si>
  <si>
    <t xml:space="preserve">BOYOLALI </t>
  </si>
  <si>
    <t>0003063570524</t>
  </si>
  <si>
    <t>21011322894</t>
  </si>
  <si>
    <t>3309122506990012</t>
  </si>
  <si>
    <t>0691</t>
  </si>
  <si>
    <t>GOPAL DWI LESMANA</t>
  </si>
  <si>
    <t>081818459840</t>
  </si>
  <si>
    <t xml:space="preserve">CAKUNG </t>
  </si>
  <si>
    <t>JL. KAMPUNG IRIAN 1, RT 10 RW 006 NO. 19 KEL. SERDANG, KEC. KEMAYORAN</t>
  </si>
  <si>
    <t xml:space="preserve">0 Tahun  4 Bulan 28 Hari </t>
  </si>
  <si>
    <t>0001668581392</t>
  </si>
  <si>
    <t>20092336492</t>
  </si>
  <si>
    <t>3171031004920004</t>
  </si>
  <si>
    <t xml:space="preserve">0751485742 </t>
  </si>
  <si>
    <t>3171031601093198</t>
  </si>
  <si>
    <t>0682</t>
  </si>
  <si>
    <t>AHMAD MARTA HARYANTO</t>
  </si>
  <si>
    <t>BADAMI UTARA RT 001 RW 001, KELURAHAN MARGAKAYA, KEC. TELUK JAMBE</t>
  </si>
  <si>
    <t>840413282052</t>
  </si>
  <si>
    <t>-</t>
  </si>
  <si>
    <t>DOM APRIL 2019</t>
  </si>
  <si>
    <t>70582800000000000000</t>
  </si>
  <si>
    <t xml:space="preserve">0002905612593 </t>
  </si>
  <si>
    <t>19098954811</t>
  </si>
  <si>
    <t>3215262503840001</t>
  </si>
  <si>
    <t>3215270812160005</t>
  </si>
  <si>
    <t>1 July 2019</t>
  </si>
  <si>
    <t>0683</t>
  </si>
  <si>
    <t>ALBAR TANJUNG</t>
  </si>
  <si>
    <t>KP. PISANGAN RT 009 RW 005 KEL. PENGGILINGAN, KEC. CAKUNG</t>
  </si>
  <si>
    <t>1205180733101</t>
  </si>
  <si>
    <t>9452240000000000000</t>
  </si>
  <si>
    <t>0001670199434</t>
  </si>
  <si>
    <t>19098954639</t>
  </si>
  <si>
    <t>3175060406880005</t>
  </si>
  <si>
    <t>3175061701090140</t>
  </si>
  <si>
    <t>0684</t>
  </si>
  <si>
    <t>BIBING CHANDRA</t>
  </si>
  <si>
    <t>PERUMNAS BUMI TELUK JAMBE BLOK S NO. 376 RT 010/ 007 KEL. TELUK JAMBE, KEC. TELUK JAMBE TIMUR</t>
  </si>
  <si>
    <t>641013280641</t>
  </si>
  <si>
    <t>0001422598803</t>
  </si>
  <si>
    <t>19098953672</t>
  </si>
  <si>
    <t>6471052110640005</t>
  </si>
  <si>
    <t>3215031008150002</t>
  </si>
  <si>
    <t>0437</t>
  </si>
  <si>
    <t xml:space="preserve">SUPRIYANTO </t>
  </si>
  <si>
    <t>085883630450</t>
  </si>
  <si>
    <t xml:space="preserve">JL. H RIJIN  RT 001/009 JATI MAKMUR PONDOK GEDE </t>
  </si>
  <si>
    <t>BI UMU M</t>
  </si>
  <si>
    <t>740825282024</t>
  </si>
  <si>
    <t>0001837675618</t>
  </si>
  <si>
    <t>19078342011</t>
  </si>
  <si>
    <t>3275080308740022</t>
  </si>
  <si>
    <t>5775441485</t>
  </si>
  <si>
    <t>3275083107130016</t>
  </si>
  <si>
    <t>1459</t>
  </si>
  <si>
    <t>NUR FAZRI</t>
  </si>
  <si>
    <t>895393095334</t>
  </si>
  <si>
    <t>KP. BARU ASRI RT 003 RW 028 KEL. HARAPAN JAYA, KEC. BEKASI UTARA</t>
  </si>
  <si>
    <t>0002195753556</t>
  </si>
  <si>
    <t>21004400822</t>
  </si>
  <si>
    <t>3171051507820002</t>
  </si>
  <si>
    <t>3171051711111006</t>
  </si>
  <si>
    <t>2242</t>
  </si>
  <si>
    <t xml:space="preserve">ZAMASDI </t>
  </si>
  <si>
    <t xml:space="preserve">KP. PISANGAN RT. 001/003 PENGGILINGAN CAKUNG </t>
  </si>
  <si>
    <t xml:space="preserve">KAYU TANAM </t>
  </si>
  <si>
    <t>1205000734100</t>
  </si>
  <si>
    <t>0000369831982</t>
  </si>
  <si>
    <t>21041846748</t>
  </si>
  <si>
    <t>3175061302710006</t>
  </si>
  <si>
    <t>6331222329</t>
  </si>
  <si>
    <t>3175062001090248</t>
  </si>
  <si>
    <t>2514</t>
  </si>
  <si>
    <t>SAPTA ARI PAMUNGKAS</t>
  </si>
  <si>
    <t>MARGO TANI RT 012/004 KEL. MARGO TANI KEC. MADANG SUKU II KAB. OKU TIMUR</t>
  </si>
  <si>
    <t>870525290623</t>
  </si>
  <si>
    <t>0002568565247</t>
  </si>
  <si>
    <t>21046000069</t>
  </si>
  <si>
    <t>1608080105870001</t>
  </si>
  <si>
    <t>2258</t>
  </si>
  <si>
    <t>NUR HAKIM</t>
  </si>
  <si>
    <t>081285219577</t>
  </si>
  <si>
    <t>KP. RAWAGEBANG RT 002/009 KEL. TANJUNG BARU KEC. CIKARANG TIMUR</t>
  </si>
  <si>
    <t>13287303000202</t>
  </si>
  <si>
    <t>3216110503730006</t>
  </si>
  <si>
    <t>0185</t>
  </si>
  <si>
    <t>YUDA PRAMANA</t>
  </si>
  <si>
    <t>0895321570116</t>
  </si>
  <si>
    <t>NAROGONG</t>
  </si>
  <si>
    <t>NIRWANA LESTARI</t>
  </si>
  <si>
    <t>JAKARTA1</t>
  </si>
  <si>
    <t>KP CIMUNING RT 004/007 KEL CIMUNING KEC MUSTIKAJAYA BEKASI</t>
  </si>
  <si>
    <t>BI METROJAYA</t>
  </si>
  <si>
    <t>930912200813</t>
  </si>
  <si>
    <t>0002398617202</t>
  </si>
  <si>
    <t>19045084001</t>
  </si>
  <si>
    <t>3275113009930004</t>
  </si>
  <si>
    <t>6755249045</t>
  </si>
  <si>
    <t xml:space="preserve"> -</t>
  </si>
  <si>
    <t>1660</t>
  </si>
  <si>
    <t>DASIWAN</t>
  </si>
  <si>
    <t>081932930033</t>
  </si>
  <si>
    <t>KP. CIBUNTU RT 003/005 DS CIBUNTU CIBITUNG BEKASI</t>
  </si>
  <si>
    <t>85011205120004510</t>
  </si>
  <si>
    <t>0002510965732</t>
  </si>
  <si>
    <t>19070262480</t>
  </si>
  <si>
    <t>3216071701850007</t>
  </si>
  <si>
    <t xml:space="preserve">DASIWAN </t>
  </si>
  <si>
    <t>5775477935</t>
  </si>
  <si>
    <t>1100</t>
  </si>
  <si>
    <t xml:space="preserve">ASEP SOLEH SAEPUDIN </t>
  </si>
  <si>
    <t>087719302063</t>
  </si>
  <si>
    <t xml:space="preserve">KP. SELAEURIH RT. 013/004 BUNDER JATILUHUR PURWAKARTA </t>
  </si>
  <si>
    <t>0 Tahun 7 Bulan 1 Hari</t>
  </si>
  <si>
    <t>830513160746</t>
  </si>
  <si>
    <t>0001405305663</t>
  </si>
  <si>
    <t>20027918141</t>
  </si>
  <si>
    <t>3214031005830007</t>
  </si>
  <si>
    <t>2310347399</t>
  </si>
  <si>
    <t>1209</t>
  </si>
  <si>
    <t xml:space="preserve">MIFTAHUL HUDA </t>
  </si>
  <si>
    <t>895329460534</t>
  </si>
  <si>
    <t xml:space="preserve">KP CISAAT RT 003/005 DESA KERTARAHAYU KEC SETU </t>
  </si>
  <si>
    <t>961112201508</t>
  </si>
  <si>
    <t>0001154907213</t>
  </si>
  <si>
    <t>20062338825</t>
  </si>
  <si>
    <t>3216180211930003</t>
  </si>
  <si>
    <t xml:space="preserve">FITRIAH </t>
  </si>
  <si>
    <t>8420859351</t>
  </si>
  <si>
    <t>1320</t>
  </si>
  <si>
    <t xml:space="preserve">NAMON NURDIANTO </t>
  </si>
  <si>
    <t>085692478534</t>
  </si>
  <si>
    <t xml:space="preserve">KP CISAAT RT 004/005 DESA KARTAHAYU KEC SETU KAB BEKASI </t>
  </si>
  <si>
    <t>12059609000257</t>
  </si>
  <si>
    <t>0001769176078</t>
  </si>
  <si>
    <t>20082216159</t>
  </si>
  <si>
    <t>3216180909960002</t>
  </si>
  <si>
    <t>4061036291</t>
  </si>
  <si>
    <t>1322</t>
  </si>
  <si>
    <t xml:space="preserve">DWI AMBAR SUDARYANTO </t>
  </si>
  <si>
    <t>089529737929</t>
  </si>
  <si>
    <t xml:space="preserve">PURI MUTIARA INDAH CAKALANG BLOK C KAB. BEKASI </t>
  </si>
  <si>
    <t>12058204000076</t>
  </si>
  <si>
    <t>0001151874988</t>
  </si>
  <si>
    <t>20082216217</t>
  </si>
  <si>
    <t>3216082004820001</t>
  </si>
  <si>
    <t>8760964655</t>
  </si>
  <si>
    <t>1992</t>
  </si>
  <si>
    <t>DADANG SARMA PRATAMA</t>
  </si>
  <si>
    <t>08878883187</t>
  </si>
  <si>
    <t xml:space="preserve">BENGLE RT 012/004 KEL. DEWISARI KEC. RENGASDENGKLOK  KAB. KARAWANG</t>
  </si>
  <si>
    <t>0003077714621</t>
  </si>
  <si>
    <t>21032312767</t>
  </si>
  <si>
    <t>3215062708010001</t>
  </si>
  <si>
    <t>5765398182</t>
  </si>
  <si>
    <t>1101</t>
  </si>
  <si>
    <t>YANA RUSDIANA</t>
  </si>
  <si>
    <t>082116219344</t>
  </si>
  <si>
    <t>TEGALWANGI RT 34 RW 08 KEC WARU KAB CIREBON</t>
  </si>
  <si>
    <t>KUNINGAN</t>
  </si>
  <si>
    <t>13408611000001</t>
  </si>
  <si>
    <t>0002286606576</t>
  </si>
  <si>
    <t>20032580472</t>
  </si>
  <si>
    <t>3208240811860002</t>
  </si>
  <si>
    <t>7745103111</t>
  </si>
  <si>
    <t>1102</t>
  </si>
  <si>
    <t>TESAR MARA</t>
  </si>
  <si>
    <t>085280288060</t>
  </si>
  <si>
    <t>DESA MIRAT RT 002 RW 001 KEC LEUWIMUNDING KAB MAJALENGKA</t>
  </si>
  <si>
    <t>MAJALENGKA</t>
  </si>
  <si>
    <t>BI JABAR</t>
  </si>
  <si>
    <t>880613390498</t>
  </si>
  <si>
    <t>0001879924656</t>
  </si>
  <si>
    <t>20032580506</t>
  </si>
  <si>
    <t>3210101306880041</t>
  </si>
  <si>
    <t>7745518681</t>
  </si>
  <si>
    <t>1143</t>
  </si>
  <si>
    <t xml:space="preserve">ARIF RAHMAN </t>
  </si>
  <si>
    <t>08997768405</t>
  </si>
  <si>
    <t xml:space="preserve">DUSUN MAJAMUKTI RT. 002/003 DESA MERJASUKA KEC. PALASAH MAJALENGKA </t>
  </si>
  <si>
    <t>13398405000009</t>
  </si>
  <si>
    <t>0001848425714</t>
  </si>
  <si>
    <t>20044859450</t>
  </si>
  <si>
    <t>3210192905840001</t>
  </si>
  <si>
    <t>4180658624</t>
  </si>
  <si>
    <t>1210</t>
  </si>
  <si>
    <t xml:space="preserve">DATA KARTIKA SUDRAJAT </t>
  </si>
  <si>
    <t>089524478484</t>
  </si>
  <si>
    <t xml:space="preserve">DUSUN LEBAKWANGI RT 001/002 DESA MEKARJAYA KEC PANCAJANG </t>
  </si>
  <si>
    <t xml:space="preserve">BII UMUM JABAR </t>
  </si>
  <si>
    <t>8811134010005</t>
  </si>
  <si>
    <t>0001854960658</t>
  </si>
  <si>
    <t>20051951513</t>
  </si>
  <si>
    <t>3208141311880001</t>
  </si>
  <si>
    <t>7745235719</t>
  </si>
  <si>
    <t>1211</t>
  </si>
  <si>
    <t xml:space="preserve">YAKUB </t>
  </si>
  <si>
    <t>085314036693</t>
  </si>
  <si>
    <t xml:space="preserve">JL NYIMAS PAKUNGWATI RT 004/002 DESA TUK KEC KEDAWUNG </t>
  </si>
  <si>
    <t xml:space="preserve">BI UMUM JABAR </t>
  </si>
  <si>
    <t>770313360604</t>
  </si>
  <si>
    <t>0002944051481</t>
  </si>
  <si>
    <t>20051951562</t>
  </si>
  <si>
    <t>3208061003770073</t>
  </si>
  <si>
    <t>3740734660</t>
  </si>
  <si>
    <t>1460</t>
  </si>
  <si>
    <t xml:space="preserve">MOHAMMAD AL HAMIR </t>
  </si>
  <si>
    <t>0853 1837 7003</t>
  </si>
  <si>
    <t xml:space="preserve">BLOK JAMAR RT 006/004 DESA KEDUNGSANA KEC PLUMBON </t>
  </si>
  <si>
    <t xml:space="preserve">CIREBON </t>
  </si>
  <si>
    <t>810813371360</t>
  </si>
  <si>
    <t>0001661264673</t>
  </si>
  <si>
    <t>20092336187</t>
  </si>
  <si>
    <t>3209180808810017</t>
  </si>
  <si>
    <t>7745118186</t>
  </si>
  <si>
    <t>1461</t>
  </si>
  <si>
    <t xml:space="preserve">KARTONO </t>
  </si>
  <si>
    <t>0896 6778 2200</t>
  </si>
  <si>
    <t xml:space="preserve">JL B.DARSONO BLOK CIKOPRAK RT 002/005 DESA KERTAWINANGUN KEC KEDAWUNG </t>
  </si>
  <si>
    <t>850213370829</t>
  </si>
  <si>
    <t>0002140514583</t>
  </si>
  <si>
    <t>20092336054</t>
  </si>
  <si>
    <t>3209202102850003</t>
  </si>
  <si>
    <t>1341894579</t>
  </si>
  <si>
    <t>1462</t>
  </si>
  <si>
    <t>0823 2032 3256</t>
  </si>
  <si>
    <t xml:space="preserve">BLOK CIGOWOK RT 007/005 TANJUNGSARI KEC SUKAHAJI MAJALENGKA </t>
  </si>
  <si>
    <t>680713390551</t>
  </si>
  <si>
    <t>0001894737352</t>
  </si>
  <si>
    <t>20092336336</t>
  </si>
  <si>
    <t>3210082207780002</t>
  </si>
  <si>
    <t>4180614708</t>
  </si>
  <si>
    <t>1463</t>
  </si>
  <si>
    <t xml:space="preserve">ASEP MUHAMAD HADI SUSANTO </t>
  </si>
  <si>
    <t>0823 1737 7500</t>
  </si>
  <si>
    <t xml:space="preserve">DUSUN 01 KUBANG DELEG KEC KARANG WARENG </t>
  </si>
  <si>
    <t>821213371045</t>
  </si>
  <si>
    <t>0001717816768</t>
  </si>
  <si>
    <t>20092336088</t>
  </si>
  <si>
    <t>3209341212821782</t>
  </si>
  <si>
    <t>3040696091</t>
  </si>
  <si>
    <t>1595</t>
  </si>
  <si>
    <t xml:space="preserve">YUSEP FAIZAL CORY </t>
  </si>
  <si>
    <t>0813 2076 8649</t>
  </si>
  <si>
    <t xml:space="preserve">DUSUN MANIS RT 010/002 DESA BOJONG KEC KRAMATIMULYA </t>
  </si>
  <si>
    <t>860913400402</t>
  </si>
  <si>
    <t>0000066513677</t>
  </si>
  <si>
    <t>21004400491</t>
  </si>
  <si>
    <t>3208161009860004</t>
  </si>
  <si>
    <t>7745583776</t>
  </si>
  <si>
    <t>1464</t>
  </si>
  <si>
    <t xml:space="preserve">ANDI RUSTANDI </t>
  </si>
  <si>
    <t>0812 2414 1253</t>
  </si>
  <si>
    <t>DUSUN II RT 005/002 DESA RAJADANU KEC JAPARA</t>
  </si>
  <si>
    <t>801213400745</t>
  </si>
  <si>
    <t>0001769981501</t>
  </si>
  <si>
    <t>21004400434</t>
  </si>
  <si>
    <t>3208231212900003</t>
  </si>
  <si>
    <t>7745265103</t>
  </si>
  <si>
    <t>1704</t>
  </si>
  <si>
    <t xml:space="preserve">TEDDY SAPTAJI PERMANA T </t>
  </si>
  <si>
    <t>0853 2225 5335</t>
  </si>
  <si>
    <t xml:space="preserve">JL SUMADINATA NO 19 RT 001/001 DESA ADIDHARMA KEC GUNUNGJATI </t>
  </si>
  <si>
    <t>790113360492</t>
  </si>
  <si>
    <t>0001293025904</t>
  </si>
  <si>
    <t>21011323124</t>
  </si>
  <si>
    <t>3209212701790010</t>
  </si>
  <si>
    <t>3741041691</t>
  </si>
  <si>
    <t>1706</t>
  </si>
  <si>
    <t>ERDI RISTIYADI</t>
  </si>
  <si>
    <t>0813 1312 0272</t>
  </si>
  <si>
    <t>DUSUN III RT 001/003 DS. TRIJAYA KEC. MANDIRANCAN KAB. KUNINGAN</t>
  </si>
  <si>
    <t>911013401813</t>
  </si>
  <si>
    <t>0002213285916</t>
  </si>
  <si>
    <t>21011323074</t>
  </si>
  <si>
    <t>3208141010910001</t>
  </si>
  <si>
    <t>7410889310</t>
  </si>
  <si>
    <t>1707</t>
  </si>
  <si>
    <t>ALIF ANGGRIAN</t>
  </si>
  <si>
    <t>0812 2241 4554</t>
  </si>
  <si>
    <t>MARGADADI RT 004/002 KEL. MARGADADI KEC. INDRAMAYU KAB. INDRAMAYU</t>
  </si>
  <si>
    <t xml:space="preserve">INDRAMAYU </t>
  </si>
  <si>
    <t>13389709000037</t>
  </si>
  <si>
    <t>0003066721817</t>
  </si>
  <si>
    <t>21011322290</t>
  </si>
  <si>
    <t>3212111409970008</t>
  </si>
  <si>
    <t>3030645854</t>
  </si>
  <si>
    <t>1812</t>
  </si>
  <si>
    <t>FARID NUR SHOLIYADIE</t>
  </si>
  <si>
    <t>0822 1478 2323</t>
  </si>
  <si>
    <t>PERUM ALAM ASRI JL. SONOKELING BLOK D 62 RT 010/004 DS. GEREBA KEC. KRAMAT MULYA KAB. KUNINGAN</t>
  </si>
  <si>
    <t>13408805000084</t>
  </si>
  <si>
    <t>0001468816795</t>
  </si>
  <si>
    <t>21017941614</t>
  </si>
  <si>
    <t>3210032305880001</t>
  </si>
  <si>
    <t>1342414331</t>
  </si>
  <si>
    <t>1813</t>
  </si>
  <si>
    <t>CHAERUL UMAM</t>
  </si>
  <si>
    <t>0812 1262 5575</t>
  </si>
  <si>
    <t>DUSUN MANIS RT 002/001 DS. NANGGELA KEC. MANDIRANCAN KAB. KUNINGAN</t>
  </si>
  <si>
    <t>13408708001956</t>
  </si>
  <si>
    <t>0002916728188</t>
  </si>
  <si>
    <t>21017941689</t>
  </si>
  <si>
    <t>3208142208870003</t>
  </si>
  <si>
    <t>1909</t>
  </si>
  <si>
    <t>HASAN</t>
  </si>
  <si>
    <t>0831 4387 0433</t>
  </si>
  <si>
    <t>KALIKEBAT RT 002/001 KEL. KARYA MULYA KEC. KESAMBI KAB. CIREBON</t>
  </si>
  <si>
    <t>830613360202</t>
  </si>
  <si>
    <t>0001476682907</t>
  </si>
  <si>
    <t>21025507837</t>
  </si>
  <si>
    <t>3274050606830012</t>
  </si>
  <si>
    <t>8180300369</t>
  </si>
  <si>
    <t>1932</t>
  </si>
  <si>
    <t>JIHAD MAULANA</t>
  </si>
  <si>
    <t>0812 1978 5896</t>
  </si>
  <si>
    <t>JL. PEMBANGUNAN RT 005/001 KEL. LEMAH ABANG KEC. INDRAMAYU KAB, INDRAMAYU</t>
  </si>
  <si>
    <t>13389504000024</t>
  </si>
  <si>
    <t>0001895699248</t>
  </si>
  <si>
    <t>21025507845</t>
  </si>
  <si>
    <t>3212150304950001</t>
  </si>
  <si>
    <t>3029737335</t>
  </si>
  <si>
    <t>1944</t>
  </si>
  <si>
    <t>EKA OLAS</t>
  </si>
  <si>
    <t>0823 1515 1845</t>
  </si>
  <si>
    <t>KARANG KENDAL RT 002/003 KEL. KARANG KENDAL KEC. KAPETAKAN KAB. CIREBON</t>
  </si>
  <si>
    <t>13369010000021</t>
  </si>
  <si>
    <t>0001529526587</t>
  </si>
  <si>
    <t>21032312478</t>
  </si>
  <si>
    <t>3209226703900009</t>
  </si>
  <si>
    <t>1342372362</t>
  </si>
  <si>
    <t>1945</t>
  </si>
  <si>
    <t>AJI SAPTAJI</t>
  </si>
  <si>
    <t>0895 3546 01908</t>
  </si>
  <si>
    <t>DUSUN CIGANDA RT 006/002 KEL. CIPONDOK KEC. KADUGEDE KAB. KUNINGAN</t>
  </si>
  <si>
    <t>13408408001836</t>
  </si>
  <si>
    <t xml:space="preserve">0000443458552
</t>
  </si>
  <si>
    <t>21032312197</t>
  </si>
  <si>
    <t>3208012508840003</t>
  </si>
  <si>
    <t>1968</t>
  </si>
  <si>
    <t>MAMAN KARMAN</t>
  </si>
  <si>
    <t>081218532962</t>
  </si>
  <si>
    <t>JL. DEWI SARTIKA LING PAING RT 004/006 KEL. SUMBER KEC. SUMBER KAB. CIREBON</t>
  </si>
  <si>
    <t>870713401787</t>
  </si>
  <si>
    <t>0000442952943</t>
  </si>
  <si>
    <t>21032312270</t>
  </si>
  <si>
    <t>3208200207870001</t>
  </si>
  <si>
    <t>3209 1516 0120 0009</t>
  </si>
  <si>
    <t>1972</t>
  </si>
  <si>
    <t>ASEP</t>
  </si>
  <si>
    <t>087890780619</t>
  </si>
  <si>
    <t>BLOK O2 RT 002/005 KEL. JAMBAK KEC. CIKEDUNG KAB. INDRAMAYU</t>
  </si>
  <si>
    <t>13389303000138</t>
  </si>
  <si>
    <t>0002912929749</t>
  </si>
  <si>
    <t>21032312668</t>
  </si>
  <si>
    <t>3212051903930001</t>
  </si>
  <si>
    <t>3020685700</t>
  </si>
  <si>
    <t>3212040701200002</t>
  </si>
  <si>
    <t>1973</t>
  </si>
  <si>
    <t>DENI OKTIANA</t>
  </si>
  <si>
    <t>087879839536/081779261214</t>
  </si>
  <si>
    <t>LINK WAGE RT 001/004 KEL. SUMBER KEC. SUMBER KAB. CIREBON</t>
  </si>
  <si>
    <t>1336891000004</t>
  </si>
  <si>
    <t>0001519662036</t>
  </si>
  <si>
    <t>21032312916</t>
  </si>
  <si>
    <t>32091506610890005</t>
  </si>
  <si>
    <t>703727034500</t>
  </si>
  <si>
    <t>1974</t>
  </si>
  <si>
    <t>ASEP PERMANA</t>
  </si>
  <si>
    <t>081296053343/087729672200</t>
  </si>
  <si>
    <t>DUSUN 02 RT 006/002 KEL. CIPEUJEUH WETAN KEC. LEMAHABANG KAB. CIREBON</t>
  </si>
  <si>
    <t>13378209000071</t>
  </si>
  <si>
    <t>0002517738941</t>
  </si>
  <si>
    <t>21032312742</t>
  </si>
  <si>
    <t>3209071609820008</t>
  </si>
  <si>
    <t>1340015063695</t>
  </si>
  <si>
    <t>3209071609070740</t>
  </si>
  <si>
    <t>1975</t>
  </si>
  <si>
    <t>HARTONO</t>
  </si>
  <si>
    <t>081220062515</t>
  </si>
  <si>
    <t>BLOK SUMUR SALAK RT 006/002 DS. GETASAN KEC. DEPOK KAB. CIREBON</t>
  </si>
  <si>
    <t>950313360428</t>
  </si>
  <si>
    <t>0003076479854</t>
  </si>
  <si>
    <t>21032312460</t>
  </si>
  <si>
    <t>3209311106930002</t>
  </si>
  <si>
    <t>7745100066</t>
  </si>
  <si>
    <t>3209312202060265</t>
  </si>
  <si>
    <t>1976</t>
  </si>
  <si>
    <t>AHMAD RAHADIAN</t>
  </si>
  <si>
    <t>089660608221</t>
  </si>
  <si>
    <t>JL. CIDENGJAYA BLOK KARANGMINGKRIK RT 014/04 DS. KERTA WINANGUN</t>
  </si>
  <si>
    <t>880313370893</t>
  </si>
  <si>
    <t>0000450756279</t>
  </si>
  <si>
    <t>21032312635</t>
  </si>
  <si>
    <t>3209132103880001</t>
  </si>
  <si>
    <t>3741079770</t>
  </si>
  <si>
    <t>3209200303260001</t>
  </si>
  <si>
    <t>1994</t>
  </si>
  <si>
    <t>MUHAMMAD FIRMAN SUBRATA</t>
  </si>
  <si>
    <t>082115621322</t>
  </si>
  <si>
    <t>BLOK CAPAR RT 010/005 DS. SIDAWANGI KEC. SUMBER KAB. CIREBON</t>
  </si>
  <si>
    <t>0003079378899</t>
  </si>
  <si>
    <t>21032312239</t>
  </si>
  <si>
    <t>3209150403890009</t>
  </si>
  <si>
    <t>3209152711120011</t>
  </si>
  <si>
    <t>1995</t>
  </si>
  <si>
    <t>RAHMAT HIDAYAT</t>
  </si>
  <si>
    <t>087888801126</t>
  </si>
  <si>
    <t>BLOK 4 RT 014/004 DS. PANGURAGAN KULON KEC. PANGURAGAN</t>
  </si>
  <si>
    <t>13369204000008</t>
  </si>
  <si>
    <t>0000456366093</t>
  </si>
  <si>
    <t>21032312205</t>
  </si>
  <si>
    <t>3209252704920004</t>
  </si>
  <si>
    <t>1200011506511</t>
  </si>
  <si>
    <t>3209250109150020</t>
  </si>
  <si>
    <t>1996</t>
  </si>
  <si>
    <t>MUKHAMAD USIN</t>
  </si>
  <si>
    <t>085974155114</t>
  </si>
  <si>
    <t>DS. MEGU GEDE BLOK BABAKAN RT 007/002 KEC. WARU KAB. CIREBON</t>
  </si>
  <si>
    <t>13378912000090</t>
  </si>
  <si>
    <t>0001301079058</t>
  </si>
  <si>
    <t>21032312569</t>
  </si>
  <si>
    <t>3209181112890005</t>
  </si>
  <si>
    <t>7745251463</t>
  </si>
  <si>
    <t>3209192105140003</t>
  </si>
  <si>
    <t>1997</t>
  </si>
  <si>
    <t>RIZKY MULAWARMAN</t>
  </si>
  <si>
    <t>082324870991</t>
  </si>
  <si>
    <t>DS. PURBADANA RT 002/001 KEC. KEMBARAN KAB. BANYUMAS</t>
  </si>
  <si>
    <t>920514141047</t>
  </si>
  <si>
    <t>0003079384569</t>
  </si>
  <si>
    <t>21032312379</t>
  </si>
  <si>
    <t>3302201705930002</t>
  </si>
  <si>
    <t>704027965300</t>
  </si>
  <si>
    <t>1998</t>
  </si>
  <si>
    <t>AYI SETIANA</t>
  </si>
  <si>
    <t>082116701168</t>
  </si>
  <si>
    <t>DS. BANTAR AGUNG RT 002/002 KEC. SINDANG WANGI KAB. MAJALENGKA</t>
  </si>
  <si>
    <t>1337811100060</t>
  </si>
  <si>
    <t>0001822904548</t>
  </si>
  <si>
    <t>21032312809</t>
  </si>
  <si>
    <t>3210211511810021</t>
  </si>
  <si>
    <t>7745249868</t>
  </si>
  <si>
    <t>321021150580002</t>
  </si>
  <si>
    <t>2125</t>
  </si>
  <si>
    <t>OPAN SAYDIN</t>
  </si>
  <si>
    <t>0896 6106 4661</t>
  </si>
  <si>
    <t>BLOK SAMPURNA RT005/RW002 DESA KEDUNGSAN KEC PLOMBON KAB CIREBON</t>
  </si>
  <si>
    <t>8005 1337 1800</t>
  </si>
  <si>
    <t>0002234016246</t>
  </si>
  <si>
    <t>21032313609</t>
  </si>
  <si>
    <t>3209202405850009</t>
  </si>
  <si>
    <t>3209 2028 6120 0005</t>
  </si>
  <si>
    <t>2126</t>
  </si>
  <si>
    <t>SUNANDI</t>
  </si>
  <si>
    <t>0896 1922 1085</t>
  </si>
  <si>
    <t xml:space="preserve">JL.B. DARSONO BLOK CIKROPAK RT22/RW05 DESA KARTAWINANGUN KEC KEDAWUNG KAB CIREBON </t>
  </si>
  <si>
    <t>8505 1336 0458</t>
  </si>
  <si>
    <t>0001476121533</t>
  </si>
  <si>
    <t>21032314029</t>
  </si>
  <si>
    <t>3209182905800000</t>
  </si>
  <si>
    <t>3209 1822 0206 6905</t>
  </si>
  <si>
    <t>2111</t>
  </si>
  <si>
    <t>FAJAR RAMADHAN</t>
  </si>
  <si>
    <t>0895 0204 2600</t>
  </si>
  <si>
    <t>JL. ANGGREK VII NO. 71 GSI RT 003/005 KEL. TUKMUDAL KEC. SUMBER KAB. CIREBON</t>
  </si>
  <si>
    <t>860513371238</t>
  </si>
  <si>
    <t>0001450584268</t>
  </si>
  <si>
    <t>21032313906</t>
  </si>
  <si>
    <t>3209153005860003</t>
  </si>
  <si>
    <t>2114</t>
  </si>
  <si>
    <t>ABDULLAH</t>
  </si>
  <si>
    <t>0812 2058 4565</t>
  </si>
  <si>
    <t>GG. PERIKANAN III RT 004/005 KEL. PELINDUNG HEWAN KEC. ASTANA ANYAR KOTA BANDUNG</t>
  </si>
  <si>
    <t>13058610000695</t>
  </si>
  <si>
    <t>0001778190513</t>
  </si>
  <si>
    <t>21032313146</t>
  </si>
  <si>
    <t>3273101410860004</t>
  </si>
  <si>
    <t>MOHAMAD BASARI</t>
  </si>
  <si>
    <t>085220017455</t>
  </si>
  <si>
    <t>JL. KALITANJUNG RT 004/003 KEL. HARJAMUKTI KEC. HARJAMUKTI</t>
  </si>
  <si>
    <t>901013360070</t>
  </si>
  <si>
    <t>0001833683758</t>
  </si>
  <si>
    <t>21041846813</t>
  </si>
  <si>
    <t>3274030310900006</t>
  </si>
  <si>
    <t>ANGGA SUDRAJAT</t>
  </si>
  <si>
    <t>089529904766</t>
  </si>
  <si>
    <t>JL. CINDENG JAYA BLOK PECILON KIDUL GG. ANGGREK RT 017/004 KEL. KERTA WINANGUN KEC. KEDAWUNG KAB CIREBON</t>
  </si>
  <si>
    <t>860518150068</t>
  </si>
  <si>
    <t>0002034206021</t>
  </si>
  <si>
    <t>21041846888</t>
  </si>
  <si>
    <t>3209200305860012</t>
  </si>
  <si>
    <t>2715</t>
  </si>
  <si>
    <t>MIMIF MIFTAHUL HAKIM</t>
  </si>
  <si>
    <t>082318085796</t>
  </si>
  <si>
    <t>DUSUN KARANG ANYAR RT 008/003 KEL. CIWIRU KEC. PASAWAHAN KAB. KUNINGAN</t>
  </si>
  <si>
    <t>930713401773</t>
  </si>
  <si>
    <t>3208191007930002</t>
  </si>
  <si>
    <t>7745352324</t>
  </si>
  <si>
    <t>3208191202060884</t>
  </si>
  <si>
    <t>ROSIDAH</t>
  </si>
  <si>
    <t>2716</t>
  </si>
  <si>
    <t>HENDRA SUHARSONO</t>
  </si>
  <si>
    <t>085866669629</t>
  </si>
  <si>
    <t>JUNTINYUAT RT 003/002 KEL. JUNTINYUAT KEC. JUNTINYUAT KAB. INDRAMAYU</t>
  </si>
  <si>
    <t>900514301460</t>
  </si>
  <si>
    <t>3328150405900013</t>
  </si>
  <si>
    <t>3030735527</t>
  </si>
  <si>
    <t>3212111008180001</t>
  </si>
  <si>
    <t>WARNITI</t>
  </si>
  <si>
    <t>2239</t>
  </si>
  <si>
    <t>EKO SETIAWAN</t>
  </si>
  <si>
    <t>081214403472</t>
  </si>
  <si>
    <t>KAPETAKAN KIDUL RT 006/002 KEL. KAPETAKAN KEC. KAPETAKAN KAB. CIREBON</t>
  </si>
  <si>
    <t>880813380869</t>
  </si>
  <si>
    <t>3209222808880001</t>
  </si>
  <si>
    <t>910</t>
  </si>
  <si>
    <t xml:space="preserve">MUHAMMAD HEBIH </t>
  </si>
  <si>
    <t>085883397654</t>
  </si>
  <si>
    <t>DUSUN PACING SELATAN RT 005 RW 002 DESA DEWISARI, KECAMATAN RENGASDENGKLOK</t>
  </si>
  <si>
    <t>830513281255</t>
  </si>
  <si>
    <t>0002355309819</t>
  </si>
  <si>
    <t>20013717507</t>
  </si>
  <si>
    <t>3215000305830007</t>
  </si>
  <si>
    <t>8760866335</t>
  </si>
  <si>
    <t>3215061311070202</t>
  </si>
  <si>
    <t>1308</t>
  </si>
  <si>
    <t xml:space="preserve">MUHAMMAD ZAENUDIN </t>
  </si>
  <si>
    <t>082221522799</t>
  </si>
  <si>
    <t xml:space="preserve">KP CIMUNING RT 003/004 DESA CIMUNING KEC MUSTIKA JAYA </t>
  </si>
  <si>
    <t xml:space="preserve">0 Tahun  10 Bulan 14 Hari </t>
  </si>
  <si>
    <t>0001609034411</t>
  </si>
  <si>
    <t>20071957037</t>
  </si>
  <si>
    <t>3275042604940014</t>
  </si>
  <si>
    <t xml:space="preserve">SEUMU RHIDUP </t>
  </si>
  <si>
    <t>5730263955</t>
  </si>
  <si>
    <t>1098</t>
  </si>
  <si>
    <t xml:space="preserve">BUDI ANDRIYANTO WAHYUDI </t>
  </si>
  <si>
    <t>081285613802</t>
  </si>
  <si>
    <t xml:space="preserve">1 Tahun  3 Bulan 10 Hari </t>
  </si>
  <si>
    <t>0001736890211</t>
  </si>
  <si>
    <t>20032580274</t>
  </si>
  <si>
    <t>3316060202930001</t>
  </si>
  <si>
    <t>5775540327</t>
  </si>
  <si>
    <t>0295</t>
  </si>
  <si>
    <t>08960735564</t>
  </si>
  <si>
    <t>DISPATCHER LEADER</t>
  </si>
  <si>
    <t>PERUM TYTYAN KENCANA BLOK C2 NO 2 RT 010/004 KEL MARGA MULYA BEKASIUTARA</t>
  </si>
  <si>
    <t xml:space="preserve">2 Tahun  0 Bulan 15 Hari </t>
  </si>
  <si>
    <t>0001773798041</t>
  </si>
  <si>
    <t>3275032406850015</t>
  </si>
  <si>
    <t>HERMASNYAH</t>
  </si>
  <si>
    <t>5211078830</t>
  </si>
  <si>
    <t>ANDRIAN MUHAMAD PADLI</t>
  </si>
  <si>
    <t>089512617009</t>
  </si>
  <si>
    <t>MEKARSARI BARAT RT 002/017 KEL. MEKARSARI KEC. TAMBUN SELATAN KAB. BEKASI</t>
  </si>
  <si>
    <t>0002140691049</t>
  </si>
  <si>
    <t>21041846482</t>
  </si>
  <si>
    <t>3216061004860028</t>
  </si>
  <si>
    <t>WAHYU HENDRAWAN</t>
  </si>
  <si>
    <t>081291336753</t>
  </si>
  <si>
    <t>JL. KP. BARU KLENDER NO. 25 RT 012/001 KEL. JATINEGARA KEC. CAKUNG JAKARTA TIMUR</t>
  </si>
  <si>
    <t xml:space="preserve">0 Tahun  2 Bulan 24 Hari </t>
  </si>
  <si>
    <t>0002099319748</t>
  </si>
  <si>
    <t>21041846508</t>
  </si>
  <si>
    <t>3175022203850007</t>
  </si>
  <si>
    <t>8421126585</t>
  </si>
  <si>
    <t>2020</t>
  </si>
  <si>
    <t>RAFII RAMADHAN</t>
  </si>
  <si>
    <t>089699877935</t>
  </si>
  <si>
    <t>TAMBUN</t>
  </si>
  <si>
    <t>ASLOG</t>
  </si>
  <si>
    <t>PERUM BUMISANI PERMAI BLOK K1 NO. 23 RT 003/014 SETIA MEKAR TAMBUN SELATAN BEKASI</t>
  </si>
  <si>
    <t xml:space="preserve">0 Tahun  3 Bulan 11 Hari </t>
  </si>
  <si>
    <t>0002102765095</t>
  </si>
  <si>
    <t>21032313989</t>
  </si>
  <si>
    <t>3216062812980017</t>
  </si>
  <si>
    <t>8421111791</t>
  </si>
  <si>
    <t>2243</t>
  </si>
  <si>
    <t>NIKIYANA DUL GOFUR</t>
  </si>
  <si>
    <t>088809069307</t>
  </si>
  <si>
    <t>KP. KETAPANG RT 001/002 KEL. KALIJAYA KEC. CIKARANG BARAT KAB. BEKASI</t>
  </si>
  <si>
    <t>0002510249073</t>
  </si>
  <si>
    <t>21041846375</t>
  </si>
  <si>
    <t>3216082311970009</t>
  </si>
  <si>
    <t>2492</t>
  </si>
  <si>
    <t>HERI MUCHTARI</t>
  </si>
  <si>
    <t>085714868826</t>
  </si>
  <si>
    <t>JL. MAKAM RT 001/011 KEL. KRANJI KEC. BEKASI BARAT KOTA BEKASI</t>
  </si>
  <si>
    <t>0001274609812</t>
  </si>
  <si>
    <t>21045999576</t>
  </si>
  <si>
    <t>3276053007810007</t>
  </si>
  <si>
    <t>MASNI</t>
  </si>
  <si>
    <t>2687</t>
  </si>
  <si>
    <t>DICKY RUSTANDI EFENDI</t>
  </si>
  <si>
    <t>KP. SUKAMAJU RT 003/005 KEL. CIGUGUH GIRANG KEC. PARONGPONG KAB. BANDUNG BARAT</t>
  </si>
  <si>
    <t>3217012605990013</t>
  </si>
  <si>
    <t>0954</t>
  </si>
  <si>
    <t>MAMAT RAHMAT</t>
  </si>
  <si>
    <t xml:space="preserve">JL. SANDANG PANGAN  RT.002/001 KEL. MEKARWANGI KEC. BOJONGLOA KIDUL</t>
  </si>
  <si>
    <t>7-Des-78</t>
  </si>
  <si>
    <t>770813059047</t>
  </si>
  <si>
    <t>7-Des-21</t>
  </si>
  <si>
    <t>0001788797845</t>
  </si>
  <si>
    <t>19098954407</t>
  </si>
  <si>
    <t>3273170712780004</t>
  </si>
  <si>
    <t>7-Des-17</t>
  </si>
  <si>
    <t>5170298073</t>
  </si>
  <si>
    <t>3273171909105186</t>
  </si>
  <si>
    <t>1632</t>
  </si>
  <si>
    <t>AHMAD KOMARA</t>
  </si>
  <si>
    <t xml:space="preserve">KP. MEKARLAKSANA RT. 001/013 KEL. PANYOKOKAN KEC. CIWIDEY </t>
  </si>
  <si>
    <t>900113432997</t>
  </si>
  <si>
    <t>0000409518448</t>
  </si>
  <si>
    <t>19098954837</t>
  </si>
  <si>
    <t>3204390301900001</t>
  </si>
  <si>
    <t>8105487769</t>
  </si>
  <si>
    <t>3204392008140002</t>
  </si>
  <si>
    <t>0826</t>
  </si>
  <si>
    <t>DERRI</t>
  </si>
  <si>
    <t>FICO</t>
  </si>
  <si>
    <t xml:space="preserve">GG. PAMARSET NO.35  RT. 003/007 KEL. KARANGANYAR KEC. ASTANA ANYAR</t>
  </si>
  <si>
    <t>KUALA TUNGKAL</t>
  </si>
  <si>
    <t>A JABAR</t>
  </si>
  <si>
    <t>1305180403600</t>
  </si>
  <si>
    <t>0002394394277</t>
  </si>
  <si>
    <t>19098953557</t>
  </si>
  <si>
    <t>1506022804840001</t>
  </si>
  <si>
    <t>7840191383</t>
  </si>
  <si>
    <t>0825</t>
  </si>
  <si>
    <t>CECE CAHYANA</t>
  </si>
  <si>
    <t>081343208362</t>
  </si>
  <si>
    <t xml:space="preserve">KP. CIJAGONG RT. 003/003 SUKARAME PACET </t>
  </si>
  <si>
    <t>920613432949</t>
  </si>
  <si>
    <t>0000411007149</t>
  </si>
  <si>
    <t>19098954563</t>
  </si>
  <si>
    <t>3204301206920001</t>
  </si>
  <si>
    <t xml:space="preserve">CECE CAHYANA </t>
  </si>
  <si>
    <t>3790401611</t>
  </si>
  <si>
    <t>0912</t>
  </si>
  <si>
    <t xml:space="preserve">DIAN ARDIANSYAH </t>
  </si>
  <si>
    <t>083822656137</t>
  </si>
  <si>
    <t xml:space="preserve">BINONG JATI RT.008/004 KEC. BATUNUNGGAL </t>
  </si>
  <si>
    <t>911213051949</t>
  </si>
  <si>
    <t>0000053942534</t>
  </si>
  <si>
    <t>19089244016</t>
  </si>
  <si>
    <t>3273121212910001</t>
  </si>
  <si>
    <t>DIAN ARDIANSYAH</t>
  </si>
  <si>
    <t>2801684302</t>
  </si>
  <si>
    <t>0911</t>
  </si>
  <si>
    <t xml:space="preserve">SARIF HIDAYAT </t>
  </si>
  <si>
    <t>089506128401</t>
  </si>
  <si>
    <t xml:space="preserve">KP. CIKOPO RT. 003/008 PARUNGSERAB SOREANG </t>
  </si>
  <si>
    <t>760113432759</t>
  </si>
  <si>
    <t>0002141612087</t>
  </si>
  <si>
    <t>20004434054</t>
  </si>
  <si>
    <t>3204371301760003</t>
  </si>
  <si>
    <t>3790447050</t>
  </si>
  <si>
    <t>0914</t>
  </si>
  <si>
    <t xml:space="preserve">JAJANG KIKI </t>
  </si>
  <si>
    <t>089656132691</t>
  </si>
  <si>
    <t xml:space="preserve">KP. PASIR MULYA RT. 001/014 MARGAMULYA PANGALENGAN KAB. BANDUNG </t>
  </si>
  <si>
    <t xml:space="preserve">BI JABAR </t>
  </si>
  <si>
    <t>930113432317</t>
  </si>
  <si>
    <t>0002185110538</t>
  </si>
  <si>
    <t>20013717382</t>
  </si>
  <si>
    <t>3204150101930041</t>
  </si>
  <si>
    <t>8470329841</t>
  </si>
  <si>
    <t>3204150208180012</t>
  </si>
  <si>
    <t>1010</t>
  </si>
  <si>
    <t xml:space="preserve">RANDIAN </t>
  </si>
  <si>
    <t>082126038098</t>
  </si>
  <si>
    <t xml:space="preserve">KP. PALEDANG RT. 002/004 PAKUTANDANG, CIPARAY KAB. BANDUNG </t>
  </si>
  <si>
    <t>961113431710</t>
  </si>
  <si>
    <t>0001297868051</t>
  </si>
  <si>
    <t>20022259681</t>
  </si>
  <si>
    <t>3204291511960003</t>
  </si>
  <si>
    <t>RANDIAN</t>
  </si>
  <si>
    <t>1011</t>
  </si>
  <si>
    <t xml:space="preserve">FAUZI YUDA KARSONO </t>
  </si>
  <si>
    <t>081224460266</t>
  </si>
  <si>
    <t xml:space="preserve">JL. MALEER IV NO. 42 RT. 005/002 KEL. MALEER KEC. BATUNUNGGAL </t>
  </si>
  <si>
    <t>910213052549</t>
  </si>
  <si>
    <t>0002396359091</t>
  </si>
  <si>
    <t>20022259392</t>
  </si>
  <si>
    <t>3273121702910002</t>
  </si>
  <si>
    <t>FAUZI YUDA KARSONO</t>
  </si>
  <si>
    <t>1103</t>
  </si>
  <si>
    <t xml:space="preserve">RAHMAT NURHAKIM </t>
  </si>
  <si>
    <t>0896 9601 4598</t>
  </si>
  <si>
    <t>KP. CIKUYA RT. 002/004 KEC. CICALENGKA</t>
  </si>
  <si>
    <t>860813460793</t>
  </si>
  <si>
    <t>0002923531839</t>
  </si>
  <si>
    <t>20027918406</t>
  </si>
  <si>
    <t>3210010808860081</t>
  </si>
  <si>
    <t>2831918294</t>
  </si>
  <si>
    <t>3204253011180012</t>
  </si>
  <si>
    <t>1104</t>
  </si>
  <si>
    <t xml:space="preserve">BUDIAWAN </t>
  </si>
  <si>
    <t>083160053184</t>
  </si>
  <si>
    <t xml:space="preserve">BANJARWANGI RT. 001/010 TAJURBUNTU PANCALANG KUNINGAN </t>
  </si>
  <si>
    <t>13358011000001</t>
  </si>
  <si>
    <t>0001661379355</t>
  </si>
  <si>
    <t>20027918174</t>
  </si>
  <si>
    <t>3207023011800001</t>
  </si>
  <si>
    <t>6890629405</t>
  </si>
  <si>
    <t>1107</t>
  </si>
  <si>
    <t>TAMMA SONIAWAN ILHAM</t>
  </si>
  <si>
    <t>083879150074</t>
  </si>
  <si>
    <t>KP. CIKONDEH RT. 002/005 MARGALUYU KEC. LELES GARUT</t>
  </si>
  <si>
    <t>B1 JABAR</t>
  </si>
  <si>
    <t>0002355594118</t>
  </si>
  <si>
    <t>20032580480</t>
  </si>
  <si>
    <t>3205112201990001</t>
  </si>
  <si>
    <t>1481393995</t>
  </si>
  <si>
    <t>1128</t>
  </si>
  <si>
    <t xml:space="preserve">ANDRI JAENAL </t>
  </si>
  <si>
    <t>0856 2312403</t>
  </si>
  <si>
    <t xml:space="preserve">JL. MOCH YUNUS GG. SITI SALSA NO. 17 RT. 001/006 KEL. PASIR KALIKI  KEC.CICENDO </t>
  </si>
  <si>
    <t>13058702000336</t>
  </si>
  <si>
    <t>0001441792146</t>
  </si>
  <si>
    <t>20037830112</t>
  </si>
  <si>
    <t>3273062002870002</t>
  </si>
  <si>
    <t>ANDRI JAENAL</t>
  </si>
  <si>
    <t>8480295731</t>
  </si>
  <si>
    <t>1157</t>
  </si>
  <si>
    <t xml:space="preserve">RUDI WIYONO </t>
  </si>
  <si>
    <t>085722423518</t>
  </si>
  <si>
    <t xml:space="preserve">GG. KAWALUYAAN II NO. 12 RT. 007/006 KEL. JATISARI KEC. BUAHBATU </t>
  </si>
  <si>
    <t>13057704000369</t>
  </si>
  <si>
    <t>0001737908684</t>
  </si>
  <si>
    <t>20044859260</t>
  </si>
  <si>
    <t>3273222304770005</t>
  </si>
  <si>
    <t>RUDIWIYONO</t>
  </si>
  <si>
    <t>1158</t>
  </si>
  <si>
    <t xml:space="preserve">INDRA RUSTANUDIN </t>
  </si>
  <si>
    <t>0821 1106 7505</t>
  </si>
  <si>
    <t xml:space="preserve">KP. TARIGU RT. 002/001 KEL. MARGAHURIP KEC. BANJARAN </t>
  </si>
  <si>
    <t>860213432520</t>
  </si>
  <si>
    <t>0002143730046</t>
  </si>
  <si>
    <t>20044859245</t>
  </si>
  <si>
    <t>3204132502870007</t>
  </si>
  <si>
    <t xml:space="preserve">INRA RUSTANUDIN </t>
  </si>
  <si>
    <t>1159</t>
  </si>
  <si>
    <t xml:space="preserve">YAYAN HENDRIANA YUSUP </t>
  </si>
  <si>
    <t>081284450051</t>
  </si>
  <si>
    <t xml:space="preserve">JL. ROBUSTA IC BLOK Q6 NO. 4 RT. 003/006 PONDOK KOPI JAKARTA TIMUR </t>
  </si>
  <si>
    <t>7910130514692</t>
  </si>
  <si>
    <t>0002217052359</t>
  </si>
  <si>
    <t>20044859211</t>
  </si>
  <si>
    <t>3273061812860002</t>
  </si>
  <si>
    <t>3195118650</t>
  </si>
  <si>
    <t>1160</t>
  </si>
  <si>
    <t>BAMBANG MAHENDRA</t>
  </si>
  <si>
    <t>0838 2077 8882</t>
  </si>
  <si>
    <t xml:space="preserve">KP. SIRNAGALIH RT. 005/002 DESA CIKALONG KEC. CIKALONGWETAN KAB. BANDUNG BARAT </t>
  </si>
  <si>
    <t>780413313467</t>
  </si>
  <si>
    <t>0001461045936</t>
  </si>
  <si>
    <t>20044859369</t>
  </si>
  <si>
    <t>3273110304780006</t>
  </si>
  <si>
    <t>3460558122</t>
  </si>
  <si>
    <t>1161</t>
  </si>
  <si>
    <t>ASEP KAMALUDIN</t>
  </si>
  <si>
    <t>0822 1918 0277</t>
  </si>
  <si>
    <t xml:space="preserve">JL. GARU VII NO. 3A RT. 001/011 KEL. BABAKAN SARI KEC. KIARACONDONG BANDUNG </t>
  </si>
  <si>
    <t>13057504000234</t>
  </si>
  <si>
    <t>0001480805998</t>
  </si>
  <si>
    <t>20044859302</t>
  </si>
  <si>
    <t>3273161004750004</t>
  </si>
  <si>
    <t xml:space="preserve">ASEP KAMALUDIN </t>
  </si>
  <si>
    <t>4372512486</t>
  </si>
  <si>
    <t>1162</t>
  </si>
  <si>
    <t xml:space="preserve">HENDRI </t>
  </si>
  <si>
    <t>0855 2441 6713</t>
  </si>
  <si>
    <t xml:space="preserve">KP. CIRAPUHAN DAGO ATAS RT. 004/001 KEL. DAGO KEC. COBLONG KAB. BANDUNG </t>
  </si>
  <si>
    <t xml:space="preserve">GARUT </t>
  </si>
  <si>
    <t>930213330598</t>
  </si>
  <si>
    <t>0000427907722</t>
  </si>
  <si>
    <t>20044859286</t>
  </si>
  <si>
    <t>3205090802930005</t>
  </si>
  <si>
    <t>7772309239</t>
  </si>
  <si>
    <t>1163</t>
  </si>
  <si>
    <t xml:space="preserve">HERI NURDIN </t>
  </si>
  <si>
    <t>0853 2028 0626</t>
  </si>
  <si>
    <t xml:space="preserve">PERUM PONDOK PADALARANG INDAH BLOK C RW. 001/002 KEL. PADALARANG KEC. PADALARANG </t>
  </si>
  <si>
    <t>31NOV93</t>
  </si>
  <si>
    <t>12059311000318</t>
  </si>
  <si>
    <t>0001143217326</t>
  </si>
  <si>
    <t>20044859252</t>
  </si>
  <si>
    <t>3203053011930008</t>
  </si>
  <si>
    <t>5780880106</t>
  </si>
  <si>
    <t>1259</t>
  </si>
  <si>
    <t xml:space="preserve">YANTO HERMAWAN </t>
  </si>
  <si>
    <t>0858 6073 6512</t>
  </si>
  <si>
    <t xml:space="preserve">DUSUN WAGE RT 010/004 DESA LEGOKHERANG KEC CILEBAK </t>
  </si>
  <si>
    <t>13407802000066</t>
  </si>
  <si>
    <t>0000442951211</t>
  </si>
  <si>
    <t>20062338742</t>
  </si>
  <si>
    <t>3208251002780002</t>
  </si>
  <si>
    <t>8105609872</t>
  </si>
  <si>
    <t>1260</t>
  </si>
  <si>
    <t xml:space="preserve">ISEP SURYANA </t>
  </si>
  <si>
    <t>0896 5659 2327</t>
  </si>
  <si>
    <t xml:space="preserve">JL SURYALAYA BARAT II NO.3 RT 001/004 DESA CIJAGRA KEC LENGKONG </t>
  </si>
  <si>
    <t>531113053427</t>
  </si>
  <si>
    <t>0002240110888</t>
  </si>
  <si>
    <t>20062338593</t>
  </si>
  <si>
    <t>3204151405810001</t>
  </si>
  <si>
    <t>7750717831</t>
  </si>
  <si>
    <t>1261</t>
  </si>
  <si>
    <t>IRFAN HILMI</t>
  </si>
  <si>
    <t>0853 2091 0347</t>
  </si>
  <si>
    <t xml:space="preserve">KP BUGEL RT 003/002 PAKUTANDANG CIPARAY KABUPATEN BANDUNG </t>
  </si>
  <si>
    <t>13439603000358</t>
  </si>
  <si>
    <t>0001198195119</t>
  </si>
  <si>
    <t>20062338718</t>
  </si>
  <si>
    <t>3204292203960005</t>
  </si>
  <si>
    <t xml:space="preserve">IRFAN HILMI </t>
  </si>
  <si>
    <t>1391886712</t>
  </si>
  <si>
    <t>1263</t>
  </si>
  <si>
    <t xml:space="preserve">GUNGUN SAFARI TRIGUNA </t>
  </si>
  <si>
    <t>08224647 8464</t>
  </si>
  <si>
    <t xml:space="preserve">JL HZ MUSTOFA GG NUSAWANGI II NO 10 RT 001/004 DESA NAGARAWANGI </t>
  </si>
  <si>
    <t xml:space="preserve">TASIKMALAYA </t>
  </si>
  <si>
    <t>770213340990</t>
  </si>
  <si>
    <t>0002907566324</t>
  </si>
  <si>
    <t>20062339047</t>
  </si>
  <si>
    <t>3278010202770012</t>
  </si>
  <si>
    <t>3431449313</t>
  </si>
  <si>
    <t>1264</t>
  </si>
  <si>
    <t xml:space="preserve">PIAJI DARISMAN </t>
  </si>
  <si>
    <t>0852 2342 9898</t>
  </si>
  <si>
    <t xml:space="preserve">JL PASEH GG H.HASAN RT 004/004 DESA TUGURAJA KEC CIHIDEUNG </t>
  </si>
  <si>
    <t>8604133403777</t>
  </si>
  <si>
    <t>0001627675852</t>
  </si>
  <si>
    <t>20062338700</t>
  </si>
  <si>
    <t>3278011404860012</t>
  </si>
  <si>
    <t>6395165325</t>
  </si>
  <si>
    <t>1206</t>
  </si>
  <si>
    <t xml:space="preserve">HERMAWAN </t>
  </si>
  <si>
    <t>0858 6027 5238</t>
  </si>
  <si>
    <t xml:space="preserve">SUKAMANTRI I NO. 117 RT. 007/010 KEL. SUKALUYU KEC. CIBEUNYING KALER </t>
  </si>
  <si>
    <t>860613312276</t>
  </si>
  <si>
    <t>0002451036712</t>
  </si>
  <si>
    <t>20044859427</t>
  </si>
  <si>
    <t>3277012306860003</t>
  </si>
  <si>
    <t>1392932172</t>
  </si>
  <si>
    <t>565</t>
  </si>
  <si>
    <t>AGUS WAHYUDIN</t>
  </si>
  <si>
    <t>085213844408</t>
  </si>
  <si>
    <t>KP. CIBINGBIN RT 001/002, DESA LEUWIGOONG, KEC. LEUWIGOONG</t>
  </si>
  <si>
    <t>811013330977</t>
  </si>
  <si>
    <t>25-Okt-21</t>
  </si>
  <si>
    <t>0001152050679</t>
  </si>
  <si>
    <t>19089244297</t>
  </si>
  <si>
    <t>3205112506820001</t>
  </si>
  <si>
    <t>3205111911070201</t>
  </si>
  <si>
    <t>1353</t>
  </si>
  <si>
    <t>GUN-GUN GUNAWAN</t>
  </si>
  <si>
    <t>0821 1518 7837</t>
  </si>
  <si>
    <t>KP BUNISARI RT 002/011 DESA GADONGBANGKONG KEC NGAMPRAH</t>
  </si>
  <si>
    <t>821013312988</t>
  </si>
  <si>
    <t>0002465969411</t>
  </si>
  <si>
    <t>20082215995</t>
  </si>
  <si>
    <t>3217060410820008</t>
  </si>
  <si>
    <t xml:space="preserve">GUN GUN GUNAWAN </t>
  </si>
  <si>
    <t>0080504781</t>
  </si>
  <si>
    <t>1354</t>
  </si>
  <si>
    <t xml:space="preserve">ASEP JAJANG NURJAMAN </t>
  </si>
  <si>
    <t>0822 4020 2340</t>
  </si>
  <si>
    <t xml:space="preserve">KP SUKASIRNA RT 002/006 DESA SUKANAGARA KEC PURBARATU </t>
  </si>
  <si>
    <t>850813341406</t>
  </si>
  <si>
    <t>0001648724681</t>
  </si>
  <si>
    <t>20082216134</t>
  </si>
  <si>
    <t>3206170308850001</t>
  </si>
  <si>
    <t>2801024515</t>
  </si>
  <si>
    <t>1466</t>
  </si>
  <si>
    <t xml:space="preserve">AGUNG WICAKSONO </t>
  </si>
  <si>
    <t>0812 2049 8308</t>
  </si>
  <si>
    <t xml:space="preserve">JL S.PARMAN RT 012 DESA RAWA MAKMUR KEC PALARAN </t>
  </si>
  <si>
    <t>13318806000038</t>
  </si>
  <si>
    <t>0003057341949</t>
  </si>
  <si>
    <t>20092336542</t>
  </si>
  <si>
    <t>6472012506880001</t>
  </si>
  <si>
    <t>NUNIK</t>
  </si>
  <si>
    <t>2780056943</t>
  </si>
  <si>
    <t>1467</t>
  </si>
  <si>
    <t xml:space="preserve">ADE SUPRIATNA </t>
  </si>
  <si>
    <t>0812 8755 8648</t>
  </si>
  <si>
    <t xml:space="preserve">KP CIGERELENG JL AHMADI UTARA RT 002/007 DESA PASAWAHAN KEC DAYEUH KOLOT </t>
  </si>
  <si>
    <t>13437811000038</t>
  </si>
  <si>
    <t>0001433119871</t>
  </si>
  <si>
    <t>20092336534</t>
  </si>
  <si>
    <t>3204120611780002</t>
  </si>
  <si>
    <t>2332723341</t>
  </si>
  <si>
    <t>1468</t>
  </si>
  <si>
    <t xml:space="preserve">ARDAN CHRISTIANTO </t>
  </si>
  <si>
    <t>0812 2014 0767</t>
  </si>
  <si>
    <t xml:space="preserve">KP KALAPA TILU RT 001/002 DESA RANCATUNGKU KEC PAMEUNGPEUK </t>
  </si>
  <si>
    <t>891013432722</t>
  </si>
  <si>
    <t>0001660813165</t>
  </si>
  <si>
    <t>20092336518</t>
  </si>
  <si>
    <t>3204142812890001</t>
  </si>
  <si>
    <t>8105639071</t>
  </si>
  <si>
    <t>1469</t>
  </si>
  <si>
    <t xml:space="preserve">RICKY SUKMA SUTIARA </t>
  </si>
  <si>
    <t>0896 0292 3366</t>
  </si>
  <si>
    <t xml:space="preserve">JL MALEER TIMUR IX NO.49 /1/13 RT 009/005 DESA GUMURUH </t>
  </si>
  <si>
    <t>13058812000461</t>
  </si>
  <si>
    <t>0002182128412</t>
  </si>
  <si>
    <t>20092336377</t>
  </si>
  <si>
    <t>3273121112880003</t>
  </si>
  <si>
    <t>8105638431</t>
  </si>
  <si>
    <t>1470</t>
  </si>
  <si>
    <t xml:space="preserve">TARYUDI </t>
  </si>
  <si>
    <t>0812 8478 7406</t>
  </si>
  <si>
    <t xml:space="preserve">JL KEBON KOPI GG H SAFEI II NO 96 RT 003/028 DESA CIBEREUM KEC CIMAHI SELATAN </t>
  </si>
  <si>
    <t xml:space="preserve">K </t>
  </si>
  <si>
    <t xml:space="preserve">CIMAHI </t>
  </si>
  <si>
    <t>790313313205</t>
  </si>
  <si>
    <t>0002355594074</t>
  </si>
  <si>
    <t>21004400723</t>
  </si>
  <si>
    <t>3277012703790026</t>
  </si>
  <si>
    <t>7772228549</t>
  </si>
  <si>
    <t>1471</t>
  </si>
  <si>
    <t xml:space="preserve">ROSADI FIRDAUS </t>
  </si>
  <si>
    <t>0853 2114 5035</t>
  </si>
  <si>
    <t xml:space="preserve">KP WANIR RT 004/005 DESA MARTUYUNG KEC PACET </t>
  </si>
  <si>
    <t>901113432524</t>
  </si>
  <si>
    <t>0003060439964</t>
  </si>
  <si>
    <t>21004400889</t>
  </si>
  <si>
    <t>3204301611900001</t>
  </si>
  <si>
    <t xml:space="preserve">429101027528535 </t>
  </si>
  <si>
    <t>1472</t>
  </si>
  <si>
    <t xml:space="preserve">SAMSUDIN </t>
  </si>
  <si>
    <t>0896 3602 5643</t>
  </si>
  <si>
    <t xml:space="preserve">KP CIKONDEH RT 002/005 DESA MARGALUYU KEC LELES </t>
  </si>
  <si>
    <t>830813331443</t>
  </si>
  <si>
    <t>0000427457823</t>
  </si>
  <si>
    <t>21004400509</t>
  </si>
  <si>
    <t>3205090508830001</t>
  </si>
  <si>
    <t xml:space="preserve">8105647324 </t>
  </si>
  <si>
    <t>1473</t>
  </si>
  <si>
    <t xml:space="preserve">IRFAN ARFIAN </t>
  </si>
  <si>
    <t>0838 6375 5098</t>
  </si>
  <si>
    <t xml:space="preserve">KOMP KBSI J-1 NO.15 RT 001/011 DESA GUNUNGLEUTIK KEC CIPARAY </t>
  </si>
  <si>
    <t>930413432796</t>
  </si>
  <si>
    <t>0003063567969</t>
  </si>
  <si>
    <t>21004400731</t>
  </si>
  <si>
    <t>3204292604930002</t>
  </si>
  <si>
    <t xml:space="preserve">3860603049 </t>
  </si>
  <si>
    <t>1474</t>
  </si>
  <si>
    <t xml:space="preserve">ANWAR SADAT </t>
  </si>
  <si>
    <t>0878 3120 7877</t>
  </si>
  <si>
    <t xml:space="preserve">JL JAYAGIRI RT 002/004 DESA JAYAGIRI KEC LEMBANG </t>
  </si>
  <si>
    <t xml:space="preserve">SUKABUMI </t>
  </si>
  <si>
    <t>800213312979</t>
  </si>
  <si>
    <t>0001481469197</t>
  </si>
  <si>
    <t>21004400715</t>
  </si>
  <si>
    <t>3217011402800005</t>
  </si>
  <si>
    <t xml:space="preserve">5170366797 </t>
  </si>
  <si>
    <t>1475</t>
  </si>
  <si>
    <t xml:space="preserve">REZA PAHLEVI </t>
  </si>
  <si>
    <t>0813 9499 5950</t>
  </si>
  <si>
    <t xml:space="preserve">KP MEGARWANGI RT 003/012 DESA BATUJAGAN </t>
  </si>
  <si>
    <t>9501 1331 1794</t>
  </si>
  <si>
    <t xml:space="preserve"> 13 JAN-2024</t>
  </si>
  <si>
    <t>0001854852254</t>
  </si>
  <si>
    <t>21004400988</t>
  </si>
  <si>
    <t>3217091301950013</t>
  </si>
  <si>
    <t xml:space="preserve">2780537518 </t>
  </si>
  <si>
    <t>1476</t>
  </si>
  <si>
    <t xml:space="preserve">IDRIS WAHYUDIN </t>
  </si>
  <si>
    <t>0812 2499 1489</t>
  </si>
  <si>
    <t xml:space="preserve">DUSUN TALUN RT 002/007 DESA SITUMEKAR KEC CISITU </t>
  </si>
  <si>
    <t xml:space="preserve">SUMEDANG </t>
  </si>
  <si>
    <t>860613320321</t>
  </si>
  <si>
    <t>0003063571795</t>
  </si>
  <si>
    <t>21004400830</t>
  </si>
  <si>
    <t>321105060686004</t>
  </si>
  <si>
    <t xml:space="preserve">3190021865 </t>
  </si>
  <si>
    <t>1477</t>
  </si>
  <si>
    <t xml:space="preserve">SAEFUL ANWAR </t>
  </si>
  <si>
    <t xml:space="preserve">0878 1489 5105 </t>
  </si>
  <si>
    <t xml:space="preserve">KP BOJONG BUAH RT 006/003 KATAPANG KAB BANDUNG </t>
  </si>
  <si>
    <t>13438406000059</t>
  </si>
  <si>
    <t>0001780405637</t>
  </si>
  <si>
    <t>21004400657</t>
  </si>
  <si>
    <t>3204113006840002</t>
  </si>
  <si>
    <t xml:space="preserve">8105583822 </t>
  </si>
  <si>
    <t>1682</t>
  </si>
  <si>
    <t xml:space="preserve">ASEP WARMAN </t>
  </si>
  <si>
    <t>081320277072</t>
  </si>
  <si>
    <t xml:space="preserve">CIBUNTU BARAT RT 006/001 KEL CARINGIN KEC BANDUNG KULON </t>
  </si>
  <si>
    <t>13058409000304</t>
  </si>
  <si>
    <t>0003063572831</t>
  </si>
  <si>
    <t>21011322811</t>
  </si>
  <si>
    <t>3273150509840008</t>
  </si>
  <si>
    <t xml:space="preserve">2330042420 </t>
  </si>
  <si>
    <t>1683</t>
  </si>
  <si>
    <t xml:space="preserve">BUDI GUNAWAN </t>
  </si>
  <si>
    <t>085794405702</t>
  </si>
  <si>
    <t xml:space="preserve">JL TERUSAN PASIRKOJA KEL BABAKAN TAROGONG KEC BOJONG KALER </t>
  </si>
  <si>
    <t>130597100000960</t>
  </si>
  <si>
    <t>0002042689601</t>
  </si>
  <si>
    <t>21011322795</t>
  </si>
  <si>
    <t>3273043010970002</t>
  </si>
  <si>
    <t xml:space="preserve">3790080733 </t>
  </si>
  <si>
    <t>1685</t>
  </si>
  <si>
    <t xml:space="preserve">SEPTIO ADI VANA </t>
  </si>
  <si>
    <t>089688347431</t>
  </si>
  <si>
    <t xml:space="preserve">DSN CILUBANG RT 002/001 DESA PANULISAN LUHUR KEC DAYEUHLUHUR </t>
  </si>
  <si>
    <t>1345900900021</t>
  </si>
  <si>
    <t>0001878785234</t>
  </si>
  <si>
    <t>21011322928</t>
  </si>
  <si>
    <t>3301161309900003</t>
  </si>
  <si>
    <t>4330283179</t>
  </si>
  <si>
    <t>end contrac</t>
  </si>
  <si>
    <t>1686</t>
  </si>
  <si>
    <t xml:space="preserve">INDRA SUHENDAR </t>
  </si>
  <si>
    <t>0895 0289 9010</t>
  </si>
  <si>
    <t xml:space="preserve">KP MUNJUL PASAR KEMIS RT 001/019 DESA MANGGAHANG KEC BALEENDAH </t>
  </si>
  <si>
    <t>13438703000153</t>
  </si>
  <si>
    <t>0002630200959</t>
  </si>
  <si>
    <t>21011323058</t>
  </si>
  <si>
    <t>3204321203870002</t>
  </si>
  <si>
    <t>7840249861</t>
  </si>
  <si>
    <t>1687</t>
  </si>
  <si>
    <t>NOVIAN ANDRIANSYAH</t>
  </si>
  <si>
    <t>0877 4355 0478</t>
  </si>
  <si>
    <t xml:space="preserve">KP PASIR KAWUNG ENDAH 46 RT 002/06 KEC CILEUNYI </t>
  </si>
  <si>
    <t>820413432862</t>
  </si>
  <si>
    <t>0002262043631</t>
  </si>
  <si>
    <t>21011322589</t>
  </si>
  <si>
    <t>3273071304820006</t>
  </si>
  <si>
    <t xml:space="preserve">NOVIAN ARDIANSYAH </t>
  </si>
  <si>
    <t>2831070121</t>
  </si>
  <si>
    <t>1688</t>
  </si>
  <si>
    <t>MOCHAMAD RIZKI</t>
  </si>
  <si>
    <t>0821 1709 0920</t>
  </si>
  <si>
    <t xml:space="preserve">JL MOH TOHA CIBURUY RT 006/006 DESA CISEUREUH KEC REGOL </t>
  </si>
  <si>
    <t>13059205000679</t>
  </si>
  <si>
    <t>0002396670467</t>
  </si>
  <si>
    <t>21011322522</t>
  </si>
  <si>
    <t>3273110705920008</t>
  </si>
  <si>
    <t xml:space="preserve">MOH RIZKI </t>
  </si>
  <si>
    <t>7751161623</t>
  </si>
  <si>
    <t>1689</t>
  </si>
  <si>
    <t xml:space="preserve">YULIANTO DWI NUGROHO </t>
  </si>
  <si>
    <t>0896 5803 0291</t>
  </si>
  <si>
    <t>KP SEPEN RT 001/04</t>
  </si>
  <si>
    <t>13430001000298</t>
  </si>
  <si>
    <t>0003065695918</t>
  </si>
  <si>
    <t>21011323116</t>
  </si>
  <si>
    <t>3204320101000027</t>
  </si>
  <si>
    <t>3370597188</t>
  </si>
  <si>
    <t>1690</t>
  </si>
  <si>
    <t xml:space="preserve">TARYA </t>
  </si>
  <si>
    <t>0812 2310 8448</t>
  </si>
  <si>
    <t xml:space="preserve">KP LASPADA RT 003/008 DESA PULOSANI KEC PANGALENGAN </t>
  </si>
  <si>
    <t>13430009000329</t>
  </si>
  <si>
    <t>0000411068316</t>
  </si>
  <si>
    <t>21011322977</t>
  </si>
  <si>
    <t>3204150109000003</t>
  </si>
  <si>
    <t>3460634961</t>
  </si>
  <si>
    <t>1691</t>
  </si>
  <si>
    <t xml:space="preserve">DIDIN ACHMAD MUHIDIN </t>
  </si>
  <si>
    <t>0822 9854 5439</t>
  </si>
  <si>
    <t xml:space="preserve">KP SETU RT 002/001 DESA TELANJUNG KEC CIKARANG BARAT BEKASI </t>
  </si>
  <si>
    <t xml:space="preserve">BOGOR </t>
  </si>
  <si>
    <t>80101205785258</t>
  </si>
  <si>
    <t>0001644400023</t>
  </si>
  <si>
    <t>21011322720</t>
  </si>
  <si>
    <t>3216082010800014</t>
  </si>
  <si>
    <t>3790592408</t>
  </si>
  <si>
    <t>1692</t>
  </si>
  <si>
    <t xml:space="preserve">SONI AGUSTIAN </t>
  </si>
  <si>
    <t>0877 2256 8868</t>
  </si>
  <si>
    <t xml:space="preserve">JL CIPARAY RT 002/004 DESA KUJANGSARI KEC BANDUNGKIDUL </t>
  </si>
  <si>
    <t>1305181006279</t>
  </si>
  <si>
    <t>0001632911275</t>
  </si>
  <si>
    <t>21011323017</t>
  </si>
  <si>
    <t>3273210108920001</t>
  </si>
  <si>
    <t>2801195310</t>
  </si>
  <si>
    <t>1694</t>
  </si>
  <si>
    <t xml:space="preserve">APEP IKBAL MAOLUDIN </t>
  </si>
  <si>
    <t>0853 2259 0661</t>
  </si>
  <si>
    <t xml:space="preserve">KP CIMAHPAR RT 001/005 DESA CILUMBA KEC CIKATOMAS </t>
  </si>
  <si>
    <t>930913340032</t>
  </si>
  <si>
    <t>0003065697371</t>
  </si>
  <si>
    <t>21011322571</t>
  </si>
  <si>
    <t>3206051409930002</t>
  </si>
  <si>
    <t xml:space="preserve">APEP IKBAL MAULUDIN </t>
  </si>
  <si>
    <t>7773204437</t>
  </si>
  <si>
    <t>1695</t>
  </si>
  <si>
    <t xml:space="preserve">MOHAMMAD MAULANA FIRDAUS </t>
  </si>
  <si>
    <t>0895 0420 6888</t>
  </si>
  <si>
    <t xml:space="preserve">JL MASJID BAITUL SALAM RT 003/005 DESA JATIASIH </t>
  </si>
  <si>
    <t>25368511000014</t>
  </si>
  <si>
    <t>0002301986474</t>
  </si>
  <si>
    <t>21011322530</t>
  </si>
  <si>
    <t>3304022911850001</t>
  </si>
  <si>
    <t>8105651453</t>
  </si>
  <si>
    <t>1696</t>
  </si>
  <si>
    <t xml:space="preserve">IRPAN SOPANDI </t>
  </si>
  <si>
    <t>0812 3847 3632</t>
  </si>
  <si>
    <t>KP SINDANGLENGO RT 013/006 DESA NEGLASARI KEC SALAWU</t>
  </si>
  <si>
    <t>13469305000027</t>
  </si>
  <si>
    <t>0002709680005</t>
  </si>
  <si>
    <t>21011322688</t>
  </si>
  <si>
    <t>3206141604930003</t>
  </si>
  <si>
    <t>8105653006</t>
  </si>
  <si>
    <t>1697</t>
  </si>
  <si>
    <t xml:space="preserve">DIAN KURNIA </t>
  </si>
  <si>
    <t>082126117150</t>
  </si>
  <si>
    <t xml:space="preserve">KP PETIR RT 001/017 DESA CITAMBA KEC CIAWI TASIKMALAYA </t>
  </si>
  <si>
    <t>860613341171</t>
  </si>
  <si>
    <t>0003064915956</t>
  </si>
  <si>
    <t>3211111406860004</t>
  </si>
  <si>
    <t>0860715996</t>
  </si>
  <si>
    <t>1698</t>
  </si>
  <si>
    <t xml:space="preserve">IMAN CAHYADI </t>
  </si>
  <si>
    <t>085782723840</t>
  </si>
  <si>
    <t xml:space="preserve">SL WARTA NO.10 A/117 RT 002/005 BANDUNG </t>
  </si>
  <si>
    <t>13058003000644</t>
  </si>
  <si>
    <t>0003064473213</t>
  </si>
  <si>
    <t>21011322746</t>
  </si>
  <si>
    <t>3273122503800002</t>
  </si>
  <si>
    <t>4760198060</t>
  </si>
  <si>
    <t>1699</t>
  </si>
  <si>
    <t xml:space="preserve">USMAN MAULANA </t>
  </si>
  <si>
    <t>0853 2019 9610</t>
  </si>
  <si>
    <t xml:space="preserve">KP KUBANG SALAWE RT 001/007 SUKARATU TASIKMALAYA </t>
  </si>
  <si>
    <t>13349512000138</t>
  </si>
  <si>
    <t xml:space="preserve">0000435657644
"</t>
  </si>
  <si>
    <t>21011322662</t>
  </si>
  <si>
    <t>320631021290001</t>
  </si>
  <si>
    <t>3460640261</t>
  </si>
  <si>
    <t>1700</t>
  </si>
  <si>
    <t xml:space="preserve">FRADITYA ANUGRAH PERMANA </t>
  </si>
  <si>
    <t>0812 9772 6849</t>
  </si>
  <si>
    <t xml:space="preserve">DUSUN NEGLASARI RT 003/007 PATULISAN TIMUR </t>
  </si>
  <si>
    <t>13459803000068</t>
  </si>
  <si>
    <t>0002267096253</t>
  </si>
  <si>
    <t>21011322639</t>
  </si>
  <si>
    <t>3301163003980001</t>
  </si>
  <si>
    <t>8105657117</t>
  </si>
  <si>
    <t>1709</t>
  </si>
  <si>
    <t>RONALD ALAN AMARAL</t>
  </si>
  <si>
    <t>087719971550</t>
  </si>
  <si>
    <t>KOMPLEK ANTAPANI MAS BLOK A NO. 55 RT. 003/019 KEL. ANTAPANI KIDUL KEC. ANTAPANI KAB. BANDUNG</t>
  </si>
  <si>
    <t>0001457141141</t>
  </si>
  <si>
    <t>21011323140</t>
  </si>
  <si>
    <t>3273162404950001</t>
  </si>
  <si>
    <t>RONALD ALAM AMARAL</t>
  </si>
  <si>
    <t>2801642804</t>
  </si>
  <si>
    <t>1743</t>
  </si>
  <si>
    <t>RIAN SOPIAN</t>
  </si>
  <si>
    <t>083825754380</t>
  </si>
  <si>
    <t>KP. SEKEDANGDEUR RT 001/010 KEL. PASANGGRAHAN KEC. UJUNG BERUNG KOTA BANDUNG</t>
  </si>
  <si>
    <t>950913051227</t>
  </si>
  <si>
    <t>0001401063884</t>
  </si>
  <si>
    <t>21017941663</t>
  </si>
  <si>
    <t>3263270309950001</t>
  </si>
  <si>
    <t>1805</t>
  </si>
  <si>
    <t>SOPIAN</t>
  </si>
  <si>
    <t>0882 1837 9830</t>
  </si>
  <si>
    <t>KP. BOJONG GEDE POJOK RT 001/013 DS. RANCAKA SUMBA KEC. SOLOKAN JERUK KAB. BANDUNG</t>
  </si>
  <si>
    <t>830713433349</t>
  </si>
  <si>
    <t>0000411413231</t>
  </si>
  <si>
    <t>21017941812</t>
  </si>
  <si>
    <t>3204361210820001</t>
  </si>
  <si>
    <t>3760858438</t>
  </si>
  <si>
    <t>1806</t>
  </si>
  <si>
    <t>BINTA NUR RANJI</t>
  </si>
  <si>
    <t>0822 6226 3196</t>
  </si>
  <si>
    <t>JL. BABAKAN TAROGONG RT 002/003 DS. SUKA ASIH KEC. BOJONG LOAKALER KOTA BANDUNG</t>
  </si>
  <si>
    <t>130516092709</t>
  </si>
  <si>
    <t>0001398709991</t>
  </si>
  <si>
    <t>21017941804</t>
  </si>
  <si>
    <t>3273041106980001</t>
  </si>
  <si>
    <t>1760064251</t>
  </si>
  <si>
    <t>1819</t>
  </si>
  <si>
    <t>WILLY FACHRIZAL ABDUL AZIS</t>
  </si>
  <si>
    <t>082127704368</t>
  </si>
  <si>
    <t>PERUMAHAN ISTANA BANJAR J12 RT 005/001 DS. BANJAR KEC. MUNDU KAB. CIREBON</t>
  </si>
  <si>
    <t>0001439847371</t>
  </si>
  <si>
    <t>BU LAIN IKUT ISTRI</t>
  </si>
  <si>
    <t>21017941416</t>
  </si>
  <si>
    <t>3209360207950001</t>
  </si>
  <si>
    <t>1839</t>
  </si>
  <si>
    <t>NANDANG SOPIAN</t>
  </si>
  <si>
    <t>08997187469</t>
  </si>
  <si>
    <t>KP. LAMPING RT 002/008 DS MEKARJAYA KEC. TAROGONG KALER GARUT</t>
  </si>
  <si>
    <t>880613331217</t>
  </si>
  <si>
    <t>0003070732858</t>
  </si>
  <si>
    <t>21017941515</t>
  </si>
  <si>
    <t>3205040806880002</t>
  </si>
  <si>
    <t>8105668747</t>
  </si>
  <si>
    <t>3205041707180002</t>
  </si>
  <si>
    <t>1840</t>
  </si>
  <si>
    <t>SYAHIDAN SUNARYO</t>
  </si>
  <si>
    <t>0895350285830</t>
  </si>
  <si>
    <t>KP. CIGANITRI RT 003/002 KEL. CIPAGALO KEC. BOJONGSOANG KAB. BANDUNG</t>
  </si>
  <si>
    <t>870413432723</t>
  </si>
  <si>
    <t>0003053876141</t>
  </si>
  <si>
    <t>21017941408</t>
  </si>
  <si>
    <t>3204080204870006</t>
  </si>
  <si>
    <t>SYAHDAN SUNARYO</t>
  </si>
  <si>
    <t>8470335832</t>
  </si>
  <si>
    <t>3204080804160010</t>
  </si>
  <si>
    <t>1841</t>
  </si>
  <si>
    <t>RIZAL HIDAYAT</t>
  </si>
  <si>
    <t>80223617268</t>
  </si>
  <si>
    <t>JL. RANCABENTANG UTARA NO. 321 B RT 06/14 CIBEUREUM CIMAHI SELATAN</t>
  </si>
  <si>
    <t>970813460580</t>
  </si>
  <si>
    <t>0003070733848</t>
  </si>
  <si>
    <t>21017941481</t>
  </si>
  <si>
    <t>3206063108970001</t>
  </si>
  <si>
    <t>SANTI SUPRIATI</t>
  </si>
  <si>
    <t>3272012212200016</t>
  </si>
  <si>
    <t>1850</t>
  </si>
  <si>
    <t>ASEP SALMAN MA'MUN</t>
  </si>
  <si>
    <t>081285017212</t>
  </si>
  <si>
    <t>KP. TEGAL PANJANG RT 004/001 KEL. KIBIN KEC. KIBIN KAB. SERANG</t>
  </si>
  <si>
    <t>850313470018</t>
  </si>
  <si>
    <t>0001617748479</t>
  </si>
  <si>
    <t>21025507928</t>
  </si>
  <si>
    <t>3604161103850002</t>
  </si>
  <si>
    <t>0661245416</t>
  </si>
  <si>
    <t>3604161109120002</t>
  </si>
  <si>
    <t>1864</t>
  </si>
  <si>
    <t>DIDIN DARAJAT</t>
  </si>
  <si>
    <t>083820273458</t>
  </si>
  <si>
    <t>JL. MENGGER GIRANG RT 009/008 KEL. PASIRLUYU KEC. REGOL KOTA BANDUNG</t>
  </si>
  <si>
    <t>850213050031</t>
  </si>
  <si>
    <t>0002427472596</t>
  </si>
  <si>
    <t>21025507878</t>
  </si>
  <si>
    <t>3273110402850006</t>
  </si>
  <si>
    <t>8100840970</t>
  </si>
  <si>
    <t>3273111803190002</t>
  </si>
  <si>
    <t>1865</t>
  </si>
  <si>
    <t>HERYANA</t>
  </si>
  <si>
    <t>082110677110</t>
  </si>
  <si>
    <t>JL. DR. SETIABUDHI KM. 10 NO. 8B RT 003/007 KEL. LEDENG KEC.CIDADAP KOTA BANDUNG</t>
  </si>
  <si>
    <t>891013057452</t>
  </si>
  <si>
    <t>0001668974624</t>
  </si>
  <si>
    <t>21025507910</t>
  </si>
  <si>
    <t>3273083004840008</t>
  </si>
  <si>
    <t>0160309954</t>
  </si>
  <si>
    <t>1866</t>
  </si>
  <si>
    <t>ADITYA HAEKAL LESMANA</t>
  </si>
  <si>
    <t>081572847120</t>
  </si>
  <si>
    <t>DUSUN CILENGSAR RT 002/013 KEL. CIGENDEL KEC. PAMULIHAN KAB SUMEDANG</t>
  </si>
  <si>
    <t>1305150400405</t>
  </si>
  <si>
    <t>0001441063653</t>
  </si>
  <si>
    <t>21025507704</t>
  </si>
  <si>
    <t>3273231610980012</t>
  </si>
  <si>
    <t>2832323013</t>
  </si>
  <si>
    <t>3211130403190006</t>
  </si>
  <si>
    <t>1890</t>
  </si>
  <si>
    <t>RIKI DIANA</t>
  </si>
  <si>
    <t>081320224190</t>
  </si>
  <si>
    <t>KP. PEUNDEUY RT 002/011 KEL. MEKARLUYU KEC. SUKAWENING KAB. GARUT</t>
  </si>
  <si>
    <t>930113330979</t>
  </si>
  <si>
    <t>0002778565162</t>
  </si>
  <si>
    <t>21025508033</t>
  </si>
  <si>
    <t>3205150506920001</t>
  </si>
  <si>
    <t>1481204319</t>
  </si>
  <si>
    <t>3205150309190008</t>
  </si>
  <si>
    <t>1891</t>
  </si>
  <si>
    <t>ASHARI SUHARYADI</t>
  </si>
  <si>
    <t>089523108992</t>
  </si>
  <si>
    <t>JL. CARINGIN CIKUNGKURAK RT 004/006 KEL. BABAKAN CIPARAY KEC. BABAKAN CIPARAY KOTA BANDUNG</t>
  </si>
  <si>
    <t>880913053111</t>
  </si>
  <si>
    <t>0000503044997</t>
  </si>
  <si>
    <t>21025508132</t>
  </si>
  <si>
    <t>3273030409880001</t>
  </si>
  <si>
    <t>3273032111120004</t>
  </si>
  <si>
    <t>1892</t>
  </si>
  <si>
    <t>RADI PERMANA AGUNG</t>
  </si>
  <si>
    <t>085872373830</t>
  </si>
  <si>
    <t>KP. CIBEUNEUR RT 02/01 DS. NAGREG KEC. NAGREG KAB. BANDUNG</t>
  </si>
  <si>
    <t>880813433445</t>
  </si>
  <si>
    <t>0002143408105</t>
  </si>
  <si>
    <t>21025508173</t>
  </si>
  <si>
    <t>3204281708880001</t>
  </si>
  <si>
    <t>3370024501</t>
  </si>
  <si>
    <t>3204263108150008</t>
  </si>
  <si>
    <t>1893</t>
  </si>
  <si>
    <t>ADINDA RIZKI WIRAWAN</t>
  </si>
  <si>
    <t>081294055075</t>
  </si>
  <si>
    <t>GG. HM SHAHRONI RT 001/009 KEL. LEUWI GAJAH KEC. CIMAHI SELATAN KOTA CIMAHI</t>
  </si>
  <si>
    <t>A/UPIBLE</t>
  </si>
  <si>
    <t>1305161001515</t>
  </si>
  <si>
    <t>0002313939363</t>
  </si>
  <si>
    <t>21025508215</t>
  </si>
  <si>
    <t>3277011305850014</t>
  </si>
  <si>
    <t>1570172197</t>
  </si>
  <si>
    <t>3277012207200025</t>
  </si>
  <si>
    <t>1895</t>
  </si>
  <si>
    <t>IWAN</t>
  </si>
  <si>
    <t>089524385687</t>
  </si>
  <si>
    <t>KP. PADAAWAS RT 003/009 KEL. PADAAWAS KEC. PASIRWANGI KAB. GARUT</t>
  </si>
  <si>
    <t>13339002000137</t>
  </si>
  <si>
    <t>0003071870234</t>
  </si>
  <si>
    <t>21025508074</t>
  </si>
  <si>
    <t>3205080811900003</t>
  </si>
  <si>
    <t>0083892550</t>
  </si>
  <si>
    <t>3205102311200005</t>
  </si>
  <si>
    <t>1897</t>
  </si>
  <si>
    <t>DEDE SOLIHIN</t>
  </si>
  <si>
    <t>082127732424</t>
  </si>
  <si>
    <t xml:space="preserve">KP MUARA CIWIDEY  RT004/RW002 CILAMPENI KEC KATAPANG KAB BANDUNG</t>
  </si>
  <si>
    <t>13318505000252</t>
  </si>
  <si>
    <t>0003071871325</t>
  </si>
  <si>
    <t>21025508207</t>
  </si>
  <si>
    <t>3277010205850032</t>
  </si>
  <si>
    <t>3790612034</t>
  </si>
  <si>
    <t>1921</t>
  </si>
  <si>
    <t>ANDRI SETIAWAN</t>
  </si>
  <si>
    <t>083143634984</t>
  </si>
  <si>
    <t>KP. JATI RT 010/001 DS. NANJUNG KEC. MARGAASIH KAB. BANDUNG</t>
  </si>
  <si>
    <t>13318907000290</t>
  </si>
  <si>
    <t>0002359339266</t>
  </si>
  <si>
    <t>21025508082</t>
  </si>
  <si>
    <t>3217100205890026</t>
  </si>
  <si>
    <t>2780597341</t>
  </si>
  <si>
    <t>3204100509150020</t>
  </si>
  <si>
    <t>1933</t>
  </si>
  <si>
    <t>ADE SUPRIYADI</t>
  </si>
  <si>
    <t>0858 6122 6041</t>
  </si>
  <si>
    <t>JL. CISANGKAN GIRANG NO 12 RT 001/002 KEL .PADASUKA KEC. CIMAHI TENGAH</t>
  </si>
  <si>
    <t>8410 1331 1768</t>
  </si>
  <si>
    <t>0001152630044</t>
  </si>
  <si>
    <t>21025508017</t>
  </si>
  <si>
    <t>3277020810840003</t>
  </si>
  <si>
    <t>3277020405110006</t>
  </si>
  <si>
    <t>1934</t>
  </si>
  <si>
    <t>GAGAN ALIF VIRGIAWAN</t>
  </si>
  <si>
    <t>081573289231/081460917560</t>
  </si>
  <si>
    <t>KP. ANDIR RT 002/002 KEL. CIARO KEC. NAGREG KAB. BANDUNG</t>
  </si>
  <si>
    <t>9303133433162</t>
  </si>
  <si>
    <t>0003073938197</t>
  </si>
  <si>
    <t>21025508181</t>
  </si>
  <si>
    <t>3204260703930002</t>
  </si>
  <si>
    <t>2030472325</t>
  </si>
  <si>
    <t>1935</t>
  </si>
  <si>
    <t>TATA SUPRIYATNA</t>
  </si>
  <si>
    <t>0899 8927 797</t>
  </si>
  <si>
    <t>KEBON JAYANTI RT 007/002 KEL. KEBON JAYANTI KEC. KIARACONDONG KOTA CIREBON</t>
  </si>
  <si>
    <t>1305151103615</t>
  </si>
  <si>
    <t xml:space="preserve">0000503624136_x0009_</t>
  </si>
  <si>
    <t>21025508140</t>
  </si>
  <si>
    <t>3273162008850002</t>
  </si>
  <si>
    <t>2801434331</t>
  </si>
  <si>
    <t>3273160908160005</t>
  </si>
  <si>
    <t>1947</t>
  </si>
  <si>
    <t>DANI</t>
  </si>
  <si>
    <t>089630674871</t>
  </si>
  <si>
    <t>JL. GOTONG ROYONG RT 003/006 KEL .KUJANGSARI KEC. BANDUNG KIDUL KOTA BANDUNG</t>
  </si>
  <si>
    <t>1305160807817</t>
  </si>
  <si>
    <t>0001397858231</t>
  </si>
  <si>
    <t>21032312825</t>
  </si>
  <si>
    <t>3273210101930002</t>
  </si>
  <si>
    <t>8470291894</t>
  </si>
  <si>
    <t>1969</t>
  </si>
  <si>
    <t>DANDI IKHSAN HARIANTO</t>
  </si>
  <si>
    <t>089662542908</t>
  </si>
  <si>
    <t>KMP. LEBAK WANGI RT 002/001 DS. CINGCIN KEC. SOREANG KAB. BANDUNG</t>
  </si>
  <si>
    <t>13439810000108</t>
  </si>
  <si>
    <t>0000417013312</t>
  </si>
  <si>
    <t>21032312494</t>
  </si>
  <si>
    <t>3204371210980012</t>
  </si>
  <si>
    <t>3790636766</t>
  </si>
  <si>
    <t>1970</t>
  </si>
  <si>
    <t>FAJAR AR MUHAMAD SAPUTRA</t>
  </si>
  <si>
    <t>0895389930273</t>
  </si>
  <si>
    <t>KP. GANDASI RT 001/011 KEL. GANDASARI KEC. KATAPANG KAB. BANDUNG</t>
  </si>
  <si>
    <t>13439804000426</t>
  </si>
  <si>
    <t>0000417436064</t>
  </si>
  <si>
    <t>21032312353</t>
  </si>
  <si>
    <t>3204110804980001</t>
  </si>
  <si>
    <t>3790636880</t>
  </si>
  <si>
    <t>3204110804054326</t>
  </si>
  <si>
    <t>1971</t>
  </si>
  <si>
    <t>ANDI YANWARI</t>
  </si>
  <si>
    <t>082319573447</t>
  </si>
  <si>
    <t>KP. NEGLASARI RT 004/003 KEL. PUTRAJAWA KEC. SELAAWI KAB. GARUT</t>
  </si>
  <si>
    <t>920113331013</t>
  </si>
  <si>
    <t>0001745214917</t>
  </si>
  <si>
    <t>21032312254</t>
  </si>
  <si>
    <t>3205390201920002</t>
  </si>
  <si>
    <t>1480913821</t>
  </si>
  <si>
    <t>2032</t>
  </si>
  <si>
    <t>ASEP ZAINUDIN</t>
  </si>
  <si>
    <t>083103149130</t>
  </si>
  <si>
    <t>JL. MOCH TOHA GG. MURDASAN RT 04/03 KEL. WATES KEC. BANDUNG KIDUL</t>
  </si>
  <si>
    <t>560313054656</t>
  </si>
  <si>
    <t>0001148641986</t>
  </si>
  <si>
    <t>21032313849</t>
  </si>
  <si>
    <t>3273212810840002</t>
  </si>
  <si>
    <t>3462417532</t>
  </si>
  <si>
    <t>3273212809107536</t>
  </si>
  <si>
    <t>2033</t>
  </si>
  <si>
    <t>OGI ADE MULYANA</t>
  </si>
  <si>
    <t>085692801510</t>
  </si>
  <si>
    <t>GG. KERAMIK II RT 005/001 KEL. CICAHEUM KEC. KIARACONDONG KOTA BANDUNG</t>
  </si>
  <si>
    <t>13059404000647</t>
  </si>
  <si>
    <t>0000504945854</t>
  </si>
  <si>
    <t>21032313591</t>
  </si>
  <si>
    <t>3273161304940005</t>
  </si>
  <si>
    <t>4372176508</t>
  </si>
  <si>
    <t>3273161509105314</t>
  </si>
  <si>
    <t>2062</t>
  </si>
  <si>
    <t>ANDI IRAWAN</t>
  </si>
  <si>
    <t>085320267231</t>
  </si>
  <si>
    <t>KP. PASANGGRAHAN DS. KARANGSARI KEC. PAKENJENG KAB. GARUT</t>
  </si>
  <si>
    <t>13339608000078</t>
  </si>
  <si>
    <t>0003079475998</t>
  </si>
  <si>
    <t>21032312999</t>
  </si>
  <si>
    <t>3205330304800017</t>
  </si>
  <si>
    <t>3205331011150001</t>
  </si>
  <si>
    <t>2112</t>
  </si>
  <si>
    <t>ADE SUHERMAN</t>
  </si>
  <si>
    <t>0821 2322 0822</t>
  </si>
  <si>
    <t>KP. KIARAEUNYEUH RT 001/005 KEL. BANYUSARI KEC. KATAPANG KAB. BANDUNG</t>
  </si>
  <si>
    <t>8411 1343 2602</t>
  </si>
  <si>
    <t>0002282560571</t>
  </si>
  <si>
    <t>21032313799</t>
  </si>
  <si>
    <t>3204112711840003</t>
  </si>
  <si>
    <t>3204 1106 0606 0060</t>
  </si>
  <si>
    <t>2113</t>
  </si>
  <si>
    <t>ANDRI SETIA LESMANA</t>
  </si>
  <si>
    <t>0838 4464 8415</t>
  </si>
  <si>
    <t>KP. CISEKE RT 003/005 KEL. SUDI KEC. IBUN KAB BANDUNG</t>
  </si>
  <si>
    <t>9006 1343 3301</t>
  </si>
  <si>
    <t>0003079761028</t>
  </si>
  <si>
    <t>21032312940</t>
  </si>
  <si>
    <t>3204342506900001</t>
  </si>
  <si>
    <t>3204 3627 0715 0007</t>
  </si>
  <si>
    <t>CAHYA NURUL HUDA</t>
  </si>
  <si>
    <t>087810095112</t>
  </si>
  <si>
    <t>JL. BABAKAN WADANA GG. ABDUL MAJID RT 005/008 KEL. CIPAMOKOLAN KEC. RANCASARI KOTA BANDUNG</t>
  </si>
  <si>
    <t>13339706000080</t>
  </si>
  <si>
    <t>0001741020052</t>
  </si>
  <si>
    <t>21041846961</t>
  </si>
  <si>
    <t>3329020401980004</t>
  </si>
  <si>
    <t>ALI NURJAMAN</t>
  </si>
  <si>
    <t>085624006353</t>
  </si>
  <si>
    <t>JL. PUYUH DLM II NO. 33 RT 001/010 KEL. SADANG SERANG KEC. COBLONG KOTA BANDUNG</t>
  </si>
  <si>
    <t>13058704000595</t>
  </si>
  <si>
    <t>0001813246661</t>
  </si>
  <si>
    <t>21041847324</t>
  </si>
  <si>
    <t>3273022504870002</t>
  </si>
  <si>
    <t>328994494</t>
  </si>
  <si>
    <t>DEDI PRATOMO</t>
  </si>
  <si>
    <t>081394649599</t>
  </si>
  <si>
    <t>KP. LEMBANG RT 002/003 KEL. KIANGROKE KEC. BANJARAN KAB. BANDUNG</t>
  </si>
  <si>
    <t>13059405000288</t>
  </si>
  <si>
    <t>0001667703925</t>
  </si>
  <si>
    <t>21041846698</t>
  </si>
  <si>
    <t>3204131405940002</t>
  </si>
  <si>
    <t>8100237351</t>
  </si>
  <si>
    <t>2157</t>
  </si>
  <si>
    <t>KIKI RIYANTO</t>
  </si>
  <si>
    <t>082126412270/081322706358</t>
  </si>
  <si>
    <t>JL. MUKODAR SELATAN NO. 63 BLOK CITOPENG RT 007/002</t>
  </si>
  <si>
    <t>13059205000365</t>
  </si>
  <si>
    <t>0001722146049</t>
  </si>
  <si>
    <t>21041846805</t>
  </si>
  <si>
    <t>3217021905920001</t>
  </si>
  <si>
    <t>1390603246</t>
  </si>
  <si>
    <t>3217020503120009</t>
  </si>
  <si>
    <t>2158</t>
  </si>
  <si>
    <t>RAMDANI</t>
  </si>
  <si>
    <t>089672307467</t>
  </si>
  <si>
    <t>PARAYANGAN KENCANA BLOK E 29 NO 19</t>
  </si>
  <si>
    <t>860613052534</t>
  </si>
  <si>
    <t>0001321502826</t>
  </si>
  <si>
    <t>21041846722</t>
  </si>
  <si>
    <t>3273110206860001</t>
  </si>
  <si>
    <t>8100314445</t>
  </si>
  <si>
    <t>2159</t>
  </si>
  <si>
    <t>MUDA SARTIKA P</t>
  </si>
  <si>
    <t>082120078983</t>
  </si>
  <si>
    <t>TAPAK TUAN ACEH</t>
  </si>
  <si>
    <t>TAPAK TUAN</t>
  </si>
  <si>
    <t>13059705000822</t>
  </si>
  <si>
    <t>0001807034264</t>
  </si>
  <si>
    <t>21041846656</t>
  </si>
  <si>
    <t>1101080405970003</t>
  </si>
  <si>
    <t>2832340066</t>
  </si>
  <si>
    <t>MOCHAMAD GUSTAF SASYADERA</t>
  </si>
  <si>
    <t>081776078913</t>
  </si>
  <si>
    <t>TANJUNG BARAT NO.33 RT 005/001 KEL. TANJUNG BARAT KEC. JAGAKARSA JAKARTA SELATAN</t>
  </si>
  <si>
    <t>1205190502489</t>
  </si>
  <si>
    <t>0001212470559</t>
  </si>
  <si>
    <t>21041846896</t>
  </si>
  <si>
    <t>3174092801950002</t>
  </si>
  <si>
    <t>3174091610200001</t>
  </si>
  <si>
    <t>YADI MULYADI</t>
  </si>
  <si>
    <t>081313871486</t>
  </si>
  <si>
    <t>KP. PANIISAN RT 002/015 KEL. PARUNGSERAB KEC. SOREANG KAB. BANDUNG</t>
  </si>
  <si>
    <t>800213433135</t>
  </si>
  <si>
    <t>0001321503153</t>
  </si>
  <si>
    <t>21041846953</t>
  </si>
  <si>
    <t>3204371002800003</t>
  </si>
  <si>
    <t>3791382180</t>
  </si>
  <si>
    <t>AJAM ABDUL MANA</t>
  </si>
  <si>
    <t>081221741871</t>
  </si>
  <si>
    <t>KP. PARAKAN KAWUNG RT 016/005 KEL. KAWUNGSARI KEC. SALAWU KAB. TASIKMALAYA</t>
  </si>
  <si>
    <t>TASIKMALAYA</t>
  </si>
  <si>
    <t>13469510000109</t>
  </si>
  <si>
    <t>0003085469785</t>
  </si>
  <si>
    <t>21041846664</t>
  </si>
  <si>
    <t>3206141310950001</t>
  </si>
  <si>
    <t>AJAM ABDUL MANAN</t>
  </si>
  <si>
    <t>320614280920000</t>
  </si>
  <si>
    <t>SAFA'ATUL UZMA</t>
  </si>
  <si>
    <t>083174679168</t>
  </si>
  <si>
    <t>KP. NARINGGUL RT 011/003 KEL. SIRNAJAYA KEC. CISURUPAN KAB. GARUT</t>
  </si>
  <si>
    <t>13338909000026</t>
  </si>
  <si>
    <t>0002395565043</t>
  </si>
  <si>
    <t>21041846797</t>
  </si>
  <si>
    <t>3205204309890001</t>
  </si>
  <si>
    <t>3370409535</t>
  </si>
  <si>
    <t>2231</t>
  </si>
  <si>
    <t>OKI HERMAWAN</t>
  </si>
  <si>
    <t>087791025348</t>
  </si>
  <si>
    <t>JL. CIPAGERAN RT 04/22 GG. KEBON JERUK KEL. CIPAGERAN KEC CIMAHI UTARA</t>
  </si>
  <si>
    <t>13318010000036</t>
  </si>
  <si>
    <t>0001523766879</t>
  </si>
  <si>
    <t>21041846631</t>
  </si>
  <si>
    <t>3175062810800031</t>
  </si>
  <si>
    <t>1392862298</t>
  </si>
  <si>
    <t>2232</t>
  </si>
  <si>
    <t>SUPARMAN</t>
  </si>
  <si>
    <t>087889931398</t>
  </si>
  <si>
    <t>DUSUN CIJELER RT 01/02 KEC SITURAJA KEB. SUMEDANG</t>
  </si>
  <si>
    <t>900713320764</t>
  </si>
  <si>
    <t>0001666268919</t>
  </si>
  <si>
    <t>21041846227</t>
  </si>
  <si>
    <t>3211061707900003</t>
  </si>
  <si>
    <t>2234</t>
  </si>
  <si>
    <t>OKTAVRIGIT DANICKO S</t>
  </si>
  <si>
    <t>085222009917</t>
  </si>
  <si>
    <t>JL. RIUNG SALUYU AX NO. 36 RT 005/014 KEL. CISARANTEUN KIDUL KEC. GEDEBAGEKOTA BANDUNG</t>
  </si>
  <si>
    <t>13278910000143</t>
  </si>
  <si>
    <t>0001288455401</t>
  </si>
  <si>
    <t>21041846581</t>
  </si>
  <si>
    <t>3273271410890004</t>
  </si>
  <si>
    <t>OKTAVRIGIT</t>
  </si>
  <si>
    <t>6395286173</t>
  </si>
  <si>
    <t>2235</t>
  </si>
  <si>
    <t>CHOERUN NASIHIN</t>
  </si>
  <si>
    <t>081220584596</t>
  </si>
  <si>
    <t>KP. NGENOL RT 010/003 KEL. GUNUNGHEJO KEC. DARANGDAN KAB. PURWAKARTA</t>
  </si>
  <si>
    <t>871113340841</t>
  </si>
  <si>
    <t>0001778190489</t>
  </si>
  <si>
    <t>21041846433</t>
  </si>
  <si>
    <t>3276022611870010</t>
  </si>
  <si>
    <t>2236</t>
  </si>
  <si>
    <t>SUDRAJAT</t>
  </si>
  <si>
    <t>087712384088</t>
  </si>
  <si>
    <t>KP. SARADAN RT 003/002 KEL. LEUWIGAJAH KEC. CIMAHI SELATAN KOTA CIMAHI</t>
  </si>
  <si>
    <t>CIMAHI</t>
  </si>
  <si>
    <t>811213312453</t>
  </si>
  <si>
    <t>21041846201</t>
  </si>
  <si>
    <t>3277011205820001</t>
  </si>
  <si>
    <t>2237</t>
  </si>
  <si>
    <t>YADI SOFIAN</t>
  </si>
  <si>
    <t>082240254397</t>
  </si>
  <si>
    <t>KP. SUKAJADI RT 003/002 KEL. LEMBANG KEC. LEMBANG KAB. BANDUNG</t>
  </si>
  <si>
    <t>940913311809</t>
  </si>
  <si>
    <t>0001777510956</t>
  </si>
  <si>
    <t>21041846573</t>
  </si>
  <si>
    <t>3217010509940002</t>
  </si>
  <si>
    <t>1370011580</t>
  </si>
  <si>
    <t>2238</t>
  </si>
  <si>
    <t>PEPEN EFENDI</t>
  </si>
  <si>
    <t>082240362476</t>
  </si>
  <si>
    <t>GG. PAK OMO RT 001/002 KEL. LEMBANG KEC. LEMBANG KAB. BANDUNG</t>
  </si>
  <si>
    <t>13318701000254</t>
  </si>
  <si>
    <t>0001090794172</t>
  </si>
  <si>
    <t>21041846540</t>
  </si>
  <si>
    <t>3217011401870009</t>
  </si>
  <si>
    <t>1371480353</t>
  </si>
  <si>
    <t>TARYANA EFENDI</t>
  </si>
  <si>
    <t>0813 8670 8746</t>
  </si>
  <si>
    <t>KP KEBON KELAPA RT002/RW003 DESA CIPATAT KEC CIPATAT KAB BANDUNG</t>
  </si>
  <si>
    <t>PKBM</t>
  </si>
  <si>
    <t>8604 1331 2287</t>
  </si>
  <si>
    <t>0001778190502</t>
  </si>
  <si>
    <t>21046000655</t>
  </si>
  <si>
    <t>3217070704860020</t>
  </si>
  <si>
    <t>3217 0717 0408 0014</t>
  </si>
  <si>
    <t>AEP SAEPUDIN</t>
  </si>
  <si>
    <t xml:space="preserve">0831 4117 6006 </t>
  </si>
  <si>
    <t>KP PINGGIRSARI RT04/RW02 DESA OINGGIRSARI KEC ARJASARI KAB BANDUNG</t>
  </si>
  <si>
    <t>8406 1343 3367</t>
  </si>
  <si>
    <t>0002006537455</t>
  </si>
  <si>
    <t>21046000598</t>
  </si>
  <si>
    <t>3204160306840004</t>
  </si>
  <si>
    <t>3204 1604 0405 6203</t>
  </si>
  <si>
    <t>IBNU M RAMADAN</t>
  </si>
  <si>
    <t>0895 2883 8027</t>
  </si>
  <si>
    <t xml:space="preserve">KP CIMAREME RT01/RW03 DESA CIMERANG KEC BATU JAJAR KAB BANDUNG </t>
  </si>
  <si>
    <t>1331 9502 000208</t>
  </si>
  <si>
    <t>0002398997891</t>
  </si>
  <si>
    <t>21046000622</t>
  </si>
  <si>
    <t>3217082702950013</t>
  </si>
  <si>
    <t>3217 0812 0219 0020</t>
  </si>
  <si>
    <t>JAJANG NURJAMAN</t>
  </si>
  <si>
    <t>0812 2250 9023</t>
  </si>
  <si>
    <t>KP. TAPOS RT 003/001 KEL. SIRNAREJA KEC. CIPEUNDEUY KAB. BANDUNG BARAT</t>
  </si>
  <si>
    <t>13318204000077</t>
  </si>
  <si>
    <t>0000500238584</t>
  </si>
  <si>
    <t>21045999543</t>
  </si>
  <si>
    <t>3217050204820025</t>
  </si>
  <si>
    <t>3217 0505 1017 0015</t>
  </si>
  <si>
    <t>YANA MULYANA</t>
  </si>
  <si>
    <t>0882 9395 9282</t>
  </si>
  <si>
    <t>KP. PARI RT 005/006 KEL. JAMBUDIPA KEC. CISARUA KAB. BANDUNG BARAT</t>
  </si>
  <si>
    <t>720713310574</t>
  </si>
  <si>
    <t>0001523767149</t>
  </si>
  <si>
    <t>21045999535</t>
  </si>
  <si>
    <t>3217031707720005</t>
  </si>
  <si>
    <t>0831 2837 7910</t>
  </si>
  <si>
    <t xml:space="preserve">KP SUDI RT02/RW08 DESA SUDI KEC IBUN KAB BANDUNG </t>
  </si>
  <si>
    <t>9109 1343 2176</t>
  </si>
  <si>
    <t>0002355530073</t>
  </si>
  <si>
    <t>3204362105910001</t>
  </si>
  <si>
    <t>3760903735</t>
  </si>
  <si>
    <t>3204363112180003</t>
  </si>
  <si>
    <t>N. LILIS KARWATI</t>
  </si>
  <si>
    <t>INDRA PRATAMA</t>
  </si>
  <si>
    <t>0896 3755 5748</t>
  </si>
  <si>
    <t>KP. CIBOGO RT 004/012 KEL. PANGAUBAN KEC. BATUJAJAR KAB. BANDUNG BARAT</t>
  </si>
  <si>
    <t>940713311926</t>
  </si>
  <si>
    <t>0000513767406</t>
  </si>
  <si>
    <t>21046000697</t>
  </si>
  <si>
    <t>3277031907940029</t>
  </si>
  <si>
    <t>2831560462</t>
  </si>
  <si>
    <t>3217091210160017</t>
  </si>
  <si>
    <t>HANI HANDAYANI</t>
  </si>
  <si>
    <t>KOSWARA</t>
  </si>
  <si>
    <t>0813 2041 8682</t>
  </si>
  <si>
    <t>KP. SUKAMAJU RT 013/003 KEL. TANJUNGSARI KEC. SALAWU KAB. TASIKMALAYA</t>
  </si>
  <si>
    <t>891213460520</t>
  </si>
  <si>
    <t>0003085531389</t>
  </si>
  <si>
    <t>21046001182</t>
  </si>
  <si>
    <t>3206140906900003</t>
  </si>
  <si>
    <t>3206 1407 0814 0014</t>
  </si>
  <si>
    <t>DENI BAROKAH</t>
  </si>
  <si>
    <t>0896 7168 7554</t>
  </si>
  <si>
    <t>JL. NARADIREJA RT 002/004 KEL. WATES KEC. BANDUNG KIDUL KOTA BANDUNG</t>
  </si>
  <si>
    <t>861113054134</t>
  </si>
  <si>
    <t>0002182589122</t>
  </si>
  <si>
    <t>21046000721</t>
  </si>
  <si>
    <t>3273212611860002</t>
  </si>
  <si>
    <t>3370688035</t>
  </si>
  <si>
    <t>AGUS ARIS</t>
  </si>
  <si>
    <t>0877 3527 4245</t>
  </si>
  <si>
    <t>JL PATROL NO 70 RT04/RW08 DESA BALEENDAH KEC BALEENDAH KAB BANDUNG</t>
  </si>
  <si>
    <t>1328 8408 000172</t>
  </si>
  <si>
    <t>0002187117797</t>
  </si>
  <si>
    <t>21046000671</t>
  </si>
  <si>
    <t>3307 0928 0884 0001</t>
  </si>
  <si>
    <t>3204 3228 0115 0027</t>
  </si>
  <si>
    <t>NANA HERI</t>
  </si>
  <si>
    <t>0859 7421 4648</t>
  </si>
  <si>
    <t xml:space="preserve">KP LEUWEUNG GEDE RT06/RW011 DESA CIBEUREM KEC CIMAHI KAB BANDUNG BARAT </t>
  </si>
  <si>
    <t>9107 1331 1842</t>
  </si>
  <si>
    <t>0002140556139</t>
  </si>
  <si>
    <t>21046000663</t>
  </si>
  <si>
    <t>3277 0129 0791 0018</t>
  </si>
  <si>
    <t>2453</t>
  </si>
  <si>
    <t>ADI SUMARDI</t>
  </si>
  <si>
    <t>085883618960</t>
  </si>
  <si>
    <t>JL. PASIRLANGU RT 004/001 KEL. PASIRLANGU KEC. CISARUA KAB. BANDUNG</t>
  </si>
  <si>
    <t>860513312476</t>
  </si>
  <si>
    <t>0001608007375</t>
  </si>
  <si>
    <t>21045999709</t>
  </si>
  <si>
    <t>3217030405890017</t>
  </si>
  <si>
    <t>3217 0309 0812 0006</t>
  </si>
  <si>
    <t>TUTI</t>
  </si>
  <si>
    <t>2454</t>
  </si>
  <si>
    <t>BUNGSU RAMADAN</t>
  </si>
  <si>
    <t>0817 7545 7663</t>
  </si>
  <si>
    <t>JL. SEKEMIRUNG KIDUL NO. B23 RT 002/010 KEL. CIGADUNG KEC. CIBEUNYING KALER KOTA BANDUNG</t>
  </si>
  <si>
    <t>13059403001339</t>
  </si>
  <si>
    <t>0001523809473</t>
  </si>
  <si>
    <t>21045999899</t>
  </si>
  <si>
    <t>3273301303940004</t>
  </si>
  <si>
    <t>3273 1821 1217 0006</t>
  </si>
  <si>
    <t>2455</t>
  </si>
  <si>
    <t>AHMAD RAMADHAN AS'ARI</t>
  </si>
  <si>
    <t>082118753350</t>
  </si>
  <si>
    <t>JL. KP CIBODAS RT 002/010 KEL. UTAMA KEC. CIMAHI SELATAN KOTA CIMAHI</t>
  </si>
  <si>
    <t>980113311242</t>
  </si>
  <si>
    <t>0003088884756</t>
  </si>
  <si>
    <t>21045999956</t>
  </si>
  <si>
    <t>3277010201980014</t>
  </si>
  <si>
    <t>RIA MARLIA</t>
  </si>
  <si>
    <t>2456</t>
  </si>
  <si>
    <t>ATENG WAHYUDIN</t>
  </si>
  <si>
    <t>082262394264/081220648012</t>
  </si>
  <si>
    <t>KP. RANCAKUYA RT 005/002 KEL. SANGIANG KEC. RANCAEKEK KAB. BANDUNG</t>
  </si>
  <si>
    <t>13338506000116</t>
  </si>
  <si>
    <t>0001742878732</t>
  </si>
  <si>
    <t>21046000291</t>
  </si>
  <si>
    <t>3204280306850014</t>
  </si>
  <si>
    <t>3760526559</t>
  </si>
  <si>
    <t>3204281603070002</t>
  </si>
  <si>
    <t>MAYA</t>
  </si>
  <si>
    <t>2457</t>
  </si>
  <si>
    <t>FEBI SAEPUL RAMDAN</t>
  </si>
  <si>
    <t>089624839160</t>
  </si>
  <si>
    <t>TEGAL KAWUNG RT 005/008 KEL. CIPAGERAN KEC. CIMAHI UTARA KOTA CIMAHI</t>
  </si>
  <si>
    <t>13319502000112</t>
  </si>
  <si>
    <t>0001667720531</t>
  </si>
  <si>
    <t>21046000416</t>
  </si>
  <si>
    <t>3277030202950001</t>
  </si>
  <si>
    <t>2780168288</t>
  </si>
  <si>
    <t>3277031810180013</t>
  </si>
  <si>
    <t>YENI KAYASIH</t>
  </si>
  <si>
    <t>2459</t>
  </si>
  <si>
    <t>YAYAT RUHIYAT</t>
  </si>
  <si>
    <t>081222741414</t>
  </si>
  <si>
    <t>BLOK LEUWIMEKAR RT 003/002 KEL. LEUWILIANG BARU KEC. LIGUNG KAB. MAJALENGKA</t>
  </si>
  <si>
    <t>13398208000094</t>
  </si>
  <si>
    <t>0001729195795</t>
  </si>
  <si>
    <t>21046001349</t>
  </si>
  <si>
    <t>3210160708820001</t>
  </si>
  <si>
    <t>2461</t>
  </si>
  <si>
    <t>ADE IKHWAN NURHASAN</t>
  </si>
  <si>
    <t>081912766461/081212085228</t>
  </si>
  <si>
    <t>DUSUN CIJELER RT 004/004 KEL. CIJELER KEC. SITURAJA KAB. SUMEDANG</t>
  </si>
  <si>
    <t>13329503000179</t>
  </si>
  <si>
    <t>0001611664121</t>
  </si>
  <si>
    <t>21046000242</t>
  </si>
  <si>
    <t>3211062003950010</t>
  </si>
  <si>
    <t>ADE IHWAN NURHASAN</t>
  </si>
  <si>
    <t>1911388107</t>
  </si>
  <si>
    <t>3211062507080011</t>
  </si>
  <si>
    <t>TURIYAH</t>
  </si>
  <si>
    <t>2462</t>
  </si>
  <si>
    <t>PURMANA</t>
  </si>
  <si>
    <t>081312859837</t>
  </si>
  <si>
    <t>DUSUN CISAMBENG RT 002/007 KEL. CIJELER KEC. SITURAJA KAB. SUMEDANG</t>
  </si>
  <si>
    <t>820213320764</t>
  </si>
  <si>
    <t>0002002394709</t>
  </si>
  <si>
    <t>21045999634</t>
  </si>
  <si>
    <t>3211062502820002</t>
  </si>
  <si>
    <t>3211060910090005</t>
  </si>
  <si>
    <t>OOM OMAH</t>
  </si>
  <si>
    <t>2463</t>
  </si>
  <si>
    <t>WAWAN SETIAWAN</t>
  </si>
  <si>
    <t>083822441993</t>
  </si>
  <si>
    <t>KP. PASIRPACET RT 001/010 KEL. MUKAPAYUNG KEC. CILILIN KAB. BANDUNG BARAT</t>
  </si>
  <si>
    <t>930613311575</t>
  </si>
  <si>
    <t>0002893131494</t>
  </si>
  <si>
    <t>21046001208</t>
  </si>
  <si>
    <t>3217111502920001</t>
  </si>
  <si>
    <t>3217110602180002</t>
  </si>
  <si>
    <t>SITI</t>
  </si>
  <si>
    <t>2464</t>
  </si>
  <si>
    <t>MARASI HASIHOLAN SIAHAAN</t>
  </si>
  <si>
    <t>0813 9581 2109</t>
  </si>
  <si>
    <t>JL. CIJAWURU GIRANG V NO. 50 RT 003/013 KEL. SEKEJATI KEC. BUAHBATU KOTA BANDUNG</t>
  </si>
  <si>
    <t>12057505001222</t>
  </si>
  <si>
    <t>0001242138993</t>
  </si>
  <si>
    <t>21045999881</t>
  </si>
  <si>
    <t>1202091105750001</t>
  </si>
  <si>
    <t>1393230634</t>
  </si>
  <si>
    <t>2465</t>
  </si>
  <si>
    <t>JOHAR PERMANA</t>
  </si>
  <si>
    <t>089688920402</t>
  </si>
  <si>
    <t>JL. JATIHANDAP RT 002/010 KEL. JATIHANDAP KEC. MANDALAJATI KOTA BANDUNG</t>
  </si>
  <si>
    <t>13059207000752</t>
  </si>
  <si>
    <t>0000053877857</t>
  </si>
  <si>
    <t>21045999758</t>
  </si>
  <si>
    <t>3273301207920002</t>
  </si>
  <si>
    <t>437262706</t>
  </si>
  <si>
    <t>ENGGAN</t>
  </si>
  <si>
    <t>2466</t>
  </si>
  <si>
    <t>ARIP PURNAMA RAMDHAN</t>
  </si>
  <si>
    <t>08562081005</t>
  </si>
  <si>
    <t>JL. CICALENGKA 4 NO. 39 RT 004/001 KEL. ANTAPANI KIDUL KEC. ANTAPANI KOTA BANDUNG</t>
  </si>
  <si>
    <t>891113052791</t>
  </si>
  <si>
    <t>0001668853732</t>
  </si>
  <si>
    <t>21046000143</t>
  </si>
  <si>
    <t>3273051511920015</t>
  </si>
  <si>
    <t>4372287113</t>
  </si>
  <si>
    <t>3273202910130006</t>
  </si>
  <si>
    <t>IIS</t>
  </si>
  <si>
    <t>2467</t>
  </si>
  <si>
    <t>KIKI AHMAD TAHKIK</t>
  </si>
  <si>
    <t>085351364294</t>
  </si>
  <si>
    <t>KP. BAKOM RT 001/003 KEL. PANDANASIH KEC. PASIRWANGI KAB. GARUT</t>
  </si>
  <si>
    <t>880913340782</t>
  </si>
  <si>
    <t>21046000390</t>
  </si>
  <si>
    <t>3278062909850003</t>
  </si>
  <si>
    <t>3278062303160008</t>
  </si>
  <si>
    <t>ISOH</t>
  </si>
  <si>
    <t>2468</t>
  </si>
  <si>
    <t>IRFAN FERDIANSYAH PRATAMA</t>
  </si>
  <si>
    <t>081224674325</t>
  </si>
  <si>
    <t>KOMP. BUKIT MEKAR INDAH BLOK H NO. 6 RT 004/021 KEL. CIMEKAR KEC. CILEUNYI KAB. BANDUNG</t>
  </si>
  <si>
    <t>13439206000081</t>
  </si>
  <si>
    <t>0001522097155</t>
  </si>
  <si>
    <t>21045999642</t>
  </si>
  <si>
    <t>3204051006920006</t>
  </si>
  <si>
    <t>3204051710160002</t>
  </si>
  <si>
    <t>ENI SENIASIH</t>
  </si>
  <si>
    <t>2469</t>
  </si>
  <si>
    <t>BUDIMAN SENTOSA</t>
  </si>
  <si>
    <t>083824452519</t>
  </si>
  <si>
    <t>JL. BABAKAN CISEUREUH TIMUR RT 004/007 KEL. CISEUREUH KEC. REGOL KOTA BANDUNG</t>
  </si>
  <si>
    <t>13438705000563</t>
  </si>
  <si>
    <t>0000417579298</t>
  </si>
  <si>
    <t>21045999766</t>
  </si>
  <si>
    <t>3204112505870010</t>
  </si>
  <si>
    <t>6765024165</t>
  </si>
  <si>
    <t>3273110304190036</t>
  </si>
  <si>
    <t>ENOK</t>
  </si>
  <si>
    <t>2470</t>
  </si>
  <si>
    <t>JATNIKA</t>
  </si>
  <si>
    <t>08986950410</t>
  </si>
  <si>
    <t>KP. CIKALANG RT 001/007 KEL. CILEUNYI KULON KEC. CILEUNYI KAB. BANDUNG</t>
  </si>
  <si>
    <t>891213432185</t>
  </si>
  <si>
    <t>0001648725671</t>
  </si>
  <si>
    <t>21045999659</t>
  </si>
  <si>
    <t>3204051512890003</t>
  </si>
  <si>
    <t>2801209795</t>
  </si>
  <si>
    <t>3204051010130004</t>
  </si>
  <si>
    <t>MISKIAH</t>
  </si>
  <si>
    <t>2471</t>
  </si>
  <si>
    <t xml:space="preserve">JEJE SUDRAJAT </t>
  </si>
  <si>
    <t>0813 9855 7139</t>
  </si>
  <si>
    <t xml:space="preserve">RANCABOLANG RT. 001/008 DERWATI KOTA BANDUNG </t>
  </si>
  <si>
    <t>910413053921</t>
  </si>
  <si>
    <t>21045999790</t>
  </si>
  <si>
    <t>3273230204800007</t>
  </si>
  <si>
    <t>2472</t>
  </si>
  <si>
    <t>MUHAMAD ISKANDAR ABDILLAH</t>
  </si>
  <si>
    <t>085524455720</t>
  </si>
  <si>
    <t>JL. DR. SAM RATULANGI NO. H50 RT 003/013 KEL. BAROS KEC. CIMAHI TENGAH KOTA CIMAHI</t>
  </si>
  <si>
    <t>13310002000257</t>
  </si>
  <si>
    <t>0002032514335</t>
  </si>
  <si>
    <t>21046000481</t>
  </si>
  <si>
    <t>3277022102000017</t>
  </si>
  <si>
    <t>MUHAMAD ISKANDAR</t>
  </si>
  <si>
    <t>0930071544</t>
  </si>
  <si>
    <t>3277021311061973</t>
  </si>
  <si>
    <t>OLIVIA</t>
  </si>
  <si>
    <t>2482</t>
  </si>
  <si>
    <t>ALDI PURWANTO</t>
  </si>
  <si>
    <t>082115452277</t>
  </si>
  <si>
    <t>KP. BABAKAN RT 007/004 KEL.BABAKAB KEC. BABAKAN CIPARAY KOTA BANDUNG</t>
  </si>
  <si>
    <t>931013052646</t>
  </si>
  <si>
    <t>0002892675958</t>
  </si>
  <si>
    <t>21045999725</t>
  </si>
  <si>
    <t>3273031810930003</t>
  </si>
  <si>
    <t>0630013046</t>
  </si>
  <si>
    <t>3273030108102756</t>
  </si>
  <si>
    <t>YANTI PUSPITA RINI</t>
  </si>
  <si>
    <t>2493</t>
  </si>
  <si>
    <t>SAHRUL SAEBANI</t>
  </si>
  <si>
    <t>087874339467</t>
  </si>
  <si>
    <t>SUKANEGARA RT 03/01 KEC. LANGENSARI KOTA BANJAR</t>
  </si>
  <si>
    <t>13459812000014</t>
  </si>
  <si>
    <t>0002919663044</t>
  </si>
  <si>
    <t>21045999782</t>
  </si>
  <si>
    <t>3279042612980001</t>
  </si>
  <si>
    <t>6880349285</t>
  </si>
  <si>
    <t>ERAH</t>
  </si>
  <si>
    <t>2494</t>
  </si>
  <si>
    <t>JAPAR SIDIK</t>
  </si>
  <si>
    <t>089502123008</t>
  </si>
  <si>
    <t>DS. SELAWANGI RT 001/003 KEC. YANJUNG SARI BOGOR</t>
  </si>
  <si>
    <t>13289802000241</t>
  </si>
  <si>
    <t>0003088910619</t>
  </si>
  <si>
    <t>21046000283</t>
  </si>
  <si>
    <t>3201361402980001</t>
  </si>
  <si>
    <t>7035003681</t>
  </si>
  <si>
    <t>2510</t>
  </si>
  <si>
    <t>MUJIMAN</t>
  </si>
  <si>
    <t>0896 1819 4721</t>
  </si>
  <si>
    <t>JL. CURUG CANDUNG RT 005/005 KEL. WATES KEC. BANDUNG KIDUL KOTA BANDUNG</t>
  </si>
  <si>
    <t>4103130511409</t>
  </si>
  <si>
    <t>0001789648525</t>
  </si>
  <si>
    <t>21046000200</t>
  </si>
  <si>
    <t>3273211501810005</t>
  </si>
  <si>
    <t>2452</t>
  </si>
  <si>
    <t>MUHAMMAD ROMLI</t>
  </si>
  <si>
    <t>081321343626</t>
  </si>
  <si>
    <t>DUSUN CIPADUNG RT 003/008 KEL. SITURAJA UTARA KEC. SITURAJA KAB. SUMEDANG</t>
  </si>
  <si>
    <t>13328707000095</t>
  </si>
  <si>
    <t>0001478263419</t>
  </si>
  <si>
    <t>21046000440</t>
  </si>
  <si>
    <t>3211061007870007</t>
  </si>
  <si>
    <t>MULYATI</t>
  </si>
  <si>
    <t>2533</t>
  </si>
  <si>
    <t>RUDI JAMALUDIN</t>
  </si>
  <si>
    <t>085353525007</t>
  </si>
  <si>
    <t>KP. PANGKALAN RT 003/005 KEL. SINDANGRATU KEC. WANARAJA KAB. GARUT</t>
  </si>
  <si>
    <t>13338504000109</t>
  </si>
  <si>
    <t>0000426120221</t>
  </si>
  <si>
    <t>3205030206840002</t>
  </si>
  <si>
    <t>ROBIAH</t>
  </si>
  <si>
    <t>2534</t>
  </si>
  <si>
    <t>DENNY RUSANDI</t>
  </si>
  <si>
    <t>081223224485</t>
  </si>
  <si>
    <t>KP. BOBODOLAN RT 005/010 KEL. RANCAEKEK KULON KEC. RANCAEKEK KAB. BANDUNG</t>
  </si>
  <si>
    <t>PURWAKARTA</t>
  </si>
  <si>
    <t>851113052387</t>
  </si>
  <si>
    <t>0002083481177</t>
  </si>
  <si>
    <t>3273112211850007</t>
  </si>
  <si>
    <t>8100169844</t>
  </si>
  <si>
    <t>3273110702120009</t>
  </si>
  <si>
    <t>NANI ZASODAH</t>
  </si>
  <si>
    <t>2535</t>
  </si>
  <si>
    <t>CHANDRA WIJAYA</t>
  </si>
  <si>
    <t>082129248747</t>
  </si>
  <si>
    <t>JL. NANJUNG NO. 177 RT 004/010 KEL. UTAMA KEC. CIMAHI SELATAN KOTA CIMAHI</t>
  </si>
  <si>
    <t>13319306000521</t>
  </si>
  <si>
    <t>0002393356757</t>
  </si>
  <si>
    <t>3578050506930004</t>
  </si>
  <si>
    <t>1390322069</t>
  </si>
  <si>
    <t>SRI AYUNI</t>
  </si>
  <si>
    <t>2536</t>
  </si>
  <si>
    <t>SANDRO PERDAMAIAN S</t>
  </si>
  <si>
    <t>081222045122</t>
  </si>
  <si>
    <t>JL. GATOT SUBROTO GG. LEUWIGOONG NO. 80B RT 003/005 KEL. KARANGMEKAR KEC. CIMAHI TENGAH KOTA CIMAHI</t>
  </si>
  <si>
    <t>13318501000455</t>
  </si>
  <si>
    <t>0003090853449</t>
  </si>
  <si>
    <t>3277020601850010</t>
  </si>
  <si>
    <t>SANDRO PERDAMAINA SIHOMBING</t>
  </si>
  <si>
    <t>1390435173</t>
  </si>
  <si>
    <t>3277021606100161</t>
  </si>
  <si>
    <t>NANI ISTIANA</t>
  </si>
  <si>
    <t>2537</t>
  </si>
  <si>
    <t>ASEP NURDIN RUSRIAWAN</t>
  </si>
  <si>
    <t>087822287734</t>
  </si>
  <si>
    <t>GG. JAMHARI NO. 34 B/95 RT 002/001 KEL. PELINDUNG HEWAN KEC. ASTANA ANYAR KOTA BANDUNG</t>
  </si>
  <si>
    <t>831113054694</t>
  </si>
  <si>
    <t>0001519399102</t>
  </si>
  <si>
    <t>3273102811830001</t>
  </si>
  <si>
    <t>ASEP NURDIN</t>
  </si>
  <si>
    <t>1760050195</t>
  </si>
  <si>
    <t>LILIS DARWATI</t>
  </si>
  <si>
    <t>2538</t>
  </si>
  <si>
    <t>ANGGI KURNIA</t>
  </si>
  <si>
    <t>085320069709</t>
  </si>
  <si>
    <t>KP. CIKUYA RT 003/007 KEL. RAJAPOLAH KEC. RAJAPOLAH KAB. TASIKMALAYA</t>
  </si>
  <si>
    <t>940513340539</t>
  </si>
  <si>
    <t>0001155256198</t>
  </si>
  <si>
    <t>3206322205940006</t>
  </si>
  <si>
    <t>4372168394</t>
  </si>
  <si>
    <t>ENAN</t>
  </si>
  <si>
    <t>2539</t>
  </si>
  <si>
    <t>MUHAMMAD PRAMADANI</t>
  </si>
  <si>
    <t>082120247634</t>
  </si>
  <si>
    <t>KP. CIPASIR RT 003/009 KEL. LINGGAR KEC. RANCAEKEK KAB. BANDUNG</t>
  </si>
  <si>
    <t>BARABAI</t>
  </si>
  <si>
    <t>13439307000391</t>
  </si>
  <si>
    <t>0001631781865</t>
  </si>
  <si>
    <t>3204280907930001</t>
  </si>
  <si>
    <t>IDAH SARIDAH</t>
  </si>
  <si>
    <t>2541</t>
  </si>
  <si>
    <t>RURI RAMADAN</t>
  </si>
  <si>
    <t>087727141476</t>
  </si>
  <si>
    <t>KP. KAHAPIT RT 006/009 KEL. LEUWI GAJAH KEC. CIMAHI SELATAN KOTA CIMAHI</t>
  </si>
  <si>
    <t>13319502000437</t>
  </si>
  <si>
    <t>0000512992888</t>
  </si>
  <si>
    <t>3277010902950012</t>
  </si>
  <si>
    <t>0708542768</t>
  </si>
  <si>
    <t>3277012402200009</t>
  </si>
  <si>
    <t>LIA NURHASANAH</t>
  </si>
  <si>
    <t>2556</t>
  </si>
  <si>
    <t xml:space="preserve">DZIKRI FAJAR PRATAMA </t>
  </si>
  <si>
    <t>081532330296</t>
  </si>
  <si>
    <t>KP. PAMEUNTASAN RT002/RW007 DESA PEMEUNTASAN KEC KUTAWARINGIN KAN BANDUNG</t>
  </si>
  <si>
    <t>0000356675051</t>
  </si>
  <si>
    <t>1810083009960005</t>
  </si>
  <si>
    <t>2557</t>
  </si>
  <si>
    <t>TETEN ARIF IRAWAN</t>
  </si>
  <si>
    <t>082128748210</t>
  </si>
  <si>
    <t>JL. SITU SIPATAHUNAN GG SUKASIRNA NO 174 RT003/RW005 DESA BALEENDAH KEC BALEENDAH KAB BANDUNG</t>
  </si>
  <si>
    <t>13439112000102</t>
  </si>
  <si>
    <t>0001316911803</t>
  </si>
  <si>
    <t>3204392612910003</t>
  </si>
  <si>
    <t>3204321101210012</t>
  </si>
  <si>
    <t>2558</t>
  </si>
  <si>
    <t>MARYONO</t>
  </si>
  <si>
    <t>081321354655</t>
  </si>
  <si>
    <t>JL. CICUKANG RAYA I NO.19 RT003/RW015 DESA MEKARRAHAYU KEC MARGAASIH KAB BANDUNG</t>
  </si>
  <si>
    <t>13439011000109</t>
  </si>
  <si>
    <t>0001660023459</t>
  </si>
  <si>
    <t>3305210211900001</t>
  </si>
  <si>
    <t>3204102105190003</t>
  </si>
  <si>
    <t>2559</t>
  </si>
  <si>
    <t xml:space="preserve">NURYAMAN </t>
  </si>
  <si>
    <t>082115599628</t>
  </si>
  <si>
    <t>KP BABAKN KIDUL RT003/RW014 DESA CIGUGUR TENGAH KEC CUGUGUR TENGAN KOTA CIMAHI</t>
  </si>
  <si>
    <t>13317703000247</t>
  </si>
  <si>
    <t>0001522922139</t>
  </si>
  <si>
    <t>3277021503770011</t>
  </si>
  <si>
    <t>NURYAMAN</t>
  </si>
  <si>
    <t>2560</t>
  </si>
  <si>
    <t>IRSAN ARIANSYAH</t>
  </si>
  <si>
    <t>083822892912</t>
  </si>
  <si>
    <t>KP. ARENG RT001/RW010 DESA WANGUNSARI KEC LEMBANG KAB BANDUNG</t>
  </si>
  <si>
    <t>13319811000270</t>
  </si>
  <si>
    <t>3217012811930006</t>
  </si>
  <si>
    <t>2561</t>
  </si>
  <si>
    <t xml:space="preserve">RIZKY ANWARY PUTRA </t>
  </si>
  <si>
    <t>089656424545</t>
  </si>
  <si>
    <t>JL. KEPREES SAMPURAN RT004/RW002 DESA SAMOJA KEC BATUNUNGGAL KOTA BANDUNG</t>
  </si>
  <si>
    <t>920113052970</t>
  </si>
  <si>
    <t>0001257992695</t>
  </si>
  <si>
    <t>3273122401920001</t>
  </si>
  <si>
    <t>RIZKT ANWARY PUTRA</t>
  </si>
  <si>
    <t>4372258920</t>
  </si>
  <si>
    <t>3273122603140010</t>
  </si>
  <si>
    <t>2562</t>
  </si>
  <si>
    <t xml:space="preserve">HILMAN SANJAYA </t>
  </si>
  <si>
    <t>081283494755</t>
  </si>
  <si>
    <t>JL.GAJAH 4 NO 37 RT04/RW012 DESA LEUWIGAJAH KEC CIMAHI SELATAN KOTA CIMAHI</t>
  </si>
  <si>
    <t>830713312927</t>
  </si>
  <si>
    <t>0001898884078</t>
  </si>
  <si>
    <t>3277011807830023</t>
  </si>
  <si>
    <t>5170323230</t>
  </si>
  <si>
    <t>3273182903170008</t>
  </si>
  <si>
    <t>2563</t>
  </si>
  <si>
    <t>YONO</t>
  </si>
  <si>
    <t>081284134483</t>
  </si>
  <si>
    <t>JL. MARGA CINTA NO117A RT003/RW003 DESA CIJAWURA KEC BUAH BATU KOTA BANDUNG</t>
  </si>
  <si>
    <t>13058403000486</t>
  </si>
  <si>
    <t>0001291157807</t>
  </si>
  <si>
    <t>3273222603840010</t>
  </si>
  <si>
    <t>8100865719</t>
  </si>
  <si>
    <t>2564</t>
  </si>
  <si>
    <t>YENDI MULYANA</t>
  </si>
  <si>
    <t>0895345176610</t>
  </si>
  <si>
    <t>KP. BLOK KENARI RT005/RW006 DESA PANGAUBAN KEC KATAPANG KAB BANDUNG</t>
  </si>
  <si>
    <t>881213330824</t>
  </si>
  <si>
    <t>0003090856869</t>
  </si>
  <si>
    <t>3205042312880008</t>
  </si>
  <si>
    <t>3204110412190010</t>
  </si>
  <si>
    <t>2565</t>
  </si>
  <si>
    <t>AHMAD JAELANI</t>
  </si>
  <si>
    <t>087828621472</t>
  </si>
  <si>
    <t>KP. WARUNGGEDE RT001/RW011 DESA CIBIRU WETAN KEC CILEUNYI KAB BANDUNG</t>
  </si>
  <si>
    <t>TASIK MALAYA</t>
  </si>
  <si>
    <t>13059206000808</t>
  </si>
  <si>
    <t>0003090857005</t>
  </si>
  <si>
    <t>3204050106920003</t>
  </si>
  <si>
    <t>2831504601</t>
  </si>
  <si>
    <t>2566</t>
  </si>
  <si>
    <t xml:space="preserve">HENDI RAMDANI </t>
  </si>
  <si>
    <t>089607038362</t>
  </si>
  <si>
    <t>KP. KIHAPIT BARAT RT001/RW009 DESA LEUWIGAJAH KEC CIMAHI SELATAN KOTA CIMAHI</t>
  </si>
  <si>
    <t>850613310890</t>
  </si>
  <si>
    <t>0001731186595</t>
  </si>
  <si>
    <t>3277011006850002</t>
  </si>
  <si>
    <t>HENDI RAMDANI</t>
  </si>
  <si>
    <t>1393105791</t>
  </si>
  <si>
    <t>3277011103140004</t>
  </si>
  <si>
    <t>2567</t>
  </si>
  <si>
    <t xml:space="preserve">DADAN NUGRAHA </t>
  </si>
  <si>
    <t>083187664711</t>
  </si>
  <si>
    <t>KP. SIRNASARI RT005/RW003 DESA BATU KARUT KEC ARJASARI KAB BABDUNG</t>
  </si>
  <si>
    <t>921013433249</t>
  </si>
  <si>
    <t>0002436327055</t>
  </si>
  <si>
    <t>3204160910920002</t>
  </si>
  <si>
    <t>DADAN NUGRAHA</t>
  </si>
  <si>
    <t>3204160404057944</t>
  </si>
  <si>
    <t>2569</t>
  </si>
  <si>
    <t>NIZAR AHMAD FAUZAN</t>
  </si>
  <si>
    <t>087737774789</t>
  </si>
  <si>
    <t>KP. MUARA RT002/RW002 DESA CIKONENG KEC PASIR JAMBU KAB BANDUNG</t>
  </si>
  <si>
    <t>990313431194</t>
  </si>
  <si>
    <t>0002394354982</t>
  </si>
  <si>
    <t>3204382703990004</t>
  </si>
  <si>
    <t>1390513255</t>
  </si>
  <si>
    <t>3204381308080009</t>
  </si>
  <si>
    <t>2611</t>
  </si>
  <si>
    <t>ALGA AGUSTIA SAPUTRA</t>
  </si>
  <si>
    <t>081315853110</t>
  </si>
  <si>
    <t>JL. RE. MARTADINATA RT003/RW001 DESA PANYINGKIRAN KEC INDIHIANG KOTA TASIK MALAYA</t>
  </si>
  <si>
    <t>13348808000024</t>
  </si>
  <si>
    <t>0002095027198</t>
  </si>
  <si>
    <t>PENANGGUHAN BU LAIN</t>
  </si>
  <si>
    <t>3278042608880007</t>
  </si>
  <si>
    <t>5025009166</t>
  </si>
  <si>
    <t>3278042208070003</t>
  </si>
  <si>
    <t>2612</t>
  </si>
  <si>
    <t>SANDITIYA HERMANSYAH</t>
  </si>
  <si>
    <t>081220588168</t>
  </si>
  <si>
    <t>CIBODAS RT004/RW010 DESA UTAMA KEC CIMAHI SELATAN KOTA CIMAHI</t>
  </si>
  <si>
    <t>13319702000593</t>
  </si>
  <si>
    <t>3277012502910025</t>
  </si>
  <si>
    <t>SANDITIYA HERDIANSYAH</t>
  </si>
  <si>
    <t>1393248495</t>
  </si>
  <si>
    <t>3277012104080011</t>
  </si>
  <si>
    <t>2613</t>
  </si>
  <si>
    <t>RAMDANI O SAPUTRA</t>
  </si>
  <si>
    <t>081296052721</t>
  </si>
  <si>
    <t>DUSUN CIJAHA RT002/RW001 DESA KERTAMEKAR KEC TANGJUNG KERTA KAB SUMEDANG</t>
  </si>
  <si>
    <t>940313320736</t>
  </si>
  <si>
    <t>3211200403940005</t>
  </si>
  <si>
    <t>7740850738</t>
  </si>
  <si>
    <t>3211201709200005</t>
  </si>
  <si>
    <t>2614</t>
  </si>
  <si>
    <t>UJANG SUMARNA</t>
  </si>
  <si>
    <t>083820443842</t>
  </si>
  <si>
    <t>KP LEUWIGEDE RT001/RW011 DESA CIBEUREUM KEC CIMAHI SELATAN KOTA CIMAHI</t>
  </si>
  <si>
    <t>920713311895</t>
  </si>
  <si>
    <t>3277012007920013</t>
  </si>
  <si>
    <t>5170396610</t>
  </si>
  <si>
    <t>3277012203190006</t>
  </si>
  <si>
    <t>2615</t>
  </si>
  <si>
    <t>FEBBYANTO FAIZAL</t>
  </si>
  <si>
    <t>089610648629</t>
  </si>
  <si>
    <t xml:space="preserve">GG. ABAH MUHAMMAD 348/187B RT002/RW011 DESA MALEBER KEC ANDIR KOTA BANDUNG </t>
  </si>
  <si>
    <t>940213050029</t>
  </si>
  <si>
    <t>3273051102940009</t>
  </si>
  <si>
    <t>4372437752</t>
  </si>
  <si>
    <t>3273052603190009</t>
  </si>
  <si>
    <t>2616</t>
  </si>
  <si>
    <t>JUMANJI AQRI</t>
  </si>
  <si>
    <t>089621311181</t>
  </si>
  <si>
    <t>KP. CIMARUK RT001/RW018 DESA MANGGUNG HARJA KEC CIPARAY KAB BANDUNG</t>
  </si>
  <si>
    <t>860813312486</t>
  </si>
  <si>
    <t>3204291508860002</t>
  </si>
  <si>
    <t>3760932966</t>
  </si>
  <si>
    <t>3204290403120002</t>
  </si>
  <si>
    <t>2617</t>
  </si>
  <si>
    <t xml:space="preserve">MUHAMMAD  ABDULROZAK</t>
  </si>
  <si>
    <t>083829937623</t>
  </si>
  <si>
    <t>KP. PASIR WARU RT002/RW011 DESA CELAK KEC GUNUNG HALU KAB BANDUNG BARAT</t>
  </si>
  <si>
    <t>891213311797</t>
  </si>
  <si>
    <t>3217140912890008</t>
  </si>
  <si>
    <t>MUHAMAD ABDULROZAK</t>
  </si>
  <si>
    <t>3790694740</t>
  </si>
  <si>
    <t>2618</t>
  </si>
  <si>
    <t>ISHAM NAYU BERMANA</t>
  </si>
  <si>
    <t>082129472450</t>
  </si>
  <si>
    <t>LINGK. PITUSINGA RT001/RW019 DESA BANJAR KEC BANJAR KOTA BANJAR</t>
  </si>
  <si>
    <t>BANJAR</t>
  </si>
  <si>
    <t>13459511000122</t>
  </si>
  <si>
    <t>3279011111950004</t>
  </si>
  <si>
    <t>ISHAM BAYU BARMAN</t>
  </si>
  <si>
    <t>2310666249</t>
  </si>
  <si>
    <t>2619</t>
  </si>
  <si>
    <t>0895413013868</t>
  </si>
  <si>
    <t>KP KIHAPIT BARAT RT 004/RW009 DESA LEUWIGAJAH KEC CIMAHI SELATAN KOTA CIMAHI</t>
  </si>
  <si>
    <t>NAGREK</t>
  </si>
  <si>
    <t>13318601000484</t>
  </si>
  <si>
    <t>3277011401860015</t>
  </si>
  <si>
    <t xml:space="preserve">SANDI </t>
  </si>
  <si>
    <t>1390944698</t>
  </si>
  <si>
    <t>3277013103080025</t>
  </si>
  <si>
    <t>2620</t>
  </si>
  <si>
    <t>ACENG MA'MUR</t>
  </si>
  <si>
    <t>082125672964</t>
  </si>
  <si>
    <t>KEBON JAYANTIRT004/RW012 DESA KEBONJAYANTI KEC KIARACONGDONG OTA BANDUNG</t>
  </si>
  <si>
    <t>900813054611</t>
  </si>
  <si>
    <t>3273121202800002</t>
  </si>
  <si>
    <t>3273162806120001</t>
  </si>
  <si>
    <t>2622</t>
  </si>
  <si>
    <t>ANDI KUSWANDI</t>
  </si>
  <si>
    <t>085797372776</t>
  </si>
  <si>
    <t>BLOK PAHING RT002/RW002 DESA SALAGEDANG KEC SUKAHAJI KAB MAJALENGKA</t>
  </si>
  <si>
    <t>13398207000135</t>
  </si>
  <si>
    <t>24-0526</t>
  </si>
  <si>
    <t>3210081707820121</t>
  </si>
  <si>
    <t>ANDIKUSWANDI</t>
  </si>
  <si>
    <t>5230102106</t>
  </si>
  <si>
    <t>3210082010090005</t>
  </si>
  <si>
    <t>2623</t>
  </si>
  <si>
    <t>LILI SUHELI</t>
  </si>
  <si>
    <t>083822985348</t>
  </si>
  <si>
    <t>KP CILENSAR RT001/RW009 DESA SUKARESMI KEC RONGGA KAB BANDUNG BARAT</t>
  </si>
  <si>
    <t>13318810000336</t>
  </si>
  <si>
    <t>3217131010880004</t>
  </si>
  <si>
    <t>LILISUHELI</t>
  </si>
  <si>
    <t>411601016934539</t>
  </si>
  <si>
    <t>3217130409120032</t>
  </si>
  <si>
    <t>2624</t>
  </si>
  <si>
    <t>AANG ANANG SUMARNA</t>
  </si>
  <si>
    <t>08986865919</t>
  </si>
  <si>
    <t>JL ANYELIR I RT003/RW012 DESA CIPADUNG KIDUL KEC PANYIULEKAN KOTA BANDUNG</t>
  </si>
  <si>
    <t>13059007000523</t>
  </si>
  <si>
    <t>3273251607900001</t>
  </si>
  <si>
    <t>AAN ANANG SUMARNA</t>
  </si>
  <si>
    <t>3460593106</t>
  </si>
  <si>
    <t>3273281106130005</t>
  </si>
  <si>
    <t>2625</t>
  </si>
  <si>
    <t>ERIK RAHMAN</t>
  </si>
  <si>
    <t>085863692382</t>
  </si>
  <si>
    <t>KP. SAWO MEKAR RT003/022 DESA CITATAH KEC CIPATAT KAB BANDUNG BARAT</t>
  </si>
  <si>
    <t>941113311690</t>
  </si>
  <si>
    <t>3217072011940002</t>
  </si>
  <si>
    <t xml:space="preserve">ERIK RAHMAN </t>
  </si>
  <si>
    <t>1310015709803</t>
  </si>
  <si>
    <t>3217072407190013</t>
  </si>
  <si>
    <t>2626</t>
  </si>
  <si>
    <t>AHMAD MARDIYANA</t>
  </si>
  <si>
    <t>08815855366</t>
  </si>
  <si>
    <t>CISANGKANGIRANG RT001/RW002 DESA PADASUKA KEC CIMAHI TENGAH KOTA CIMAHI</t>
  </si>
  <si>
    <t>13319002000421</t>
  </si>
  <si>
    <t>3277021802900001</t>
  </si>
  <si>
    <t>FITRI ANDIYANI</t>
  </si>
  <si>
    <t>5150356654</t>
  </si>
  <si>
    <t>2630</t>
  </si>
  <si>
    <t>SUNYOTO</t>
  </si>
  <si>
    <t>085722250337</t>
  </si>
  <si>
    <t>BUKIT PERMATA CIMAHI F4 NO 6 KOTA CIMAHI</t>
  </si>
  <si>
    <t>790813314184</t>
  </si>
  <si>
    <t>3217061008790031</t>
  </si>
  <si>
    <t>574549345</t>
  </si>
  <si>
    <t>2631</t>
  </si>
  <si>
    <t>NOVA SETYO PRIHANTORO</t>
  </si>
  <si>
    <t>087743550478</t>
  </si>
  <si>
    <t xml:space="preserve">JL RANCA BENTANG UTARA  RT003/RW014 DESA CIMAHI CIBEUREM KEC CIMAHI SELATAN KOTA CIMAHI </t>
  </si>
  <si>
    <t>891114240031</t>
  </si>
  <si>
    <t>3303061311890002</t>
  </si>
  <si>
    <t>NOVA SETYO.P</t>
  </si>
  <si>
    <t>8735219738</t>
  </si>
  <si>
    <t>7371142706190005</t>
  </si>
  <si>
    <t>2632</t>
  </si>
  <si>
    <t>RIKSA PRASULYSTYANTO</t>
  </si>
  <si>
    <t>087723931933</t>
  </si>
  <si>
    <t>GG ABDULROZAK TIMUR RT004/RW002 DESA KOPO KEC BOJONGLOA KALER KOTA BANDUNG</t>
  </si>
  <si>
    <t>13058505000866</t>
  </si>
  <si>
    <t>3273042305850011</t>
  </si>
  <si>
    <t>RIKSA PRASUL;ISTYANTO</t>
  </si>
  <si>
    <t>3460475707</t>
  </si>
  <si>
    <t>3273041706110634</t>
  </si>
  <si>
    <t>2233</t>
  </si>
  <si>
    <t>DEDI ROHMAN ABDUL ROSID</t>
  </si>
  <si>
    <t>085746002488</t>
  </si>
  <si>
    <t>DUSUN DARMAWANGI KEC. 012/004 DS. DARMAWANGI KEC. TOMO KAB. SUMEDANG</t>
  </si>
  <si>
    <t>13329212000140</t>
  </si>
  <si>
    <t>0003083679292</t>
  </si>
  <si>
    <t>3204332112920002</t>
  </si>
  <si>
    <t>2568</t>
  </si>
  <si>
    <t xml:space="preserve">GANDA PERMANA </t>
  </si>
  <si>
    <t>08889377791</t>
  </si>
  <si>
    <t xml:space="preserve">JL. ERGULO NO 271/121 RT003/RW010 DESA SAMOJA KEC BATUNUNGGAL KOTA BANDUNG </t>
  </si>
  <si>
    <t>920513052285</t>
  </si>
  <si>
    <t>0001398484978</t>
  </si>
  <si>
    <t>3273121005920004</t>
  </si>
  <si>
    <t>4372430871</t>
  </si>
  <si>
    <t>3273120504210032</t>
  </si>
  <si>
    <t>2458</t>
  </si>
  <si>
    <t>AAN AGUNG HERYANA</t>
  </si>
  <si>
    <t>085860960185</t>
  </si>
  <si>
    <t>KP. RANCAPANGGUNG RT 005/008 KEL. RANCAPANGGUNG KEC. CILILIN KAB. BANDUNG BARAT</t>
  </si>
  <si>
    <t>13318202000098</t>
  </si>
  <si>
    <t>3217111202820013</t>
  </si>
  <si>
    <t>4530057271</t>
  </si>
  <si>
    <t>3217110702100001</t>
  </si>
  <si>
    <t>YAHYA AMBARI</t>
  </si>
  <si>
    <t>1481</t>
  </si>
  <si>
    <t xml:space="preserve">SENDI ARDIANSYAH </t>
  </si>
  <si>
    <t xml:space="preserve">KP AL IKHLAS RT 002/002 DESA KOTA WETAN KEC GARUT KOTA </t>
  </si>
  <si>
    <t xml:space="preserve">1 Tahun  0 Bulan 8 Hari </t>
  </si>
  <si>
    <t>13339104000151</t>
  </si>
  <si>
    <t>0002924044042</t>
  </si>
  <si>
    <t>21004400426</t>
  </si>
  <si>
    <t>3205012704910006</t>
  </si>
  <si>
    <t>1480489566</t>
  </si>
  <si>
    <t>2030</t>
  </si>
  <si>
    <t>ANDIKA EKA PUTRA</t>
  </si>
  <si>
    <t>082113174661</t>
  </si>
  <si>
    <t xml:space="preserve">KP. CIKUKUK RT 004/001 KEL. MARGACINTA LEC. LEUWIGOONG </t>
  </si>
  <si>
    <t>890213331025</t>
  </si>
  <si>
    <t>0000427742504</t>
  </si>
  <si>
    <t>21032313039</t>
  </si>
  <si>
    <t>3205111202890005</t>
  </si>
  <si>
    <t>748601010290535</t>
  </si>
  <si>
    <t>3205111703160016</t>
  </si>
  <si>
    <t>2037</t>
  </si>
  <si>
    <t>YUSEP RUSDIANA</t>
  </si>
  <si>
    <t>081222700956</t>
  </si>
  <si>
    <t>KP. CIPAGENGAN RT 02/04 DS. PAKUWAN</t>
  </si>
  <si>
    <t xml:space="preserve">0 Tahun  0 Bulan 4 Hari </t>
  </si>
  <si>
    <t>850913330973</t>
  </si>
  <si>
    <t>0002793964454</t>
  </si>
  <si>
    <t>21032314011</t>
  </si>
  <si>
    <t>3205171509850002</t>
  </si>
  <si>
    <t>0850813789</t>
  </si>
  <si>
    <t>3205200405200002</t>
  </si>
  <si>
    <t>2506</t>
  </si>
  <si>
    <t>HARDI SANTOSO</t>
  </si>
  <si>
    <t>083854556344</t>
  </si>
  <si>
    <t>DSN BINONG TENGAH RT 012/004 KEL. CITRAJAYA KEC. BINONG KAB. SUBANG</t>
  </si>
  <si>
    <t>13308804000138</t>
  </si>
  <si>
    <t>0002613179979</t>
  </si>
  <si>
    <t>3213081404870006</t>
  </si>
  <si>
    <t>1703</t>
  </si>
  <si>
    <t xml:space="preserve">AGUNG MAULANA </t>
  </si>
  <si>
    <t>082118453556</t>
  </si>
  <si>
    <t xml:space="preserve">CIAMIS </t>
  </si>
  <si>
    <t xml:space="preserve">DUSUN PENDE RT 010/003 DESA PAMALAYAN KEC CIJEUNGJING </t>
  </si>
  <si>
    <t>0002890731532</t>
  </si>
  <si>
    <t>21011323041</t>
  </si>
  <si>
    <t>3207031806930002</t>
  </si>
  <si>
    <t>1380450671</t>
  </si>
  <si>
    <t>2021</t>
  </si>
  <si>
    <t>RIYAN SYAMSUL FUAD</t>
  </si>
  <si>
    <t>0896693435195</t>
  </si>
  <si>
    <t>DSN. PENDA RT 010/003 DS. PAMALAGAN KEC. CIJEUNGGING</t>
  </si>
  <si>
    <t>0002398879934</t>
  </si>
  <si>
    <t>21032313294</t>
  </si>
  <si>
    <t>3207030512950001</t>
  </si>
  <si>
    <t>1380485008</t>
  </si>
  <si>
    <t>2034</t>
  </si>
  <si>
    <t>RIKI</t>
  </si>
  <si>
    <t>081212058833</t>
  </si>
  <si>
    <t>DUSUN. POGORSARI RT 01/05 DS. KAWALIMUBTI KEC KAWALI</t>
  </si>
  <si>
    <t>970713350472</t>
  </si>
  <si>
    <t>0001856197506</t>
  </si>
  <si>
    <t>21032313872</t>
  </si>
  <si>
    <t>3207090907970001</t>
  </si>
  <si>
    <t>745801005659531</t>
  </si>
  <si>
    <t>3207092308070082</t>
  </si>
  <si>
    <t>1702</t>
  </si>
  <si>
    <t xml:space="preserve">YOGI GUNAWAN </t>
  </si>
  <si>
    <t>082319783070</t>
  </si>
  <si>
    <t xml:space="preserve">CIANJUR </t>
  </si>
  <si>
    <t xml:space="preserve">KP CAGEUNDANG RT 001/004 DESA NAGRAK KEC CIANJUR </t>
  </si>
  <si>
    <t>13278504000160</t>
  </si>
  <si>
    <t>0003074427538</t>
  </si>
  <si>
    <t>21011323157</t>
  </si>
  <si>
    <t>3203010404850025</t>
  </si>
  <si>
    <t>3480255592</t>
  </si>
  <si>
    <t>2023</t>
  </si>
  <si>
    <t>M FAZRI</t>
  </si>
  <si>
    <t>082216518677</t>
  </si>
  <si>
    <t>CIANJUR</t>
  </si>
  <si>
    <t>KP. BABAKAN ASEM RT 01/03 DS. SIRNAGALIH KEC. CILAKU KAB, CIANJUR</t>
  </si>
  <si>
    <t>9910132750259</t>
  </si>
  <si>
    <t xml:space="preserve">0003089383075_x0009_</t>
  </si>
  <si>
    <t>21032313062</t>
  </si>
  <si>
    <t>3203041210990004</t>
  </si>
  <si>
    <t>1831696538</t>
  </si>
  <si>
    <t>2024</t>
  </si>
  <si>
    <t>FANI ANDY SAPUTRA</t>
  </si>
  <si>
    <t>081296503849</t>
  </si>
  <si>
    <t>KP. CIBOGO RT 01/05 MEKARGALIH CIRANJANG CIANJUR</t>
  </si>
  <si>
    <t>801113220115</t>
  </si>
  <si>
    <t>0001665784945</t>
  </si>
  <si>
    <t>21032313716</t>
  </si>
  <si>
    <t>3203051211800001</t>
  </si>
  <si>
    <t>4310522240</t>
  </si>
  <si>
    <t>2025</t>
  </si>
  <si>
    <t>DEKI TOBER</t>
  </si>
  <si>
    <t>0853614266454</t>
  </si>
  <si>
    <t>KP. PASIR TULANG RT 001/010 DS. GELEBRONG KEC. GELEBRONG KAB. CIANJUR</t>
  </si>
  <si>
    <t>770713313814</t>
  </si>
  <si>
    <t>0002356539748</t>
  </si>
  <si>
    <t>21032312189</t>
  </si>
  <si>
    <t>320426060777005</t>
  </si>
  <si>
    <t>1831254713</t>
  </si>
  <si>
    <t>2026</t>
  </si>
  <si>
    <t>IDANG ROSADI</t>
  </si>
  <si>
    <t>081286542726</t>
  </si>
  <si>
    <t>KP. KADUPUGUK RT 003/006 DS. CISAKANDI KEC. WARUNG KONDANG KAB. CIANJUR</t>
  </si>
  <si>
    <t>920413270874</t>
  </si>
  <si>
    <t>0002676659185</t>
  </si>
  <si>
    <t>21032313005</t>
  </si>
  <si>
    <t>3203020104920012</t>
  </si>
  <si>
    <t>IDANG KOSADI</t>
  </si>
  <si>
    <t>1831630413</t>
  </si>
  <si>
    <t>2460</t>
  </si>
  <si>
    <t>ROJUDIN PALAH</t>
  </si>
  <si>
    <t>085871693910</t>
  </si>
  <si>
    <t>KP. LEGOK NEUNDET RT 006/002 KEL. CIBANGGALA KEC. CAMPAKAMULYA KAB. CIANJUR</t>
  </si>
  <si>
    <t>13278206000055</t>
  </si>
  <si>
    <t>0002769550762</t>
  </si>
  <si>
    <t>21045999840</t>
  </si>
  <si>
    <t>3203250606820005</t>
  </si>
  <si>
    <t>3203022502150008</t>
  </si>
  <si>
    <t>HJ. IMAS</t>
  </si>
  <si>
    <t>1711</t>
  </si>
  <si>
    <t xml:space="preserve">TONI IRAWAN </t>
  </si>
  <si>
    <t>085353752822</t>
  </si>
  <si>
    <t>TASIK KOTA</t>
  </si>
  <si>
    <t xml:space="preserve">KUDANG RT 004/001 DESA MARGABAKTI KEC CIBEREUM </t>
  </si>
  <si>
    <t>13348807000116</t>
  </si>
  <si>
    <t>0001832337213</t>
  </si>
  <si>
    <t>21011322712</t>
  </si>
  <si>
    <t>32780620078800014</t>
  </si>
  <si>
    <t>3210746331</t>
  </si>
  <si>
    <t>2022</t>
  </si>
  <si>
    <t>ANGGA WIBISANA</t>
  </si>
  <si>
    <t>0812866867861</t>
  </si>
  <si>
    <t>JL. PASEH GN. CEUKI RT 004/014 KEL. TUGUKAN KEC.CIHIDEUNG</t>
  </si>
  <si>
    <t>13348110001237</t>
  </si>
  <si>
    <t>0001868927084</t>
  </si>
  <si>
    <t>21032313476</t>
  </si>
  <si>
    <t>3278010210810007</t>
  </si>
  <si>
    <t>0828816789</t>
  </si>
  <si>
    <t>2029</t>
  </si>
  <si>
    <t>ASEP HARIS MUNANDAR</t>
  </si>
  <si>
    <t>082315444447</t>
  </si>
  <si>
    <t>kp. Jalantir ds. Salacau rt 002/014</t>
  </si>
  <si>
    <t>13058401000001</t>
  </si>
  <si>
    <t>0001457202227</t>
  </si>
  <si>
    <t>21032313930</t>
  </si>
  <si>
    <t>3273152501840013</t>
  </si>
  <si>
    <t>5150441538</t>
  </si>
  <si>
    <t>327315250910011</t>
  </si>
  <si>
    <t>2028</t>
  </si>
  <si>
    <t>ALDI PERMADI MAULANA</t>
  </si>
  <si>
    <t>082321608923</t>
  </si>
  <si>
    <t>KP. KUBANGSALAWE RT 001/007 TAWANG BANTENG KAB. TASIKMALAYA</t>
  </si>
  <si>
    <t>13349811000169</t>
  </si>
  <si>
    <t>0002144022197</t>
  </si>
  <si>
    <t>21032313559</t>
  </si>
  <si>
    <t>3206311511990001</t>
  </si>
  <si>
    <t>7111271155</t>
  </si>
  <si>
    <t>3206310509051474</t>
  </si>
  <si>
    <t>2036</t>
  </si>
  <si>
    <t>RONI RISPANA</t>
  </si>
  <si>
    <t>082121434200</t>
  </si>
  <si>
    <t>PARAKANHONJE RT06/04 KEL. SUKAMAJU KALER KEC. INDIHIANG KOTA TASIKMALAYA</t>
  </si>
  <si>
    <t>841213340816</t>
  </si>
  <si>
    <t>0003079417487</t>
  </si>
  <si>
    <t>21032313252</t>
  </si>
  <si>
    <t>3278042812840010</t>
  </si>
  <si>
    <t>0541555373</t>
  </si>
  <si>
    <t>3278042204114219</t>
  </si>
  <si>
    <t>1712</t>
  </si>
  <si>
    <t xml:space="preserve">FEBRI DIAN ASTRIANA HUSNI </t>
  </si>
  <si>
    <t>085221551790</t>
  </si>
  <si>
    <t xml:space="preserve">TASIK </t>
  </si>
  <si>
    <t xml:space="preserve">JL BBK PAYUNG I NO .12 A RT 002/006 DESA YUDANAGARA KEC CIHIDEUNG </t>
  </si>
  <si>
    <t>13349502000133</t>
  </si>
  <si>
    <t>0001811152912</t>
  </si>
  <si>
    <t>21011323173</t>
  </si>
  <si>
    <t>3278012402950003</t>
  </si>
  <si>
    <t>0541324495</t>
  </si>
  <si>
    <t>2027</t>
  </si>
  <si>
    <t>AGUS PERMONO</t>
  </si>
  <si>
    <t>089676881476</t>
  </si>
  <si>
    <t>TASIK</t>
  </si>
  <si>
    <t>KP. CIMANGLID RT 001/007 DS. SUKADANA KEC. PAGER AGEUNG KAB. TASIKMALAYA</t>
  </si>
  <si>
    <t>0002185038911</t>
  </si>
  <si>
    <t>21032313682</t>
  </si>
  <si>
    <t>3206381405940004</t>
  </si>
  <si>
    <t>AGUS PERMANA</t>
  </si>
  <si>
    <t>0541149201</t>
  </si>
  <si>
    <t>320638210890003</t>
  </si>
  <si>
    <t>2035</t>
  </si>
  <si>
    <t>ASEP RAHMAN</t>
  </si>
  <si>
    <t>085211119255</t>
  </si>
  <si>
    <t>KP. CIPAGAR DS. RANCAPAKU KEC. PADAKEMBANG</t>
  </si>
  <si>
    <t>920103460752</t>
  </si>
  <si>
    <t>0003079413944</t>
  </si>
  <si>
    <t>21032313765</t>
  </si>
  <si>
    <t>3206292810920001</t>
  </si>
  <si>
    <t>0541193188</t>
  </si>
  <si>
    <t>1787</t>
  </si>
  <si>
    <t>0823 1677 7446</t>
  </si>
  <si>
    <t>DUSUN KARANGNANGKA RT 002/003 DS. KARANGHEULEUT KEC. SITURAJA KAB. SUMEDANG</t>
  </si>
  <si>
    <t>800813320128</t>
  </si>
  <si>
    <t>0001323617387</t>
  </si>
  <si>
    <t>21017941879</t>
  </si>
  <si>
    <t>3211060908800002</t>
  </si>
  <si>
    <t>1894</t>
  </si>
  <si>
    <t>ASEP BASTYAN</t>
  </si>
  <si>
    <t>087791098243</t>
  </si>
  <si>
    <t>DSN. SETIA BAKTI RT 01/04 KEC. SITU RAJA KAB. SUMEDANG</t>
  </si>
  <si>
    <t>951213320544</t>
  </si>
  <si>
    <t>0002913949721</t>
  </si>
  <si>
    <t>21025508108</t>
  </si>
  <si>
    <t>3211063112960008</t>
  </si>
  <si>
    <t>7840053550</t>
  </si>
  <si>
    <t>3211061505200002</t>
  </si>
  <si>
    <t>2481</t>
  </si>
  <si>
    <t>RIO AHMAD RUDIANSYAH</t>
  </si>
  <si>
    <t>081221522982</t>
  </si>
  <si>
    <t>DUSUN SETIABAKTI RT 002/004 KEL. SUKATALI KEC. SITURAJA KAB. SUMEDANG</t>
  </si>
  <si>
    <t>13329908000115</t>
  </si>
  <si>
    <t>0002268094353</t>
  </si>
  <si>
    <t>21045999592</t>
  </si>
  <si>
    <t>3211062808990005</t>
  </si>
  <si>
    <t>RIO AHMAD</t>
  </si>
  <si>
    <t>7740841585</t>
  </si>
  <si>
    <t>3211062303060999</t>
  </si>
  <si>
    <t>IIS TRIWULAN</t>
  </si>
  <si>
    <t>2031</t>
  </si>
  <si>
    <t>SURYADI</t>
  </si>
  <si>
    <t>085337315886</t>
  </si>
  <si>
    <t>CISAUHEN RT 020/007 SITUBATU BANJAR</t>
  </si>
  <si>
    <t>770413450516</t>
  </si>
  <si>
    <t>0000515148592</t>
  </si>
  <si>
    <t>21032312544</t>
  </si>
  <si>
    <t>327901070477003</t>
  </si>
  <si>
    <t>3279 0128 0206 0002</t>
  </si>
  <si>
    <t>2038</t>
  </si>
  <si>
    <t>TITIS FIRMANSYAH</t>
  </si>
  <si>
    <t>082115823995</t>
  </si>
  <si>
    <t>PANGANDARAN</t>
  </si>
  <si>
    <t>DUSUN PASAR RT 04/01 DS. CIGANJENG KES. PADAHERANG KAB. PANGANDARAN</t>
  </si>
  <si>
    <t>810413350966</t>
  </si>
  <si>
    <t>0001894417817</t>
  </si>
  <si>
    <t>21032313641</t>
  </si>
  <si>
    <t>3207202204810001</t>
  </si>
  <si>
    <t>0199</t>
  </si>
  <si>
    <t>ACHMAD SAMSI ISMAIL</t>
  </si>
  <si>
    <t>081394121351</t>
  </si>
  <si>
    <t>KP. LIO RT/RW 0501 KEL. CIPAMOKOLAN, KEC. RANCASARI, KOTA BANDUNG</t>
  </si>
  <si>
    <t>740213053947</t>
  </si>
  <si>
    <t>0001427693905</t>
  </si>
  <si>
    <t>19060602844</t>
  </si>
  <si>
    <t>584896617444000</t>
  </si>
  <si>
    <t>3273232002740006</t>
  </si>
  <si>
    <t>0080471670</t>
  </si>
  <si>
    <t>3273230912110008</t>
  </si>
  <si>
    <t>0200</t>
  </si>
  <si>
    <t>ANDRI ANDANI</t>
  </si>
  <si>
    <t>081320285915</t>
  </si>
  <si>
    <t>KP.LIO RT/RW 06/01 KEL.CIPAMOKOLAN, KEC. RANCASARI. KOTA BANDUNG</t>
  </si>
  <si>
    <t>820713054606</t>
  </si>
  <si>
    <t>0001427729725</t>
  </si>
  <si>
    <t>19060602885</t>
  </si>
  <si>
    <t>469490387428000</t>
  </si>
  <si>
    <t>3273071407820001</t>
  </si>
  <si>
    <t>7750598069</t>
  </si>
  <si>
    <t>32732332202130008</t>
  </si>
  <si>
    <t>0202</t>
  </si>
  <si>
    <t>DADAN DARMAWAN</t>
  </si>
  <si>
    <t>082126404539</t>
  </si>
  <si>
    <t>KP. CIPULUS RT/RW 03/10 KEL. CISURUPAN, KEC. CIBIRU, KOTA BANDUNG</t>
  </si>
  <si>
    <t>810313053249</t>
  </si>
  <si>
    <t>0001144169346</t>
  </si>
  <si>
    <t>19060602901</t>
  </si>
  <si>
    <t>446376584429000</t>
  </si>
  <si>
    <t>3273252703810002</t>
  </si>
  <si>
    <t>8470056411</t>
  </si>
  <si>
    <t>3273250810108996</t>
  </si>
  <si>
    <t>0203</t>
  </si>
  <si>
    <t>DENI SUJANI</t>
  </si>
  <si>
    <t>082126737897</t>
  </si>
  <si>
    <t>GG. CIPICUNG IV NO.219/126 F, RT/RW 03/01, KEL. KEBONGEDANG, KEC. BATUNUNGGAL, KAB. KOTA BANDUNG</t>
  </si>
  <si>
    <t>810613054728</t>
  </si>
  <si>
    <t>0001149519216</t>
  </si>
  <si>
    <t>19060602893</t>
  </si>
  <si>
    <t>457177739424000</t>
  </si>
  <si>
    <t>3273123006810003</t>
  </si>
  <si>
    <t>2800965571</t>
  </si>
  <si>
    <t>3302272601070001</t>
  </si>
  <si>
    <t>0204</t>
  </si>
  <si>
    <t>JAMAL APRIYANDI</t>
  </si>
  <si>
    <t>089610500384</t>
  </si>
  <si>
    <t>BLOK SENEN RT 001/001 KARANGSAMBUNG KEC KADPATEN KAB MAJAENGKA</t>
  </si>
  <si>
    <t>890313390419</t>
  </si>
  <si>
    <t>0002095085114</t>
  </si>
  <si>
    <t>19060602869</t>
  </si>
  <si>
    <t>3208223103890002</t>
  </si>
  <si>
    <t>5720472505</t>
  </si>
  <si>
    <t>3210131910170004</t>
  </si>
  <si>
    <t>0206</t>
  </si>
  <si>
    <t>SUMARJA</t>
  </si>
  <si>
    <t>JL. CIBANGKONG 009/011 CIBANGKONG BATU NUNGGAL</t>
  </si>
  <si>
    <t>710613054229</t>
  </si>
  <si>
    <t>0001132166654</t>
  </si>
  <si>
    <t>19060602877</t>
  </si>
  <si>
    <t>584896575424000</t>
  </si>
  <si>
    <t>3273120606710001</t>
  </si>
  <si>
    <t>2800437612</t>
  </si>
  <si>
    <t>3273122908105874</t>
  </si>
  <si>
    <t>0205</t>
  </si>
  <si>
    <t>UNDANG WAHYANA</t>
  </si>
  <si>
    <t>087822827952</t>
  </si>
  <si>
    <t>KP. RAWA TENGAH, RT/RW 03/07, KEL. TANIMULYA, KEC. NGAMPRAH, KAB. BANDUNG BARAT</t>
  </si>
  <si>
    <t>751113310578</t>
  </si>
  <si>
    <t>0001132152129</t>
  </si>
  <si>
    <t>19060602927</t>
  </si>
  <si>
    <t>3217062211750002</t>
  </si>
  <si>
    <t>0080078897</t>
  </si>
  <si>
    <t>3217060505050616</t>
  </si>
  <si>
    <t>0271</t>
  </si>
  <si>
    <t>ARIF SANTOSO</t>
  </si>
  <si>
    <t>089696957519</t>
  </si>
  <si>
    <t>KP. LIO RT/RW 0301 KEL. CIPAMOKOLAN, KEC. RANCASARI, KOTA BANDUNG</t>
  </si>
  <si>
    <t>910113433155</t>
  </si>
  <si>
    <t>0001340599735</t>
  </si>
  <si>
    <t>3204121401910008</t>
  </si>
  <si>
    <t>2801619217</t>
  </si>
  <si>
    <t>3273232410160002</t>
  </si>
  <si>
    <t>2516</t>
  </si>
  <si>
    <t>SALIM RASWAN</t>
  </si>
  <si>
    <t>085220855582</t>
  </si>
  <si>
    <t>KP. GARUNG 35 RT 001/001 DS. CILENGKRANG JEC. CILENGKRANG KAB. BANDUNG</t>
  </si>
  <si>
    <t>790113433124</t>
  </si>
  <si>
    <t>0003088914772</t>
  </si>
  <si>
    <t>21045999964</t>
  </si>
  <si>
    <t>3204070301790002</t>
  </si>
  <si>
    <t>201</t>
  </si>
  <si>
    <t>CUCU RUSTANDI</t>
  </si>
  <si>
    <t>083878764240</t>
  </si>
  <si>
    <t>DSN GARAWANGI RT 02/06 RANCAKALONG, SUMEDANG</t>
  </si>
  <si>
    <t>851013058608</t>
  </si>
  <si>
    <t>0001143247476</t>
  </si>
  <si>
    <t>19060602851</t>
  </si>
  <si>
    <t>446360417429000</t>
  </si>
  <si>
    <t>3273292905840003</t>
  </si>
  <si>
    <t>0080708246</t>
  </si>
  <si>
    <t>3211162606130001</t>
  </si>
  <si>
    <t>0724</t>
  </si>
  <si>
    <t>FITRI HARMONO</t>
  </si>
  <si>
    <t>085218400490</t>
  </si>
  <si>
    <t>UNIT CONTROL</t>
  </si>
  <si>
    <t>PT. ADI SARANA ARMADA TBK</t>
  </si>
  <si>
    <t>JL. DALANG 1 NO.150 RT.002 RW. 04 KEL. BOJONG RAWA LUMBU KEC.BOJONG RAWA LUMBU</t>
  </si>
  <si>
    <t>16-Oct-74</t>
  </si>
  <si>
    <t>0001136153935</t>
  </si>
  <si>
    <t>19089244511</t>
  </si>
  <si>
    <t>3275051610740010</t>
  </si>
  <si>
    <t>3275052311110001</t>
  </si>
  <si>
    <t>1645</t>
  </si>
  <si>
    <t xml:space="preserve">MUHAMAD ALFIN MUGHNI LABIB </t>
  </si>
  <si>
    <t>087883762047</t>
  </si>
  <si>
    <t xml:space="preserve">DUSUN PUHUN RT 004/001 KEL BAKOM KEC DARMA </t>
  </si>
  <si>
    <t>980613400365</t>
  </si>
  <si>
    <t>0001006302622</t>
  </si>
  <si>
    <t>19078342169</t>
  </si>
  <si>
    <t>3208172406980002</t>
  </si>
  <si>
    <t>5780775361</t>
  </si>
  <si>
    <t>1255</t>
  </si>
  <si>
    <t xml:space="preserve">FEBRI BUDI SUGIARTHA </t>
  </si>
  <si>
    <t>081318263401</t>
  </si>
  <si>
    <t xml:space="preserve">KRANGGAN PASAR RT 001/002 KEL JATISAMPURNA KOTA BEKASI </t>
  </si>
  <si>
    <t>0001296047136</t>
  </si>
  <si>
    <t>20062339039</t>
  </si>
  <si>
    <t>3275101302980013</t>
  </si>
  <si>
    <t xml:space="preserve">FEBRY BUDHI SUGIARTHA </t>
  </si>
  <si>
    <t>1290011628167</t>
  </si>
  <si>
    <t>2302</t>
  </si>
  <si>
    <t>SYARIFUDIN KARNADI</t>
  </si>
  <si>
    <t>085694203192</t>
  </si>
  <si>
    <t>KP. RAWA AREN NO. 25 RT 001/002 KEL. AREN JAYA KEC. BEKASI TIMUR</t>
  </si>
  <si>
    <t>0001773159401</t>
  </si>
  <si>
    <t>3275010501920010</t>
  </si>
  <si>
    <t>SYARIPUDIN KARNADI</t>
  </si>
  <si>
    <t>5780972132</t>
  </si>
  <si>
    <t>aktif</t>
  </si>
  <si>
    <t>1049</t>
  </si>
  <si>
    <t xml:space="preserve">SARKONI </t>
  </si>
  <si>
    <t>081246464422</t>
  </si>
  <si>
    <t>JABABEKA</t>
  </si>
  <si>
    <t>KAWAN LAMA</t>
  </si>
  <si>
    <t xml:space="preserve">DS. JAYAMUKTI RT. 001/001 KEC. CIKARANG TIMUR KAB BEKASI </t>
  </si>
  <si>
    <t xml:space="preserve">GUNUNG TERANG </t>
  </si>
  <si>
    <t>0002512157141</t>
  </si>
  <si>
    <t>20027918521</t>
  </si>
  <si>
    <t>1802011002910003</t>
  </si>
  <si>
    <t>6300156523</t>
  </si>
  <si>
    <t>0289</t>
  </si>
  <si>
    <t>MUHAMMAD RIDHO</t>
  </si>
  <si>
    <t>KP. CURUG PINANG RT 013/003 DS KADU KEC CURUG KAB TANGERANG</t>
  </si>
  <si>
    <t>BI BANTEN</t>
  </si>
  <si>
    <t>910112220762</t>
  </si>
  <si>
    <t>0002356417934</t>
  </si>
  <si>
    <t>19060603263</t>
  </si>
  <si>
    <t>3603171101900008</t>
  </si>
  <si>
    <t>7641100793</t>
  </si>
  <si>
    <t>0903</t>
  </si>
  <si>
    <t xml:space="preserve">IRAWAN  EFINDI </t>
  </si>
  <si>
    <t>082211625116</t>
  </si>
  <si>
    <t>PULAU PANGGUNG RT. 000/000 KEL. PULAU PANGGUNG KEC. PADANG GUCI HILIR</t>
  </si>
  <si>
    <t>BENUARATU</t>
  </si>
  <si>
    <t>900612193334</t>
  </si>
  <si>
    <t>0002907397034</t>
  </si>
  <si>
    <t>20013717770</t>
  </si>
  <si>
    <t>1704100908900001</t>
  </si>
  <si>
    <t>IRAWAN</t>
  </si>
  <si>
    <t>71311009915</t>
  </si>
  <si>
    <t>1704143004180001</t>
  </si>
  <si>
    <t>2225</t>
  </si>
  <si>
    <t>HASANUDIN</t>
  </si>
  <si>
    <t>085813080552</t>
  </si>
  <si>
    <t xml:space="preserve">KP. MARGAHAYU RT 027/007 KEL. BOJONG KEC. BOJONG  KAB. PANDEGLANG</t>
  </si>
  <si>
    <t>PANDEGLANG</t>
  </si>
  <si>
    <t>13218909000043</t>
  </si>
  <si>
    <t>0000791766911</t>
  </si>
  <si>
    <t>3601100709890001</t>
  </si>
  <si>
    <t>0428</t>
  </si>
  <si>
    <t xml:space="preserve">HENDI IRAWAN </t>
  </si>
  <si>
    <t>087785515861</t>
  </si>
  <si>
    <t xml:space="preserve">CIKARANG </t>
  </si>
  <si>
    <t xml:space="preserve">JLN BACANG RAYA RT 002/004 NO 40 BEKASI SELATAN KOTA BEKASI </t>
  </si>
  <si>
    <t>0001633487207</t>
  </si>
  <si>
    <t>19078342680</t>
  </si>
  <si>
    <t>3275042502820014</t>
  </si>
  <si>
    <t>HENDI IRAWAN</t>
  </si>
  <si>
    <t>3275040503080014</t>
  </si>
  <si>
    <t>0906</t>
  </si>
  <si>
    <t xml:space="preserve">UCI SANUSI </t>
  </si>
  <si>
    <t>087887010002</t>
  </si>
  <si>
    <t xml:space="preserve">KP. LEUWING MALANG RT. 009/005 WIBAMULYA KEC. CIBARUSAH </t>
  </si>
  <si>
    <t>0001743895923</t>
  </si>
  <si>
    <t>20013717531</t>
  </si>
  <si>
    <t>3216212406890001</t>
  </si>
  <si>
    <t>8730329785</t>
  </si>
  <si>
    <t>321622096160003</t>
  </si>
  <si>
    <t>1046</t>
  </si>
  <si>
    <t xml:space="preserve">HARTANTO SUGIRI </t>
  </si>
  <si>
    <t>083805916386</t>
  </si>
  <si>
    <t xml:space="preserve">UNIT CONTROLLER </t>
  </si>
  <si>
    <t xml:space="preserve">DSN.  BANGLE RT. 012/004 DEWISARI KEC. RENGASDENGKLOK KAB. KARAWANG </t>
  </si>
  <si>
    <t>0001324085174</t>
  </si>
  <si>
    <t>20022259558</t>
  </si>
  <si>
    <t>3215060311920006</t>
  </si>
  <si>
    <t>0712213718</t>
  </si>
  <si>
    <t>0412</t>
  </si>
  <si>
    <t xml:space="preserve">TASIM BIN SAIYAN </t>
  </si>
  <si>
    <t>082233179202</t>
  </si>
  <si>
    <t>CIKARANG</t>
  </si>
  <si>
    <t xml:space="preserve">KP KEDOKAN RT 005 / 012 DESA SUKADANAU KEC CIKARANG BARAT </t>
  </si>
  <si>
    <t>680913160315</t>
  </si>
  <si>
    <t>0001449627366</t>
  </si>
  <si>
    <t>19078341666</t>
  </si>
  <si>
    <t>3216080509680009</t>
  </si>
  <si>
    <t>TASIM</t>
  </si>
  <si>
    <t>3431322461</t>
  </si>
  <si>
    <t>3216082407120119</t>
  </si>
  <si>
    <t>0413</t>
  </si>
  <si>
    <t xml:space="preserve">DEDEN KURNIAWAN </t>
  </si>
  <si>
    <t>089629973834</t>
  </si>
  <si>
    <t xml:space="preserve">KP JAGAWARNA RT 003/003 DESA SUKARUKUN KEC SUKATANI BEKASI </t>
  </si>
  <si>
    <t>930912231101</t>
  </si>
  <si>
    <t>0000493655084</t>
  </si>
  <si>
    <t>19078342946</t>
  </si>
  <si>
    <t>3216150209930001</t>
  </si>
  <si>
    <t>DEDEN KURNIAWAN</t>
  </si>
  <si>
    <t>3431494521</t>
  </si>
  <si>
    <t>3216152711100443</t>
  </si>
  <si>
    <t>0415</t>
  </si>
  <si>
    <t xml:space="preserve">DEDE RUSMAN </t>
  </si>
  <si>
    <t>085210506192</t>
  </si>
  <si>
    <t xml:space="preserve">KP  RAWAMAJU RT 008/013 DS SUKADANAU CIKARANG BARAT </t>
  </si>
  <si>
    <t>81091205973076</t>
  </si>
  <si>
    <t>0002892479163</t>
  </si>
  <si>
    <t>19078342920</t>
  </si>
  <si>
    <t>3216082504880006</t>
  </si>
  <si>
    <t>DEDE RUSMAN</t>
  </si>
  <si>
    <t>3431426721</t>
  </si>
  <si>
    <t>3201221709190020</t>
  </si>
  <si>
    <t>0420</t>
  </si>
  <si>
    <t xml:space="preserve">HASYANA PRAMUJI </t>
  </si>
  <si>
    <t>081286519050</t>
  </si>
  <si>
    <t xml:space="preserve">DUSUN CIKEDUNG RT 01/01 KEL KEDUNGARUM KEC KUNINGAN KAB KUNINGAN JAWA BARAT </t>
  </si>
  <si>
    <t>890313401740</t>
  </si>
  <si>
    <t>0001150312072</t>
  </si>
  <si>
    <t>19078343191</t>
  </si>
  <si>
    <t>3208091703890002</t>
  </si>
  <si>
    <t>HASYANA PRAMUJI</t>
  </si>
  <si>
    <t>1982379193</t>
  </si>
  <si>
    <t>3208090102170006</t>
  </si>
  <si>
    <t>0423</t>
  </si>
  <si>
    <t>WARNO</t>
  </si>
  <si>
    <t>085777631437</t>
  </si>
  <si>
    <t xml:space="preserve">KP RAWALINTAH RT 002/001 DS MEKARMUKTI KEC CIKARANG UTARA KAB BEKASI </t>
  </si>
  <si>
    <t xml:space="preserve">SOLO </t>
  </si>
  <si>
    <t>700112051000269</t>
  </si>
  <si>
    <t>0001449619367</t>
  </si>
  <si>
    <t>19078342722</t>
  </si>
  <si>
    <t>3216090101700035</t>
  </si>
  <si>
    <t>3431323077</t>
  </si>
  <si>
    <t>3216091003140034</t>
  </si>
  <si>
    <t>0432</t>
  </si>
  <si>
    <t xml:space="preserve">IWAN RIDWAN </t>
  </si>
  <si>
    <t>082112812525</t>
  </si>
  <si>
    <t xml:space="preserve">DESA CIPETIR RT 008/002 KEC LEBAK WANGI KAB KUNINGAN </t>
  </si>
  <si>
    <t>901113400556</t>
  </si>
  <si>
    <t>0001666825839</t>
  </si>
  <si>
    <t>19078341823</t>
  </si>
  <si>
    <t>3275022611900026</t>
  </si>
  <si>
    <t>IWAN RIDWAN</t>
  </si>
  <si>
    <t>8730585315</t>
  </si>
  <si>
    <t>3216082511101265</t>
  </si>
  <si>
    <t>0564</t>
  </si>
  <si>
    <t>SODIKIN</t>
  </si>
  <si>
    <t>DUSUN MANIS RT.008 RW. 002 DESA CIPETIR KEC. LEBAK WANGI</t>
  </si>
  <si>
    <t>860213400677</t>
  </si>
  <si>
    <t>0002284877103</t>
  </si>
  <si>
    <t>19089243646</t>
  </si>
  <si>
    <t>3275020402860015</t>
  </si>
  <si>
    <t>0656093816</t>
  </si>
  <si>
    <t>3208070702062111</t>
  </si>
  <si>
    <t>0649</t>
  </si>
  <si>
    <t>ADE HARYADI</t>
  </si>
  <si>
    <t>08569969633</t>
  </si>
  <si>
    <t>PACING UTARA RT007/003 KELURAHAN DEWI SARI RENGAS DENGKLOK</t>
  </si>
  <si>
    <t>930513281219</t>
  </si>
  <si>
    <t>0002617747942</t>
  </si>
  <si>
    <t>19089244248</t>
  </si>
  <si>
    <t>3201360605930004</t>
  </si>
  <si>
    <t>3215060305180019</t>
  </si>
  <si>
    <t>0909</t>
  </si>
  <si>
    <t xml:space="preserve">ASEP HAMBALI </t>
  </si>
  <si>
    <t>08981571100</t>
  </si>
  <si>
    <t xml:space="preserve">KP. CIMAHI DESA SUKAMAHI RT. 003/002 KEC. CIKARANG PUSAT KAB. BEKASI </t>
  </si>
  <si>
    <t>990512230066</t>
  </si>
  <si>
    <t>0002097761488</t>
  </si>
  <si>
    <t>20013717739</t>
  </si>
  <si>
    <t>3216200105990001</t>
  </si>
  <si>
    <t>5221399413</t>
  </si>
  <si>
    <t>1110</t>
  </si>
  <si>
    <t xml:space="preserve">DIKI WIBOWO </t>
  </si>
  <si>
    <t>087772265681</t>
  </si>
  <si>
    <t xml:space="preserve">KP. KOBAK RAYA RT. 002/006 KEL. SUKAMANAH KEC. SUKATANI </t>
  </si>
  <si>
    <t>12059406000127</t>
  </si>
  <si>
    <t>0000617891613</t>
  </si>
  <si>
    <t>20027918240</t>
  </si>
  <si>
    <t>3327011006940012</t>
  </si>
  <si>
    <t>3431739249</t>
  </si>
  <si>
    <t>1112</t>
  </si>
  <si>
    <t xml:space="preserve">SUKRI </t>
  </si>
  <si>
    <t>KP. GANDOANG RT. 002/008 KEL. KARANGMUKTI KWC. KARANG BAHAGIA</t>
  </si>
  <si>
    <t>1223170401008</t>
  </si>
  <si>
    <t>0001146646991</t>
  </si>
  <si>
    <t>20027918547</t>
  </si>
  <si>
    <t>3216101004830010</t>
  </si>
  <si>
    <t>3431551339</t>
  </si>
  <si>
    <t>1306</t>
  </si>
  <si>
    <t xml:space="preserve">DENY SETIYO PAMBUDI </t>
  </si>
  <si>
    <t>081296091757</t>
  </si>
  <si>
    <t xml:space="preserve">DESA LEDOK RT 004/005 DESA LEDOK KEC SAMBONG </t>
  </si>
  <si>
    <t>01MEI1995</t>
  </si>
  <si>
    <t>14409505000038</t>
  </si>
  <si>
    <t>0002890144967</t>
  </si>
  <si>
    <t>20071956963</t>
  </si>
  <si>
    <t>3316060105950002</t>
  </si>
  <si>
    <t>3540312027</t>
  </si>
  <si>
    <t>1307</t>
  </si>
  <si>
    <t xml:space="preserve">YAYAN M ILYAS </t>
  </si>
  <si>
    <t xml:space="preserve">KP POJ RT 002/001 DESA BOJONGMANGU KEC BOJONGMANGU </t>
  </si>
  <si>
    <t>710412051000950</t>
  </si>
  <si>
    <t>0001256591957</t>
  </si>
  <si>
    <t>20071957003</t>
  </si>
  <si>
    <t>3216092404710003</t>
  </si>
  <si>
    <t>3431340290</t>
  </si>
  <si>
    <t>0421</t>
  </si>
  <si>
    <t xml:space="preserve">AGUS RIYANTO </t>
  </si>
  <si>
    <t>085714273702</t>
  </si>
  <si>
    <t xml:space="preserve">KP KAWIDATAN RT 018/005 KEL CIBADAK KEC CIKUPA </t>
  </si>
  <si>
    <t>83061205970061</t>
  </si>
  <si>
    <t>0001804786716</t>
  </si>
  <si>
    <t>19078342789</t>
  </si>
  <si>
    <t>3603180508830011</t>
  </si>
  <si>
    <t>AGUS RIANTO</t>
  </si>
  <si>
    <t>7110069213</t>
  </si>
  <si>
    <t>3603182606120018</t>
  </si>
  <si>
    <t>1679</t>
  </si>
  <si>
    <t>NUR ROHMAT</t>
  </si>
  <si>
    <t>081906712741</t>
  </si>
  <si>
    <t xml:space="preserve">DUSUN MANIS RT 001/001 CIKADU NUSAHERANG KAB KUNINGAN </t>
  </si>
  <si>
    <t>870713400939</t>
  </si>
  <si>
    <t>0001778137435</t>
  </si>
  <si>
    <t>21011322753</t>
  </si>
  <si>
    <t>3208200807870003</t>
  </si>
  <si>
    <t>5765062893</t>
  </si>
  <si>
    <t>3208200402060076</t>
  </si>
  <si>
    <t>ADI WIJAYANTO</t>
  </si>
  <si>
    <t>JATI ILIR 2 RT 004/006 KEL. TUNGGAK JATI KEC. KARAWANG BARAT KAB. KARAWANG</t>
  </si>
  <si>
    <t>0 Tahun 0 Bulan 3 Hari</t>
  </si>
  <si>
    <t>0001623904896</t>
  </si>
  <si>
    <t>20004433791</t>
  </si>
  <si>
    <t>3215012601960000</t>
  </si>
  <si>
    <t>1798</t>
  </si>
  <si>
    <t>JUPRI</t>
  </si>
  <si>
    <t>DUSUN CILOGO RT 030/010 KEL. CIPTAMARGA KEC. JAYAKERTA KAB. KARAWANG</t>
  </si>
  <si>
    <t>13288112000160</t>
  </si>
  <si>
    <t>0001724851181</t>
  </si>
  <si>
    <t>21017941770</t>
  </si>
  <si>
    <t>3215220512810002</t>
  </si>
  <si>
    <t>5765361301</t>
  </si>
  <si>
    <t>2416</t>
  </si>
  <si>
    <t>DIDIK PRAMBUDI</t>
  </si>
  <si>
    <t>ASRIMULYO RT 008/003 DS. KEYONGAN KEC. NOGOSARI KAB. BOYOLALI</t>
  </si>
  <si>
    <t>12059102000541</t>
  </si>
  <si>
    <t>0000668781358</t>
  </si>
  <si>
    <t>21046001307</t>
  </si>
  <si>
    <t>3504052302910001</t>
  </si>
  <si>
    <t>2546</t>
  </si>
  <si>
    <t>IRSAD</t>
  </si>
  <si>
    <t>DUSUN CANDI RT 006/003 KEL. ROWOSARI KEC. ULUJAMI KAB. PEMALANG</t>
  </si>
  <si>
    <t>79091205974569</t>
  </si>
  <si>
    <t>3275042209790014</t>
  </si>
  <si>
    <t>2610</t>
  </si>
  <si>
    <t>MARYADI</t>
  </si>
  <si>
    <t>JL. TEUKU UMAR NO. 37 RT 001/001 KEL. SEPANJANG JAYA KEC. RAWALUMBU KOTA BEKASI</t>
  </si>
  <si>
    <t>12058303001660</t>
  </si>
  <si>
    <t>3275051203830033</t>
  </si>
  <si>
    <t>2417</t>
  </si>
  <si>
    <t>MUHAMAD SAPARUDIN</t>
  </si>
  <si>
    <t>DUSUN PARIGI RT 004/007 KEL. JATIBARU KEC. CIASEM KAB. SUBANG</t>
  </si>
  <si>
    <t>13289707000375</t>
  </si>
  <si>
    <t>0002796740897</t>
  </si>
  <si>
    <t>3213090207970005</t>
  </si>
  <si>
    <t>MUHAMMAD SAPARUDIN</t>
  </si>
  <si>
    <t>7035047174</t>
  </si>
  <si>
    <t>1111</t>
  </si>
  <si>
    <t xml:space="preserve">SETIYAWAN UTOMO </t>
  </si>
  <si>
    <t>081281492954</t>
  </si>
  <si>
    <t xml:space="preserve">DESA LEDOK RT. 002/004 LEDOK SAMBONG </t>
  </si>
  <si>
    <t>14409010000025</t>
  </si>
  <si>
    <t>0001144350685</t>
  </si>
  <si>
    <t>20027918513</t>
  </si>
  <si>
    <t>924881733514000</t>
  </si>
  <si>
    <t>3316062710900001</t>
  </si>
  <si>
    <t>8760970035</t>
  </si>
  <si>
    <t>0660</t>
  </si>
  <si>
    <t>DEDI SUPRIADI</t>
  </si>
  <si>
    <t>PULOGADUNG</t>
  </si>
  <si>
    <t>APL</t>
  </si>
  <si>
    <t>KP. PARUNGPONTENG RT003/001, DESA PARUNGPONTENG, KEC. PARUNGPONTENG</t>
  </si>
  <si>
    <t>0001664064933</t>
  </si>
  <si>
    <t>19089245047</t>
  </si>
  <si>
    <t>3206070911800001</t>
  </si>
  <si>
    <t>0540970696</t>
  </si>
  <si>
    <t>3206070902120005</t>
  </si>
  <si>
    <t>0460</t>
  </si>
  <si>
    <t xml:space="preserve">SAHBUDIN </t>
  </si>
  <si>
    <t>085337203416</t>
  </si>
  <si>
    <t>JL. MT HARYONO NO1 ASRAMA DEN ARHANUD RUDAL 002</t>
  </si>
  <si>
    <t>WARO</t>
  </si>
  <si>
    <t>730429340058</t>
  </si>
  <si>
    <t xml:space="preserve">    </t>
  </si>
  <si>
    <t>0001141388998</t>
  </si>
  <si>
    <t>19078343290</t>
  </si>
  <si>
    <t>6474012104730006</t>
  </si>
  <si>
    <t>SAHBUDIN</t>
  </si>
  <si>
    <t>5775438051</t>
  </si>
  <si>
    <t>6474012812100005</t>
  </si>
  <si>
    <t>0461</t>
  </si>
  <si>
    <t xml:space="preserve">SAEPUL ANWAR </t>
  </si>
  <si>
    <t>082215700369</t>
  </si>
  <si>
    <t>WONOSARI RT 03/03 GADINGREJO PRINGSEWU LAMPUNG</t>
  </si>
  <si>
    <t>WONOSARI</t>
  </si>
  <si>
    <t>800425278976</t>
  </si>
  <si>
    <t>0002140518453</t>
  </si>
  <si>
    <t>19078343118</t>
  </si>
  <si>
    <t>181002150480007</t>
  </si>
  <si>
    <t>8760771750</t>
  </si>
  <si>
    <t>1810021505120002</t>
  </si>
  <si>
    <t>0654</t>
  </si>
  <si>
    <t>ONI TASRONI</t>
  </si>
  <si>
    <t>DUSUN KRAJAN 1 RT 009/006 DESA CIKALONG, KEC. CILAMAYA WETAN</t>
  </si>
  <si>
    <t>12-May-76</t>
  </si>
  <si>
    <t>760513281219</t>
  </si>
  <si>
    <t>12-Mei-24</t>
  </si>
  <si>
    <t>0001483542167</t>
  </si>
  <si>
    <t>19089244388</t>
  </si>
  <si>
    <t>3215151205760006</t>
  </si>
  <si>
    <t>3215152811070005</t>
  </si>
  <si>
    <t>0656</t>
  </si>
  <si>
    <t>CECENG APIP</t>
  </si>
  <si>
    <t>KP. BABAKAN RT 004/003 DESA GUNUNGHALU, KEC. GUNUNGHALU</t>
  </si>
  <si>
    <t>13-Oct-82</t>
  </si>
  <si>
    <t>821013312317</t>
  </si>
  <si>
    <t>0001012205709</t>
  </si>
  <si>
    <t>19089244412</t>
  </si>
  <si>
    <t>3217151310820002</t>
  </si>
  <si>
    <t>3217152507120009</t>
  </si>
  <si>
    <t>0659</t>
  </si>
  <si>
    <t>INDRA NUGROHO</t>
  </si>
  <si>
    <t>JATIRASA BARAT RT 001/001 KEL. KARANG PAWITAN KEC. KARAWANG BARAT</t>
  </si>
  <si>
    <t>28-Dec-88</t>
  </si>
  <si>
    <t>881213289077</t>
  </si>
  <si>
    <t>28-Dec-21</t>
  </si>
  <si>
    <t>0002493272035</t>
  </si>
  <si>
    <t>19089244420</t>
  </si>
  <si>
    <t>3215012812880009</t>
  </si>
  <si>
    <t>3215010408070011</t>
  </si>
  <si>
    <t>0694</t>
  </si>
  <si>
    <t>YULISTIONO</t>
  </si>
  <si>
    <t>DUSUN MERBAU RT 002/007 DESA BARU RANJI, KECAMATAN MERBAU MATARAM</t>
  </si>
  <si>
    <t>13-May-83</t>
  </si>
  <si>
    <t>0 Tahun 8 Bulan 1 Hari</t>
  </si>
  <si>
    <t>830525279077</t>
  </si>
  <si>
    <t>13-May-22</t>
  </si>
  <si>
    <t>0001376763219</t>
  </si>
  <si>
    <t>19098954555</t>
  </si>
  <si>
    <t>1801181305830005</t>
  </si>
  <si>
    <t>1801182402110007</t>
  </si>
  <si>
    <t>0697</t>
  </si>
  <si>
    <t>ASEP HERMAWAN</t>
  </si>
  <si>
    <t>877877555392</t>
  </si>
  <si>
    <t>KP. CIHUNI RT.001/001 DESA. CIHUNI, KEC. PASAWAHAN, KAB. PURWAKARTA</t>
  </si>
  <si>
    <t>2-Mei-81</t>
  </si>
  <si>
    <t>3 Tahun 8 Bulan 1 Hari</t>
  </si>
  <si>
    <t>810513160863</t>
  </si>
  <si>
    <t>2-MeI-23</t>
  </si>
  <si>
    <t>0001804311404</t>
  </si>
  <si>
    <t>19098953698</t>
  </si>
  <si>
    <t>3214100205810001</t>
  </si>
  <si>
    <t>2-MEI-18</t>
  </si>
  <si>
    <t xml:space="preserve">ASEP HERMAWAN </t>
  </si>
  <si>
    <t>2310422340</t>
  </si>
  <si>
    <t>0698</t>
  </si>
  <si>
    <t>SAEFUL RAHMAN</t>
  </si>
  <si>
    <t>KP. RANCA BUNGUR KEC. RANCA BUNGUR BOGOR JAWA BARAT</t>
  </si>
  <si>
    <t>4 Tahun 8 Bulan 1 Hari</t>
  </si>
  <si>
    <t>950113255916</t>
  </si>
  <si>
    <t>0001970797601</t>
  </si>
  <si>
    <t>19098954019</t>
  </si>
  <si>
    <t>3201341001950007</t>
  </si>
  <si>
    <t xml:space="preserve">SAEFUL RAHMAN </t>
  </si>
  <si>
    <t>5221260814</t>
  </si>
  <si>
    <t>0699</t>
  </si>
  <si>
    <t>JON HENDRI</t>
  </si>
  <si>
    <t>4-Nop-19</t>
  </si>
  <si>
    <t>BANDAR AGUNG OKU Jl. HOS COKROAMINOTO LING 4</t>
  </si>
  <si>
    <t>BANDAR AGUNG</t>
  </si>
  <si>
    <t>17-Okt-81</t>
  </si>
  <si>
    <t>5 Tahun 8 Bulan 1 Hari</t>
  </si>
  <si>
    <t>810325290402</t>
  </si>
  <si>
    <t>0001508708171</t>
  </si>
  <si>
    <t>PBI APBND</t>
  </si>
  <si>
    <t>19098954332</t>
  </si>
  <si>
    <t>3603171703810007</t>
  </si>
  <si>
    <t>5775520148</t>
  </si>
  <si>
    <t>160903310815000</t>
  </si>
  <si>
    <t>0700</t>
  </si>
  <si>
    <t>BAGAS JAENAL MA'RUF</t>
  </si>
  <si>
    <t>KP. BAKAN ASEM 1 RT. 10/003 DESA TANJUNG RASA KIDUL KEC. PATOK BEUSI KAB. SUBANG</t>
  </si>
  <si>
    <t>22-Okt-96</t>
  </si>
  <si>
    <t>6 Tahun 8 Bulan 1 Hari</t>
  </si>
  <si>
    <t>961013281091</t>
  </si>
  <si>
    <t>22-Okt-23</t>
  </si>
  <si>
    <t>0002907483849</t>
  </si>
  <si>
    <t>19098953656</t>
  </si>
  <si>
    <t>3213162210960005</t>
  </si>
  <si>
    <t>3780309601</t>
  </si>
  <si>
    <t>0703</t>
  </si>
  <si>
    <t>MUKRI</t>
  </si>
  <si>
    <t xml:space="preserve">Jl.JENDRAL SUDIRMAN Gg Hj.RASAM RT.001/003 KEC. BEKASI BARAT </t>
  </si>
  <si>
    <t>SERANG</t>
  </si>
  <si>
    <t>9 Tahun 8 Bulan 1 Hari</t>
  </si>
  <si>
    <t>81041205970274</t>
  </si>
  <si>
    <t>0002605825642</t>
  </si>
  <si>
    <t>19098954217</t>
  </si>
  <si>
    <t>3275021504810043</t>
  </si>
  <si>
    <t>6630695056</t>
  </si>
  <si>
    <t>3275020801130022</t>
  </si>
  <si>
    <t>0704</t>
  </si>
  <si>
    <t>BAH ROMI</t>
  </si>
  <si>
    <t xml:space="preserve">JAKARTA1 </t>
  </si>
  <si>
    <t>PERUM BMI 2 BLOK.C4 NO.65 RT.003/013 DAWUAN BARAT CIKAMPEK KARAWANG</t>
  </si>
  <si>
    <t>10 Tahun 8 Bulan 1 Hari</t>
  </si>
  <si>
    <t>790713282222</t>
  </si>
  <si>
    <t>0001631765687</t>
  </si>
  <si>
    <t>19098953714</t>
  </si>
  <si>
    <t>3215132307790005</t>
  </si>
  <si>
    <t xml:space="preserve">BAH ROMI </t>
  </si>
  <si>
    <t>5260493371</t>
  </si>
  <si>
    <t>3215132911070198</t>
  </si>
  <si>
    <t>0707</t>
  </si>
  <si>
    <t xml:space="preserve">SARTONO </t>
  </si>
  <si>
    <t>0852111159575</t>
  </si>
  <si>
    <t xml:space="preserve">APL </t>
  </si>
  <si>
    <t xml:space="preserve">KP BAHAGIA RT 001/004 DESA TAMBUN KEC TAMBUN SELATAN </t>
  </si>
  <si>
    <t xml:space="preserve">WONOGIRI </t>
  </si>
  <si>
    <t>13 Tahun 8 Bulan 1 Hari</t>
  </si>
  <si>
    <t xml:space="preserve">BI UMUM LAMPUNG </t>
  </si>
  <si>
    <t>781125350696</t>
  </si>
  <si>
    <t>0002183889802</t>
  </si>
  <si>
    <t>19098954027</t>
  </si>
  <si>
    <t>3216060811780019</t>
  </si>
  <si>
    <t>5775477374</t>
  </si>
  <si>
    <t>3216062410120137</t>
  </si>
  <si>
    <t>0708</t>
  </si>
  <si>
    <t xml:space="preserve">SUNARYO </t>
  </si>
  <si>
    <t>085368022357</t>
  </si>
  <si>
    <t xml:space="preserve">CUNGKRUNGAN RT 002/004 KEL BELUK KEC BAYAT </t>
  </si>
  <si>
    <t>14 Tahun 8 Bulan 1 Hari</t>
  </si>
  <si>
    <t>900914431038</t>
  </si>
  <si>
    <t>0000558337847</t>
  </si>
  <si>
    <t>19098953599</t>
  </si>
  <si>
    <t>3310041109900003</t>
  </si>
  <si>
    <t>2750482115</t>
  </si>
  <si>
    <t>3310043010070001</t>
  </si>
  <si>
    <t>0710</t>
  </si>
  <si>
    <t xml:space="preserve">ROBI MUNANDAR </t>
  </si>
  <si>
    <t>082230030300</t>
  </si>
  <si>
    <t xml:space="preserve">JL AHMAD YANI SUKARATA RT 015/005 KEL CIPAISAN KEC PURWAKARTA </t>
  </si>
  <si>
    <t xml:space="preserve"> SMK </t>
  </si>
  <si>
    <t>16 Tahun 8 Bulan 1 Hari</t>
  </si>
  <si>
    <t>830713161985</t>
  </si>
  <si>
    <t>0002399025868</t>
  </si>
  <si>
    <t>19098953888</t>
  </si>
  <si>
    <t>1571070807830061</t>
  </si>
  <si>
    <t xml:space="preserve">SUKET </t>
  </si>
  <si>
    <t>5775478052</t>
  </si>
  <si>
    <t>3214011410090043</t>
  </si>
  <si>
    <t>0711</t>
  </si>
  <si>
    <t xml:space="preserve">TRISMAR </t>
  </si>
  <si>
    <t>081225268479</t>
  </si>
  <si>
    <t xml:space="preserve">KP BULU RT 005/003 DESA SERAMEKAR KEC TAMBUN KAB BEKASI </t>
  </si>
  <si>
    <t>BUAYNYERUPA</t>
  </si>
  <si>
    <t>17 Tahun 8 Bulan 1 Hari</t>
  </si>
  <si>
    <t>12057610000051</t>
  </si>
  <si>
    <t>0001647936257</t>
  </si>
  <si>
    <t>19098954456</t>
  </si>
  <si>
    <t>3216062010760011</t>
  </si>
  <si>
    <t>5775236130</t>
  </si>
  <si>
    <t>3216061611102229</t>
  </si>
  <si>
    <t>0719</t>
  </si>
  <si>
    <t>ASEP SAEPUL BASRI</t>
  </si>
  <si>
    <t>085776016017</t>
  </si>
  <si>
    <t>KP. WARU TOGOH RT 001 / 006, DESA WARGASETRA, KEC. TEGALWARU - KARAWANG</t>
  </si>
  <si>
    <t xml:space="preserve">0 Tahun  3 Bulan 5 Hari </t>
  </si>
  <si>
    <t>881113281091</t>
  </si>
  <si>
    <t>98.443.667.5-433.000</t>
  </si>
  <si>
    <t>0001730424532</t>
  </si>
  <si>
    <t>19041353103</t>
  </si>
  <si>
    <t>3215281711880001</t>
  </si>
  <si>
    <t>6825313013</t>
  </si>
  <si>
    <t>0721</t>
  </si>
  <si>
    <t>M. IRWAN SYAH PUTRA</t>
  </si>
  <si>
    <t>KP. CIMANGLID RT.28/008 SUKATANI PURWAKARTA</t>
  </si>
  <si>
    <t>13-Okt-83</t>
  </si>
  <si>
    <t>13-Okt-24</t>
  </si>
  <si>
    <t>0001827250211</t>
  </si>
  <si>
    <t>19098954167</t>
  </si>
  <si>
    <t>3214051310830002</t>
  </si>
  <si>
    <t>M. IRWAN SYAHPUTRA</t>
  </si>
  <si>
    <t>2310100172</t>
  </si>
  <si>
    <t>3214050111100006</t>
  </si>
  <si>
    <t>0899</t>
  </si>
  <si>
    <t>ANDRI HASUDUNGAN</t>
  </si>
  <si>
    <t>08129891853</t>
  </si>
  <si>
    <t xml:space="preserve">PULOGADUNG </t>
  </si>
  <si>
    <t xml:space="preserve">KP. RAWA KALONG RT. 001/021 KRL. SETIAMEKAR KEC. TAMBUN SELATAN </t>
  </si>
  <si>
    <t>880525290605</t>
  </si>
  <si>
    <t>0002514323867</t>
  </si>
  <si>
    <t>20004434195</t>
  </si>
  <si>
    <t>3216062705880007</t>
  </si>
  <si>
    <t xml:space="preserve">ANDRI HASUDUNGAN </t>
  </si>
  <si>
    <t>5775505319</t>
  </si>
  <si>
    <t>3216061904071838</t>
  </si>
  <si>
    <t>0902</t>
  </si>
  <si>
    <t>AHMAD MUTAQIN</t>
  </si>
  <si>
    <t>081314641821/082233596541</t>
  </si>
  <si>
    <t xml:space="preserve">PERUM KIRANA CIKARANG BLOK A7 NO.12  RT. 004/021 TELAGA MURNI CIKARANG BARAT BEKASI </t>
  </si>
  <si>
    <t>740812051001009</t>
  </si>
  <si>
    <t>0002910400918</t>
  </si>
  <si>
    <t>20004434542</t>
  </si>
  <si>
    <t>1801042508740004</t>
  </si>
  <si>
    <t>3216081602160002</t>
  </si>
  <si>
    <t>1012</t>
  </si>
  <si>
    <t xml:space="preserve">LISTON PURBA </t>
  </si>
  <si>
    <t>081375279191</t>
  </si>
  <si>
    <t xml:space="preserve">KOMPLEK BDNI BLOK D.5 NO.16 RT. 003/006 KEL. SUMBER JAYA KEC. TAMBUN SELATAN </t>
  </si>
  <si>
    <t xml:space="preserve">KOTA CANE </t>
  </si>
  <si>
    <t>1205170906735</t>
  </si>
  <si>
    <t>0002918712273</t>
  </si>
  <si>
    <t>20022259087</t>
  </si>
  <si>
    <t>3216060101780061</t>
  </si>
  <si>
    <t>5775522264</t>
  </si>
  <si>
    <t>3216061106100091</t>
  </si>
  <si>
    <t>1013</t>
  </si>
  <si>
    <t xml:space="preserve">ACHMAD HARDI </t>
  </si>
  <si>
    <t>081219969360</t>
  </si>
  <si>
    <t xml:space="preserve">JL. BENDUNGAN MELAYU RT. 004/002 KEL. RAWA BADAK SELATAN KEC. KOJA </t>
  </si>
  <si>
    <t>12058006000076</t>
  </si>
  <si>
    <t>0002511292162</t>
  </si>
  <si>
    <t>20022259442</t>
  </si>
  <si>
    <t>3172030606800020</t>
  </si>
  <si>
    <t>6300281433</t>
  </si>
  <si>
    <t>3172030706100041</t>
  </si>
  <si>
    <t>1113</t>
  </si>
  <si>
    <t xml:space="preserve">RIS DANTO </t>
  </si>
  <si>
    <t>085210684747</t>
  </si>
  <si>
    <t>WONODADI GADING REJO RT. 001/001</t>
  </si>
  <si>
    <t xml:space="preserve">WONODADI </t>
  </si>
  <si>
    <t>25267601000042</t>
  </si>
  <si>
    <t>0000997069713</t>
  </si>
  <si>
    <t>20032580340</t>
  </si>
  <si>
    <t>1810021801760004</t>
  </si>
  <si>
    <t xml:space="preserve">RIS DIANTO </t>
  </si>
  <si>
    <t>8760966747</t>
  </si>
  <si>
    <t>0810020204087130</t>
  </si>
  <si>
    <t>0444</t>
  </si>
  <si>
    <t xml:space="preserve">SIDIQ FADRILLAH </t>
  </si>
  <si>
    <t>081211337626</t>
  </si>
  <si>
    <t xml:space="preserve">KP PANGSOR RT 006/010 DS SUKAMANTRI KEC PASEH </t>
  </si>
  <si>
    <t>0001003059753</t>
  </si>
  <si>
    <t>19078342094</t>
  </si>
  <si>
    <t>3204352710940002</t>
  </si>
  <si>
    <t>5220968636</t>
  </si>
  <si>
    <t>3204352103051671</t>
  </si>
  <si>
    <t>2377</t>
  </si>
  <si>
    <t>TRISNO KRISTIANTO</t>
  </si>
  <si>
    <t>083872361951</t>
  </si>
  <si>
    <t>6 Tahun 9 Bulan 30 Hari</t>
  </si>
  <si>
    <t>9712131678624</t>
  </si>
  <si>
    <t>0001668190364</t>
  </si>
  <si>
    <t>21046000010</t>
  </si>
  <si>
    <t>3215012812970001</t>
  </si>
  <si>
    <t>8730708026</t>
  </si>
  <si>
    <t>2378</t>
  </si>
  <si>
    <t>MOH SADAM HUSEN</t>
  </si>
  <si>
    <t>081298435871</t>
  </si>
  <si>
    <t>DUSUN BANTURKOLONG RT.002/008 KEC. CIPATUJUH KAB. TASIKMALAYA</t>
  </si>
  <si>
    <t>1 Tahun 8 Bulan 1 Hari</t>
  </si>
  <si>
    <t>910213460479</t>
  </si>
  <si>
    <t>0001773114851</t>
  </si>
  <si>
    <t>21046000630</t>
  </si>
  <si>
    <t>3206010202910006</t>
  </si>
  <si>
    <t>5221052111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</si>
</sst>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[$-409]d\-mmm\-yy;@"/>
    <numFmt numFmtId="166" formatCode="[$-409]dd\-mmm\-yy;@"/>
    <numFmt numFmtId="167" formatCode="_-&quot;Rp&quot;* #,##0_-;\-&quot;Rp&quot;* #,##0_-;_-&quot;Rp&quot;* &quot;-&quot;_-;_-@_-"/>
    <numFmt numFmtId="168" formatCode="_-* #,##0_-;\-* #,##0_-;_-* &quot;-&quot;_-;_-@_-"/>
    <numFmt numFmtId="169" formatCode="[$-421]General"/>
    <numFmt numFmtId="170" formatCode="_-&quot;ñ&quot;* #,##0_-;\-&quot;ñ&quot;* #,##0_-;_-&quot;ñ&quot;* &quot;-&quot;_-;_-@_-"/>
    <numFmt numFmtId="171" formatCode="_(* #,##0_);_(* \(#,##0\);_(* &quot;-&quot;??_);_(@_)"/>
    <numFmt numFmtId="172" formatCode="&quot;¥&quot;#,##0.00;[Red]\-&quot;¥&quot;#,##0.00"/>
    <numFmt numFmtId="173" formatCode="#,##0\ &quot;DM&quot;;\-#,##0\ &quot;DM&quot;"/>
    <numFmt numFmtId="174" formatCode="_ &quot;¥&quot;* #,##0_ ;_ &quot;¥&quot;* \-#,##0_ ;_ &quot;¥&quot;* &quot;-&quot;_ ;_ @_ "/>
    <numFmt numFmtId="175" formatCode="_ &quot;¥&quot;* #,##0.00_ ;_ &quot;¥&quot;* \-#,##0.00_ ;_ &quot;¥&quot;* &quot;-&quot;??_ ;_ @_ "/>
    <numFmt numFmtId="176" formatCode="_-* #,##0.00_-;\-* #,##0.00_-;_-* &quot;-&quot;??_-;_-@_-"/>
    <numFmt numFmtId="177" formatCode="&quot;¥&quot;#,##0.00;&quot;¥&quot;\-&quot;¥&quot;#,##0.00"/>
    <numFmt numFmtId="178" formatCode="&quot;¥&quot;#,##0;&quot;¥&quot;\-&quot;¥&quot;#,##0"/>
    <numFmt numFmtId="179" formatCode="_-&quot;$&quot;* #,##0_-;\-&quot;$&quot;* #,##0_-;_-&quot;$&quot;* &quot;-&quot;_-;_-@_-"/>
    <numFmt numFmtId="180" formatCode="_-* #,##0\ &quot;$&quot;_-;\-* #,##0\ &quot;$&quot;_-;_-* &quot;-&quot;\ &quot;$&quot;_-;_-@_-"/>
    <numFmt numFmtId="181" formatCode="_-* #,##0\ &quot;F&quot;_-;\-* #,##0\ &quot;F&quot;_-;_-* &quot;-&quot;\ &quot;F&quot;_-;_-@_-"/>
    <numFmt numFmtId="182" formatCode="_ * #,##0_)&quot;$&quot;_ ;_ * \(#,##0\)&quot;$&quot;_ ;_ * &quot;-&quot;_)&quot;$&quot;_ ;_ @_ "/>
    <numFmt numFmtId="183" formatCode="_ * #,##0.00_ ;_ * \-#,##0.00_ ;_ * &quot;-&quot;??_ ;_ @_ "/>
    <numFmt numFmtId="184" formatCode="_-* #,##0.00\ _V_N_D_-;\-* #,##0.00\ _V_N_D_-;_-* &quot;-&quot;??\ _V_N_D_-;_-@_-"/>
    <numFmt numFmtId="185" formatCode="_-* #,##0.00\ _F_-;\-* #,##0.00\ _F_-;_-* &quot;-&quot;??\ _F_-;_-@_-"/>
    <numFmt numFmtId="186" formatCode="#,##0.00\ &quot;FB&quot;;\-#,##0.00\ &quot;FB&quot;"/>
    <numFmt numFmtId="187" formatCode="_-* #,##0.00_ñ_-;\-* #,##0.00_ñ_-;_-* &quot;-&quot;??_ñ_-;_-@_-"/>
    <numFmt numFmtId="188" formatCode="_-* #,##0.00\ _ñ_-;\-* #,##0.00\ _ñ_-;_-* &quot;-&quot;??\ _ñ_-;_-@_-"/>
    <numFmt numFmtId="189" formatCode="#,##0\ &quot;FB&quot;;\-#,##0\ &quot;FB&quot;"/>
    <numFmt numFmtId="190" formatCode="_(&quot;$&quot;\ * #,##0_);_(&quot;$&quot;\ * \(#,##0\);_(&quot;$&quot;\ * &quot;-&quot;_);_(@_)"/>
    <numFmt numFmtId="191" formatCode="_-* #,##0\ &quot;ñ&quot;_-;\-* #,##0\ &quot;ñ&quot;_-;_-* &quot;-&quot;\ &quot;ñ&quot;_-;_-@_-"/>
    <numFmt numFmtId="192" formatCode="_ * #,##0_ ;_ * \-#,##0_ ;_ * &quot;-&quot;_ ;_ @_ "/>
    <numFmt numFmtId="193" formatCode="_-* #,##0\ _V_N_D_-;\-* #,##0\ _V_N_D_-;_-* &quot;-&quot;\ _V_N_D_-;_-@_-"/>
    <numFmt numFmtId="194" formatCode="_-* #,##0\ _F_-;\-* #,##0\ _F_-;_-* &quot;-&quot;\ _F_-;_-@_-"/>
    <numFmt numFmtId="195" formatCode="#,##0\ &quot;FB&quot;;[Red]\-#,##0\ &quot;FB&quot;"/>
    <numFmt numFmtId="196" formatCode="_-* #,##0\ _$_-;\-* #,##0\ _$_-;_-* &quot;-&quot;\ _$_-;_-@_-"/>
    <numFmt numFmtId="197" formatCode="_-* #,##0_ñ_-;\-* #,##0_ñ_-;_-* &quot;-&quot;_ñ_-;_-@_-"/>
    <numFmt numFmtId="198" formatCode="_-* #,##0\ _ñ_-;\-* #,##0\ _ñ_-;_-* &quot;-&quot;\ _ñ_-;_-@_-"/>
    <numFmt numFmtId="199" formatCode="_-&quot;?&quot;* #,##0.00_-;\-&quot;?&quot;* #,##0.00_-;_-&quot;?&quot;* &quot;-&quot;??_-;_-@_-"/>
    <numFmt numFmtId="200" formatCode="_-&quot;?&quot;* #,##0_-;\-&quot;?&quot;* #,##0_-;_-&quot;?&quot;* &quot;-&quot;_-;_-@_-"/>
    <numFmt numFmtId="201" formatCode="&quot;¥&quot;#,##0.00;[Red]&quot;¥&quot;\-#,##0.00"/>
    <numFmt numFmtId="202" formatCode="&quot;¥&quot;#,##0;[Red]&quot;¥&quot;\-#,##0"/>
    <numFmt numFmtId="203" formatCode="&quot;¥&quot;#,##0;&quot;¥&quot;\-#,##0"/>
    <numFmt numFmtId="204" formatCode="0.000000%"/>
    <numFmt numFmtId="205" formatCode="#,##0,"/>
    <numFmt numFmtId="206" formatCode=";;;"/>
    <numFmt numFmtId="207" formatCode="#,##0.00\ &quot;$&quot;_);\(#,##0.00\ &quot;$&quot;\)"/>
    <numFmt numFmtId="208" formatCode="_(* #,##0.0000000_);_(* \(#,##0.0000000\);_(* &quot;-&quot;??_);_(@_)"/>
    <numFmt numFmtId="209" formatCode="#,##0.00\ &quot;$&quot;_);[Red]\(#,##0.00\ &quot;$&quot;\)"/>
    <numFmt numFmtId="210" formatCode="_(* #,##0.00000000_);_(* \(#,##0.00000000\);_(* &quot;-&quot;??_);_(@_)"/>
    <numFmt numFmtId="211" formatCode="_(\$* #,##0.00_);_(\$* \(#,##0.00\);_(\$* &quot;-&quot;??_);_(@_)"/>
    <numFmt numFmtId="212" formatCode="General_)"/>
    <numFmt numFmtId="213" formatCode="#,##0,;[Red]\(#,##0,\);&quot;- &quot;"/>
    <numFmt numFmtId="214" formatCode="0.0%;[Red]\(0.0%\);&quot; &quot;"/>
    <numFmt numFmtId="215" formatCode="0.0%;[Red]\(0.0%\);&quot;-  &quot;"/>
    <numFmt numFmtId="216" formatCode="#,##0_);[Red]\(#,##0\);&quot;-  &quot;"/>
    <numFmt numFmtId="217" formatCode="#,##0_);[Red]\(#,##0\);&quot;&quot;"/>
    <numFmt numFmtId="218" formatCode="_-* #,##0.00\ &quot;F&quot;_-;\-* #,##0.00\ &quot;F&quot;_-;_-* &quot;-&quot;??\ &quot;F&quot;_-;_-@_-"/>
    <numFmt numFmtId="219" formatCode="&quot;\&quot;#,##0;[Red]&quot;\&quot;&quot;\&quot;\-#,##0"/>
    <numFmt numFmtId="220" formatCode="_(* #,##0.00_);_(* \(#,##0.00\);_(* \-??_);_(@_)"/>
    <numFmt numFmtId="221" formatCode="h:mm;@"/>
    <numFmt numFmtId="222" formatCode="#,##0.00;[Red]#,##0.00"/>
    <numFmt numFmtId="223" formatCode="\$#,##0.00;[Red]\-\$#,##0.00"/>
    <numFmt numFmtId="224" formatCode="_(&quot;Rp&quot;* #,##0_);_(&quot;Rp&quot;* \(#,##0\);_(&quot;Rp&quot;* &quot;-&quot;_);_(@_)"/>
    <numFmt numFmtId="225" formatCode="#,##0.000"/>
    <numFmt numFmtId="226" formatCode="_-&quot;£&quot;* #,##0.00_-;\-&quot;£&quot;* #,##0.00_-;_-&quot;£&quot;* &quot;-&quot;??_-;_-@_-"/>
    <numFmt numFmtId="227" formatCode="_(\$* #,##0.00_);_(\$* \(#,##0.00\);_(\$* \-??_);_(@_)"/>
    <numFmt numFmtId="228" formatCode="_-&quot;$&quot;* #,##0.00_-;\-&quot;$&quot;* #,##0.00_-;_-&quot;$&quot;* &quot;-&quot;??_-;_-@_-"/>
    <numFmt numFmtId="229" formatCode="_-* #,##0_-;\-* #,##0_-;_-* &quot;-&quot;??_-;_-@_-"/>
    <numFmt numFmtId="230" formatCode="_-* #,##0\ _D_M_-;\-* #,##0\ _D_M_-;_-* &quot;-&quot;\ _D_M_-;_-@_-"/>
    <numFmt numFmtId="231" formatCode="_-* #,##0.00\ _D_M_-;\-* #,##0.00\ _D_M_-;_-* &quot;-&quot;??\ _D_M_-;_-@_-"/>
    <numFmt numFmtId="232" formatCode="#,###,;[Red]\(#,###,\)"/>
    <numFmt numFmtId="233" formatCode="_([$€]* #,##0.00_);_([$€]* \(#,##0.00\);_([$€]* &quot;-&quot;??_);_(@_)"/>
    <numFmt numFmtId="234" formatCode="_-* #,##0.00\ [$€]_-;\-* #,##0.00\ [$€]_-;_-* &quot;-&quot;??\ [$€]_-;_-@_-"/>
    <numFmt numFmtId="235" formatCode="[$-409]General"/>
    <numFmt numFmtId="236" formatCode="_ * #,##0.00_)_d_ ;_ * \(#,##0.00\)_d_ ;_ * &quot;-&quot;??_)_d_ ;_ @_ "/>
    <numFmt numFmtId="237" formatCode="#,##0.0_);\(#,##0.0\)"/>
    <numFmt numFmtId="238" formatCode="_-* #,##0\ _P_t_s_-;\-* #,##0\ _P_t_s_-;_-* &quot;-&quot;\ _P_t_s_-;_-@_-"/>
    <numFmt numFmtId="239" formatCode="_-* #,##0.00\ _P_t_s_-;\-* #,##0.00\ _P_t_s_-;_-* &quot;-&quot;??\ _P_t_s_-;_-@_-"/>
    <numFmt numFmtId="240" formatCode="_-* #,##0.00\ _€_-;\-* #,##0.00\ _€_-;_-* &quot;-&quot;??\ _€_-;_-@_-"/>
    <numFmt numFmtId="241" formatCode="_-* #,##0\ &quot;Pts&quot;_-;\-* #,##0\ &quot;Pts&quot;_-;_-* &quot;-&quot;\ &quot;Pts&quot;_-;_-@_-"/>
    <numFmt numFmtId="242" formatCode="_-* #,##0.00\ &quot;Pts&quot;_-;\-* #,##0.00\ &quot;Pts&quot;_-;_-* &quot;-&quot;??\ &quot;Pts&quot;_-;_-@_-"/>
    <numFmt numFmtId="243" formatCode="###0.000000_);[Red]\(###0.000000\)"/>
    <numFmt numFmtId="244" formatCode="_-* #,##0.00\ &quot;€&quot;_-;\-* #,##0.00\ &quot;€&quot;_-;_-* &quot;-&quot;??\ &quot;€&quot;_-;_-@_-"/>
    <numFmt numFmtId="245" formatCode="0.00_)"/>
    <numFmt numFmtId="246" formatCode="0%;\(0%\)"/>
    <numFmt numFmtId="247" formatCode="dd\-mmm\-yy"/>
    <numFmt numFmtId="248" formatCode="#,##0.00\ \ "/>
    <numFmt numFmtId="249" formatCode="_ * #,##0_ ;_ * \-#,##0_ ;_ * &quot;-&quot;??_ ;_ @_ "/>
    <numFmt numFmtId="250" formatCode="_-* #,##0.0\ _F_-;\-* #,##0.0\ _F_-;_-* &quot;-&quot;??\ _F_-;_-@_-"/>
    <numFmt numFmtId="251" formatCode="#,##0.00\ &quot;FB&quot;;[Red]\-#,##0.00\ &quot;FB&quot;"/>
    <numFmt numFmtId="252" formatCode="#,##0.00\ &quot;F&quot;;[Red]\-#,##0.00\ &quot;F&quot;"/>
    <numFmt numFmtId="253" formatCode="#,##0.00\ "/>
    <numFmt numFmtId="254" formatCode="&quot;$&quot;#,##0,_);[Red]\(&quot;$&quot;#,##0,\)"/>
    <numFmt numFmtId="255" formatCode="&quot;£&quot;#,##0;[Red]\-&quot;£&quot;#,##0"/>
    <numFmt numFmtId="256" formatCode="&quot;£&quot;#,##0.00;[Red]\-&quot;£&quot;#,##0.00"/>
    <numFmt numFmtId="257" formatCode="0\ \ \ \ "/>
    <numFmt numFmtId="258" formatCode="#,##0.00\ \ \ "/>
    <numFmt numFmtId="259" formatCode="_-* #,##0\ &quot;DM&quot;_-;\-* #,##0\ &quot;DM&quot;_-;_-* &quot;-&quot;\ &quot;DM&quot;_-;_-@_-"/>
    <numFmt numFmtId="260" formatCode="_-* #,##0.00\ &quot;DM&quot;_-;\-* #,##0.00\ &quot;DM&quot;_-;_-* &quot;-&quot;??\ &quot;DM&quot;_-;_-@_-"/>
    <numFmt numFmtId="261" formatCode="&quot;\&quot;#,##0;[Red]&quot;\&quot;\-#,##0"/>
    <numFmt numFmtId="262" formatCode="_-&quot;￡&quot;* #,##0.00_-;\-&quot;￡&quot;* #,##0.00_-;_-&quot;￡&quot;* &quot;-&quot;??_-;_-@_-"/>
    <numFmt numFmtId="263" formatCode="_-&quot;￡&quot;* #,##0_-;\-&quot;￡&quot;* #,##0_-;_-&quot;￡&quot;* &quot;-&quot;_-;_-@_-"/>
    <numFmt numFmtId="264" formatCode="_-&quot;F&quot;* #,##0_-;\-&quot;F&quot;* #,##0_-;_-&quot;F&quot;* &quot;-&quot;_-;_-@_-"/>
    <numFmt numFmtId="265" formatCode="#,##0&quot;$&quot;_);[Red]\(#,##0&quot;$&quot;\)"/>
    <numFmt numFmtId="266" formatCode="_-&quot;F&quot;* #,##0.00_-;\-&quot;F&quot;* #,##0.00_-;_-&quot;F&quot;* &quot;-&quot;??_-;_-@_-"/>
    <numFmt numFmtId="267" formatCode="[$-409]d/mmm/yy;@"/>
    <numFmt numFmtId="268" formatCode="[$-421]dd\ mmmm\ yyyy;@"/>
    <numFmt numFmtId="269" formatCode="[$-C09]dd\-mmm\-yy;@"/>
    <numFmt numFmtId="270" formatCode="[$-409]d\-mmm\-yy"/>
    <numFmt numFmtId="271" formatCode="0_);[Red]\(0\)"/>
    <numFmt numFmtId="272" formatCode="dd\-mm\-yyyy"/>
    <numFmt numFmtId="273" formatCode="dd\-mmmm\-yy"/>
    <numFmt numFmtId="274" formatCode="[$-409]d/mmm/yy"/>
    <numFmt numFmtId="275" formatCode="0;[Red]0"/>
    <numFmt numFmtId="276" formatCode="[$-421]dd\ mmmm\ yyyy"/>
    <numFmt numFmtId="277" formatCode="d\ mmmm\ yyyy"/>
  </numFmts>
  <fonts count="24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2"/>
      <name val="Vni-times"/>
      <charset val="134"/>
    </font>
    <font>
      <sz val="8"/>
      <name val="Tahoma"/>
      <family val="2"/>
    </font>
    <font>
      <sz val="12"/>
      <name val="VNtimes new roman"/>
      <charset val="134"/>
    </font>
    <font>
      <sz val="10"/>
      <name val="Arial"/>
      <family val="2"/>
    </font>
    <font>
      <sz val="11"/>
      <name val="??"/>
      <charset val="134"/>
    </font>
    <font>
      <u/>
      <sz val="8.25"/>
      <color indexed="12"/>
      <name val="?? ?????"/>
      <charset val="134"/>
    </font>
    <font>
      <u/>
      <sz val="8.25"/>
      <color indexed="36"/>
      <name val="?? ?????"/>
      <charset val="134"/>
    </font>
    <font>
      <u/>
      <sz val="11"/>
      <color indexed="36"/>
      <name val="?? ?????"/>
      <charset val="134"/>
    </font>
    <font>
      <u/>
      <sz val="11"/>
      <color indexed="36"/>
      <name val="MS P????"/>
      <charset val="134"/>
    </font>
    <font>
      <u/>
      <sz val="6.6"/>
      <color indexed="12"/>
      <name val="Arial"/>
      <family val="2"/>
    </font>
    <font>
      <u/>
      <sz val="12"/>
      <color indexed="36"/>
      <name val="Osaka"/>
      <charset val="128"/>
    </font>
    <font>
      <u/>
      <sz val="10"/>
      <color indexed="36"/>
      <name val="Arial"/>
      <family val="2"/>
    </font>
    <font>
      <u/>
      <sz val="8.25"/>
      <color indexed="36"/>
      <name val="MS P????"/>
      <charset val="134"/>
    </font>
    <font>
      <u/>
      <sz val="8"/>
      <color indexed="36"/>
      <name val="Arial"/>
      <family val="2"/>
    </font>
    <font>
      <u/>
      <sz val="8.25"/>
      <color indexed="12"/>
      <name val="MS P????"/>
      <charset val="134"/>
    </font>
    <font>
      <u/>
      <sz val="10"/>
      <color indexed="36"/>
      <name val="Geneva"/>
      <charset val="134"/>
    </font>
    <font>
      <u/>
      <sz val="10"/>
      <color indexed="36"/>
      <name val="MS P????"/>
      <charset val="134"/>
    </font>
    <font>
      <u/>
      <sz val="10"/>
      <color indexed="12"/>
      <name val="MS P????"/>
      <charset val="134"/>
    </font>
    <font>
      <u/>
      <sz val="11"/>
      <color indexed="12"/>
      <name val="?? ?????"/>
      <charset val="134"/>
    </font>
    <font>
      <u/>
      <sz val="8"/>
      <color indexed="12"/>
      <name val="Arial"/>
      <family val="2"/>
    </font>
    <font>
      <u/>
      <sz val="11"/>
      <color indexed="12"/>
      <name val="MS P????"/>
      <charset val="134"/>
    </font>
    <font>
      <u/>
      <sz val="10"/>
      <color indexed="12"/>
      <name val="Arial"/>
      <family val="2"/>
    </font>
    <font>
      <u/>
      <sz val="10"/>
      <color indexed="12"/>
      <name val="Geneva"/>
      <charset val="134"/>
    </font>
    <font>
      <sz val="12"/>
      <name val="??????"/>
      <charset val="134"/>
    </font>
    <font>
      <sz val="12"/>
      <name val="????"/>
      <charset val="136"/>
    </font>
    <font>
      <sz val="11"/>
      <name val="??"/>
      <charset val="129"/>
    </font>
    <font>
      <sz val="11"/>
      <name val="MS P????"/>
      <charset val="134"/>
    </font>
    <font>
      <sz val="10"/>
      <name val="???"/>
      <charset val="129"/>
    </font>
    <font>
      <sz val="11"/>
      <name val="?l?r ?o?S?V?b?N"/>
      <charset val="134"/>
    </font>
    <font>
      <u/>
      <sz val="11"/>
      <color indexed="36"/>
      <name val="?l?r ?o?S?V?b?N"/>
      <charset val="134"/>
    </font>
    <font>
      <sz val="11"/>
      <name val="??? "/>
      <charset val="128"/>
    </font>
    <font>
      <sz val="14"/>
      <name val="Cordia New"/>
      <family val="2"/>
    </font>
    <font>
      <u/>
      <sz val="11"/>
      <color indexed="12"/>
      <name val="?l?r ?o?S?V?b?N"/>
      <charset val="134"/>
    </font>
    <font>
      <sz val="10"/>
      <name val="?l?r ?o?S?V?b?N"/>
      <charset val="134"/>
    </font>
    <font>
      <sz val="11"/>
      <name val="?l?r ??f?"/>
      <charset val="134"/>
    </font>
    <font>
      <sz val="10"/>
      <name val="VNI-Times"/>
      <charset val="134"/>
    </font>
    <font>
      <sz val="10"/>
      <name val="Helv"/>
      <charset val="134"/>
    </font>
    <font>
      <sz val="10"/>
      <color indexed="8"/>
      <name val="Arial"/>
      <family val="2"/>
    </font>
    <font>
      <sz val="11"/>
      <name val="・・"/>
      <charset val="128"/>
    </font>
    <font>
      <sz val="12"/>
      <name val="‚l‚r ‚oƒSƒVƒbƒN"/>
      <charset val="128"/>
    </font>
    <font>
      <u/>
      <sz val="8.25"/>
      <color indexed="36"/>
      <name val="lr oSVbN"/>
      <charset val="128"/>
    </font>
    <font>
      <sz val="14"/>
      <name val="lr ¾©"/>
      <charset val="128"/>
    </font>
    <font>
      <sz val="11"/>
      <name val="EE"/>
      <charset val="128"/>
    </font>
    <font>
      <sz val="11"/>
      <name val="¾©"/>
      <charset val="134"/>
    </font>
    <font>
      <sz val="10"/>
      <name val="ＭＳ Ｐゴシック"/>
      <charset val="128"/>
    </font>
    <font>
      <u/>
      <sz val="8.25"/>
      <color indexed="12"/>
      <name val="lr oSVbN"/>
      <charset val="128"/>
    </font>
    <font>
      <sz val="11"/>
      <name val="lr ¾©"/>
      <charset val="134"/>
    </font>
    <font>
      <b/>
      <u/>
      <sz val="14"/>
      <color indexed="8"/>
      <name val=".VnBook-AntiquaH"/>
      <charset val="134"/>
    </font>
    <font>
      <sz val="12"/>
      <name val="¹ÙÅÁÃ¼"/>
      <charset val="129"/>
    </font>
    <font>
      <i/>
      <sz val="12"/>
      <color indexed="8"/>
      <name val=".VnBook-AntiquaH"/>
      <charset val="134"/>
    </font>
    <font>
      <sz val="10"/>
      <color indexed="8"/>
      <name val="Calibri"/>
      <family val="2"/>
    </font>
    <font>
      <b/>
      <sz val="12"/>
      <color indexed="8"/>
      <name val=".VnBook-Antiqua"/>
      <charset val="134"/>
    </font>
    <font>
      <i/>
      <sz val="12"/>
      <color indexed="8"/>
      <name val=".VnBook-Antiqua"/>
      <charset val="134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Arial"/>
      <family val="2"/>
    </font>
    <font>
      <sz val="10"/>
      <name val="Geneva"/>
      <charset val="134"/>
    </font>
    <font>
      <sz val="11"/>
      <name val="??? "/>
      <charset val="134"/>
    </font>
    <font>
      <sz val="12"/>
      <name val=".VnTime"/>
      <charset val="134"/>
    </font>
    <font>
      <sz val="12"/>
      <name val="¹UAAA¼"/>
      <charset val="134"/>
    </font>
    <font>
      <sz val="8"/>
      <name val="Times New Roman"/>
      <family val="1"/>
    </font>
    <font>
      <sz val="12"/>
      <name val="±¼¸²Ã¼"/>
      <charset val="129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0"/>
      <color indexed="20"/>
      <name val="Calibri"/>
      <family val="2"/>
    </font>
    <font>
      <sz val="10"/>
      <color indexed="20"/>
      <name val="Arial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b/>
      <sz val="10"/>
      <name val="Helv"/>
      <charset val="134"/>
    </font>
    <font>
      <sz val="8"/>
      <color indexed="20"/>
      <name val="Tahoma"/>
      <family val="2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53"/>
      <name val="Calibri"/>
      <family val="2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name val="VNI-Aptima"/>
      <charset val="134"/>
    </font>
    <font>
      <i/>
      <sz val="8"/>
      <color indexed="10"/>
      <name val="Tahoma"/>
      <family val="2"/>
    </font>
    <font>
      <b/>
      <sz val="10"/>
      <name val="Tms Rmn"/>
      <charset val="134"/>
    </font>
    <font>
      <sz val="12"/>
      <name val="Tms Rmn"/>
      <charset val="134"/>
    </font>
    <font>
      <sz val="11"/>
      <name val="ＭＳ Ｐゴシック"/>
      <charset val="128"/>
    </font>
    <font>
      <sz val="12"/>
      <name val="Times New Roman"/>
      <family val="1"/>
    </font>
    <font>
      <sz val="11"/>
      <color indexed="8"/>
      <name val="Calibri"/>
      <family val="2"/>
      <charset val="134"/>
    </font>
    <font>
      <sz val="12"/>
      <color indexed="8"/>
      <name val="Times New Roman"/>
      <family val="1"/>
    </font>
    <font>
      <sz val="12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Trebuchet MS"/>
      <family val="2"/>
    </font>
    <font>
      <b/>
      <sz val="9.95"/>
      <color indexed="8"/>
      <name val="Arial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Times New Roman"/>
      <family val="1"/>
    </font>
    <font>
      <sz val="10"/>
      <color indexed="19"/>
      <name val="Arial"/>
      <family val="2"/>
    </font>
    <font>
      <i/>
      <sz val="10"/>
      <name val="Times New Roman"/>
      <family val="1"/>
    </font>
    <font>
      <sz val="11"/>
      <color indexed="62"/>
      <name val="Calibri"/>
      <family val="2"/>
    </font>
    <font>
      <i/>
      <sz val="10"/>
      <color indexed="11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6"/>
      <color indexed="16"/>
      <name val="VNbritannic"/>
      <charset val="134"/>
    </font>
    <font>
      <b/>
      <sz val="18"/>
      <color indexed="12"/>
      <name val="VNbritannic"/>
      <charset val="134"/>
    </font>
    <font>
      <b/>
      <sz val="18"/>
      <name val="VNnew Century Cond"/>
      <charset val="134"/>
    </font>
    <font>
      <b/>
      <sz val="20"/>
      <color indexed="12"/>
      <name val="VNnew Century Cond"/>
      <charset val="134"/>
    </font>
    <font>
      <b/>
      <sz val="16"/>
      <name val="VNlucida sans"/>
      <charset val="134"/>
    </font>
    <font>
      <b/>
      <sz val="18"/>
      <color indexed="10"/>
      <name val="VNnew Century Cond"/>
      <charset val="134"/>
    </font>
    <font>
      <b/>
      <sz val="14"/>
      <color indexed="14"/>
      <name val="VNottawa"/>
      <charset val="134"/>
    </font>
    <font>
      <b/>
      <sz val="16"/>
      <color indexed="14"/>
      <name val="VNottawa"/>
      <charset val="134"/>
    </font>
    <font>
      <i/>
      <sz val="10"/>
      <color indexed="12"/>
      <name val="Arial"/>
      <family val="2"/>
    </font>
    <font>
      <sz val="11"/>
      <color indexed="17"/>
      <name val="Calibri"/>
      <family val="2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name val="Helv"/>
      <charset val="134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54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4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4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62"/>
      <name val="Calibri"/>
      <family val="2"/>
    </font>
    <font>
      <sz val="10"/>
      <color indexed="62"/>
      <name val="Arial"/>
      <family val="2"/>
    </font>
    <font>
      <sz val="12"/>
      <name val="Helv"/>
      <charset val="134"/>
    </font>
    <font>
      <sz val="10"/>
      <color indexed="52"/>
      <name val="Calibri"/>
      <family val="2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charset val="134"/>
    </font>
    <font>
      <sz val="10"/>
      <name val="MS Sans Serif"/>
      <family val="2"/>
    </font>
    <font>
      <b/>
      <sz val="11"/>
      <name val="Helv"/>
      <charset val="134"/>
    </font>
    <font>
      <sz val="10"/>
      <name val="ＭＳ ゴシック"/>
      <charset val="128"/>
    </font>
    <font>
      <sz val="9"/>
      <name val="VNI-Helve-Condense"/>
      <charset val="134"/>
    </font>
    <font>
      <sz val="10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b/>
      <sz val="12"/>
      <name val="VN-NTime"/>
      <charset val="134"/>
    </font>
    <font>
      <b/>
      <i/>
      <sz val="16"/>
      <name val="Helv"/>
      <charset val="134"/>
    </font>
    <font>
      <sz val="8"/>
      <name val="Helv"/>
      <charset val="134"/>
    </font>
    <font>
      <sz val="10"/>
      <name val="Arial"/>
      <family val="2"/>
      <charset val="134"/>
    </font>
    <font>
      <sz val="12"/>
      <color theme="1"/>
      <name val="Times New Roman"/>
      <family val="1"/>
    </font>
    <font>
      <sz val="11"/>
      <name val="Calibri"/>
      <family val="2"/>
    </font>
    <font>
      <sz val="10"/>
      <color indexed="8"/>
      <name val="MS Sans Serif"/>
      <family val="2"/>
    </font>
    <font>
      <sz val="12"/>
      <name val="Calibri"/>
      <family val="2"/>
    </font>
    <font>
      <sz val="12"/>
      <color indexed="8"/>
      <name val="Calibri"/>
      <family val="2"/>
      <charset val="134"/>
    </font>
    <font>
      <b/>
      <sz val="11"/>
      <color indexed="63"/>
      <name val="Calibri"/>
      <family val="2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24"/>
      <name val="Times New Roman"/>
      <family val="1"/>
    </font>
    <font>
      <sz val="11"/>
      <color indexed="32"/>
      <name val="VNI-Times"/>
      <charset val="134"/>
    </font>
    <font>
      <sz val="13"/>
      <name val=".VnTime"/>
      <charset val="134"/>
    </font>
    <font>
      <sz val="10"/>
      <name val="VNI-Univer"/>
      <charset val="134"/>
    </font>
    <font>
      <b/>
      <sz val="8"/>
      <name val="Helvetica-Narrow"/>
      <charset val="134"/>
    </font>
    <font>
      <b/>
      <sz val="10"/>
      <color indexed="10"/>
      <name val="Arial"/>
      <family val="2"/>
    </font>
    <font>
      <b/>
      <sz val="18"/>
      <color indexed="56"/>
      <name val="Cambria"/>
      <family val="1"/>
    </font>
    <font>
      <b/>
      <sz val="18"/>
      <color indexed="54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sz val="10"/>
      <name val="VNI-Helve-Condense"/>
      <charset val="134"/>
    </font>
    <font>
      <sz val="10"/>
      <name val="VNtimes new roman"/>
      <charset val="134"/>
    </font>
    <font>
      <b/>
      <sz val="12"/>
      <name val=".VnTime"/>
      <charset val="134"/>
    </font>
    <font>
      <b/>
      <sz val="10"/>
      <name val=".VnTime"/>
      <charset val="134"/>
    </font>
    <font>
      <sz val="10"/>
      <name val=".VnTime"/>
      <charset val="134"/>
    </font>
    <font>
      <sz val="9"/>
      <name val=".VnTime"/>
      <charset val="134"/>
    </font>
    <font>
      <i/>
      <sz val="10"/>
      <color indexed="8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sz val="12"/>
      <name val="ｹﾙﾅﾁﾃｼ"/>
      <charset val="128"/>
    </font>
    <font>
      <sz val="11"/>
      <name val="ｵｸｿ "/>
      <charset val="128"/>
    </font>
    <font>
      <u/>
      <sz val="8.25"/>
      <color indexed="12"/>
      <name val="ＭＳ Ｐゴシック"/>
      <charset val="128"/>
    </font>
    <font>
      <sz val="12"/>
      <name val="新細明體"/>
      <charset val="136"/>
    </font>
    <font>
      <sz val="16"/>
      <name val="AngsanaUPC"/>
      <family val="1"/>
    </font>
    <font>
      <sz val="10"/>
      <name val=" "/>
      <charset val="136"/>
    </font>
    <font>
      <sz val="12"/>
      <name val="바탕체"/>
      <charset val="134"/>
    </font>
    <font>
      <sz val="9"/>
      <name val="Arial"/>
      <family val="2"/>
    </font>
    <font>
      <sz val="14"/>
      <name val="ＭＳ 明朝"/>
      <charset val="128"/>
    </font>
    <font>
      <sz val="10"/>
      <name val=".VnArial"/>
      <charset val="134"/>
    </font>
    <font>
      <sz val="11"/>
      <color rgb="FF000000"/>
      <name val="Calibri"/>
      <family val="2"/>
      <scheme val="minor"/>
    </font>
    <font>
      <u/>
      <sz val="8.25"/>
      <color indexed="36"/>
      <name val="ＭＳ 明朝"/>
      <charset val="128"/>
    </font>
    <font>
      <u/>
      <sz val="8.25"/>
      <color indexed="36"/>
      <name val="ＭＳ Ｐゴシック"/>
      <charset val="128"/>
    </font>
    <font>
      <sz val="12"/>
      <name val="Courier"/>
      <family val="3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"/>
      <scheme val="minor"/>
    </font>
    <font>
      <sz val="10"/>
      <color rgb="FF008000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"/>
      <scheme val="minor"/>
    </font>
    <font>
      <sz val="10"/>
      <color rgb="FF000000"/>
      <name val="Calibri"/>
      <charset val="1"/>
      <scheme val="minor"/>
    </font>
    <font>
      <sz val="10"/>
      <color theme="2" tint="-0.89999084444715716"/>
      <name val="Calibri"/>
      <family val="2"/>
      <scheme val="minor"/>
    </font>
    <font>
      <sz val="10"/>
      <color rgb="FF000000"/>
      <name val="Arial"/>
      <family val="2"/>
    </font>
    <font>
      <sz val="10"/>
      <color theme="2" tint="-0.89999084444715716"/>
      <name val="Calibri"/>
      <family val="2"/>
      <charset val="1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0"/>
      <color theme="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mbria"/>
      <family val="2"/>
      <scheme val="major"/>
    </font>
    <font>
      <sz val="10"/>
      <color rgb="FFFF0000"/>
      <name val="Arial"/>
      <family val="2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212529"/>
      <name val="Arial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i/>
      <sz val="10"/>
      <color rgb="FF000000"/>
      <name val="Calibri"/>
      <family val="2"/>
      <scheme val="minor"/>
    </font>
    <font>
      <i/>
      <sz val="10"/>
      <color rgb="FF000000"/>
      <name val="Calibri"/>
      <family val="2"/>
      <charset val="1"/>
      <scheme val="minor"/>
    </font>
    <font>
      <sz val="9"/>
      <name val="Calibri"/>
      <family val="2"/>
      <scheme val="minor"/>
    </font>
    <font>
      <sz val="9"/>
      <color rgb="FF212529"/>
      <name val="Arial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31859C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2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52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25"/>
      </patternFill>
    </fill>
    <fill>
      <patternFill patternType="gray125">
        <fgColor indexed="3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4295">
    <xf numFmtId="0" fontId="0" fillId="0" borderId="0"/>
    <xf numFmtId="17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7" fillId="0" borderId="19"/>
    <xf numFmtId="0" fontId="18" fillId="0" borderId="0"/>
    <xf numFmtId="172" fontId="19" fillId="0" borderId="0"/>
    <xf numFmtId="173" fontId="19" fillId="0" borderId="0"/>
    <xf numFmtId="43" fontId="18" fillId="0" borderId="0"/>
    <xf numFmtId="0" fontId="20" fillId="0" borderId="0">
      <alignment vertical="top"/>
      <protection locked="0"/>
    </xf>
    <xf numFmtId="0" fontId="21" fillId="0" borderId="0">
      <alignment vertical="top"/>
      <protection locked="0"/>
    </xf>
    <xf numFmtId="0" fontId="21" fillId="0" borderId="0">
      <alignment vertical="top"/>
      <protection locked="0"/>
    </xf>
    <xf numFmtId="0" fontId="22" fillId="0" borderId="0">
      <alignment vertical="top"/>
      <protection locked="0"/>
    </xf>
    <xf numFmtId="0" fontId="23" fillId="0" borderId="0">
      <alignment vertical="top"/>
      <protection locked="0"/>
    </xf>
    <xf numFmtId="0" fontId="24" fillId="0" borderId="0">
      <alignment vertical="top"/>
      <protection locked="0"/>
    </xf>
    <xf numFmtId="0" fontId="25" fillId="0" borderId="0">
      <alignment vertical="top"/>
      <protection locked="0"/>
    </xf>
    <xf numFmtId="0" fontId="26" fillId="0" borderId="0">
      <alignment vertical="top"/>
      <protection locked="0"/>
    </xf>
    <xf numFmtId="0" fontId="27" fillId="0" borderId="0">
      <alignment vertical="top"/>
      <protection locked="0"/>
    </xf>
    <xf numFmtId="0" fontId="28" fillId="0" borderId="0">
      <alignment vertical="top"/>
      <protection locked="0"/>
    </xf>
    <xf numFmtId="0" fontId="29" fillId="0" borderId="0">
      <alignment vertical="top"/>
      <protection locked="0"/>
    </xf>
    <xf numFmtId="0" fontId="27" fillId="0" borderId="0">
      <alignment vertical="top"/>
      <protection locked="0"/>
    </xf>
    <xf numFmtId="0" fontId="30" fillId="0" borderId="0">
      <alignment vertical="top"/>
      <protection locked="0"/>
    </xf>
    <xf numFmtId="0" fontId="30" fillId="0" borderId="0">
      <alignment vertical="top"/>
      <protection locked="0"/>
    </xf>
    <xf numFmtId="0" fontId="31" fillId="0" borderId="0">
      <alignment vertical="top"/>
      <protection locked="0"/>
    </xf>
    <xf numFmtId="0" fontId="29" fillId="0" borderId="0">
      <alignment vertical="top"/>
      <protection locked="0"/>
    </xf>
    <xf numFmtId="0" fontId="32" fillId="0" borderId="0">
      <alignment vertical="top"/>
      <protection locked="0"/>
    </xf>
    <xf numFmtId="0" fontId="29" fillId="0" borderId="0">
      <alignment vertical="top"/>
      <protection locked="0"/>
    </xf>
    <xf numFmtId="0" fontId="33" fillId="0" borderId="0">
      <alignment vertical="top"/>
      <protection locked="0"/>
    </xf>
    <xf numFmtId="0" fontId="34" fillId="0" borderId="0">
      <alignment vertical="top"/>
      <protection locked="0"/>
    </xf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9" fontId="38" fillId="0" borderId="0"/>
    <xf numFmtId="0" fontId="38" fillId="0" borderId="0"/>
    <xf numFmtId="168" fontId="39" fillId="0" borderId="0"/>
    <xf numFmtId="9" fontId="40" fillId="0" borderId="0"/>
    <xf numFmtId="40" fontId="41" fillId="0" borderId="0"/>
    <xf numFmtId="38" fontId="41" fillId="0" borderId="0"/>
    <xf numFmtId="0" fontId="42" fillId="0" borderId="0"/>
    <xf numFmtId="40" fontId="43" fillId="0" borderId="0"/>
    <xf numFmtId="38" fontId="4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4" fillId="0" borderId="0">
      <alignment vertical="top"/>
      <protection locked="0"/>
    </xf>
    <xf numFmtId="0" fontId="44" fillId="0" borderId="0">
      <alignment vertical="top"/>
      <protection locked="0"/>
    </xf>
    <xf numFmtId="0" fontId="26" fillId="0" borderId="0">
      <alignment vertical="top"/>
      <protection locked="0"/>
    </xf>
    <xf numFmtId="174" fontId="45" fillId="0" borderId="0"/>
    <xf numFmtId="175" fontId="4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46" fillId="0" borderId="0"/>
    <xf numFmtId="168" fontId="46" fillId="0" borderId="0"/>
    <xf numFmtId="176" fontId="46" fillId="0" borderId="0"/>
    <xf numFmtId="168" fontId="46" fillId="0" borderId="0"/>
    <xf numFmtId="176" fontId="46" fillId="0" borderId="0"/>
    <xf numFmtId="168" fontId="46" fillId="0" borderId="0"/>
    <xf numFmtId="176" fontId="46" fillId="0" borderId="0"/>
    <xf numFmtId="168" fontId="46" fillId="0" borderId="0"/>
    <xf numFmtId="176" fontId="46" fillId="0" borderId="0"/>
    <xf numFmtId="168" fontId="4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8" fontId="18" fillId="0" borderId="0"/>
    <xf numFmtId="0" fontId="47" fillId="0" borderId="0">
      <alignment vertical="top"/>
      <protection locked="0"/>
    </xf>
    <xf numFmtId="0" fontId="36" fillId="0" borderId="0">
      <alignment vertical="top"/>
      <protection locked="0"/>
    </xf>
    <xf numFmtId="0" fontId="47" fillId="0" borderId="0">
      <alignment vertical="top"/>
      <protection locked="0"/>
    </xf>
    <xf numFmtId="0" fontId="43" fillId="0" borderId="0"/>
    <xf numFmtId="0" fontId="48" fillId="0" borderId="0"/>
    <xf numFmtId="0" fontId="18" fillId="0" borderId="0"/>
    <xf numFmtId="0" fontId="18" fillId="0" borderId="0"/>
    <xf numFmtId="0" fontId="49" fillId="0" borderId="0"/>
    <xf numFmtId="0" fontId="16" fillId="0" borderId="0"/>
    <xf numFmtId="40" fontId="43" fillId="0" borderId="0"/>
    <xf numFmtId="38" fontId="43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179" fontId="50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180" fontId="50" fillId="0" borderId="0"/>
    <xf numFmtId="181" fontId="15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1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182" fontId="50" fillId="0" borderId="0"/>
    <xf numFmtId="182" fontId="50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42" fontId="50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179" fontId="50" fillId="0" borderId="0"/>
    <xf numFmtId="179" fontId="15" fillId="0" borderId="0"/>
    <xf numFmtId="179" fontId="15" fillId="0" borderId="0"/>
    <xf numFmtId="170" fontId="15" fillId="0" borderId="0"/>
    <xf numFmtId="176" fontId="15" fillId="0" borderId="0"/>
    <xf numFmtId="176" fontId="50" fillId="0" borderId="0"/>
    <xf numFmtId="183" fontId="50" fillId="0" borderId="0"/>
    <xf numFmtId="184" fontId="50" fillId="0" borderId="0"/>
    <xf numFmtId="185" fontId="50" fillId="0" borderId="0"/>
    <xf numFmtId="184" fontId="50" fillId="0" borderId="0"/>
    <xf numFmtId="186" fontId="18" fillId="0" borderId="0"/>
    <xf numFmtId="183" fontId="50" fillId="0" borderId="0"/>
    <xf numFmtId="0" fontId="50" fillId="0" borderId="0"/>
    <xf numFmtId="43" fontId="50" fillId="0" borderId="0"/>
    <xf numFmtId="176" fontId="50" fillId="0" borderId="0"/>
    <xf numFmtId="43" fontId="50" fillId="0" borderId="0"/>
    <xf numFmtId="185" fontId="50" fillId="0" borderId="0"/>
    <xf numFmtId="184" fontId="50" fillId="0" borderId="0"/>
    <xf numFmtId="185" fontId="50" fillId="0" borderId="0"/>
    <xf numFmtId="185" fontId="50" fillId="0" borderId="0"/>
    <xf numFmtId="185" fontId="50" fillId="0" borderId="0"/>
    <xf numFmtId="185" fontId="50" fillId="0" borderId="0"/>
    <xf numFmtId="187" fontId="50" fillId="0" borderId="0"/>
    <xf numFmtId="184" fontId="50" fillId="0" borderId="0"/>
    <xf numFmtId="185" fontId="50" fillId="0" borderId="0"/>
    <xf numFmtId="184" fontId="50" fillId="0" borderId="0"/>
    <xf numFmtId="184" fontId="50" fillId="0" borderId="0"/>
    <xf numFmtId="185" fontId="50" fillId="0" borderId="0"/>
    <xf numFmtId="184" fontId="50" fillId="0" borderId="0"/>
    <xf numFmtId="185" fontId="50" fillId="0" borderId="0"/>
    <xf numFmtId="188" fontId="50" fillId="0" borderId="0"/>
    <xf numFmtId="43" fontId="50" fillId="0" borderId="0"/>
    <xf numFmtId="176" fontId="50" fillId="0" borderId="0"/>
    <xf numFmtId="43" fontId="50" fillId="0" borderId="0"/>
    <xf numFmtId="176" fontId="50" fillId="0" borderId="0"/>
    <xf numFmtId="176" fontId="50" fillId="0" borderId="0"/>
    <xf numFmtId="168" fontId="15" fillId="0" borderId="0"/>
    <xf numFmtId="179" fontId="50" fillId="0" borderId="0"/>
    <xf numFmtId="189" fontId="18" fillId="0" borderId="0"/>
    <xf numFmtId="180" fontId="50" fillId="0" borderId="0"/>
    <xf numFmtId="181" fontId="15" fillId="0" borderId="0"/>
    <xf numFmtId="182" fontId="50" fillId="0" borderId="0"/>
    <xf numFmtId="182" fontId="50" fillId="0" borderId="0"/>
    <xf numFmtId="42" fontId="50" fillId="0" borderId="0"/>
    <xf numFmtId="42" fontId="50" fillId="0" borderId="0"/>
    <xf numFmtId="181" fontId="50" fillId="0" borderId="0"/>
    <xf numFmtId="181" fontId="15" fillId="0" borderId="0"/>
    <xf numFmtId="190" fontId="50" fillId="0" borderId="0"/>
    <xf numFmtId="181" fontId="15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81" fontId="50" fillId="0" borderId="0"/>
    <xf numFmtId="191" fontId="50" fillId="0" borderId="0"/>
    <xf numFmtId="176" fontId="50" fillId="0" borderId="0"/>
    <xf numFmtId="183" fontId="50" fillId="0" borderId="0"/>
    <xf numFmtId="184" fontId="50" fillId="0" borderId="0"/>
    <xf numFmtId="185" fontId="50" fillId="0" borderId="0"/>
    <xf numFmtId="184" fontId="50" fillId="0" borderId="0"/>
    <xf numFmtId="186" fontId="18" fillId="0" borderId="0"/>
    <xf numFmtId="183" fontId="50" fillId="0" borderId="0"/>
    <xf numFmtId="0" fontId="50" fillId="0" borderId="0"/>
    <xf numFmtId="43" fontId="50" fillId="0" borderId="0"/>
    <xf numFmtId="176" fontId="50" fillId="0" borderId="0"/>
    <xf numFmtId="43" fontId="50" fillId="0" borderId="0"/>
    <xf numFmtId="185" fontId="50" fillId="0" borderId="0"/>
    <xf numFmtId="184" fontId="50" fillId="0" borderId="0"/>
    <xf numFmtId="185" fontId="50" fillId="0" borderId="0"/>
    <xf numFmtId="185" fontId="50" fillId="0" borderId="0"/>
    <xf numFmtId="185" fontId="50" fillId="0" borderId="0"/>
    <xf numFmtId="185" fontId="50" fillId="0" borderId="0"/>
    <xf numFmtId="187" fontId="50" fillId="0" borderId="0"/>
    <xf numFmtId="184" fontId="50" fillId="0" borderId="0"/>
    <xf numFmtId="185" fontId="50" fillId="0" borderId="0"/>
    <xf numFmtId="184" fontId="50" fillId="0" borderId="0"/>
    <xf numFmtId="184" fontId="50" fillId="0" borderId="0"/>
    <xf numFmtId="185" fontId="50" fillId="0" borderId="0"/>
    <xf numFmtId="184" fontId="50" fillId="0" borderId="0"/>
    <xf numFmtId="185" fontId="50" fillId="0" borderId="0"/>
    <xf numFmtId="188" fontId="50" fillId="0" borderId="0"/>
    <xf numFmtId="176" fontId="15" fillId="0" borderId="0"/>
    <xf numFmtId="43" fontId="50" fillId="0" borderId="0"/>
    <xf numFmtId="176" fontId="50" fillId="0" borderId="0"/>
    <xf numFmtId="43" fontId="50" fillId="0" borderId="0"/>
    <xf numFmtId="176" fontId="50" fillId="0" borderId="0"/>
    <xf numFmtId="176" fontId="50" fillId="0" borderId="0"/>
    <xf numFmtId="168" fontId="50" fillId="0" borderId="0"/>
    <xf numFmtId="192" fontId="50" fillId="0" borderId="0"/>
    <xf numFmtId="193" fontId="50" fillId="0" borderId="0"/>
    <xf numFmtId="194" fontId="50" fillId="0" borderId="0"/>
    <xf numFmtId="193" fontId="50" fillId="0" borderId="0"/>
    <xf numFmtId="195" fontId="18" fillId="0" borderId="0"/>
    <xf numFmtId="192" fontId="50" fillId="0" borderId="0"/>
    <xf numFmtId="194" fontId="15" fillId="0" borderId="0"/>
    <xf numFmtId="41" fontId="50" fillId="0" borderId="0"/>
    <xf numFmtId="168" fontId="50" fillId="0" borderId="0"/>
    <xf numFmtId="41" fontId="50" fillId="0" borderId="0"/>
    <xf numFmtId="196" fontId="50" fillId="0" borderId="0"/>
    <xf numFmtId="194" fontId="50" fillId="0" borderId="0"/>
    <xf numFmtId="193" fontId="50" fillId="0" borderId="0"/>
    <xf numFmtId="194" fontId="50" fillId="0" borderId="0"/>
    <xf numFmtId="194" fontId="50" fillId="0" borderId="0"/>
    <xf numFmtId="194" fontId="50" fillId="0" borderId="0"/>
    <xf numFmtId="194" fontId="50" fillId="0" borderId="0"/>
    <xf numFmtId="197" fontId="50" fillId="0" borderId="0"/>
    <xf numFmtId="193" fontId="50" fillId="0" borderId="0"/>
    <xf numFmtId="194" fontId="50" fillId="0" borderId="0"/>
    <xf numFmtId="193" fontId="50" fillId="0" borderId="0"/>
    <xf numFmtId="193" fontId="50" fillId="0" borderId="0"/>
    <xf numFmtId="194" fontId="50" fillId="0" borderId="0"/>
    <xf numFmtId="193" fontId="50" fillId="0" borderId="0"/>
    <xf numFmtId="194" fontId="50" fillId="0" borderId="0"/>
    <xf numFmtId="198" fontId="50" fillId="0" borderId="0"/>
    <xf numFmtId="41" fontId="50" fillId="0" borderId="0"/>
    <xf numFmtId="168" fontId="50" fillId="0" borderId="0"/>
    <xf numFmtId="41" fontId="50" fillId="0" borderId="0"/>
    <xf numFmtId="168" fontId="50" fillId="0" borderId="0"/>
    <xf numFmtId="168" fontId="50" fillId="0" borderId="0"/>
    <xf numFmtId="189" fontId="18" fillId="0" borderId="0"/>
    <xf numFmtId="180" fontId="50" fillId="0" borderId="0"/>
    <xf numFmtId="181" fontId="15" fillId="0" borderId="0"/>
    <xf numFmtId="182" fontId="50" fillId="0" borderId="0"/>
    <xf numFmtId="182" fontId="50" fillId="0" borderId="0"/>
    <xf numFmtId="42" fontId="50" fillId="0" borderId="0"/>
    <xf numFmtId="42" fontId="50" fillId="0" borderId="0"/>
    <xf numFmtId="181" fontId="50" fillId="0" borderId="0"/>
    <xf numFmtId="181" fontId="15" fillId="0" borderId="0"/>
    <xf numFmtId="190" fontId="50" fillId="0" borderId="0"/>
    <xf numFmtId="181" fontId="15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81" fontId="50" fillId="0" borderId="0"/>
    <xf numFmtId="191" fontId="50" fillId="0" borderId="0"/>
    <xf numFmtId="168" fontId="15" fillId="0" borderId="0"/>
    <xf numFmtId="176" fontId="15" fillId="0" borderId="0"/>
    <xf numFmtId="168" fontId="50" fillId="0" borderId="0"/>
    <xf numFmtId="192" fontId="50" fillId="0" borderId="0"/>
    <xf numFmtId="193" fontId="50" fillId="0" borderId="0"/>
    <xf numFmtId="194" fontId="50" fillId="0" borderId="0"/>
    <xf numFmtId="193" fontId="50" fillId="0" borderId="0"/>
    <xf numFmtId="195" fontId="18" fillId="0" borderId="0"/>
    <xf numFmtId="192" fontId="50" fillId="0" borderId="0"/>
    <xf numFmtId="194" fontId="15" fillId="0" borderId="0"/>
    <xf numFmtId="41" fontId="50" fillId="0" borderId="0"/>
    <xf numFmtId="168" fontId="50" fillId="0" borderId="0"/>
    <xf numFmtId="41" fontId="50" fillId="0" borderId="0"/>
    <xf numFmtId="196" fontId="50" fillId="0" borderId="0"/>
    <xf numFmtId="194" fontId="50" fillId="0" borderId="0"/>
    <xf numFmtId="193" fontId="50" fillId="0" borderId="0"/>
    <xf numFmtId="194" fontId="50" fillId="0" borderId="0"/>
    <xf numFmtId="194" fontId="50" fillId="0" borderId="0"/>
    <xf numFmtId="194" fontId="50" fillId="0" borderId="0"/>
    <xf numFmtId="194" fontId="50" fillId="0" borderId="0"/>
    <xf numFmtId="197" fontId="50" fillId="0" borderId="0"/>
    <xf numFmtId="193" fontId="50" fillId="0" borderId="0"/>
    <xf numFmtId="194" fontId="50" fillId="0" borderId="0"/>
    <xf numFmtId="193" fontId="50" fillId="0" borderId="0"/>
    <xf numFmtId="193" fontId="50" fillId="0" borderId="0"/>
    <xf numFmtId="194" fontId="50" fillId="0" borderId="0"/>
    <xf numFmtId="193" fontId="50" fillId="0" borderId="0"/>
    <xf numFmtId="194" fontId="50" fillId="0" borderId="0"/>
    <xf numFmtId="198" fontId="50" fillId="0" borderId="0"/>
    <xf numFmtId="41" fontId="50" fillId="0" borderId="0"/>
    <xf numFmtId="168" fontId="50" fillId="0" borderId="0"/>
    <xf numFmtId="41" fontId="50" fillId="0" borderId="0"/>
    <xf numFmtId="168" fontId="50" fillId="0" borderId="0"/>
    <xf numFmtId="168" fontId="50" fillId="0" borderId="0"/>
    <xf numFmtId="176" fontId="50" fillId="0" borderId="0"/>
    <xf numFmtId="183" fontId="50" fillId="0" borderId="0"/>
    <xf numFmtId="184" fontId="50" fillId="0" borderId="0"/>
    <xf numFmtId="185" fontId="50" fillId="0" borderId="0"/>
    <xf numFmtId="184" fontId="50" fillId="0" borderId="0"/>
    <xf numFmtId="186" fontId="18" fillId="0" borderId="0"/>
    <xf numFmtId="183" fontId="50" fillId="0" borderId="0"/>
    <xf numFmtId="0" fontId="50" fillId="0" borderId="0"/>
    <xf numFmtId="43" fontId="50" fillId="0" borderId="0"/>
    <xf numFmtId="176" fontId="50" fillId="0" borderId="0"/>
    <xf numFmtId="43" fontId="50" fillId="0" borderId="0"/>
    <xf numFmtId="185" fontId="50" fillId="0" borderId="0"/>
    <xf numFmtId="184" fontId="50" fillId="0" borderId="0"/>
    <xf numFmtId="185" fontId="50" fillId="0" borderId="0"/>
    <xf numFmtId="185" fontId="50" fillId="0" borderId="0"/>
    <xf numFmtId="185" fontId="50" fillId="0" borderId="0"/>
    <xf numFmtId="185" fontId="50" fillId="0" borderId="0"/>
    <xf numFmtId="187" fontId="50" fillId="0" borderId="0"/>
    <xf numFmtId="184" fontId="50" fillId="0" borderId="0"/>
    <xf numFmtId="185" fontId="50" fillId="0" borderId="0"/>
    <xf numFmtId="184" fontId="50" fillId="0" borderId="0"/>
    <xf numFmtId="184" fontId="50" fillId="0" borderId="0"/>
    <xf numFmtId="185" fontId="50" fillId="0" borderId="0"/>
    <xf numFmtId="184" fontId="50" fillId="0" borderId="0"/>
    <xf numFmtId="185" fontId="50" fillId="0" borderId="0"/>
    <xf numFmtId="188" fontId="50" fillId="0" borderId="0"/>
    <xf numFmtId="43" fontId="50" fillId="0" borderId="0"/>
    <xf numFmtId="176" fontId="50" fillId="0" borderId="0"/>
    <xf numFmtId="43" fontId="50" fillId="0" borderId="0"/>
    <xf numFmtId="176" fontId="50" fillId="0" borderId="0"/>
    <xf numFmtId="176" fontId="50" fillId="0" borderId="0"/>
    <xf numFmtId="168" fontId="15" fillId="0" borderId="0"/>
    <xf numFmtId="179" fontId="15" fillId="0" borderId="0"/>
    <xf numFmtId="179" fontId="15" fillId="0" borderId="0"/>
    <xf numFmtId="170" fontId="15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42" fontId="50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181" fontId="50" fillId="0" borderId="0"/>
    <xf numFmtId="181" fontId="15" fillId="0" borderId="0"/>
    <xf numFmtId="190" fontId="50" fillId="0" borderId="0"/>
    <xf numFmtId="181" fontId="15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81" fontId="5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191" fontId="5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52" fillId="0" borderId="0">
      <alignment vertical="top"/>
    </xf>
    <xf numFmtId="168" fontId="15" fillId="0" borderId="0"/>
    <xf numFmtId="168" fontId="50" fillId="0" borderId="0"/>
    <xf numFmtId="192" fontId="50" fillId="0" borderId="0"/>
    <xf numFmtId="193" fontId="50" fillId="0" borderId="0"/>
    <xf numFmtId="194" fontId="50" fillId="0" borderId="0"/>
    <xf numFmtId="193" fontId="50" fillId="0" borderId="0"/>
    <xf numFmtId="195" fontId="18" fillId="0" borderId="0"/>
    <xf numFmtId="192" fontId="50" fillId="0" borderId="0"/>
    <xf numFmtId="194" fontId="15" fillId="0" borderId="0"/>
    <xf numFmtId="41" fontId="50" fillId="0" borderId="0"/>
    <xf numFmtId="168" fontId="50" fillId="0" borderId="0"/>
    <xf numFmtId="41" fontId="50" fillId="0" borderId="0"/>
    <xf numFmtId="196" fontId="50" fillId="0" borderId="0"/>
    <xf numFmtId="194" fontId="50" fillId="0" borderId="0"/>
    <xf numFmtId="193" fontId="50" fillId="0" borderId="0"/>
    <xf numFmtId="194" fontId="50" fillId="0" borderId="0"/>
    <xf numFmtId="194" fontId="50" fillId="0" borderId="0"/>
    <xf numFmtId="194" fontId="50" fillId="0" borderId="0"/>
    <xf numFmtId="194" fontId="50" fillId="0" borderId="0"/>
    <xf numFmtId="197" fontId="50" fillId="0" borderId="0"/>
    <xf numFmtId="193" fontId="50" fillId="0" borderId="0"/>
    <xf numFmtId="194" fontId="50" fillId="0" borderId="0"/>
    <xf numFmtId="193" fontId="50" fillId="0" borderId="0"/>
    <xf numFmtId="193" fontId="50" fillId="0" borderId="0"/>
    <xf numFmtId="194" fontId="50" fillId="0" borderId="0"/>
    <xf numFmtId="193" fontId="50" fillId="0" borderId="0"/>
    <xf numFmtId="194" fontId="50" fillId="0" borderId="0"/>
    <xf numFmtId="198" fontId="50" fillId="0" borderId="0"/>
    <xf numFmtId="41" fontId="50" fillId="0" borderId="0"/>
    <xf numFmtId="168" fontId="50" fillId="0" borderId="0"/>
    <xf numFmtId="41" fontId="50" fillId="0" borderId="0"/>
    <xf numFmtId="168" fontId="50" fillId="0" borderId="0"/>
    <xf numFmtId="168" fontId="50" fillId="0" borderId="0"/>
    <xf numFmtId="176" fontId="50" fillId="0" borderId="0"/>
    <xf numFmtId="183" fontId="50" fillId="0" borderId="0"/>
    <xf numFmtId="184" fontId="50" fillId="0" borderId="0"/>
    <xf numFmtId="185" fontId="50" fillId="0" borderId="0"/>
    <xf numFmtId="184" fontId="50" fillId="0" borderId="0"/>
    <xf numFmtId="186" fontId="18" fillId="0" borderId="0"/>
    <xf numFmtId="183" fontId="50" fillId="0" borderId="0"/>
    <xf numFmtId="0" fontId="50" fillId="0" borderId="0"/>
    <xf numFmtId="43" fontId="50" fillId="0" borderId="0"/>
    <xf numFmtId="176" fontId="50" fillId="0" borderId="0"/>
    <xf numFmtId="43" fontId="50" fillId="0" borderId="0"/>
    <xf numFmtId="185" fontId="50" fillId="0" borderId="0"/>
    <xf numFmtId="184" fontId="50" fillId="0" borderId="0"/>
    <xf numFmtId="185" fontId="50" fillId="0" borderId="0"/>
    <xf numFmtId="185" fontId="50" fillId="0" borderId="0"/>
    <xf numFmtId="185" fontId="50" fillId="0" borderId="0"/>
    <xf numFmtId="185" fontId="50" fillId="0" borderId="0"/>
    <xf numFmtId="187" fontId="50" fillId="0" borderId="0"/>
    <xf numFmtId="184" fontId="50" fillId="0" borderId="0"/>
    <xf numFmtId="185" fontId="50" fillId="0" borderId="0"/>
    <xf numFmtId="184" fontId="50" fillId="0" borderId="0"/>
    <xf numFmtId="184" fontId="50" fillId="0" borderId="0"/>
    <xf numFmtId="185" fontId="50" fillId="0" borderId="0"/>
    <xf numFmtId="184" fontId="50" fillId="0" borderId="0"/>
    <xf numFmtId="185" fontId="50" fillId="0" borderId="0"/>
    <xf numFmtId="188" fontId="50" fillId="0" borderId="0"/>
    <xf numFmtId="43" fontId="50" fillId="0" borderId="0"/>
    <xf numFmtId="176" fontId="50" fillId="0" borderId="0"/>
    <xf numFmtId="43" fontId="50" fillId="0" borderId="0"/>
    <xf numFmtId="176" fontId="50" fillId="0" borderId="0"/>
    <xf numFmtId="176" fontId="50" fillId="0" borderId="0"/>
    <xf numFmtId="179" fontId="15" fillId="0" borderId="0"/>
    <xf numFmtId="179" fontId="15" fillId="0" borderId="0"/>
    <xf numFmtId="170" fontId="15" fillId="0" borderId="0"/>
    <xf numFmtId="176" fontId="15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1" fillId="0" borderId="0"/>
    <xf numFmtId="170" fontId="15" fillId="0" borderId="0"/>
    <xf numFmtId="199" fontId="46" fillId="0" borderId="0"/>
    <xf numFmtId="200" fontId="4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9" fontId="46" fillId="0" borderId="0"/>
    <xf numFmtId="200" fontId="46" fillId="0" borderId="0"/>
    <xf numFmtId="44" fontId="18" fillId="0" borderId="0"/>
    <xf numFmtId="199" fontId="46" fillId="0" borderId="0"/>
    <xf numFmtId="44" fontId="18" fillId="0" borderId="0"/>
    <xf numFmtId="44" fontId="18" fillId="0" borderId="0"/>
    <xf numFmtId="44" fontId="18" fillId="0" borderId="0"/>
    <xf numFmtId="42" fontId="18" fillId="0" borderId="0"/>
    <xf numFmtId="200" fontId="46" fillId="0" borderId="0"/>
    <xf numFmtId="42" fontId="18" fillId="0" borderId="0"/>
    <xf numFmtId="0" fontId="43" fillId="0" borderId="0"/>
    <xf numFmtId="201" fontId="53" fillId="0" borderId="0"/>
    <xf numFmtId="202" fontId="53" fillId="0" borderId="0"/>
    <xf numFmtId="0" fontId="26" fillId="0" borderId="0">
      <alignment vertical="top"/>
      <protection locked="0"/>
    </xf>
    <xf numFmtId="0" fontId="54" fillId="0" borderId="0"/>
    <xf numFmtId="42" fontId="18" fillId="0" borderId="0"/>
    <xf numFmtId="0" fontId="55" fillId="0" borderId="0">
      <alignment vertical="top"/>
      <protection locked="0"/>
    </xf>
    <xf numFmtId="0" fontId="56" fillId="0" borderId="0"/>
    <xf numFmtId="43" fontId="18" fillId="0" borderId="0"/>
    <xf numFmtId="41" fontId="18" fillId="0" borderId="0"/>
    <xf numFmtId="201" fontId="57" fillId="0" borderId="0"/>
    <xf numFmtId="202" fontId="57" fillId="0" borderId="0"/>
    <xf numFmtId="201" fontId="58" fillId="0" borderId="0"/>
    <xf numFmtId="202" fontId="58" fillId="0" borderId="0"/>
    <xf numFmtId="203" fontId="18" fillId="0" borderId="0"/>
    <xf numFmtId="204" fontId="18" fillId="0" borderId="0"/>
    <xf numFmtId="205" fontId="59" fillId="0" borderId="0"/>
    <xf numFmtId="206" fontId="59" fillId="0" borderId="0"/>
    <xf numFmtId="0" fontId="60" fillId="0" borderId="0">
      <alignment vertical="top"/>
      <protection locked="0"/>
    </xf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7" borderId="0"/>
    <xf numFmtId="9" fontId="63" fillId="0" borderId="0"/>
    <xf numFmtId="0" fontId="64" fillId="7" borderId="0"/>
    <xf numFmtId="0" fontId="8" fillId="3" borderId="0"/>
    <xf numFmtId="0" fontId="8" fillId="8" borderId="0"/>
    <xf numFmtId="0" fontId="8" fillId="9" borderId="0"/>
    <xf numFmtId="0" fontId="8" fillId="10" borderId="0"/>
    <xf numFmtId="0" fontId="8" fillId="11" borderId="0"/>
    <xf numFmtId="0" fontId="8" fillId="12" borderId="0"/>
    <xf numFmtId="0" fontId="8" fillId="13" borderId="0">
      <alignment vertical="center"/>
    </xf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>
      <alignment vertical="center"/>
    </xf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65" fillId="3" borderId="0"/>
    <xf numFmtId="0" fontId="8" fillId="3" borderId="0"/>
    <xf numFmtId="0" fontId="8" fillId="3" borderId="0"/>
    <xf numFmtId="0" fontId="8" fillId="3" borderId="0"/>
    <xf numFmtId="0" fontId="8" fillId="14" borderId="0"/>
    <xf numFmtId="0" fontId="8" fillId="3" borderId="0"/>
    <xf numFmtId="0" fontId="8" fillId="3" borderId="0"/>
    <xf numFmtId="0" fontId="8" fillId="3" borderId="0"/>
    <xf numFmtId="0" fontId="52" fillId="3" borderId="0"/>
    <xf numFmtId="0" fontId="8" fillId="3" borderId="0"/>
    <xf numFmtId="0" fontId="8" fillId="3" borderId="0"/>
    <xf numFmtId="0" fontId="8" fillId="3" borderId="0"/>
    <xf numFmtId="0" fontId="8" fillId="11" borderId="0">
      <alignment vertical="center"/>
    </xf>
    <xf numFmtId="0" fontId="8" fillId="3" borderId="0"/>
    <xf numFmtId="0" fontId="8" fillId="3" borderId="0"/>
    <xf numFmtId="0" fontId="8" fillId="3" borderId="0"/>
    <xf numFmtId="0" fontId="8" fillId="3" borderId="0">
      <alignment vertical="center"/>
    </xf>
    <xf numFmtId="0" fontId="8" fillId="3" borderId="0"/>
    <xf numFmtId="0" fontId="8" fillId="3" borderId="0"/>
    <xf numFmtId="0" fontId="8" fillId="3" borderId="0"/>
    <xf numFmtId="0" fontId="8" fillId="1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15" borderId="0">
      <alignment vertical="center"/>
    </xf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65" fillId="8" borderId="0"/>
    <xf numFmtId="0" fontId="8" fillId="8" borderId="0"/>
    <xf numFmtId="0" fontId="8" fillId="8" borderId="0"/>
    <xf numFmtId="0" fontId="8" fillId="8" borderId="0"/>
    <xf numFmtId="0" fontId="8" fillId="15" borderId="0"/>
    <xf numFmtId="0" fontId="8" fillId="8" borderId="0"/>
    <xf numFmtId="0" fontId="8" fillId="8" borderId="0"/>
    <xf numFmtId="0" fontId="8" fillId="8" borderId="0"/>
    <xf numFmtId="0" fontId="52" fillId="8" borderId="0"/>
    <xf numFmtId="0" fontId="8" fillId="8" borderId="0"/>
    <xf numFmtId="0" fontId="8" fillId="8" borderId="0"/>
    <xf numFmtId="0" fontId="8" fillId="8" borderId="0"/>
    <xf numFmtId="0" fontId="8" fillId="16" borderId="0">
      <alignment vertical="center"/>
    </xf>
    <xf numFmtId="0" fontId="8" fillId="8" borderId="0"/>
    <xf numFmtId="0" fontId="8" fillId="8" borderId="0"/>
    <xf numFmtId="0" fontId="8" fillId="8" borderId="0"/>
    <xf numFmtId="0" fontId="8" fillId="17" borderId="0">
      <alignment vertical="center"/>
    </xf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8" borderId="0"/>
    <xf numFmtId="0" fontId="8" fillId="18" borderId="0">
      <alignment vertical="center"/>
    </xf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65" fillId="9" borderId="0"/>
    <xf numFmtId="0" fontId="8" fillId="9" borderId="0"/>
    <xf numFmtId="0" fontId="8" fillId="9" borderId="0"/>
    <xf numFmtId="0" fontId="8" fillId="9" borderId="0"/>
    <xf numFmtId="0" fontId="8" fillId="18" borderId="0"/>
    <xf numFmtId="0" fontId="8" fillId="9" borderId="0"/>
    <xf numFmtId="0" fontId="8" fillId="9" borderId="0"/>
    <xf numFmtId="0" fontId="8" fillId="9" borderId="0"/>
    <xf numFmtId="0" fontId="52" fillId="9" borderId="0"/>
    <xf numFmtId="0" fontId="8" fillId="9" borderId="0"/>
    <xf numFmtId="0" fontId="8" fillId="9" borderId="0"/>
    <xf numFmtId="0" fontId="8" fillId="9" borderId="0"/>
    <xf numFmtId="0" fontId="8" fillId="19" borderId="0">
      <alignment vertical="center"/>
    </xf>
    <xf numFmtId="0" fontId="8" fillId="9" borderId="0"/>
    <xf numFmtId="0" fontId="8" fillId="9" borderId="0"/>
    <xf numFmtId="0" fontId="8" fillId="9" borderId="0"/>
    <xf numFmtId="0" fontId="8" fillId="9" borderId="0">
      <alignment vertical="center"/>
    </xf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9" borderId="0"/>
    <xf numFmtId="0" fontId="8" fillId="20" borderId="0">
      <alignment vertical="center"/>
    </xf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65" fillId="10" borderId="0"/>
    <xf numFmtId="0" fontId="8" fillId="10" borderId="0"/>
    <xf numFmtId="0" fontId="8" fillId="10" borderId="0"/>
    <xf numFmtId="0" fontId="8" fillId="10" borderId="0"/>
    <xf numFmtId="0" fontId="8" fillId="20" borderId="0"/>
    <xf numFmtId="0" fontId="8" fillId="10" borderId="0"/>
    <xf numFmtId="0" fontId="8" fillId="10" borderId="0"/>
    <xf numFmtId="0" fontId="8" fillId="10" borderId="0"/>
    <xf numFmtId="0" fontId="52" fillId="10" borderId="0"/>
    <xf numFmtId="0" fontId="8" fillId="10" borderId="0"/>
    <xf numFmtId="0" fontId="8" fillId="10" borderId="0"/>
    <xf numFmtId="0" fontId="8" fillId="10" borderId="0"/>
    <xf numFmtId="0" fontId="8" fillId="16" borderId="0">
      <alignment vertical="center"/>
    </xf>
    <xf numFmtId="0" fontId="8" fillId="10" borderId="0"/>
    <xf numFmtId="0" fontId="8" fillId="10" borderId="0"/>
    <xf numFmtId="0" fontId="8" fillId="10" borderId="0"/>
    <xf numFmtId="0" fontId="8" fillId="10" borderId="0">
      <alignment vertical="center"/>
    </xf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21" borderId="0">
      <alignment vertical="center"/>
    </xf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65" fillId="11" borderId="0"/>
    <xf numFmtId="0" fontId="8" fillId="11" borderId="0"/>
    <xf numFmtId="0" fontId="8" fillId="11" borderId="0"/>
    <xf numFmtId="0" fontId="8" fillId="11" borderId="0"/>
    <xf numFmtId="0" fontId="8" fillId="22" borderId="0"/>
    <xf numFmtId="0" fontId="8" fillId="11" borderId="0"/>
    <xf numFmtId="0" fontId="8" fillId="11" borderId="0"/>
    <xf numFmtId="0" fontId="8" fillId="11" borderId="0"/>
    <xf numFmtId="0" fontId="52" fillId="11" borderId="0"/>
    <xf numFmtId="0" fontId="8" fillId="11" borderId="0"/>
    <xf numFmtId="0" fontId="8" fillId="11" borderId="0"/>
    <xf numFmtId="0" fontId="8" fillId="11" borderId="0"/>
    <xf numFmtId="0" fontId="8" fillId="3" borderId="0">
      <alignment vertical="center"/>
    </xf>
    <xf numFmtId="0" fontId="8" fillId="11" borderId="0"/>
    <xf numFmtId="0" fontId="8" fillId="11" borderId="0"/>
    <xf numFmtId="0" fontId="8" fillId="11" borderId="0"/>
    <xf numFmtId="0" fontId="8" fillId="11" borderId="0">
      <alignment vertical="center"/>
    </xf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11" borderId="0"/>
    <xf numFmtId="0" fontId="8" fillId="23" borderId="0">
      <alignment vertical="center"/>
    </xf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65" fillId="12" borderId="0"/>
    <xf numFmtId="0" fontId="8" fillId="12" borderId="0"/>
    <xf numFmtId="0" fontId="8" fillId="12" borderId="0"/>
    <xf numFmtId="0" fontId="8" fillId="12" borderId="0"/>
    <xf numFmtId="0" fontId="8" fillId="24" borderId="0"/>
    <xf numFmtId="0" fontId="8" fillId="12" borderId="0"/>
    <xf numFmtId="0" fontId="8" fillId="0" borderId="0"/>
    <xf numFmtId="0" fontId="8" fillId="12" borderId="0"/>
    <xf numFmtId="0" fontId="8" fillId="12" borderId="0"/>
    <xf numFmtId="0" fontId="52" fillId="12" borderId="0"/>
    <xf numFmtId="0" fontId="8" fillId="12" borderId="0"/>
    <xf numFmtId="0" fontId="8" fillId="12" borderId="0"/>
    <xf numFmtId="0" fontId="8" fillId="12" borderId="0"/>
    <xf numFmtId="0" fontId="8" fillId="9" borderId="0">
      <alignment vertical="center"/>
    </xf>
    <xf numFmtId="0" fontId="8" fillId="12" borderId="0"/>
    <xf numFmtId="0" fontId="8" fillId="12" borderId="0"/>
    <xf numFmtId="0" fontId="8" fillId="12" borderId="0"/>
    <xf numFmtId="0" fontId="8" fillId="12" borderId="0">
      <alignment vertical="center"/>
    </xf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8" fillId="12" borderId="0"/>
    <xf numFmtId="0" fontId="66" fillId="7" borderId="0"/>
    <xf numFmtId="0" fontId="67" fillId="0" borderId="0">
      <alignment wrapText="1"/>
    </xf>
    <xf numFmtId="0" fontId="8" fillId="25" borderId="0"/>
    <xf numFmtId="0" fontId="8" fillId="17" borderId="0"/>
    <xf numFmtId="0" fontId="8" fillId="26" borderId="0"/>
    <xf numFmtId="0" fontId="8" fillId="10" borderId="0"/>
    <xf numFmtId="0" fontId="8" fillId="25" borderId="0"/>
    <xf numFmtId="0" fontId="8" fillId="27" borderId="0"/>
    <xf numFmtId="0" fontId="8" fillId="28" borderId="0">
      <alignment vertical="center"/>
    </xf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65" fillId="25" borderId="0"/>
    <xf numFmtId="0" fontId="8" fillId="25" borderId="0"/>
    <xf numFmtId="0" fontId="8" fillId="25" borderId="0"/>
    <xf numFmtId="0" fontId="8" fillId="25" borderId="0"/>
    <xf numFmtId="0" fontId="52" fillId="25" borderId="0"/>
    <xf numFmtId="0" fontId="8" fillId="25" borderId="0"/>
    <xf numFmtId="0" fontId="8" fillId="25" borderId="0"/>
    <xf numFmtId="0" fontId="8" fillId="25" borderId="0"/>
    <xf numFmtId="0" fontId="8" fillId="3" borderId="0">
      <alignment vertical="center"/>
    </xf>
    <xf numFmtId="0" fontId="8" fillId="25" borderId="0"/>
    <xf numFmtId="0" fontId="8" fillId="25" borderId="0"/>
    <xf numFmtId="0" fontId="8" fillId="25" borderId="0"/>
    <xf numFmtId="0" fontId="8" fillId="25" borderId="0">
      <alignment vertical="center"/>
    </xf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9" borderId="0">
      <alignment vertical="center"/>
    </xf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65" fillId="17" borderId="0"/>
    <xf numFmtId="0" fontId="8" fillId="17" borderId="0"/>
    <xf numFmtId="0" fontId="8" fillId="17" borderId="0"/>
    <xf numFmtId="0" fontId="8" fillId="17" borderId="0"/>
    <xf numFmtId="0" fontId="8" fillId="29" borderId="0"/>
    <xf numFmtId="0" fontId="8" fillId="17" borderId="0"/>
    <xf numFmtId="0" fontId="8" fillId="17" borderId="0"/>
    <xf numFmtId="0" fontId="8" fillId="17" borderId="0"/>
    <xf numFmtId="0" fontId="52" fillId="17" borderId="0"/>
    <xf numFmtId="0" fontId="8" fillId="17" borderId="0"/>
    <xf numFmtId="0" fontId="8" fillId="17" borderId="0"/>
    <xf numFmtId="0" fontId="8" fillId="17" borderId="0"/>
    <xf numFmtId="0" fontId="8" fillId="12" borderId="0">
      <alignment vertical="center"/>
    </xf>
    <xf numFmtId="0" fontId="8" fillId="17" borderId="0"/>
    <xf numFmtId="0" fontId="8" fillId="17" borderId="0"/>
    <xf numFmtId="0" fontId="8" fillId="17" borderId="0"/>
    <xf numFmtId="0" fontId="8" fillId="17" borderId="0">
      <alignment vertical="center"/>
    </xf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17" borderId="0"/>
    <xf numFmtId="0" fontId="8" fillId="30" borderId="0">
      <alignment vertical="center"/>
    </xf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65" fillId="26" borderId="0"/>
    <xf numFmtId="0" fontId="8" fillId="26" borderId="0"/>
    <xf numFmtId="0" fontId="8" fillId="26" borderId="0"/>
    <xf numFmtId="0" fontId="8" fillId="26" borderId="0"/>
    <xf numFmtId="0" fontId="8" fillId="30" borderId="0"/>
    <xf numFmtId="0" fontId="8" fillId="26" borderId="0"/>
    <xf numFmtId="0" fontId="8" fillId="26" borderId="0"/>
    <xf numFmtId="0" fontId="8" fillId="26" borderId="0"/>
    <xf numFmtId="0" fontId="52" fillId="26" borderId="0"/>
    <xf numFmtId="0" fontId="8" fillId="26" borderId="0"/>
    <xf numFmtId="0" fontId="8" fillId="26" borderId="0"/>
    <xf numFmtId="0" fontId="8" fillId="26" borderId="0"/>
    <xf numFmtId="0" fontId="8" fillId="7" borderId="0">
      <alignment vertical="center"/>
    </xf>
    <xf numFmtId="0" fontId="8" fillId="26" borderId="0"/>
    <xf numFmtId="0" fontId="8" fillId="26" borderId="0"/>
    <xf numFmtId="0" fontId="8" fillId="26" borderId="0"/>
    <xf numFmtId="0" fontId="8" fillId="9" borderId="0">
      <alignment vertical="center"/>
    </xf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0" borderId="0">
      <alignment vertical="center"/>
    </xf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65" fillId="10" borderId="0"/>
    <xf numFmtId="0" fontId="8" fillId="10" borderId="0"/>
    <xf numFmtId="0" fontId="8" fillId="10" borderId="0"/>
    <xf numFmtId="0" fontId="8" fillId="10" borderId="0"/>
    <xf numFmtId="0" fontId="8" fillId="20" borderId="0"/>
    <xf numFmtId="0" fontId="8" fillId="10" borderId="0"/>
    <xf numFmtId="0" fontId="8" fillId="10" borderId="0"/>
    <xf numFmtId="0" fontId="8" fillId="10" borderId="0"/>
    <xf numFmtId="0" fontId="52" fillId="10" borderId="0"/>
    <xf numFmtId="0" fontId="8" fillId="10" borderId="0"/>
    <xf numFmtId="0" fontId="8" fillId="10" borderId="0"/>
    <xf numFmtId="0" fontId="8" fillId="10" borderId="0"/>
    <xf numFmtId="0" fontId="8" fillId="31" borderId="0">
      <alignment vertical="center"/>
    </xf>
    <xf numFmtId="0" fontId="8" fillId="10" borderId="0"/>
    <xf numFmtId="0" fontId="8" fillId="10" borderId="0"/>
    <xf numFmtId="0" fontId="8" fillId="10" borderId="0"/>
    <xf numFmtId="0" fontId="8" fillId="10" borderId="0">
      <alignment vertical="center"/>
    </xf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10" borderId="0"/>
    <xf numFmtId="0" fontId="8" fillId="28" borderId="0">
      <alignment vertical="center"/>
    </xf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65" fillId="25" borderId="0"/>
    <xf numFmtId="0" fontId="8" fillId="25" borderId="0"/>
    <xf numFmtId="0" fontId="8" fillId="25" borderId="0"/>
    <xf numFmtId="0" fontId="8" fillId="25" borderId="0"/>
    <xf numFmtId="0" fontId="8" fillId="28" borderId="0"/>
    <xf numFmtId="0" fontId="8" fillId="25" borderId="0"/>
    <xf numFmtId="0" fontId="8" fillId="25" borderId="0"/>
    <xf numFmtId="0" fontId="8" fillId="25" borderId="0"/>
    <xf numFmtId="0" fontId="52" fillId="25" borderId="0"/>
    <xf numFmtId="0" fontId="8" fillId="25" borderId="0"/>
    <xf numFmtId="0" fontId="8" fillId="25" borderId="0"/>
    <xf numFmtId="0" fontId="8" fillId="25" borderId="0"/>
    <xf numFmtId="0" fontId="8" fillId="3" borderId="0">
      <alignment vertical="center"/>
    </xf>
    <xf numFmtId="0" fontId="8" fillId="25" borderId="0"/>
    <xf numFmtId="0" fontId="8" fillId="25" borderId="0"/>
    <xf numFmtId="0" fontId="8" fillId="25" borderId="0"/>
    <xf numFmtId="0" fontId="8" fillId="25" borderId="0">
      <alignment vertical="center"/>
    </xf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25" borderId="0"/>
    <xf numFmtId="0" fontId="8" fillId="32" borderId="0">
      <alignment vertical="center"/>
    </xf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65" fillId="27" borderId="0"/>
    <xf numFmtId="0" fontId="8" fillId="27" borderId="0"/>
    <xf numFmtId="0" fontId="8" fillId="27" borderId="0"/>
    <xf numFmtId="0" fontId="8" fillId="27" borderId="0"/>
    <xf numFmtId="0" fontId="8" fillId="32" borderId="0"/>
    <xf numFmtId="0" fontId="8" fillId="27" borderId="0"/>
    <xf numFmtId="0" fontId="8" fillId="27" borderId="0"/>
    <xf numFmtId="0" fontId="8" fillId="27" borderId="0"/>
    <xf numFmtId="0" fontId="52" fillId="27" borderId="0"/>
    <xf numFmtId="0" fontId="8" fillId="27" borderId="0"/>
    <xf numFmtId="0" fontId="8" fillId="27" borderId="0"/>
    <xf numFmtId="0" fontId="8" fillId="27" borderId="0"/>
    <xf numFmtId="0" fontId="8" fillId="7" borderId="0">
      <alignment vertical="center"/>
    </xf>
    <xf numFmtId="0" fontId="8" fillId="27" borderId="0"/>
    <xf numFmtId="0" fontId="8" fillId="27" borderId="0"/>
    <xf numFmtId="0" fontId="8" fillId="27" borderId="0"/>
    <xf numFmtId="0" fontId="8" fillId="12" borderId="0">
      <alignment vertical="center"/>
    </xf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8" fillId="27" borderId="0"/>
    <xf numFmtId="0" fontId="68" fillId="33" borderId="0"/>
    <xf numFmtId="0" fontId="68" fillId="17" borderId="0"/>
    <xf numFmtId="0" fontId="68" fillId="26" borderId="0"/>
    <xf numFmtId="0" fontId="68" fillId="34" borderId="0"/>
    <xf numFmtId="0" fontId="68" fillId="35" borderId="0"/>
    <xf numFmtId="0" fontId="68" fillId="36" borderId="0"/>
    <xf numFmtId="0" fontId="68" fillId="37" borderId="0">
      <alignment vertical="center"/>
    </xf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9" fillId="33" borderId="0"/>
    <xf numFmtId="0" fontId="68" fillId="33" borderId="0"/>
    <xf numFmtId="0" fontId="68" fillId="33" borderId="0"/>
    <xf numFmtId="0" fontId="68" fillId="33" borderId="0"/>
    <xf numFmtId="0" fontId="70" fillId="33" borderId="0"/>
    <xf numFmtId="0" fontId="68" fillId="33" borderId="0"/>
    <xf numFmtId="0" fontId="68" fillId="33" borderId="0"/>
    <xf numFmtId="0" fontId="68" fillId="33" borderId="0"/>
    <xf numFmtId="0" fontId="68" fillId="25" borderId="0">
      <alignment vertical="center"/>
    </xf>
    <xf numFmtId="0" fontId="68" fillId="33" borderId="0"/>
    <xf numFmtId="0" fontId="68" fillId="33" borderId="0"/>
    <xf numFmtId="0" fontId="68" fillId="33" borderId="0"/>
    <xf numFmtId="0" fontId="68" fillId="25" borderId="0">
      <alignment vertical="center"/>
    </xf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33" borderId="0"/>
    <xf numFmtId="0" fontId="68" fillId="29" borderId="0">
      <alignment vertical="center"/>
    </xf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9" fillId="17" borderId="0"/>
    <xf numFmtId="0" fontId="68" fillId="17" borderId="0"/>
    <xf numFmtId="0" fontId="68" fillId="17" borderId="0"/>
    <xf numFmtId="0" fontId="68" fillId="17" borderId="0"/>
    <xf numFmtId="0" fontId="68" fillId="29" borderId="0"/>
    <xf numFmtId="0" fontId="68" fillId="17" borderId="0"/>
    <xf numFmtId="0" fontId="68" fillId="17" borderId="0"/>
    <xf numFmtId="0" fontId="68" fillId="17" borderId="0"/>
    <xf numFmtId="0" fontId="70" fillId="17" borderId="0"/>
    <xf numFmtId="0" fontId="68" fillId="17" borderId="0"/>
    <xf numFmtId="0" fontId="68" fillId="17" borderId="0"/>
    <xf numFmtId="0" fontId="68" fillId="17" borderId="0"/>
    <xf numFmtId="0" fontId="68" fillId="12" borderId="0">
      <alignment vertical="center"/>
    </xf>
    <xf numFmtId="0" fontId="68" fillId="17" borderId="0"/>
    <xf numFmtId="0" fontId="68" fillId="17" borderId="0"/>
    <xf numFmtId="0" fontId="68" fillId="17" borderId="0"/>
    <xf numFmtId="0" fontId="68" fillId="17" borderId="0">
      <alignment vertical="center"/>
    </xf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17" borderId="0"/>
    <xf numFmtId="0" fontId="68" fillId="30" borderId="0">
      <alignment vertical="center"/>
    </xf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9" fillId="26" borderId="0"/>
    <xf numFmtId="0" fontId="68" fillId="26" borderId="0"/>
    <xf numFmtId="0" fontId="68" fillId="26" borderId="0"/>
    <xf numFmtId="0" fontId="68" fillId="26" borderId="0"/>
    <xf numFmtId="0" fontId="68" fillId="30" borderId="0"/>
    <xf numFmtId="0" fontId="68" fillId="26" borderId="0"/>
    <xf numFmtId="0" fontId="68" fillId="26" borderId="0"/>
    <xf numFmtId="0" fontId="68" fillId="26" borderId="0"/>
    <xf numFmtId="0" fontId="70" fillId="26" borderId="0"/>
    <xf numFmtId="0" fontId="68" fillId="26" borderId="0"/>
    <xf numFmtId="0" fontId="68" fillId="26" borderId="0"/>
    <xf numFmtId="0" fontId="68" fillId="26" borderId="0"/>
    <xf numFmtId="0" fontId="68" fillId="7" borderId="0">
      <alignment vertical="center"/>
    </xf>
    <xf numFmtId="0" fontId="68" fillId="26" borderId="0"/>
    <xf numFmtId="0" fontId="68" fillId="26" borderId="0"/>
    <xf numFmtId="0" fontId="68" fillId="26" borderId="0"/>
    <xf numFmtId="0" fontId="68" fillId="9" borderId="0">
      <alignment vertical="center"/>
    </xf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26" borderId="0"/>
    <xf numFmtId="0" fontId="68" fillId="38" borderId="0">
      <alignment vertical="center"/>
    </xf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9" fillId="34" borderId="0"/>
    <xf numFmtId="0" fontId="68" fillId="34" borderId="0"/>
    <xf numFmtId="0" fontId="68" fillId="34" borderId="0"/>
    <xf numFmtId="0" fontId="68" fillId="34" borderId="0"/>
    <xf numFmtId="0" fontId="68" fillId="38" borderId="0"/>
    <xf numFmtId="0" fontId="68" fillId="34" borderId="0"/>
    <xf numFmtId="0" fontId="68" fillId="34" borderId="0"/>
    <xf numFmtId="0" fontId="68" fillId="34" borderId="0"/>
    <xf numFmtId="0" fontId="70" fillId="34" borderId="0"/>
    <xf numFmtId="0" fontId="68" fillId="34" borderId="0"/>
    <xf numFmtId="0" fontId="68" fillId="34" borderId="0"/>
    <xf numFmtId="0" fontId="68" fillId="34" borderId="0"/>
    <xf numFmtId="0" fontId="68" fillId="12" borderId="0">
      <alignment vertical="center"/>
    </xf>
    <xf numFmtId="0" fontId="68" fillId="34" borderId="0"/>
    <xf numFmtId="0" fontId="68" fillId="34" borderId="0"/>
    <xf numFmtId="0" fontId="68" fillId="34" borderId="0"/>
    <xf numFmtId="0" fontId="68" fillId="10" borderId="0">
      <alignment vertical="center"/>
    </xf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9" borderId="0">
      <alignment vertical="center"/>
    </xf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9" fillId="35" borderId="0"/>
    <xf numFmtId="0" fontId="68" fillId="35" borderId="0"/>
    <xf numFmtId="0" fontId="68" fillId="35" borderId="0"/>
    <xf numFmtId="0" fontId="68" fillId="35" borderId="0"/>
    <xf numFmtId="0" fontId="68" fillId="39" borderId="0"/>
    <xf numFmtId="0" fontId="68" fillId="35" borderId="0"/>
    <xf numFmtId="0" fontId="68" fillId="35" borderId="0"/>
    <xf numFmtId="0" fontId="68" fillId="35" borderId="0"/>
    <xf numFmtId="0" fontId="70" fillId="35" borderId="0"/>
    <xf numFmtId="0" fontId="68" fillId="35" borderId="0"/>
    <xf numFmtId="0" fontId="68" fillId="35" borderId="0"/>
    <xf numFmtId="0" fontId="68" fillId="35" borderId="0"/>
    <xf numFmtId="0" fontId="68" fillId="40" borderId="0">
      <alignment vertical="center"/>
    </xf>
    <xf numFmtId="0" fontId="68" fillId="35" borderId="0"/>
    <xf numFmtId="0" fontId="68" fillId="35" borderId="0"/>
    <xf numFmtId="0" fontId="68" fillId="35" borderId="0"/>
    <xf numFmtId="0" fontId="68" fillId="25" borderId="0">
      <alignment vertical="center"/>
    </xf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41" borderId="0">
      <alignment vertical="center"/>
    </xf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9" fillId="36" borderId="0"/>
    <xf numFmtId="0" fontId="68" fillId="36" borderId="0"/>
    <xf numFmtId="0" fontId="68" fillId="36" borderId="0"/>
    <xf numFmtId="0" fontId="68" fillId="36" borderId="0"/>
    <xf numFmtId="0" fontId="68" fillId="41" borderId="0"/>
    <xf numFmtId="0" fontId="68" fillId="36" borderId="0"/>
    <xf numFmtId="0" fontId="68" fillId="36" borderId="0"/>
    <xf numFmtId="0" fontId="68" fillId="36" borderId="0"/>
    <xf numFmtId="0" fontId="70" fillId="36" borderId="0"/>
    <xf numFmtId="0" fontId="68" fillId="36" borderId="0"/>
    <xf numFmtId="0" fontId="68" fillId="36" borderId="0"/>
    <xf numFmtId="0" fontId="68" fillId="36" borderId="0"/>
    <xf numFmtId="0" fontId="68" fillId="7" borderId="0">
      <alignment vertical="center"/>
    </xf>
    <xf numFmtId="0" fontId="68" fillId="36" borderId="0"/>
    <xf numFmtId="0" fontId="68" fillId="36" borderId="0"/>
    <xf numFmtId="0" fontId="68" fillId="36" borderId="0"/>
    <xf numFmtId="0" fontId="68" fillId="12" borderId="0">
      <alignment vertical="center"/>
    </xf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0" fontId="68" fillId="36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0" fontId="71" fillId="0" borderId="0"/>
    <xf numFmtId="174" fontId="72" fillId="0" borderId="0"/>
    <xf numFmtId="175" fontId="72" fillId="0" borderId="0"/>
    <xf numFmtId="0" fontId="68" fillId="42" borderId="0">
      <alignment vertical="center"/>
    </xf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9" fillId="43" borderId="0"/>
    <xf numFmtId="0" fontId="68" fillId="43" borderId="0"/>
    <xf numFmtId="0" fontId="68" fillId="43" borderId="0"/>
    <xf numFmtId="0" fontId="68" fillId="43" borderId="0"/>
    <xf numFmtId="0" fontId="68" fillId="42" borderId="0"/>
    <xf numFmtId="0" fontId="68" fillId="43" borderId="0"/>
    <xf numFmtId="0" fontId="68" fillId="43" borderId="0"/>
    <xf numFmtId="0" fontId="68" fillId="43" borderId="0"/>
    <xf numFmtId="0" fontId="70" fillId="43" borderId="0"/>
    <xf numFmtId="0" fontId="68" fillId="43" borderId="0"/>
    <xf numFmtId="0" fontId="68" fillId="43" borderId="0"/>
    <xf numFmtId="0" fontId="68" fillId="43" borderId="0"/>
    <xf numFmtId="0" fontId="68" fillId="44" borderId="0">
      <alignment vertical="center"/>
    </xf>
    <xf numFmtId="0" fontId="68" fillId="43" borderId="0"/>
    <xf numFmtId="0" fontId="68" fillId="43" borderId="0"/>
    <xf numFmtId="0" fontId="68" fillId="43" borderId="0"/>
    <xf numFmtId="0" fontId="68" fillId="35" borderId="0">
      <alignment vertical="center"/>
    </xf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3" borderId="0"/>
    <xf numFmtId="0" fontId="68" fillId="45" borderId="0">
      <alignment vertical="center"/>
    </xf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9" fillId="46" borderId="0"/>
    <xf numFmtId="0" fontId="68" fillId="46" borderId="0"/>
    <xf numFmtId="0" fontId="68" fillId="46" borderId="0"/>
    <xf numFmtId="0" fontId="68" fillId="46" borderId="0"/>
    <xf numFmtId="0" fontId="68" fillId="45" borderId="0"/>
    <xf numFmtId="0" fontId="68" fillId="46" borderId="0"/>
    <xf numFmtId="0" fontId="68" fillId="46" borderId="0"/>
    <xf numFmtId="0" fontId="68" fillId="46" borderId="0"/>
    <xf numFmtId="0" fontId="70" fillId="46" borderId="0"/>
    <xf numFmtId="0" fontId="68" fillId="46" borderId="0"/>
    <xf numFmtId="0" fontId="68" fillId="46" borderId="0"/>
    <xf numFmtId="0" fontId="68" fillId="46" borderId="0"/>
    <xf numFmtId="0" fontId="68" fillId="47" borderId="0">
      <alignment vertical="center"/>
    </xf>
    <xf numFmtId="0" fontId="68" fillId="46" borderId="0"/>
    <xf numFmtId="0" fontId="68" fillId="46" borderId="0"/>
    <xf numFmtId="0" fontId="68" fillId="46" borderId="0"/>
    <xf numFmtId="0" fontId="68" fillId="46" borderId="0">
      <alignment vertical="center"/>
    </xf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6" borderId="0"/>
    <xf numFmtId="0" fontId="68" fillId="48" borderId="0">
      <alignment vertical="center"/>
    </xf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9" fillId="49" borderId="0"/>
    <xf numFmtId="0" fontId="68" fillId="49" borderId="0"/>
    <xf numFmtId="0" fontId="68" fillId="49" borderId="0"/>
    <xf numFmtId="0" fontId="68" fillId="49" borderId="0"/>
    <xf numFmtId="0" fontId="68" fillId="48" borderId="0"/>
    <xf numFmtId="0" fontId="68" fillId="49" borderId="0"/>
    <xf numFmtId="0" fontId="68" fillId="49" borderId="0"/>
    <xf numFmtId="0" fontId="68" fillId="49" borderId="0"/>
    <xf numFmtId="0" fontId="70" fillId="49" borderId="0"/>
    <xf numFmtId="0" fontId="68" fillId="49" borderId="0"/>
    <xf numFmtId="0" fontId="68" fillId="49" borderId="0"/>
    <xf numFmtId="0" fontId="68" fillId="49" borderId="0"/>
    <xf numFmtId="0" fontId="68" fillId="50" borderId="0">
      <alignment vertical="center"/>
    </xf>
    <xf numFmtId="0" fontId="68" fillId="49" borderId="0"/>
    <xf numFmtId="0" fontId="68" fillId="49" borderId="0"/>
    <xf numFmtId="0" fontId="68" fillId="49" borderId="0"/>
    <xf numFmtId="0" fontId="68" fillId="49" borderId="0">
      <alignment vertical="center"/>
    </xf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49" borderId="0"/>
    <xf numFmtId="0" fontId="68" fillId="38" borderId="0">
      <alignment vertical="center"/>
    </xf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9" fillId="34" borderId="0"/>
    <xf numFmtId="0" fontId="68" fillId="34" borderId="0"/>
    <xf numFmtId="0" fontId="68" fillId="34" borderId="0"/>
    <xf numFmtId="0" fontId="68" fillId="34" borderId="0"/>
    <xf numFmtId="0" fontId="68" fillId="38" borderId="0"/>
    <xf numFmtId="0" fontId="68" fillId="34" borderId="0"/>
    <xf numFmtId="0" fontId="68" fillId="34" borderId="0"/>
    <xf numFmtId="0" fontId="68" fillId="34" borderId="0"/>
    <xf numFmtId="0" fontId="70" fillId="34" borderId="0"/>
    <xf numFmtId="0" fontId="68" fillId="34" borderId="0"/>
    <xf numFmtId="0" fontId="68" fillId="34" borderId="0"/>
    <xf numFmtId="0" fontId="68" fillId="34" borderId="0"/>
    <xf numFmtId="0" fontId="68" fillId="27" borderId="0">
      <alignment vertical="center"/>
    </xf>
    <xf numFmtId="0" fontId="68" fillId="34" borderId="0"/>
    <xf numFmtId="0" fontId="68" fillId="34" borderId="0"/>
    <xf numFmtId="0" fontId="68" fillId="34" borderId="0"/>
    <xf numFmtId="0" fontId="68" fillId="51" borderId="0">
      <alignment vertical="center"/>
    </xf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4" borderId="0"/>
    <xf numFmtId="0" fontId="68" fillId="39" borderId="0">
      <alignment vertical="center"/>
    </xf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9" fillId="35" borderId="0"/>
    <xf numFmtId="0" fontId="68" fillId="35" borderId="0"/>
    <xf numFmtId="0" fontId="68" fillId="35" borderId="0"/>
    <xf numFmtId="0" fontId="68" fillId="35" borderId="0"/>
    <xf numFmtId="0" fontId="68" fillId="39" borderId="0"/>
    <xf numFmtId="0" fontId="68" fillId="35" borderId="0"/>
    <xf numFmtId="0" fontId="68" fillId="35" borderId="0"/>
    <xf numFmtId="0" fontId="68" fillId="35" borderId="0"/>
    <xf numFmtId="0" fontId="70" fillId="35" borderId="0"/>
    <xf numFmtId="0" fontId="68" fillId="35" borderId="0"/>
    <xf numFmtId="0" fontId="68" fillId="35" borderId="0"/>
    <xf numFmtId="0" fontId="68" fillId="35" borderId="0"/>
    <xf numFmtId="0" fontId="68" fillId="52" borderId="0">
      <alignment vertical="center"/>
    </xf>
    <xf numFmtId="0" fontId="68" fillId="35" borderId="0"/>
    <xf numFmtId="0" fontId="68" fillId="35" borderId="0"/>
    <xf numFmtId="0" fontId="68" fillId="35" borderId="0"/>
    <xf numFmtId="0" fontId="68" fillId="35" borderId="0">
      <alignment vertical="center"/>
    </xf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35" borderId="0"/>
    <xf numFmtId="0" fontId="68" fillId="53" borderId="0">
      <alignment vertical="center"/>
    </xf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9" fillId="47" borderId="0"/>
    <xf numFmtId="0" fontId="68" fillId="47" borderId="0"/>
    <xf numFmtId="0" fontId="68" fillId="47" borderId="0"/>
    <xf numFmtId="0" fontId="68" fillId="47" borderId="0"/>
    <xf numFmtId="0" fontId="68" fillId="53" borderId="0"/>
    <xf numFmtId="0" fontId="68" fillId="47" borderId="0"/>
    <xf numFmtId="0" fontId="68" fillId="47" borderId="0"/>
    <xf numFmtId="0" fontId="68" fillId="47" borderId="0"/>
    <xf numFmtId="0" fontId="70" fillId="47" borderId="0"/>
    <xf numFmtId="0" fontId="68" fillId="47" borderId="0"/>
    <xf numFmtId="0" fontId="68" fillId="47" borderId="0"/>
    <xf numFmtId="0" fontId="68" fillId="47" borderId="0"/>
    <xf numFmtId="0" fontId="68" fillId="49" borderId="0">
      <alignment vertical="center"/>
    </xf>
    <xf numFmtId="0" fontId="68" fillId="47" borderId="0"/>
    <xf numFmtId="0" fontId="68" fillId="47" borderId="0"/>
    <xf numFmtId="0" fontId="68" fillId="47" borderId="0"/>
    <xf numFmtId="0" fontId="68" fillId="47" borderId="0">
      <alignment vertical="center"/>
    </xf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0" fontId="68" fillId="47" borderId="0"/>
    <xf numFmtId="207" fontId="73" fillId="0" borderId="0"/>
    <xf numFmtId="0" fontId="74" fillId="0" borderId="0"/>
    <xf numFmtId="208" fontId="15" fillId="0" borderId="0"/>
    <xf numFmtId="209" fontId="73" fillId="0" borderId="0"/>
    <xf numFmtId="0" fontId="74" fillId="0" borderId="0"/>
    <xf numFmtId="210" fontId="15" fillId="0" borderId="0"/>
    <xf numFmtId="0" fontId="75" fillId="0" borderId="0">
      <alignment horizontal="center" wrapText="1"/>
      <protection locked="0"/>
    </xf>
    <xf numFmtId="192" fontId="76" fillId="0" borderId="0"/>
    <xf numFmtId="0" fontId="74" fillId="0" borderId="0"/>
    <xf numFmtId="192" fontId="63" fillId="0" borderId="0"/>
    <xf numFmtId="211" fontId="73" fillId="0" borderId="0"/>
    <xf numFmtId="0" fontId="74" fillId="0" borderId="0"/>
    <xf numFmtId="183" fontId="6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7" fillId="0" borderId="0"/>
    <xf numFmtId="0" fontId="78" fillId="15" borderId="0">
      <alignment vertical="center"/>
    </xf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9" fillId="8" borderId="0"/>
    <xf numFmtId="0" fontId="78" fillId="8" borderId="0"/>
    <xf numFmtId="0" fontId="78" fillId="8" borderId="0"/>
    <xf numFmtId="0" fontId="78" fillId="8" borderId="0"/>
    <xf numFmtId="0" fontId="78" fillId="15" borderId="0"/>
    <xf numFmtId="0" fontId="78" fillId="8" borderId="0"/>
    <xf numFmtId="0" fontId="78" fillId="8" borderId="0"/>
    <xf numFmtId="0" fontId="78" fillId="8" borderId="0"/>
    <xf numFmtId="0" fontId="80" fillId="8" borderId="0"/>
    <xf numFmtId="0" fontId="78" fillId="8" borderId="0"/>
    <xf numFmtId="0" fontId="78" fillId="8" borderId="0"/>
    <xf numFmtId="0" fontId="78" fillId="8" borderId="0"/>
    <xf numFmtId="0" fontId="81" fillId="8" borderId="0">
      <alignment vertical="center"/>
    </xf>
    <xf numFmtId="0" fontId="78" fillId="8" borderId="0"/>
    <xf numFmtId="0" fontId="78" fillId="8" borderId="0"/>
    <xf numFmtId="0" fontId="78" fillId="8" borderId="0"/>
    <xf numFmtId="0" fontId="82" fillId="17" borderId="0">
      <alignment vertical="center"/>
    </xf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78" fillId="8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12" fontId="83" fillId="0" borderId="0"/>
    <xf numFmtId="0" fontId="51" fillId="0" borderId="1"/>
    <xf numFmtId="0" fontId="51" fillId="0" borderId="1"/>
    <xf numFmtId="0" fontId="51" fillId="0" borderId="1"/>
    <xf numFmtId="0" fontId="51" fillId="0" borderId="1"/>
    <xf numFmtId="0" fontId="51" fillId="0" borderId="1"/>
    <xf numFmtId="0" fontId="84" fillId="54" borderId="1"/>
    <xf numFmtId="0" fontId="84" fillId="54" borderId="1"/>
    <xf numFmtId="0" fontId="84" fillId="54" borderId="1"/>
    <xf numFmtId="0" fontId="84" fillId="54" borderId="1"/>
    <xf numFmtId="0" fontId="84" fillId="54" borderId="1"/>
    <xf numFmtId="0" fontId="84" fillId="55" borderId="1"/>
    <xf numFmtId="0" fontId="84" fillId="55" borderId="1"/>
    <xf numFmtId="0" fontId="84" fillId="55" borderId="1"/>
    <xf numFmtId="0" fontId="84" fillId="55" borderId="1"/>
    <xf numFmtId="0" fontId="84" fillId="55" borderId="1"/>
    <xf numFmtId="0" fontId="85" fillId="0" borderId="0">
      <alignment horizontal="left"/>
    </xf>
    <xf numFmtId="0" fontId="74" fillId="0" borderId="0"/>
    <xf numFmtId="0" fontId="86" fillId="0" borderId="0"/>
    <xf numFmtId="0" fontId="74" fillId="0" borderId="0"/>
    <xf numFmtId="0" fontId="8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4" fontId="18" fillId="0" borderId="0"/>
    <xf numFmtId="214" fontId="18" fillId="0" borderId="0"/>
    <xf numFmtId="214" fontId="18" fillId="0" borderId="0"/>
    <xf numFmtId="214" fontId="18" fillId="0" borderId="0"/>
    <xf numFmtId="214" fontId="18" fillId="0" borderId="0"/>
    <xf numFmtId="214" fontId="18" fillId="0" borderId="0"/>
    <xf numFmtId="214" fontId="18" fillId="0" borderId="0"/>
    <xf numFmtId="214" fontId="18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56" borderId="20">
      <alignment vertical="center"/>
    </xf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8" fillId="7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7" fillId="56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89" fillId="7" borderId="20"/>
    <xf numFmtId="0" fontId="90" fillId="19" borderId="20">
      <alignment vertical="center"/>
    </xf>
    <xf numFmtId="0" fontId="90" fillId="19" borderId="20">
      <alignment vertical="center"/>
    </xf>
    <xf numFmtId="0" fontId="90" fillId="19" borderId="20">
      <alignment vertical="center"/>
    </xf>
    <xf numFmtId="0" fontId="90" fillId="19" borderId="20">
      <alignment vertical="center"/>
    </xf>
    <xf numFmtId="0" fontId="90" fillId="19" borderId="20">
      <alignment vertical="center"/>
    </xf>
    <xf numFmtId="0" fontId="90" fillId="19" borderId="20">
      <alignment vertical="center"/>
    </xf>
    <xf numFmtId="0" fontId="90" fillId="19" borderId="20">
      <alignment vertical="center"/>
    </xf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90" fillId="19" borderId="20">
      <alignment vertical="center"/>
    </xf>
    <xf numFmtId="0" fontId="90" fillId="19" borderId="20">
      <alignment vertical="center"/>
    </xf>
    <xf numFmtId="0" fontId="90" fillId="19" borderId="20">
      <alignment vertical="center"/>
    </xf>
    <xf numFmtId="0" fontId="90" fillId="19" borderId="20">
      <alignment vertical="center"/>
    </xf>
    <xf numFmtId="0" fontId="90" fillId="19" borderId="20">
      <alignment vertical="center"/>
    </xf>
    <xf numFmtId="0" fontId="87" fillId="19" borderId="20">
      <alignment vertical="center"/>
    </xf>
    <xf numFmtId="0" fontId="87" fillId="19" borderId="20">
      <alignment vertical="center"/>
    </xf>
    <xf numFmtId="0" fontId="87" fillId="19" borderId="20">
      <alignment vertical="center"/>
    </xf>
    <xf numFmtId="0" fontId="87" fillId="19" borderId="20">
      <alignment vertical="center"/>
    </xf>
    <xf numFmtId="0" fontId="87" fillId="19" borderId="20">
      <alignment vertical="center"/>
    </xf>
    <xf numFmtId="0" fontId="87" fillId="19" borderId="20">
      <alignment vertical="center"/>
    </xf>
    <xf numFmtId="0" fontId="87" fillId="19" borderId="20">
      <alignment vertical="center"/>
    </xf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19" borderId="20">
      <alignment vertical="center"/>
    </xf>
    <xf numFmtId="0" fontId="87" fillId="19" borderId="20">
      <alignment vertical="center"/>
    </xf>
    <xf numFmtId="0" fontId="87" fillId="19" borderId="20">
      <alignment vertical="center"/>
    </xf>
    <xf numFmtId="0" fontId="87" fillId="19" borderId="20">
      <alignment vertical="center"/>
    </xf>
    <xf numFmtId="0" fontId="87" fillId="19" borderId="20">
      <alignment vertical="center"/>
    </xf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87" fillId="7" borderId="20"/>
    <xf numFmtId="0" fontId="18" fillId="0" borderId="0">
      <alignment vertical="top"/>
    </xf>
    <xf numFmtId="0" fontId="84" fillId="0" borderId="0"/>
    <xf numFmtId="0" fontId="91" fillId="0" borderId="21"/>
    <xf numFmtId="218" fontId="50" fillId="0" borderId="0"/>
    <xf numFmtId="0" fontId="92" fillId="0" borderId="0">
      <alignment vertical="center"/>
    </xf>
    <xf numFmtId="0" fontId="93" fillId="57" borderId="22">
      <alignment vertical="center"/>
    </xf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18" fillId="0" borderId="0"/>
    <xf numFmtId="0" fontId="94" fillId="50" borderId="22"/>
    <xf numFmtId="0" fontId="93" fillId="50" borderId="22"/>
    <xf numFmtId="0" fontId="93" fillId="50" borderId="22"/>
    <xf numFmtId="0" fontId="93" fillId="50" borderId="22"/>
    <xf numFmtId="0" fontId="93" fillId="57" borderId="22"/>
    <xf numFmtId="0" fontId="93" fillId="50" borderId="22"/>
    <xf numFmtId="0" fontId="93" fillId="50" borderId="22"/>
    <xf numFmtId="0" fontId="93" fillId="50" borderId="22"/>
    <xf numFmtId="0" fontId="95" fillId="50" borderId="22"/>
    <xf numFmtId="0" fontId="93" fillId="50" borderId="22"/>
    <xf numFmtId="0" fontId="93" fillId="50" borderId="22"/>
    <xf numFmtId="0" fontId="93" fillId="50" borderId="22"/>
    <xf numFmtId="0" fontId="93" fillId="50" borderId="22">
      <alignment vertical="center"/>
    </xf>
    <xf numFmtId="0" fontId="93" fillId="50" borderId="22"/>
    <xf numFmtId="0" fontId="93" fillId="50" borderId="22"/>
    <xf numFmtId="0" fontId="93" fillId="50" borderId="22"/>
    <xf numFmtId="0" fontId="93" fillId="50" borderId="22">
      <alignment vertical="center"/>
    </xf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0" fontId="93" fillId="50" borderId="22"/>
    <xf numFmtId="1" fontId="96" fillId="0" borderId="23"/>
    <xf numFmtId="1" fontId="96" fillId="0" borderId="23"/>
    <xf numFmtId="0" fontId="97" fillId="0" borderId="0">
      <alignment horizontal="right"/>
    </xf>
    <xf numFmtId="43" fontId="5" fillId="0" borderId="0"/>
    <xf numFmtId="0" fontId="98" fillId="0" borderId="0"/>
    <xf numFmtId="37" fontId="99" fillId="0" borderId="0"/>
    <xf numFmtId="37" fontId="99" fillId="0" borderId="0"/>
    <xf numFmtId="37" fontId="99" fillId="0" borderId="0"/>
    <xf numFmtId="37" fontId="99" fillId="0" borderId="0"/>
    <xf numFmtId="37" fontId="99" fillId="0" borderId="0"/>
    <xf numFmtId="37" fontId="99" fillId="0" borderId="0"/>
    <xf numFmtId="37" fontId="99" fillId="0" borderId="0"/>
    <xf numFmtId="168" fontId="5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192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192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4" fillId="0" borderId="0"/>
    <xf numFmtId="41" fontId="4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4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168" fontId="4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8" fillId="0" borderId="0"/>
    <xf numFmtId="41" fontId="8" fillId="0" borderId="0"/>
    <xf numFmtId="41" fontId="4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4" fillId="0" borderId="0"/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4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38" fontId="100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4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" fillId="0" borderId="0"/>
    <xf numFmtId="41" fontId="4" fillId="0" borderId="0"/>
    <xf numFmtId="41" fontId="8" fillId="0" borderId="0">
      <alignment vertical="center"/>
    </xf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4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168" fontId="4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38" fontId="100" fillId="0" borderId="0"/>
    <xf numFmtId="38" fontId="100" fillId="0" borderId="0"/>
    <xf numFmtId="38" fontId="100" fillId="0" borderId="0"/>
    <xf numFmtId="192" fontId="8" fillId="0" borderId="0">
      <alignment vertical="center"/>
    </xf>
    <xf numFmtId="192" fontId="8" fillId="0" borderId="0">
      <alignment vertical="center"/>
    </xf>
    <xf numFmtId="41" fontId="4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4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4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9" fillId="0" borderId="0">
      <protection locked="0"/>
    </xf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38" fontId="100" fillId="0" borderId="0"/>
    <xf numFmtId="41" fontId="4" fillId="0" borderId="0"/>
    <xf numFmtId="41" fontId="4" fillId="0" borderId="0"/>
    <xf numFmtId="192" fontId="101" fillId="0" borderId="0">
      <alignment vertical="center"/>
    </xf>
    <xf numFmtId="192" fontId="101" fillId="0" borderId="0">
      <alignment vertical="center"/>
    </xf>
    <xf numFmtId="192" fontId="101" fillId="0" borderId="0">
      <alignment vertical="center"/>
    </xf>
    <xf numFmtId="192" fontId="101" fillId="0" borderId="0">
      <alignment vertical="center"/>
    </xf>
    <xf numFmtId="192" fontId="101" fillId="0" borderId="0">
      <alignment vertical="center"/>
    </xf>
    <xf numFmtId="192" fontId="101" fillId="0" borderId="0">
      <alignment vertical="center"/>
    </xf>
    <xf numFmtId="192" fontId="101" fillId="0" borderId="0">
      <alignment vertical="center"/>
    </xf>
    <xf numFmtId="192" fontId="101" fillId="0" borderId="0">
      <alignment vertical="center"/>
    </xf>
    <xf numFmtId="168" fontId="4" fillId="0" borderId="0"/>
    <xf numFmtId="41" fontId="8" fillId="0" borderId="0">
      <alignment vertical="center"/>
    </xf>
    <xf numFmtId="41" fontId="8" fillId="0" borderId="0"/>
    <xf numFmtId="41" fontId="4" fillId="0" borderId="0"/>
    <xf numFmtId="41" fontId="4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168" fontId="4" fillId="0" borderId="0"/>
    <xf numFmtId="41" fontId="65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65" fillId="0" borderId="0"/>
    <xf numFmtId="41" fontId="65" fillId="0" borderId="0"/>
    <xf numFmtId="41" fontId="65" fillId="0" borderId="0"/>
    <xf numFmtId="41" fontId="18" fillId="0" borderId="0"/>
    <xf numFmtId="41" fontId="8" fillId="0" borderId="0"/>
    <xf numFmtId="41" fontId="8" fillId="0" borderId="0"/>
    <xf numFmtId="41" fontId="65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65" fillId="0" borderId="0"/>
    <xf numFmtId="41" fontId="65" fillId="0" borderId="0"/>
    <xf numFmtId="41" fontId="65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65" fillId="0" borderId="0"/>
    <xf numFmtId="41" fontId="65" fillId="0" borderId="0"/>
    <xf numFmtId="41" fontId="65" fillId="0" borderId="0"/>
    <xf numFmtId="41" fontId="65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65" fillId="0" borderId="0"/>
    <xf numFmtId="41" fontId="65" fillId="0" borderId="0"/>
    <xf numFmtId="41" fontId="65" fillId="0" borderId="0"/>
    <xf numFmtId="41" fontId="65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65" fillId="0" borderId="0"/>
    <xf numFmtId="41" fontId="65" fillId="0" borderId="0"/>
    <xf numFmtId="41" fontId="65" fillId="0" borderId="0"/>
    <xf numFmtId="41" fontId="65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41" fontId="65" fillId="0" borderId="0"/>
    <xf numFmtId="41" fontId="65" fillId="0" borderId="0"/>
    <xf numFmtId="41" fontId="65" fillId="0" borderId="0"/>
    <xf numFmtId="41" fontId="65" fillId="0" borderId="0"/>
    <xf numFmtId="41" fontId="8" fillId="0" borderId="0"/>
    <xf numFmtId="41" fontId="65" fillId="0" borderId="0"/>
    <xf numFmtId="41" fontId="65" fillId="0" borderId="0"/>
    <xf numFmtId="41" fontId="65" fillId="0" borderId="0"/>
    <xf numFmtId="41" fontId="65" fillId="0" borderId="0"/>
    <xf numFmtId="41" fontId="8" fillId="0" borderId="0">
      <alignment vertical="center"/>
    </xf>
    <xf numFmtId="41" fontId="65" fillId="0" borderId="0"/>
    <xf numFmtId="41" fontId="65" fillId="0" borderId="0"/>
    <xf numFmtId="41" fontId="65" fillId="0" borderId="0"/>
    <xf numFmtId="41" fontId="65" fillId="0" borderId="0"/>
    <xf numFmtId="192" fontId="101" fillId="0" borderId="0">
      <alignment vertical="center"/>
    </xf>
    <xf numFmtId="168" fontId="8" fillId="0" borderId="0"/>
    <xf numFmtId="192" fontId="102" fillId="0" borderId="0">
      <alignment vertical="center"/>
    </xf>
    <xf numFmtId="192" fontId="102" fillId="0" borderId="0">
      <alignment vertical="center"/>
    </xf>
    <xf numFmtId="192" fontId="102" fillId="0" borderId="0">
      <alignment vertical="center"/>
    </xf>
    <xf numFmtId="192" fontId="102" fillId="0" borderId="0">
      <alignment vertical="center"/>
    </xf>
    <xf numFmtId="192" fontId="102" fillId="0" borderId="0">
      <alignment vertical="center"/>
    </xf>
    <xf numFmtId="192" fontId="102" fillId="0" borderId="0">
      <alignment vertical="center"/>
    </xf>
    <xf numFmtId="192" fontId="102" fillId="0" borderId="0">
      <alignment vertical="center"/>
    </xf>
    <xf numFmtId="192" fontId="102" fillId="0" borderId="0">
      <alignment vertical="center"/>
    </xf>
    <xf numFmtId="168" fontId="4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41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41" fontId="103" fillId="0" borderId="0"/>
    <xf numFmtId="41" fontId="103" fillId="0" borderId="0"/>
    <xf numFmtId="41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92" fontId="102" fillId="0" borderId="0">
      <alignment vertical="center"/>
    </xf>
    <xf numFmtId="168" fontId="4" fillId="0" borderId="0"/>
    <xf numFmtId="41" fontId="18" fillId="0" borderId="0"/>
    <xf numFmtId="41" fontId="18" fillId="0" borderId="0"/>
    <xf numFmtId="192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4" fillId="0" borderId="0"/>
    <xf numFmtId="168" fontId="18" fillId="0" borderId="0"/>
    <xf numFmtId="168" fontId="18" fillId="0" borderId="0"/>
    <xf numFmtId="192" fontId="8" fillId="0" borderId="0">
      <alignment vertical="center"/>
    </xf>
    <xf numFmtId="192" fontId="8" fillId="0" borderId="0">
      <alignment vertical="center"/>
    </xf>
    <xf numFmtId="192" fontId="8" fillId="0" borderId="0">
      <alignment vertical="center"/>
    </xf>
    <xf numFmtId="192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41" fontId="8" fillId="0" borderId="0"/>
    <xf numFmtId="41" fontId="8" fillId="0" borderId="0">
      <alignment vertical="center"/>
    </xf>
    <xf numFmtId="41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192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192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41" fontId="8" fillId="0" borderId="0"/>
    <xf numFmtId="168" fontId="18" fillId="0" borderId="0"/>
    <xf numFmtId="168" fontId="18" fillId="0" borderId="0"/>
    <xf numFmtId="41" fontId="8" fillId="0" borderId="0"/>
    <xf numFmtId="41" fontId="8" fillId="0" borderId="0"/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41" fontId="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41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41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41" fontId="104" fillId="0" borderId="0"/>
    <xf numFmtId="168" fontId="18" fillId="0" borderId="0"/>
    <xf numFmtId="168" fontId="18" fillId="0" borderId="0"/>
    <xf numFmtId="41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41" fontId="8" fillId="0" borderId="0">
      <alignment vertical="center"/>
    </xf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41" fontId="8" fillId="0" borderId="0"/>
    <xf numFmtId="41" fontId="8" fillId="0" borderId="0"/>
    <xf numFmtId="41" fontId="8" fillId="0" borderId="0"/>
    <xf numFmtId="41" fontId="4" fillId="0" borderId="0"/>
    <xf numFmtId="41" fontId="4" fillId="0" borderId="0"/>
    <xf numFmtId="41" fontId="4" fillId="0" borderId="0"/>
    <xf numFmtId="41" fontId="8" fillId="0" borderId="0"/>
    <xf numFmtId="41" fontId="4" fillId="0" borderId="0"/>
    <xf numFmtId="41" fontId="4" fillId="0" borderId="0"/>
    <xf numFmtId="41" fontId="4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>
      <alignment vertical="center"/>
    </xf>
    <xf numFmtId="41" fontId="18" fillId="0" borderId="0"/>
    <xf numFmtId="41" fontId="18" fillId="0" borderId="0"/>
    <xf numFmtId="41" fontId="18" fillId="0" borderId="0"/>
    <xf numFmtId="41" fontId="18" fillId="0" borderId="0"/>
    <xf numFmtId="41" fontId="8" fillId="0" borderId="0">
      <alignment vertical="center"/>
    </xf>
    <xf numFmtId="41" fontId="8" fillId="0" borderId="0"/>
    <xf numFmtId="41" fontId="8" fillId="0" borderId="0"/>
    <xf numFmtId="41" fontId="8" fillId="0" borderId="0"/>
    <xf numFmtId="41" fontId="8" fillId="0" borderId="0"/>
    <xf numFmtId="41" fontId="4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41" fontId="8" fillId="0" borderId="0"/>
    <xf numFmtId="219" fontId="18" fillId="0" borderId="0"/>
    <xf numFmtId="219" fontId="18" fillId="0" borderId="0"/>
    <xf numFmtId="219" fontId="18" fillId="0" borderId="0"/>
    <xf numFmtId="219" fontId="18" fillId="0" borderId="0"/>
    <xf numFmtId="219" fontId="18" fillId="0" borderId="0"/>
    <xf numFmtId="219" fontId="18" fillId="0" borderId="0"/>
    <xf numFmtId="219" fontId="18" fillId="0" borderId="0"/>
    <xf numFmtId="21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04" fillId="0" borderId="0"/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76" fontId="4" fillId="0" borderId="0"/>
    <xf numFmtId="43" fontId="4" fillId="0" borderId="0"/>
    <xf numFmtId="43" fontId="18" fillId="0" borderId="0"/>
    <xf numFmtId="43" fontId="18" fillId="0" borderId="0"/>
    <xf numFmtId="43" fontId="4" fillId="0" borderId="0"/>
    <xf numFmtId="43" fontId="4" fillId="0" borderId="0"/>
    <xf numFmtId="43" fontId="18" fillId="0" borderId="0"/>
    <xf numFmtId="43" fontId="18" fillId="0" borderId="0"/>
    <xf numFmtId="43" fontId="4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4" fillId="0" borderId="0"/>
    <xf numFmtId="43" fontId="8" fillId="0" borderId="0"/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4" fillId="0" borderId="0"/>
    <xf numFmtId="43" fontId="4" fillId="0" borderId="0"/>
    <xf numFmtId="43" fontId="4" fillId="0" borderId="0"/>
    <xf numFmtId="43" fontId="8" fillId="0" borderId="0"/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4" fillId="0" borderId="0"/>
    <xf numFmtId="43" fontId="4" fillId="0" borderId="0"/>
    <xf numFmtId="43" fontId="4" fillId="0" borderId="0"/>
    <xf numFmtId="43" fontId="4" fillId="0" borderId="0"/>
    <xf numFmtId="43" fontId="8" fillId="0" borderId="0"/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4" fillId="0" borderId="0"/>
    <xf numFmtId="43" fontId="4" fillId="0" borderId="0"/>
    <xf numFmtId="43" fontId="4" fillId="0" borderId="0"/>
    <xf numFmtId="43" fontId="4" fillId="0" borderId="0"/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176" fontId="18" fillId="0" borderId="0"/>
    <xf numFmtId="176" fontId="18" fillId="0" borderId="0"/>
    <xf numFmtId="176" fontId="18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8" fillId="0" borderId="0"/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>
      <alignment vertical="center"/>
    </xf>
    <xf numFmtId="220" fontId="18" fillId="0" borderId="0"/>
    <xf numFmtId="220" fontId="18" fillId="0" borderId="0"/>
    <xf numFmtId="220" fontId="18" fillId="0" borderId="0"/>
    <xf numFmtId="220" fontId="18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83" fontId="101" fillId="0" borderId="0">
      <alignment vertical="center"/>
    </xf>
    <xf numFmtId="183" fontId="101" fillId="0" borderId="0">
      <alignment vertical="center"/>
    </xf>
    <xf numFmtId="183" fontId="101" fillId="0" borderId="0">
      <alignment vertical="center"/>
    </xf>
    <xf numFmtId="183" fontId="101" fillId="0" borderId="0">
      <alignment vertical="center"/>
    </xf>
    <xf numFmtId="183" fontId="101" fillId="0" borderId="0">
      <alignment vertical="center"/>
    </xf>
    <xf numFmtId="183" fontId="101" fillId="0" borderId="0">
      <alignment vertical="center"/>
    </xf>
    <xf numFmtId="43" fontId="104" fillId="0" borderId="0"/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183" fontId="101" fillId="0" borderId="0">
      <alignment vertical="center"/>
    </xf>
    <xf numFmtId="183" fontId="101" fillId="0" borderId="0">
      <alignment vertical="center"/>
    </xf>
    <xf numFmtId="183" fontId="101" fillId="0" borderId="0">
      <alignment vertical="center"/>
    </xf>
    <xf numFmtId="183" fontId="101" fillId="0" borderId="0">
      <alignment vertical="center"/>
    </xf>
    <xf numFmtId="43" fontId="8" fillId="0" borderId="0">
      <alignment vertical="center"/>
    </xf>
    <xf numFmtId="43" fontId="8" fillId="0" borderId="0">
      <alignment vertical="center"/>
    </xf>
    <xf numFmtId="43" fontId="8" fillId="0" borderId="0">
      <alignment vertical="center"/>
    </xf>
    <xf numFmtId="43" fontId="8" fillId="0" borderId="0">
      <alignment vertical="center"/>
    </xf>
    <xf numFmtId="43" fontId="8" fillId="0" borderId="0">
      <alignment vertical="center"/>
    </xf>
    <xf numFmtId="43" fontId="8" fillId="0" borderId="0">
      <alignment vertical="center"/>
    </xf>
    <xf numFmtId="43" fontId="104" fillId="0" borderId="0"/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4" fillId="0" borderId="0"/>
    <xf numFmtId="43" fontId="4" fillId="0" borderId="0"/>
    <xf numFmtId="43" fontId="4" fillId="0" borderId="0"/>
    <xf numFmtId="43" fontId="4" fillId="0" borderId="0"/>
    <xf numFmtId="221" fontId="18" fillId="0" borderId="0"/>
    <xf numFmtId="221" fontId="18" fillId="0" borderId="0"/>
    <xf numFmtId="221" fontId="18" fillId="0" borderId="0"/>
    <xf numFmtId="221" fontId="18" fillId="0" borderId="0"/>
    <xf numFmtId="43" fontId="8" fillId="0" borderId="0">
      <alignment vertical="center"/>
    </xf>
    <xf numFmtId="43" fontId="8" fillId="0" borderId="0">
      <alignment vertical="center"/>
    </xf>
    <xf numFmtId="43" fontId="8" fillId="0" borderId="0">
      <alignment vertical="center"/>
    </xf>
    <xf numFmtId="43" fontId="8" fillId="0" borderId="0"/>
    <xf numFmtId="43" fontId="4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10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8" fillId="0" borderId="0">
      <alignment vertical="center"/>
    </xf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8" fillId="0" borderId="0">
      <alignment vertical="center"/>
    </xf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10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8" fillId="0" borderId="0">
      <alignment vertical="center"/>
    </xf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8" fillId="0" borderId="0">
      <alignment vertical="center"/>
    </xf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8" fillId="0" borderId="0"/>
    <xf numFmtId="43" fontId="8" fillId="0" borderId="0"/>
    <xf numFmtId="43" fontId="8" fillId="0" borderId="0"/>
    <xf numFmtId="43" fontId="102" fillId="0" borderId="0">
      <alignment vertical="center"/>
    </xf>
    <xf numFmtId="43" fontId="102" fillId="0" borderId="0">
      <alignment vertical="center"/>
    </xf>
    <xf numFmtId="43" fontId="102" fillId="0" borderId="0">
      <alignment vertical="center"/>
    </xf>
    <xf numFmtId="43" fontId="102" fillId="0" borderId="0">
      <alignment vertical="center"/>
    </xf>
    <xf numFmtId="43" fontId="102" fillId="0" borderId="0">
      <alignment vertical="center"/>
    </xf>
    <xf numFmtId="43" fontId="102" fillId="0" borderId="0">
      <alignment vertical="center"/>
    </xf>
    <xf numFmtId="43" fontId="102" fillId="0" borderId="0">
      <alignment vertical="center"/>
    </xf>
    <xf numFmtId="43" fontId="105" fillId="0" borderId="0"/>
    <xf numFmtId="43" fontId="102" fillId="0" borderId="0">
      <alignment vertical="center"/>
    </xf>
    <xf numFmtId="43" fontId="102" fillId="0" borderId="0">
      <alignment vertical="center"/>
    </xf>
    <xf numFmtId="43" fontId="52" fillId="0" borderId="0"/>
    <xf numFmtId="43" fontId="4" fillId="0" borderId="0"/>
    <xf numFmtId="43" fontId="4" fillId="0" borderId="0"/>
    <xf numFmtId="43" fontId="52" fillId="0" borderId="0"/>
    <xf numFmtId="43" fontId="4" fillId="0" borderId="0"/>
    <xf numFmtId="43" fontId="4" fillId="0" borderId="0"/>
    <xf numFmtId="43" fontId="4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/>
    <xf numFmtId="43" fontId="8" fillId="0" borderId="0"/>
    <xf numFmtId="43" fontId="4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4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176" fontId="4" fillId="0" borderId="0"/>
    <xf numFmtId="43" fontId="18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65" fillId="0" borderId="0"/>
    <xf numFmtId="43" fontId="65" fillId="0" borderId="0"/>
    <xf numFmtId="43" fontId="65" fillId="0" borderId="0"/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52" fillId="0" borderId="0"/>
    <xf numFmtId="43" fontId="4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4" fillId="0" borderId="0"/>
    <xf numFmtId="171" fontId="101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4" fillId="0" borderId="0"/>
    <xf numFmtId="43" fontId="52" fillId="0" borderId="0"/>
    <xf numFmtId="43" fontId="18" fillId="0" borderId="0"/>
    <xf numFmtId="43" fontId="8" fillId="0" borderId="0"/>
    <xf numFmtId="43" fontId="8" fillId="0" borderId="0"/>
    <xf numFmtId="43" fontId="8" fillId="0" borderId="0"/>
    <xf numFmtId="43" fontId="52" fillId="0" borderId="0"/>
    <xf numFmtId="43" fontId="18" fillId="0" borderId="0"/>
    <xf numFmtId="43" fontId="8" fillId="0" borderId="0"/>
    <xf numFmtId="43" fontId="18" fillId="0" borderId="0"/>
    <xf numFmtId="43" fontId="4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176" fontId="4" fillId="0" borderId="0"/>
    <xf numFmtId="43" fontId="18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1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/>
    <xf numFmtId="43" fontId="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220" fontId="106" fillId="0" borderId="0"/>
    <xf numFmtId="43" fontId="52" fillId="0" borderId="0"/>
    <xf numFmtId="43" fontId="8" fillId="0" borderId="0"/>
    <xf numFmtId="43" fontId="8" fillId="0" borderId="0"/>
    <xf numFmtId="43" fontId="107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76" fontId="18" fillId="0" borderId="0"/>
    <xf numFmtId="176" fontId="18" fillId="0" borderId="0"/>
    <xf numFmtId="43" fontId="4" fillId="0" borderId="0"/>
    <xf numFmtId="43" fontId="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176" fontId="4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/>
    <xf numFmtId="43" fontId="8" fillId="0" borderId="0">
      <alignment vertical="center"/>
    </xf>
    <xf numFmtId="43" fontId="10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5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43" fontId="8" fillId="0" borderId="0"/>
    <xf numFmtId="43" fontId="8" fillId="0" borderId="0">
      <alignment vertical="center"/>
    </xf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43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43" fontId="4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43" fontId="4" fillId="0" borderId="0"/>
    <xf numFmtId="176" fontId="18" fillId="0" borderId="0"/>
    <xf numFmtId="176" fontId="18" fillId="0" borderId="0"/>
    <xf numFmtId="176" fontId="18" fillId="0" borderId="0"/>
    <xf numFmtId="43" fontId="104" fillId="0" borderId="0"/>
    <xf numFmtId="43" fontId="8" fillId="0" borderId="0">
      <alignment vertical="center"/>
    </xf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43" fontId="8" fillId="0" borderId="0">
      <alignment vertical="center"/>
    </xf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43" fontId="4" fillId="0" borderId="0"/>
    <xf numFmtId="43" fontId="18" fillId="0" borderId="0"/>
    <xf numFmtId="43" fontId="18" fillId="0" borderId="0"/>
    <xf numFmtId="43" fontId="18" fillId="0" borderId="0"/>
    <xf numFmtId="43" fontId="104" fillId="0" borderId="0"/>
    <xf numFmtId="43" fontId="8" fillId="0" borderId="0">
      <alignment vertical="center"/>
    </xf>
    <xf numFmtId="43" fontId="65" fillId="0" borderId="0"/>
    <xf numFmtId="43" fontId="65" fillId="0" borderId="0"/>
    <xf numFmtId="43" fontId="65" fillId="0" borderId="0"/>
    <xf numFmtId="43" fontId="65" fillId="0" borderId="0"/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176" fontId="18" fillId="0" borderId="0"/>
    <xf numFmtId="43" fontId="8" fillId="0" borderId="0"/>
    <xf numFmtId="43" fontId="8" fillId="0" borderId="0">
      <alignment vertical="center"/>
    </xf>
    <xf numFmtId="43" fontId="8" fillId="0" borderId="0">
      <alignment vertical="center"/>
    </xf>
    <xf numFmtId="176" fontId="18" fillId="0" borderId="0"/>
    <xf numFmtId="176" fontId="18" fillId="0" borderId="0"/>
    <xf numFmtId="176" fontId="18" fillId="0" borderId="0"/>
    <xf numFmtId="176" fontId="18" fillId="0" borderId="0"/>
    <xf numFmtId="43" fontId="8" fillId="0" borderId="0"/>
    <xf numFmtId="43" fontId="101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43" fontId="104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8" fillId="0" borderId="0">
      <alignment vertical="center"/>
    </xf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43" fontId="104" fillId="0" borderId="0"/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52" fillId="0" borderId="0"/>
    <xf numFmtId="43" fontId="52" fillId="0" borderId="0"/>
    <xf numFmtId="43" fontId="52" fillId="0" borderId="0"/>
    <xf numFmtId="43" fontId="52" fillId="0" borderId="0"/>
    <xf numFmtId="43" fontId="52" fillId="0" borderId="0"/>
    <xf numFmtId="43" fontId="8" fillId="0" borderId="0"/>
    <xf numFmtId="43" fontId="8" fillId="0" borderId="0"/>
    <xf numFmtId="43" fontId="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" fontId="18" fillId="0" borderId="0"/>
    <xf numFmtId="0" fontId="51" fillId="0" borderId="0"/>
    <xf numFmtId="3" fontId="18" fillId="0" borderId="0"/>
    <xf numFmtId="3" fontId="18" fillId="0" borderId="0"/>
    <xf numFmtId="3" fontId="18" fillId="0" borderId="0"/>
    <xf numFmtId="3" fontId="18" fillId="0" borderId="0"/>
    <xf numFmtId="3" fontId="18" fillId="0" borderId="0"/>
    <xf numFmtId="3" fontId="18" fillId="0" borderId="0"/>
    <xf numFmtId="3" fontId="18" fillId="0" borderId="0"/>
    <xf numFmtId="0" fontId="51" fillId="0" borderId="0"/>
    <xf numFmtId="0" fontId="109" fillId="16" borderId="24"/>
    <xf numFmtId="0" fontId="109" fillId="16" borderId="24"/>
    <xf numFmtId="0" fontId="109" fillId="16" borderId="24"/>
    <xf numFmtId="0" fontId="109" fillId="16" borderId="24"/>
    <xf numFmtId="0" fontId="109" fillId="16" borderId="24"/>
    <xf numFmtId="0" fontId="109" fillId="16" borderId="24"/>
    <xf numFmtId="0" fontId="109" fillId="16" borderId="24"/>
    <xf numFmtId="0" fontId="109" fillId="16" borderId="24"/>
    <xf numFmtId="0" fontId="109" fillId="16" borderId="24"/>
    <xf numFmtId="0" fontId="109" fillId="16" borderId="24"/>
    <xf numFmtId="0" fontId="109" fillId="16" borderId="24"/>
    <xf numFmtId="0" fontId="109" fillId="16" borderId="24"/>
    <xf numFmtId="222" fontId="18" fillId="0" borderId="0"/>
    <xf numFmtId="0" fontId="98" fillId="0" borderId="0"/>
    <xf numFmtId="0" fontId="98" fillId="0" borderId="0"/>
    <xf numFmtId="223" fontId="110" fillId="0" borderId="0">
      <alignment horizontal="center"/>
    </xf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8" fontId="18" fillId="0" borderId="1"/>
    <xf numFmtId="42" fontId="8" fillId="0" borderId="0"/>
    <xf numFmtId="42" fontId="8" fillId="0" borderId="0"/>
    <xf numFmtId="42" fontId="8" fillId="0" borderId="0"/>
    <xf numFmtId="42" fontId="8" fillId="0" borderId="0"/>
    <xf numFmtId="42" fontId="8" fillId="0" borderId="0"/>
    <xf numFmtId="224" fontId="4" fillId="0" borderId="0"/>
    <xf numFmtId="224" fontId="4" fillId="0" borderId="0"/>
    <xf numFmtId="171" fontId="4" fillId="0" borderId="0"/>
    <xf numFmtId="171" fontId="4" fillId="0" borderId="0"/>
    <xf numFmtId="224" fontId="4" fillId="0" borderId="0"/>
    <xf numFmtId="225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13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7" fontId="106" fillId="0" borderId="0"/>
    <xf numFmtId="228" fontId="4" fillId="0" borderId="0"/>
    <xf numFmtId="228" fontId="4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44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22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horizontal="left" wrapText="1"/>
    </xf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14" fontId="52" fillId="0" borderId="0"/>
    <xf numFmtId="14" fontId="52" fillId="0" borderId="0"/>
    <xf numFmtId="14" fontId="52" fillId="0" borderId="0"/>
    <xf numFmtId="14" fontId="52" fillId="0" borderId="0"/>
    <xf numFmtId="14" fontId="52" fillId="0" borderId="0"/>
    <xf numFmtId="14" fontId="52" fillId="0" borderId="0"/>
    <xf numFmtId="14" fontId="52" fillId="0" borderId="0"/>
    <xf numFmtId="14" fontId="52" fillId="0" borderId="0"/>
    <xf numFmtId="14" fontId="52" fillId="0" borderId="0"/>
    <xf numFmtId="37" fontId="18" fillId="0" borderId="0">
      <alignment vertical="center"/>
      <protection locked="0"/>
    </xf>
    <xf numFmtId="230" fontId="18" fillId="0" borderId="0"/>
    <xf numFmtId="231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1" fillId="0" borderId="0">
      <alignment horizontal="left"/>
    </xf>
    <xf numFmtId="0" fontId="11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4" fillId="0" borderId="0">
      <alignment horizontal="right"/>
    </xf>
    <xf numFmtId="233" fontId="18" fillId="0" borderId="0"/>
    <xf numFmtId="234" fontId="109" fillId="0" borderId="0"/>
    <xf numFmtId="169" fontId="9" fillId="0" borderId="0"/>
    <xf numFmtId="169" fontId="9" fillId="0" borderId="0">
      <protection locked="0"/>
    </xf>
    <xf numFmtId="235" fontId="9" fillId="0" borderId="0"/>
    <xf numFmtId="235" fontId="9" fillId="0" borderId="0"/>
    <xf numFmtId="235" fontId="9" fillId="0" borderId="0"/>
    <xf numFmtId="235" fontId="9" fillId="0" borderId="0"/>
    <xf numFmtId="235" fontId="8" fillId="0" borderId="0">
      <alignment vertical="center"/>
    </xf>
    <xf numFmtId="235" fontId="8" fillId="0" borderId="0">
      <alignment vertical="center"/>
    </xf>
    <xf numFmtId="0" fontId="8" fillId="0" borderId="0"/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8" fillId="0" borderId="0"/>
    <xf numFmtId="0" fontId="8" fillId="0" borderId="0"/>
    <xf numFmtId="0" fontId="8" fillId="0" borderId="0"/>
    <xf numFmtId="235" fontId="8" fillId="0" borderId="0"/>
    <xf numFmtId="212" fontId="18" fillId="0" borderId="0"/>
    <xf numFmtId="212" fontId="18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8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15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16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0" fontId="3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117" fillId="0" borderId="0"/>
    <xf numFmtId="0" fontId="118" fillId="0" borderId="0">
      <alignment vertical="center"/>
    </xf>
    <xf numFmtId="0" fontId="119" fillId="0" borderId="0"/>
    <xf numFmtId="0" fontId="120" fillId="0" borderId="0">
      <alignment vertical="center"/>
    </xf>
    <xf numFmtId="0" fontId="121" fillId="0" borderId="0"/>
    <xf numFmtId="0" fontId="122" fillId="0" borderId="0"/>
    <xf numFmtId="236" fontId="123" fillId="0" borderId="25"/>
    <xf numFmtId="0" fontId="124" fillId="0" borderId="0"/>
    <xf numFmtId="0" fontId="125" fillId="0" borderId="0">
      <alignment horizontal="right"/>
    </xf>
    <xf numFmtId="0" fontId="126" fillId="18" borderId="0">
      <alignment vertical="center"/>
    </xf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7" fillId="9" borderId="0"/>
    <xf numFmtId="0" fontId="126" fillId="9" borderId="0"/>
    <xf numFmtId="0" fontId="126" fillId="9" borderId="0"/>
    <xf numFmtId="0" fontId="126" fillId="9" borderId="0"/>
    <xf numFmtId="0" fontId="126" fillId="18" borderId="0"/>
    <xf numFmtId="0" fontId="126" fillId="9" borderId="0"/>
    <xf numFmtId="0" fontId="126" fillId="9" borderId="0"/>
    <xf numFmtId="0" fontId="126" fillId="9" borderId="0"/>
    <xf numFmtId="0" fontId="128" fillId="9" borderId="0"/>
    <xf numFmtId="0" fontId="126" fillId="9" borderId="0"/>
    <xf numFmtId="0" fontId="126" fillId="9" borderId="0"/>
    <xf numFmtId="0" fontId="126" fillId="9" borderId="0"/>
    <xf numFmtId="0" fontId="126" fillId="9" borderId="0">
      <alignment vertical="center"/>
    </xf>
    <xf numFmtId="0" fontId="126" fillId="9" borderId="0"/>
    <xf numFmtId="0" fontId="126" fillId="9" borderId="0"/>
    <xf numFmtId="0" fontId="126" fillId="9" borderId="0"/>
    <xf numFmtId="0" fontId="126" fillId="9" borderId="0">
      <alignment vertical="center"/>
    </xf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0" fontId="126" fillId="9" borderId="0"/>
    <xf numFmtId="38" fontId="129" fillId="7" borderId="0"/>
    <xf numFmtId="38" fontId="129" fillId="7" borderId="0"/>
    <xf numFmtId="38" fontId="129" fillId="7" borderId="0"/>
    <xf numFmtId="38" fontId="129" fillId="7" borderId="0"/>
    <xf numFmtId="38" fontId="129" fillId="7" borderId="0"/>
    <xf numFmtId="38" fontId="129" fillId="7" borderId="0"/>
    <xf numFmtId="38" fontId="129" fillId="7" borderId="0"/>
    <xf numFmtId="38" fontId="129" fillId="7" borderId="0"/>
    <xf numFmtId="38" fontId="129" fillId="7" borderId="0"/>
    <xf numFmtId="38" fontId="129" fillId="7" borderId="0"/>
    <xf numFmtId="0" fontId="130" fillId="0" borderId="0">
      <alignment horizontal="left"/>
    </xf>
    <xf numFmtId="0" fontId="131" fillId="58" borderId="26"/>
    <xf numFmtId="0" fontId="132" fillId="0" borderId="27">
      <alignment horizontal="left" vertical="center"/>
    </xf>
    <xf numFmtId="0" fontId="132" fillId="0" borderId="18">
      <alignment horizontal="left" vertical="center"/>
    </xf>
    <xf numFmtId="0" fontId="132" fillId="0" borderId="18">
      <alignment horizontal="left" vertical="center"/>
    </xf>
    <xf numFmtId="0" fontId="132" fillId="0" borderId="18">
      <alignment horizontal="left" vertical="center"/>
    </xf>
    <xf numFmtId="0" fontId="132" fillId="0" borderId="18">
      <alignment horizontal="left" vertical="center"/>
    </xf>
    <xf numFmtId="0" fontId="132" fillId="0" borderId="18">
      <alignment horizontal="left" vertical="center"/>
    </xf>
    <xf numFmtId="0" fontId="132" fillId="0" borderId="18">
      <alignment horizontal="left" vertical="center"/>
    </xf>
    <xf numFmtId="0" fontId="133" fillId="31" borderId="28">
      <alignment vertical="center" wrapText="1"/>
    </xf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3" fillId="59" borderId="30">
      <alignment vertical="center" wrapText="1"/>
    </xf>
    <xf numFmtId="0" fontId="134" fillId="0" borderId="29"/>
    <xf numFmtId="0" fontId="134" fillId="0" borderId="29"/>
    <xf numFmtId="0" fontId="134" fillId="0" borderId="29"/>
    <xf numFmtId="0" fontId="135" fillId="0" borderId="29"/>
    <xf numFmtId="0" fontId="134" fillId="0" borderId="29"/>
    <xf numFmtId="0" fontId="134" fillId="0" borderId="29"/>
    <xf numFmtId="0" fontId="134" fillId="0" borderId="29"/>
    <xf numFmtId="0" fontId="136" fillId="0" borderId="31">
      <alignment vertical="center"/>
    </xf>
    <xf numFmtId="0" fontId="134" fillId="0" borderId="29"/>
    <xf numFmtId="0" fontId="134" fillId="0" borderId="29"/>
    <xf numFmtId="0" fontId="134" fillId="0" borderId="29"/>
    <xf numFmtId="0" fontId="137" fillId="0" borderId="32">
      <alignment vertical="center"/>
    </xf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4" fillId="0" borderId="29"/>
    <xf numFmtId="0" fontId="138" fillId="0" borderId="33">
      <alignment vertical="center"/>
    </xf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9" fillId="0" borderId="33"/>
    <xf numFmtId="0" fontId="138" fillId="0" borderId="33"/>
    <xf numFmtId="0" fontId="138" fillId="0" borderId="33"/>
    <xf numFmtId="0" fontId="138" fillId="0" borderId="33"/>
    <xf numFmtId="0" fontId="140" fillId="0" borderId="31">
      <alignment vertical="center"/>
    </xf>
    <xf numFmtId="0" fontId="138" fillId="0" borderId="33"/>
    <xf numFmtId="0" fontId="138" fillId="0" borderId="33"/>
    <xf numFmtId="0" fontId="138" fillId="0" borderId="33"/>
    <xf numFmtId="0" fontId="141" fillId="0" borderId="32">
      <alignment vertical="center"/>
    </xf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38" fillId="0" borderId="33"/>
    <xf numFmtId="0" fontId="142" fillId="0" borderId="34">
      <alignment vertical="center"/>
    </xf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3" fillId="0" borderId="35"/>
    <xf numFmtId="0" fontId="143" fillId="0" borderId="36">
      <alignment vertical="center"/>
    </xf>
    <xf numFmtId="0" fontId="142" fillId="0" borderId="34"/>
    <xf numFmtId="0" fontId="142" fillId="0" borderId="34"/>
    <xf numFmtId="0" fontId="142" fillId="0" borderId="34"/>
    <xf numFmtId="0" fontId="142" fillId="0" borderId="34"/>
    <xf numFmtId="0" fontId="143" fillId="0" borderId="36">
      <alignment vertical="center"/>
    </xf>
    <xf numFmtId="0" fontId="142" fillId="0" borderId="34"/>
    <xf numFmtId="0" fontId="142" fillId="0" borderId="34"/>
    <xf numFmtId="0" fontId="142" fillId="0" borderId="34"/>
    <xf numFmtId="0" fontId="142" fillId="0" borderId="34"/>
    <xf numFmtId="0" fontId="143" fillId="0" borderId="36">
      <alignment vertical="center"/>
    </xf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3" fillId="0" borderId="35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4" fillId="0" borderId="34"/>
    <xf numFmtId="0" fontId="142" fillId="0" borderId="34"/>
    <xf numFmtId="0" fontId="142" fillId="0" borderId="34"/>
    <xf numFmtId="0" fontId="142" fillId="0" borderId="34"/>
    <xf numFmtId="0" fontId="145" fillId="0" borderId="36">
      <alignment vertical="center"/>
    </xf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34"/>
    <xf numFmtId="0" fontId="142" fillId="0" borderId="0">
      <alignment vertical="center"/>
    </xf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4" fillId="0" borderId="0"/>
    <xf numFmtId="0" fontId="142" fillId="0" borderId="0"/>
    <xf numFmtId="0" fontId="142" fillId="0" borderId="0"/>
    <xf numFmtId="0" fontId="142" fillId="0" borderId="0"/>
    <xf numFmtId="0" fontId="145" fillId="0" borderId="0">
      <alignment vertical="center"/>
    </xf>
    <xf numFmtId="0" fontId="142" fillId="0" borderId="0"/>
    <xf numFmtId="0" fontId="142" fillId="0" borderId="0"/>
    <xf numFmtId="0" fontId="142" fillId="0" borderId="0"/>
    <xf numFmtId="0" fontId="143" fillId="0" borderId="0">
      <alignment vertical="center"/>
    </xf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alignment vertical="center"/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37" fontId="18" fillId="0" borderId="0">
      <protection locked="0"/>
    </xf>
    <xf numFmtId="0" fontId="130" fillId="0" borderId="0"/>
    <xf numFmtId="0" fontId="146" fillId="0" borderId="0">
      <alignment vertical="top"/>
      <protection locked="0"/>
    </xf>
    <xf numFmtId="0" fontId="146" fillId="0" borderId="0">
      <alignment vertical="top"/>
      <protection locked="0"/>
    </xf>
    <xf numFmtId="0" fontId="147" fillId="0" borderId="0"/>
    <xf numFmtId="168" fontId="50" fillId="0" borderId="0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10" fontId="129" fillId="16" borderId="1"/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23" borderId="20">
      <alignment vertical="center"/>
    </xf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48" fillId="12" borderId="20"/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12" borderId="20">
      <alignment vertical="center"/>
    </xf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13" fillId="24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49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0" fontId="113" fillId="12" borderId="20"/>
    <xf numFmtId="237" fontId="150" fillId="60" borderId="0"/>
    <xf numFmtId="0" fontId="78" fillId="8" borderId="0"/>
    <xf numFmtId="0" fontId="52" fillId="0" borderId="0">
      <alignment horizontal="left"/>
    </xf>
    <xf numFmtId="0" fontId="3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0" fontId="91" fillId="0" borderId="21">
      <alignment vertical="center"/>
    </xf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15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152" fillId="0" borderId="21"/>
    <xf numFmtId="0" fontId="91" fillId="0" borderId="21"/>
    <xf numFmtId="0" fontId="91" fillId="0" borderId="21"/>
    <xf numFmtId="0" fontId="91" fillId="0" borderId="21"/>
    <xf numFmtId="0" fontId="153" fillId="0" borderId="21">
      <alignment vertical="center"/>
    </xf>
    <xf numFmtId="0" fontId="91" fillId="0" borderId="21"/>
    <xf numFmtId="0" fontId="91" fillId="0" borderId="21"/>
    <xf numFmtId="0" fontId="91" fillId="0" borderId="21"/>
    <xf numFmtId="0" fontId="91" fillId="0" borderId="21">
      <alignment vertical="center"/>
    </xf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0" fontId="91" fillId="0" borderId="21"/>
    <xf numFmtId="237" fontId="154" fillId="61" borderId="0"/>
    <xf numFmtId="44" fontId="101" fillId="0" borderId="0">
      <alignment horizontal="justify"/>
    </xf>
    <xf numFmtId="238" fontId="18" fillId="0" borderId="0"/>
    <xf numFmtId="239" fontId="18" fillId="0" borderId="0"/>
    <xf numFmtId="38" fontId="155" fillId="0" borderId="0"/>
    <xf numFmtId="240" fontId="18" fillId="0" borderId="0"/>
    <xf numFmtId="0" fontId="156" fillId="0" borderId="37"/>
    <xf numFmtId="241" fontId="18" fillId="0" borderId="0"/>
    <xf numFmtId="242" fontId="18" fillId="0" borderId="0"/>
    <xf numFmtId="243" fontId="18" fillId="0" borderId="0"/>
    <xf numFmtId="244" fontId="18" fillId="0" borderId="0"/>
    <xf numFmtId="0" fontId="157" fillId="0" borderId="0"/>
    <xf numFmtId="0" fontId="83" fillId="0" borderId="0"/>
    <xf numFmtId="0" fontId="83" fillId="0" borderId="0"/>
    <xf numFmtId="4" fontId="158" fillId="0" borderId="38"/>
    <xf numFmtId="0" fontId="82" fillId="59" borderId="0">
      <alignment vertical="center"/>
    </xf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159" fillId="31" borderId="0"/>
    <xf numFmtId="0" fontId="82" fillId="31" borderId="0"/>
    <xf numFmtId="0" fontId="82" fillId="31" borderId="0"/>
    <xf numFmtId="0" fontId="82" fillId="31" borderId="0"/>
    <xf numFmtId="0" fontId="82" fillId="59" borderId="0"/>
    <xf numFmtId="0" fontId="82" fillId="31" borderId="0"/>
    <xf numFmtId="0" fontId="82" fillId="31" borderId="0"/>
    <xf numFmtId="0" fontId="82" fillId="31" borderId="0"/>
    <xf numFmtId="0" fontId="160" fillId="31" borderId="0"/>
    <xf numFmtId="0" fontId="82" fillId="31" borderId="0"/>
    <xf numFmtId="0" fontId="82" fillId="31" borderId="0"/>
    <xf numFmtId="0" fontId="82" fillId="31" borderId="0"/>
    <xf numFmtId="0" fontId="161" fillId="31" borderId="0">
      <alignment vertical="center"/>
    </xf>
    <xf numFmtId="0" fontId="82" fillId="31" borderId="0"/>
    <xf numFmtId="0" fontId="82" fillId="31" borderId="0"/>
    <xf numFmtId="0" fontId="82" fillId="31" borderId="0"/>
    <xf numFmtId="0" fontId="82" fillId="31" borderId="0">
      <alignment vertical="center"/>
    </xf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82" fillId="31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62" fillId="0" borderId="1">
      <alignment horizontal="center"/>
    </xf>
    <xf numFmtId="0" fontId="162" fillId="0" borderId="1">
      <alignment horizontal="center"/>
    </xf>
    <xf numFmtId="0" fontId="162" fillId="0" borderId="1">
      <alignment horizontal="center"/>
    </xf>
    <xf numFmtId="0" fontId="162" fillId="0" borderId="1">
      <alignment horizontal="center"/>
    </xf>
    <xf numFmtId="0" fontId="162" fillId="0" borderId="1">
      <alignment horizontal="center"/>
    </xf>
    <xf numFmtId="245" fontId="163" fillId="0" borderId="0"/>
    <xf numFmtId="0" fontId="98" fillId="0" borderId="0"/>
    <xf numFmtId="0" fontId="18" fillId="0" borderId="0"/>
    <xf numFmtId="0" fontId="4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02" fillId="0" borderId="0">
      <alignment vertical="center"/>
    </xf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64" fillId="0" borderId="1">
      <alignment horizontal="left" vertical="center"/>
      <protection locked="0"/>
    </xf>
    <xf numFmtId="0" fontId="164" fillId="0" borderId="1">
      <alignment horizontal="left" vertical="center"/>
      <protection locked="0"/>
    </xf>
    <xf numFmtId="0" fontId="164" fillId="0" borderId="1">
      <alignment horizontal="left" vertical="center"/>
      <protection locked="0"/>
    </xf>
    <xf numFmtId="0" fontId="164" fillId="0" borderId="1">
      <alignment horizontal="left" vertical="center"/>
      <protection locked="0"/>
    </xf>
    <xf numFmtId="0" fontId="164" fillId="0" borderId="1">
      <alignment horizontal="left" vertical="center"/>
      <protection locked="0"/>
    </xf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1" fillId="0" borderId="0">
      <alignment vertical="center"/>
    </xf>
    <xf numFmtId="0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165" fillId="0" borderId="0">
      <alignment vertical="top"/>
    </xf>
    <xf numFmtId="0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6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6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68" fillId="0" borderId="0"/>
    <xf numFmtId="0" fontId="168" fillId="0" borderId="0"/>
    <xf numFmtId="0" fontId="16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68" fillId="0" borderId="0"/>
    <xf numFmtId="0" fontId="168" fillId="0" borderId="0"/>
    <xf numFmtId="0" fontId="168" fillId="0" borderId="0"/>
    <xf numFmtId="0" fontId="16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>
      <protection locked="0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9" fontId="9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65" fillId="0" borderId="0"/>
    <xf numFmtId="0" fontId="65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18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1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8" fillId="0" borderId="0">
      <alignment vertical="center"/>
    </xf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protection locked="0"/>
    </xf>
    <xf numFmtId="0" fontId="18" fillId="0" borderId="0"/>
    <xf numFmtId="0" fontId="18" fillId="0" borderId="0"/>
    <xf numFmtId="0" fontId="8" fillId="0" borderId="0"/>
    <xf numFmtId="0" fontId="165" fillId="0" borderId="0">
      <alignment vertical="center"/>
    </xf>
    <xf numFmtId="0" fontId="18" fillId="0" borderId="0"/>
    <xf numFmtId="0" fontId="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5" fillId="0" borderId="0"/>
    <xf numFmtId="0" fontId="52" fillId="0" borderId="0"/>
    <xf numFmtId="0" fontId="105" fillId="0" borderId="0"/>
    <xf numFmtId="0" fontId="105" fillId="0" borderId="0"/>
    <xf numFmtId="0" fontId="10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8" fillId="0" borderId="0"/>
    <xf numFmtId="0" fontId="18" fillId="0" borderId="0"/>
    <xf numFmtId="0" fontId="18" fillId="0" borderId="0"/>
    <xf numFmtId="0" fontId="18" fillId="0" borderId="0"/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>
      <protection locked="0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8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10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top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top"/>
    </xf>
    <xf numFmtId="0" fontId="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>
      <alignment vertical="top"/>
    </xf>
    <xf numFmtId="0" fontId="8" fillId="0" borderId="0"/>
    <xf numFmtId="0" fontId="8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>
      <alignment vertical="top"/>
    </xf>
    <xf numFmtId="0" fontId="4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>
      <alignment vertical="top"/>
    </xf>
    <xf numFmtId="0" fontId="4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4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4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169" fillId="0" borderId="0">
      <alignment vertical="center"/>
    </xf>
    <xf numFmtId="0" fontId="169" fillId="0" borderId="0">
      <alignment vertical="center"/>
    </xf>
    <xf numFmtId="0" fontId="169" fillId="0" borderId="0">
      <alignment vertical="center"/>
    </xf>
    <xf numFmtId="0" fontId="16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top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02" fillId="0" borderId="0">
      <alignment vertical="center"/>
    </xf>
    <xf numFmtId="0" fontId="102" fillId="0" borderId="0">
      <alignment vertical="center"/>
    </xf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2" fillId="0" borderId="0"/>
    <xf numFmtId="0" fontId="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4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7" fillId="0" borderId="0">
      <alignment vertical="center"/>
    </xf>
    <xf numFmtId="0" fontId="16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00" fillId="0" borderId="0"/>
    <xf numFmtId="0" fontId="100" fillId="0" borderId="0"/>
    <xf numFmtId="0" fontId="100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4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4" fillId="0" borderId="0"/>
    <xf numFmtId="0" fontId="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00" fillId="0" borderId="0"/>
    <xf numFmtId="0" fontId="4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8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4" fillId="0" borderId="0"/>
    <xf numFmtId="0" fontId="18" fillId="0" borderId="0"/>
    <xf numFmtId="0" fontId="18" fillId="0" borderId="0"/>
    <xf numFmtId="0" fontId="18" fillId="0" borderId="0">
      <alignment vertical="top"/>
    </xf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9" fillId="0" borderId="0"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8" fillId="0" borderId="0">
      <alignment vertical="center"/>
    </xf>
    <xf numFmtId="0" fontId="101" fillId="0" borderId="0">
      <alignment vertical="center"/>
    </xf>
    <xf numFmtId="0" fontId="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5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4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8" fillId="0" borderId="0">
      <alignment vertical="center"/>
    </xf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/>
    <xf numFmtId="0" fontId="4" fillId="0" borderId="0"/>
    <xf numFmtId="0" fontId="65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5" fillId="0" borderId="0"/>
    <xf numFmtId="0" fontId="65" fillId="0" borderId="0"/>
    <xf numFmtId="0" fontId="8" fillId="0" borderId="0"/>
    <xf numFmtId="0" fontId="4" fillId="0" borderId="0"/>
    <xf numFmtId="0" fontId="18" fillId="0" borderId="0"/>
    <xf numFmtId="0" fontId="18" fillId="0" borderId="0"/>
    <xf numFmtId="0" fontId="65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8" fillId="0" borderId="0">
      <alignment vertical="center"/>
    </xf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4" fillId="0" borderId="0"/>
    <xf numFmtId="0" fontId="18" fillId="0" borderId="0"/>
    <xf numFmtId="0" fontId="18" fillId="0" borderId="0"/>
    <xf numFmtId="0" fontId="170" fillId="0" borderId="0">
      <alignment vertical="center"/>
    </xf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1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8" fillId="0" borderId="0">
      <alignment vertical="center"/>
    </xf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02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8" fillId="0" borderId="0">
      <alignment vertical="center"/>
    </xf>
    <xf numFmtId="0" fontId="18" fillId="0" borderId="0"/>
    <xf numFmtId="0" fontId="18" fillId="0" borderId="0"/>
    <xf numFmtId="0" fontId="8" fillId="0" borderId="0">
      <alignment vertical="center"/>
    </xf>
    <xf numFmtId="0" fontId="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73" fillId="0" borderId="0"/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8" fillId="62" borderId="24">
      <alignment vertical="center"/>
    </xf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65" fillId="16" borderId="24"/>
    <xf numFmtId="0" fontId="65" fillId="16" borderId="24"/>
    <xf numFmtId="0" fontId="65" fillId="16" borderId="24"/>
    <xf numFmtId="0" fontId="65" fillId="16" borderId="24"/>
    <xf numFmtId="0" fontId="65" fillId="16" borderId="24"/>
    <xf numFmtId="0" fontId="65" fillId="16" borderId="24"/>
    <xf numFmtId="0" fontId="65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65" fillId="16" borderId="24"/>
    <xf numFmtId="0" fontId="65" fillId="16" borderId="24"/>
    <xf numFmtId="0" fontId="65" fillId="16" borderId="24"/>
    <xf numFmtId="0" fontId="65" fillId="16" borderId="24"/>
    <xf numFmtId="0" fontId="65" fillId="16" borderId="24"/>
    <xf numFmtId="0" fontId="18" fillId="62" borderId="24"/>
    <xf numFmtId="0" fontId="18" fillId="62" borderId="24"/>
    <xf numFmtId="0" fontId="18" fillId="62" borderId="24"/>
    <xf numFmtId="0" fontId="18" fillId="62" borderId="24"/>
    <xf numFmtId="0" fontId="18" fillId="62" borderId="24"/>
    <xf numFmtId="0" fontId="18" fillId="62" borderId="24"/>
    <xf numFmtId="0" fontId="18" fillId="62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62" borderId="24"/>
    <xf numFmtId="0" fontId="18" fillId="62" borderId="24"/>
    <xf numFmtId="0" fontId="18" fillId="62" borderId="24"/>
    <xf numFmtId="0" fontId="18" fillId="62" borderId="24"/>
    <xf numFmtId="0" fontId="18" fillId="62" borderId="24"/>
    <xf numFmtId="0" fontId="52" fillId="16" borderId="24"/>
    <xf numFmtId="0" fontId="52" fillId="16" borderId="24"/>
    <xf numFmtId="0" fontId="52" fillId="16" borderId="24"/>
    <xf numFmtId="0" fontId="52" fillId="16" borderId="24"/>
    <xf numFmtId="0" fontId="52" fillId="16" borderId="24"/>
    <xf numFmtId="0" fontId="52" fillId="16" borderId="24"/>
    <xf numFmtId="0" fontId="52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52" fillId="16" borderId="24"/>
    <xf numFmtId="0" fontId="52" fillId="16" borderId="24"/>
    <xf numFmtId="0" fontId="52" fillId="16" borderId="24"/>
    <xf numFmtId="0" fontId="52" fillId="16" borderId="24"/>
    <xf numFmtId="0" fontId="52" fillId="16" borderId="24"/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8" fillId="16" borderId="24">
      <alignment vertical="center"/>
    </xf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0" fontId="18" fillId="16" borderId="24"/>
    <xf numFmtId="43" fontId="18" fillId="0" borderId="0"/>
    <xf numFmtId="41" fontId="18" fillId="0" borderId="0"/>
    <xf numFmtId="0" fontId="18" fillId="0" borderId="0"/>
    <xf numFmtId="0" fontId="111" fillId="0" borderId="0">
      <alignment horizontal="left"/>
    </xf>
    <xf numFmtId="0" fontId="110" fillId="0" borderId="0"/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56" borderId="39">
      <alignment vertical="center"/>
    </xf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2" fillId="7" borderId="39"/>
    <xf numFmtId="0" fontId="172" fillId="7" borderId="39"/>
    <xf numFmtId="0" fontId="172" fillId="7" borderId="39"/>
    <xf numFmtId="0" fontId="172" fillId="7" borderId="39"/>
    <xf numFmtId="0" fontId="172" fillId="7" borderId="39"/>
    <xf numFmtId="0" fontId="172" fillId="7" borderId="39"/>
    <xf numFmtId="0" fontId="172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2" fillId="7" borderId="39"/>
    <xf numFmtId="0" fontId="172" fillId="7" borderId="39"/>
    <xf numFmtId="0" fontId="172" fillId="7" borderId="39"/>
    <xf numFmtId="0" fontId="172" fillId="7" borderId="39"/>
    <xf numFmtId="0" fontId="172" fillId="7" borderId="39"/>
    <xf numFmtId="0" fontId="171" fillId="56" borderId="39"/>
    <xf numFmtId="0" fontId="171" fillId="56" borderId="39"/>
    <xf numFmtId="0" fontId="171" fillId="56" borderId="39"/>
    <xf numFmtId="0" fontId="171" fillId="56" borderId="39"/>
    <xf numFmtId="0" fontId="171" fillId="56" borderId="39"/>
    <xf numFmtId="0" fontId="171" fillId="56" borderId="39"/>
    <xf numFmtId="0" fontId="171" fillId="56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56" borderId="39"/>
    <xf numFmtId="0" fontId="171" fillId="56" borderId="39"/>
    <xf numFmtId="0" fontId="171" fillId="56" borderId="39"/>
    <xf numFmtId="0" fontId="171" fillId="56" borderId="39"/>
    <xf numFmtId="0" fontId="171" fillId="56" borderId="39"/>
    <xf numFmtId="0" fontId="173" fillId="7" borderId="39"/>
    <xf numFmtId="0" fontId="173" fillId="7" borderId="39"/>
    <xf numFmtId="0" fontId="173" fillId="7" borderId="39"/>
    <xf numFmtId="0" fontId="173" fillId="7" borderId="39"/>
    <xf numFmtId="0" fontId="173" fillId="7" borderId="39"/>
    <xf numFmtId="0" fontId="173" fillId="7" borderId="39"/>
    <xf numFmtId="0" fontId="173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3" fillId="7" borderId="39"/>
    <xf numFmtId="0" fontId="173" fillId="7" borderId="39"/>
    <xf numFmtId="0" fontId="173" fillId="7" borderId="39"/>
    <xf numFmtId="0" fontId="173" fillId="7" borderId="39"/>
    <xf numFmtId="0" fontId="173" fillId="7" borderId="39"/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19" borderId="39">
      <alignment vertical="center"/>
    </xf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14" fontId="75" fillId="0" borderId="0">
      <alignment horizontal="center" wrapText="1"/>
      <protection locked="0"/>
    </xf>
    <xf numFmtId="0" fontId="51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15" fontId="18" fillId="0" borderId="0"/>
    <xf numFmtId="246" fontId="18" fillId="0" borderId="0"/>
    <xf numFmtId="246" fontId="18" fillId="0" borderId="0"/>
    <xf numFmtId="246" fontId="18" fillId="0" borderId="0"/>
    <xf numFmtId="246" fontId="18" fillId="0" borderId="0"/>
    <xf numFmtId="246" fontId="18" fillId="0" borderId="0"/>
    <xf numFmtId="246" fontId="18" fillId="0" borderId="0"/>
    <xf numFmtId="246" fontId="18" fillId="0" borderId="0"/>
    <xf numFmtId="246" fontId="18" fillId="0" borderId="0"/>
    <xf numFmtId="10" fontId="18" fillId="0" borderId="0"/>
    <xf numFmtId="10" fontId="18" fillId="0" borderId="0"/>
    <xf numFmtId="10" fontId="18" fillId="0" borderId="0"/>
    <xf numFmtId="10" fontId="18" fillId="0" borderId="0"/>
    <xf numFmtId="10" fontId="18" fillId="0" borderId="0"/>
    <xf numFmtId="10" fontId="18" fillId="0" borderId="0"/>
    <xf numFmtId="10" fontId="18" fillId="0" borderId="0"/>
    <xf numFmtId="10" fontId="18" fillId="0" borderId="0"/>
    <xf numFmtId="10" fontId="18" fillId="0" borderId="0"/>
    <xf numFmtId="9" fontId="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52" fillId="0" borderId="0"/>
    <xf numFmtId="9" fontId="4" fillId="0" borderId="0"/>
    <xf numFmtId="9" fontId="4" fillId="0" borderId="0"/>
    <xf numFmtId="9" fontId="52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8" fillId="0" borderId="0"/>
    <xf numFmtId="9" fontId="8" fillId="0" borderId="0"/>
    <xf numFmtId="9" fontId="8" fillId="0" borderId="0"/>
    <xf numFmtId="9" fontId="8" fillId="0" borderId="0"/>
    <xf numFmtId="9" fontId="8" fillId="0" borderId="0"/>
    <xf numFmtId="9" fontId="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4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06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4" fillId="0" borderId="0"/>
    <xf numFmtId="9" fontId="4" fillId="0" borderId="0"/>
    <xf numFmtId="9" fontId="102" fillId="0" borderId="0">
      <alignment vertical="center"/>
    </xf>
    <xf numFmtId="9" fontId="102" fillId="0" borderId="0">
      <alignment vertical="center"/>
    </xf>
    <xf numFmtId="9" fontId="102" fillId="0" borderId="0">
      <alignment vertical="center"/>
    </xf>
    <xf numFmtId="9" fontId="102" fillId="0" borderId="0">
      <alignment vertical="center"/>
    </xf>
    <xf numFmtId="9" fontId="102" fillId="0" borderId="0">
      <alignment vertical="center"/>
    </xf>
    <xf numFmtId="9" fontId="102" fillId="0" borderId="0">
      <alignment vertical="center"/>
    </xf>
    <xf numFmtId="9" fontId="102" fillId="0" borderId="0">
      <alignment vertical="center"/>
    </xf>
    <xf numFmtId="9" fontId="102" fillId="0" borderId="0">
      <alignment vertical="center"/>
    </xf>
    <xf numFmtId="9" fontId="102" fillId="0" borderId="0">
      <alignment vertical="center"/>
    </xf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18" fillId="0" borderId="0"/>
    <xf numFmtId="9" fontId="8" fillId="0" borderId="0"/>
    <xf numFmtId="9" fontId="18" fillId="0" borderId="0"/>
    <xf numFmtId="9" fontId="105" fillId="0" borderId="0"/>
    <xf numFmtId="9" fontId="52" fillId="0" borderId="0"/>
    <xf numFmtId="9" fontId="52" fillId="0" borderId="0"/>
    <xf numFmtId="9" fontId="52" fillId="0" borderId="0"/>
    <xf numFmtId="9" fontId="52" fillId="0" borderId="0"/>
    <xf numFmtId="9" fontId="52" fillId="0" borderId="0"/>
    <xf numFmtId="9" fontId="52" fillId="0" borderId="0"/>
    <xf numFmtId="9" fontId="52" fillId="0" borderId="0"/>
    <xf numFmtId="9" fontId="8" fillId="0" borderId="0"/>
    <xf numFmtId="9" fontId="155" fillId="0" borderId="40"/>
    <xf numFmtId="0" fontId="116" fillId="0" borderId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232" fontId="18" fillId="0" borderId="0"/>
    <xf numFmtId="4" fontId="18" fillId="0" borderId="0">
      <alignment horizontal="right"/>
    </xf>
    <xf numFmtId="0" fontId="155" fillId="0" borderId="0">
      <alignment horizontal="left"/>
    </xf>
    <xf numFmtId="247" fontId="155" fillId="0" borderId="0"/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" fontId="18" fillId="0" borderId="41">
      <alignment horizontal="center" vertical="center"/>
    </xf>
    <xf numFmtId="168" fontId="50" fillId="0" borderId="0"/>
    <xf numFmtId="168" fontId="50" fillId="0" borderId="0"/>
    <xf numFmtId="0" fontId="126" fillId="9" borderId="0"/>
    <xf numFmtId="0" fontId="18" fillId="0" borderId="42"/>
    <xf numFmtId="0" fontId="18" fillId="0" borderId="42"/>
    <xf numFmtId="0" fontId="18" fillId="0" borderId="42"/>
    <xf numFmtId="0" fontId="18" fillId="0" borderId="42"/>
    <xf numFmtId="0" fontId="18" fillId="0" borderId="42"/>
    <xf numFmtId="0" fontId="18" fillId="0" borderId="42"/>
    <xf numFmtId="0" fontId="18" fillId="0" borderId="42"/>
    <xf numFmtId="0" fontId="18" fillId="0" borderId="42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71" fillId="7" borderId="39"/>
    <xf numFmtId="0" fontId="18" fillId="0" borderId="0"/>
    <xf numFmtId="0" fontId="174" fillId="0" borderId="1">
      <alignment horizontal="center" vertical="center"/>
      <protection locked="0"/>
    </xf>
    <xf numFmtId="0" fontId="174" fillId="0" borderId="1">
      <alignment horizontal="center" vertical="center"/>
      <protection locked="0"/>
    </xf>
    <xf numFmtId="0" fontId="174" fillId="0" borderId="1">
      <alignment horizontal="center" vertical="center"/>
      <protection locked="0"/>
    </xf>
    <xf numFmtId="0" fontId="174" fillId="0" borderId="1">
      <alignment horizontal="center" vertical="center"/>
      <protection locked="0"/>
    </xf>
    <xf numFmtId="0" fontId="174" fillId="0" borderId="1">
      <alignment horizontal="center" vertical="center"/>
      <protection locked="0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2" fillId="0" borderId="0">
      <alignment vertical="top"/>
    </xf>
    <xf numFmtId="41" fontId="50" fillId="0" borderId="0"/>
    <xf numFmtId="168" fontId="50" fillId="0" borderId="0"/>
    <xf numFmtId="41" fontId="50" fillId="0" borderId="0"/>
    <xf numFmtId="196" fontId="50" fillId="0" borderId="0"/>
    <xf numFmtId="194" fontId="50" fillId="0" borderId="0"/>
    <xf numFmtId="193" fontId="50" fillId="0" borderId="0"/>
    <xf numFmtId="194" fontId="50" fillId="0" borderId="0"/>
    <xf numFmtId="194" fontId="50" fillId="0" borderId="0"/>
    <xf numFmtId="194" fontId="50" fillId="0" borderId="0"/>
    <xf numFmtId="194" fontId="50" fillId="0" borderId="0"/>
    <xf numFmtId="168" fontId="50" fillId="0" borderId="0"/>
    <xf numFmtId="197" fontId="50" fillId="0" borderId="0"/>
    <xf numFmtId="193" fontId="50" fillId="0" borderId="0"/>
    <xf numFmtId="194" fontId="50" fillId="0" borderId="0"/>
    <xf numFmtId="193" fontId="50" fillId="0" borderId="0"/>
    <xf numFmtId="193" fontId="50" fillId="0" borderId="0"/>
    <xf numFmtId="194" fontId="50" fillId="0" borderId="0"/>
    <xf numFmtId="193" fontId="50" fillId="0" borderId="0"/>
    <xf numFmtId="194" fontId="50" fillId="0" borderId="0"/>
    <xf numFmtId="198" fontId="50" fillId="0" borderId="0"/>
    <xf numFmtId="41" fontId="50" fillId="0" borderId="0"/>
    <xf numFmtId="192" fontId="50" fillId="0" borderId="0"/>
    <xf numFmtId="168" fontId="50" fillId="0" borderId="0"/>
    <xf numFmtId="41" fontId="50" fillId="0" borderId="0"/>
    <xf numFmtId="168" fontId="50" fillId="0" borderId="0"/>
    <xf numFmtId="168" fontId="50" fillId="0" borderId="0"/>
    <xf numFmtId="168" fontId="50" fillId="0" borderId="0"/>
    <xf numFmtId="192" fontId="50" fillId="0" borderId="0"/>
    <xf numFmtId="193" fontId="50" fillId="0" borderId="0"/>
    <xf numFmtId="194" fontId="50" fillId="0" borderId="0"/>
    <xf numFmtId="193" fontId="50" fillId="0" borderId="0"/>
    <xf numFmtId="195" fontId="18" fillId="0" borderId="0"/>
    <xf numFmtId="193" fontId="50" fillId="0" borderId="0"/>
    <xf numFmtId="192" fontId="50" fillId="0" borderId="0"/>
    <xf numFmtId="194" fontId="15" fillId="0" borderId="0"/>
    <xf numFmtId="41" fontId="50" fillId="0" borderId="0"/>
    <xf numFmtId="168" fontId="50" fillId="0" borderId="0"/>
    <xf numFmtId="41" fontId="50" fillId="0" borderId="0"/>
    <xf numFmtId="196" fontId="50" fillId="0" borderId="0"/>
    <xf numFmtId="194" fontId="50" fillId="0" borderId="0"/>
    <xf numFmtId="193" fontId="50" fillId="0" borderId="0"/>
    <xf numFmtId="194" fontId="50" fillId="0" borderId="0"/>
    <xf numFmtId="194" fontId="50" fillId="0" borderId="0"/>
    <xf numFmtId="194" fontId="50" fillId="0" borderId="0"/>
    <xf numFmtId="194" fontId="50" fillId="0" borderId="0"/>
    <xf numFmtId="194" fontId="50" fillId="0" borderId="0"/>
    <xf numFmtId="197" fontId="50" fillId="0" borderId="0"/>
    <xf numFmtId="193" fontId="50" fillId="0" borderId="0"/>
    <xf numFmtId="194" fontId="50" fillId="0" borderId="0"/>
    <xf numFmtId="193" fontId="50" fillId="0" borderId="0"/>
    <xf numFmtId="193" fontId="50" fillId="0" borderId="0"/>
    <xf numFmtId="194" fontId="50" fillId="0" borderId="0"/>
    <xf numFmtId="193" fontId="50" fillId="0" borderId="0"/>
    <xf numFmtId="194" fontId="50" fillId="0" borderId="0"/>
    <xf numFmtId="193" fontId="50" fillId="0" borderId="0"/>
    <xf numFmtId="198" fontId="50" fillId="0" borderId="0"/>
    <xf numFmtId="41" fontId="50" fillId="0" borderId="0"/>
    <xf numFmtId="168" fontId="50" fillId="0" borderId="0"/>
    <xf numFmtId="41" fontId="50" fillId="0" borderId="0"/>
    <xf numFmtId="168" fontId="50" fillId="0" borderId="0"/>
    <xf numFmtId="168" fontId="50" fillId="0" borderId="0"/>
    <xf numFmtId="179" fontId="50" fillId="0" borderId="0"/>
    <xf numFmtId="189" fontId="18" fillId="0" borderId="0"/>
    <xf numFmtId="180" fontId="50" fillId="0" borderId="0"/>
    <xf numFmtId="181" fontId="15" fillId="0" borderId="0"/>
    <xf numFmtId="195" fontId="18" fillId="0" borderId="0"/>
    <xf numFmtId="182" fontId="50" fillId="0" borderId="0"/>
    <xf numFmtId="182" fontId="50" fillId="0" borderId="0"/>
    <xf numFmtId="42" fontId="50" fillId="0" borderId="0"/>
    <xf numFmtId="42" fontId="50" fillId="0" borderId="0"/>
    <xf numFmtId="181" fontId="50" fillId="0" borderId="0"/>
    <xf numFmtId="181" fontId="15" fillId="0" borderId="0"/>
    <xf numFmtId="190" fontId="50" fillId="0" borderId="0"/>
    <xf numFmtId="181" fontId="15" fillId="0" borderId="0"/>
    <xf numFmtId="190" fontId="50" fillId="0" borderId="0"/>
    <xf numFmtId="190" fontId="50" fillId="0" borderId="0"/>
    <xf numFmtId="192" fontId="50" fillId="0" borderId="0"/>
    <xf numFmtId="190" fontId="50" fillId="0" borderId="0"/>
    <xf numFmtId="190" fontId="50" fillId="0" borderId="0"/>
    <xf numFmtId="181" fontId="50" fillId="0" borderId="0"/>
    <xf numFmtId="191" fontId="50" fillId="0" borderId="0"/>
    <xf numFmtId="194" fontId="15" fillId="0" borderId="0"/>
    <xf numFmtId="0" fontId="175" fillId="0" borderId="0"/>
    <xf numFmtId="0" fontId="75" fillId="1" borderId="43">
      <alignment vertical="center"/>
    </xf>
    <xf numFmtId="0" fontId="156" fillId="0" borderId="0"/>
    <xf numFmtId="0" fontId="18" fillId="0" borderId="44"/>
    <xf numFmtId="0" fontId="18" fillId="0" borderId="44"/>
    <xf numFmtId="0" fontId="18" fillId="0" borderId="44"/>
    <xf numFmtId="0" fontId="18" fillId="0" borderId="44"/>
    <xf numFmtId="0" fontId="18" fillId="0" borderId="44"/>
    <xf numFmtId="0" fontId="18" fillId="0" borderId="44"/>
    <xf numFmtId="0" fontId="18" fillId="0" borderId="44"/>
    <xf numFmtId="0" fontId="18" fillId="0" borderId="44"/>
    <xf numFmtId="248" fontId="50" fillId="0" borderId="45">
      <alignment horizontal="right" vertical="center"/>
    </xf>
    <xf numFmtId="249" fontId="18" fillId="0" borderId="45">
      <alignment horizontal="right" vertical="center"/>
    </xf>
    <xf numFmtId="250" fontId="73" fillId="0" borderId="45">
      <alignment horizontal="right" vertical="center"/>
    </xf>
    <xf numFmtId="250" fontId="73" fillId="0" borderId="45">
      <alignment horizontal="right" vertical="center"/>
    </xf>
    <xf numFmtId="251" fontId="18" fillId="0" borderId="45">
      <alignment horizontal="right" vertical="center"/>
    </xf>
    <xf numFmtId="252" fontId="176" fillId="0" borderId="45">
      <alignment horizontal="right"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3" fontId="18" fillId="0" borderId="1">
      <alignment vertical="center"/>
    </xf>
    <xf numFmtId="49" fontId="52" fillId="0" borderId="0"/>
    <xf numFmtId="49" fontId="52" fillId="0" borderId="0"/>
    <xf numFmtId="49" fontId="52" fillId="0" borderId="0"/>
    <xf numFmtId="49" fontId="52" fillId="0" borderId="0"/>
    <xf numFmtId="49" fontId="52" fillId="0" borderId="0"/>
    <xf numFmtId="49" fontId="52" fillId="0" borderId="0"/>
    <xf numFmtId="49" fontId="52" fillId="0" borderId="0"/>
    <xf numFmtId="49" fontId="52" fillId="0" borderId="0"/>
    <xf numFmtId="49" fontId="52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21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2" fillId="0" borderId="0"/>
    <xf numFmtId="253" fontId="177" fillId="0" borderId="45">
      <alignment horizontal="center"/>
    </xf>
    <xf numFmtId="254" fontId="178" fillId="0" borderId="46">
      <alignment horizontal="right"/>
    </xf>
    <xf numFmtId="0" fontId="179" fillId="0" borderId="0">
      <alignment horizontal="left" vertical="top"/>
    </xf>
    <xf numFmtId="40" fontId="18" fillId="0" borderId="0"/>
    <xf numFmtId="40" fontId="18" fillId="0" borderId="0"/>
    <xf numFmtId="40" fontId="18" fillId="0" borderId="0"/>
    <xf numFmtId="40" fontId="18" fillId="0" borderId="0"/>
    <xf numFmtId="40" fontId="18" fillId="0" borderId="0"/>
    <xf numFmtId="40" fontId="18" fillId="0" borderId="0"/>
    <xf numFmtId="40" fontId="18" fillId="0" borderId="0"/>
    <xf numFmtId="40" fontId="18" fillId="0" borderId="0"/>
    <xf numFmtId="0" fontId="180" fillId="0" borderId="0">
      <alignment vertical="center"/>
    </xf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>
      <alignment vertical="center"/>
    </xf>
    <xf numFmtId="0" fontId="180" fillId="0" borderId="0"/>
    <xf numFmtId="0" fontId="180" fillId="0" borderId="0"/>
    <xf numFmtId="0" fontId="180" fillId="0" borderId="0"/>
    <xf numFmtId="0" fontId="181" fillId="0" borderId="0">
      <alignment vertical="center"/>
    </xf>
    <xf numFmtId="0" fontId="180" fillId="0" borderId="0"/>
    <xf numFmtId="0" fontId="180" fillId="0" borderId="0"/>
    <xf numFmtId="0" fontId="180" fillId="0" borderId="0"/>
    <xf numFmtId="0" fontId="182" fillId="0" borderId="0">
      <alignment vertical="center"/>
    </xf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34" fillId="0" borderId="29"/>
    <xf numFmtId="0" fontId="138" fillId="0" borderId="33"/>
    <xf numFmtId="0" fontId="142" fillId="0" borderId="34"/>
    <xf numFmtId="0" fontId="142" fillId="0" borderId="0"/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>
      <alignment vertical="center"/>
    </xf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4" fillId="0" borderId="47"/>
    <xf numFmtId="0" fontId="184" fillId="0" borderId="47"/>
    <xf numFmtId="0" fontId="184" fillId="0" borderId="47"/>
    <xf numFmtId="0" fontId="184" fillId="0" borderId="47"/>
    <xf numFmtId="0" fontId="184" fillId="0" borderId="47"/>
    <xf numFmtId="0" fontId="184" fillId="0" borderId="47"/>
    <xf numFmtId="0" fontId="184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4" fillId="0" borderId="47"/>
    <xf numFmtId="0" fontId="184" fillId="0" borderId="47"/>
    <xf numFmtId="0" fontId="184" fillId="0" borderId="47"/>
    <xf numFmtId="0" fontId="184" fillId="0" borderId="47"/>
    <xf numFmtId="0" fontId="184" fillId="0" borderId="47"/>
    <xf numFmtId="4" fontId="18" fillId="0" borderId="48">
      <alignment vertical="center"/>
    </xf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5" fillId="0" borderId="47"/>
    <xf numFmtId="0" fontId="185" fillId="0" borderId="47"/>
    <xf numFmtId="0" fontId="185" fillId="0" borderId="47"/>
    <xf numFmtId="0" fontId="185" fillId="0" borderId="47"/>
    <xf numFmtId="0" fontId="185" fillId="0" borderId="47"/>
    <xf numFmtId="0" fontId="185" fillId="0" borderId="47"/>
    <xf numFmtId="0" fontId="185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5" fillId="0" borderId="47"/>
    <xf numFmtId="0" fontId="185" fillId="0" borderId="47"/>
    <xf numFmtId="0" fontId="185" fillId="0" borderId="47"/>
    <xf numFmtId="0" fontId="185" fillId="0" borderId="47"/>
    <xf numFmtId="0" fontId="185" fillId="0" borderId="47"/>
    <xf numFmtId="0" fontId="183" fillId="0" borderId="49">
      <alignment vertical="center"/>
    </xf>
    <xf numFmtId="0" fontId="183" fillId="0" borderId="49">
      <alignment vertical="center"/>
    </xf>
    <xf numFmtId="0" fontId="183" fillId="0" borderId="49">
      <alignment vertical="center"/>
    </xf>
    <xf numFmtId="0" fontId="183" fillId="0" borderId="49">
      <alignment vertical="center"/>
    </xf>
    <xf numFmtId="0" fontId="183" fillId="0" borderId="49">
      <alignment vertical="center"/>
    </xf>
    <xf numFmtId="0" fontId="183" fillId="0" borderId="49">
      <alignment vertical="center"/>
    </xf>
    <xf numFmtId="0" fontId="183" fillId="0" borderId="49">
      <alignment vertical="center"/>
    </xf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9">
      <alignment vertical="center"/>
    </xf>
    <xf numFmtId="0" fontId="183" fillId="0" borderId="49">
      <alignment vertical="center"/>
    </xf>
    <xf numFmtId="0" fontId="183" fillId="0" borderId="49">
      <alignment vertical="center"/>
    </xf>
    <xf numFmtId="0" fontId="183" fillId="0" borderId="49">
      <alignment vertical="center"/>
    </xf>
    <xf numFmtId="0" fontId="183" fillId="0" borderId="49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0" fontId="183" fillId="0" borderId="47"/>
    <xf numFmtId="38" fontId="155" fillId="0" borderId="0"/>
    <xf numFmtId="40" fontId="155" fillId="0" borderId="0"/>
    <xf numFmtId="255" fontId="155" fillId="0" borderId="0"/>
    <xf numFmtId="256" fontId="155" fillId="0" borderId="0"/>
    <xf numFmtId="0" fontId="186" fillId="0" borderId="0"/>
    <xf numFmtId="0" fontId="93" fillId="50" borderId="22"/>
    <xf numFmtId="0" fontId="80" fillId="63" borderId="51"/>
    <xf numFmtId="257" fontId="187" fillId="0" borderId="0"/>
    <xf numFmtId="258" fontId="187" fillId="0" borderId="1"/>
    <xf numFmtId="258" fontId="187" fillId="0" borderId="1"/>
    <xf numFmtId="258" fontId="187" fillId="0" borderId="1"/>
    <xf numFmtId="258" fontId="187" fillId="0" borderId="1"/>
    <xf numFmtId="258" fontId="187" fillId="0" borderId="1"/>
    <xf numFmtId="0" fontId="188" fillId="0" borderId="0"/>
    <xf numFmtId="0" fontId="188" fillId="0" borderId="0"/>
    <xf numFmtId="0" fontId="189" fillId="64" borderId="1">
      <alignment horizontal="left" vertical="center"/>
    </xf>
    <xf numFmtId="0" fontId="189" fillId="64" borderId="1">
      <alignment horizontal="left" vertical="center"/>
    </xf>
    <xf numFmtId="0" fontId="189" fillId="64" borderId="1">
      <alignment horizontal="left" vertical="center"/>
    </xf>
    <xf numFmtId="0" fontId="189" fillId="64" borderId="1">
      <alignment horizontal="left" vertical="center"/>
    </xf>
    <xf numFmtId="0" fontId="189" fillId="64" borderId="1">
      <alignment horizontal="left" vertical="center"/>
    </xf>
    <xf numFmtId="5" fontId="190" fillId="0" borderId="52">
      <alignment horizontal="left" vertical="top"/>
    </xf>
    <xf numFmtId="5" fontId="191" fillId="0" borderId="41">
      <alignment horizontal="left" vertical="top"/>
    </xf>
    <xf numFmtId="5" fontId="191" fillId="0" borderId="41">
      <alignment horizontal="left" vertical="top"/>
    </xf>
    <xf numFmtId="0" fontId="192" fillId="0" borderId="41">
      <alignment horizontal="left" vertical="center"/>
    </xf>
    <xf numFmtId="0" fontId="192" fillId="0" borderId="41">
      <alignment horizontal="left" vertical="center"/>
    </xf>
    <xf numFmtId="0" fontId="193" fillId="0" borderId="0">
      <alignment horizontal="right"/>
    </xf>
    <xf numFmtId="259" fontId="18" fillId="0" borderId="0"/>
    <xf numFmtId="260" fontId="18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5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31" fillId="0" borderId="53"/>
    <xf numFmtId="178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9" fontId="196" fillId="0" borderId="0"/>
    <xf numFmtId="192" fontId="197" fillId="0" borderId="0"/>
    <xf numFmtId="183" fontId="197" fillId="0" borderId="0"/>
    <xf numFmtId="174" fontId="197" fillId="0" borderId="0"/>
    <xf numFmtId="175" fontId="197" fillId="0" borderId="0"/>
    <xf numFmtId="0" fontId="197" fillId="0" borderId="0"/>
    <xf numFmtId="0" fontId="33" fillId="0" borderId="0">
      <alignment vertical="top"/>
      <protection locked="0"/>
    </xf>
    <xf numFmtId="0" fontId="198" fillId="0" borderId="0">
      <alignment vertical="top"/>
      <protection locked="0"/>
    </xf>
    <xf numFmtId="0" fontId="36" fillId="0" borderId="0">
      <alignment vertical="top"/>
      <protection locked="0"/>
    </xf>
    <xf numFmtId="168" fontId="199" fillId="0" borderId="0"/>
    <xf numFmtId="176" fontId="199" fillId="0" borderId="0"/>
    <xf numFmtId="42" fontId="200" fillId="0" borderId="0"/>
    <xf numFmtId="44" fontId="200" fillId="0" borderId="0"/>
    <xf numFmtId="9" fontId="18" fillId="0" borderId="0"/>
    <xf numFmtId="0" fontId="18" fillId="0" borderId="0"/>
    <xf numFmtId="6" fontId="18" fillId="0" borderId="0"/>
    <xf numFmtId="8" fontId="18" fillId="0" borderId="0"/>
    <xf numFmtId="5" fontId="18" fillId="0" borderId="0"/>
    <xf numFmtId="7" fontId="18" fillId="0" borderId="0"/>
    <xf numFmtId="0" fontId="18" fillId="0" borderId="0"/>
    <xf numFmtId="0" fontId="201" fillId="0" borderId="0"/>
    <xf numFmtId="0" fontId="201" fillId="0" borderId="0"/>
    <xf numFmtId="0" fontId="101" fillId="0" borderId="0">
      <alignment vertical="center"/>
    </xf>
    <xf numFmtId="40" fontId="18" fillId="0" borderId="0"/>
    <xf numFmtId="38" fontId="18" fillId="0" borderId="0"/>
    <xf numFmtId="0" fontId="18" fillId="0" borderId="0"/>
    <xf numFmtId="0" fontId="18" fillId="0" borderId="0"/>
    <xf numFmtId="9" fontId="202" fillId="0" borderId="0"/>
    <xf numFmtId="0" fontId="18" fillId="0" borderId="0"/>
    <xf numFmtId="0" fontId="202" fillId="0" borderId="0"/>
    <xf numFmtId="0" fontId="202" fillId="0" borderId="0"/>
    <xf numFmtId="0" fontId="18" fillId="0" borderId="0"/>
    <xf numFmtId="261" fontId="202" fillId="0" borderId="0"/>
    <xf numFmtId="0" fontId="18" fillId="0" borderId="0"/>
    <xf numFmtId="0" fontId="18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  <xf numFmtId="0" fontId="83" fillId="0" borderId="0"/>
    <xf numFmtId="168" fontId="203" fillId="0" borderId="0"/>
    <xf numFmtId="176" fontId="203" fillId="0" borderId="0"/>
    <xf numFmtId="0" fontId="204" fillId="0" borderId="0"/>
    <xf numFmtId="183" fontId="205" fillId="0" borderId="0"/>
    <xf numFmtId="38" fontId="206" fillId="0" borderId="0">
      <alignment vertical="center"/>
    </xf>
    <xf numFmtId="192" fontId="205" fillId="0" borderId="0"/>
    <xf numFmtId="176" fontId="18" fillId="0" borderId="0"/>
    <xf numFmtId="168" fontId="18" fillId="0" borderId="0"/>
    <xf numFmtId="0" fontId="43" fillId="0" borderId="0"/>
    <xf numFmtId="0" fontId="18" fillId="0" borderId="0"/>
    <xf numFmtId="0" fontId="206" fillId="0" borderId="0">
      <alignment vertical="center"/>
    </xf>
    <xf numFmtId="0" fontId="205" fillId="0" borderId="0"/>
    <xf numFmtId="0" fontId="18" fillId="0" borderId="0"/>
    <xf numFmtId="0" fontId="18" fillId="0" borderId="0"/>
    <xf numFmtId="262" fontId="18" fillId="0" borderId="0"/>
    <xf numFmtId="263" fontId="18" fillId="0" borderId="0"/>
    <xf numFmtId="0" fontId="22" fillId="0" borderId="0">
      <alignment vertical="top"/>
      <protection locked="0"/>
    </xf>
    <xf numFmtId="0" fontId="207" fillId="0" borderId="0">
      <alignment vertical="top"/>
      <protection locked="0"/>
    </xf>
    <xf numFmtId="0" fontId="26" fillId="0" borderId="0">
      <alignment vertical="top"/>
      <protection locked="0"/>
    </xf>
    <xf numFmtId="0" fontId="208" fillId="0" borderId="0">
      <alignment vertical="top"/>
      <protection locked="0"/>
    </xf>
    <xf numFmtId="264" fontId="203" fillId="0" borderId="0"/>
    <xf numFmtId="265" fontId="209" fillId="0" borderId="0"/>
    <xf numFmtId="266" fontId="203" fillId="0" borderId="0"/>
    <xf numFmtId="44" fontId="205" fillId="0" borderId="0"/>
    <xf numFmtId="42" fontId="205" fillId="0" borderId="0"/>
  </cellStyleXfs>
  <cellXfs count="24295">
    <xf numFmtId="0" applyNumberFormat="1" fontId="0" applyFont="1" fillId="0" applyFill="1" borderId="0" applyBorder="1" xfId="0" applyProtection="1"/>
    <xf numFmtId="0" applyNumberFormat="1" fontId="6" applyFont="1" fillId="0" applyFill="1" borderId="1" applyBorder="1" xfId="0" applyProtection="1" applyAlignment="1">
      <alignment horizontal="center"/>
    </xf>
    <xf numFmtId="0" applyNumberFormat="1" fontId="10" applyFont="1" fillId="0" applyFill="1" borderId="0" applyBorder="1" xfId="0" applyProtection="1" applyAlignment="1">
      <alignment horizontal="center"/>
    </xf>
    <xf numFmtId="0" applyNumberFormat="1" fontId="11" applyFont="1" fillId="0" applyFill="1" borderId="0" applyBorder="1" xfId="6527" applyProtection="1" applyAlignment="1">
      <alignment horizontal="center"/>
    </xf>
    <xf numFmtId="164" applyNumberFormat="1" fontId="10" applyFont="1" fillId="0" applyFill="1" borderId="0" applyBorder="1" xfId="16587" applyProtection="1" applyAlignment="1">
      <alignment horizontal="center" vertical="center"/>
    </xf>
    <xf numFmtId="49" applyNumberFormat="1" fontId="10" applyFont="1" fillId="0" applyFill="1" borderId="0" applyBorder="1" xfId="16587" applyProtection="1" applyAlignment="1">
      <alignment horizontal="center" vertical="center"/>
    </xf>
    <xf numFmtId="165" applyNumberFormat="1" fontId="10" applyFont="1" fillId="0" applyFill="1" borderId="0" applyBorder="1" xfId="16587" applyProtection="1" applyAlignment="1">
      <alignment horizontal="center" vertical="center"/>
    </xf>
    <xf numFmtId="164" applyNumberFormat="1" fontId="10" applyFont="1" fillId="0" applyFill="1" borderId="0" applyBorder="1" xfId="16587" applyProtection="1" applyAlignment="1">
      <alignment horizontal="center"/>
    </xf>
    <xf numFmtId="166" applyNumberFormat="1" fontId="10" applyFont="1" fillId="0" applyFill="1" borderId="0" applyBorder="1" xfId="16587" applyProtection="1" applyAlignment="1">
      <alignment horizontal="center" vertical="center"/>
    </xf>
    <xf numFmtId="166" applyNumberFormat="1" fontId="10" applyFont="1" fillId="0" applyFill="1" borderId="0" applyBorder="1" xfId="16587" quotePrefix="1" applyProtection="1" applyAlignment="1">
      <alignment horizontal="center" vertical="center"/>
    </xf>
    <xf numFmtId="49" applyNumberFormat="1" fontId="10" applyFont="1" fillId="0" applyFill="1" borderId="0" applyBorder="1" xfId="16587" applyProtection="1" applyAlignment="1">
      <alignment horizontal="center"/>
    </xf>
    <xf numFmtId="167" applyNumberFormat="1" fontId="10" applyFont="1" fillId="0" applyFill="1" borderId="0" applyBorder="1" xfId="16587" applyProtection="1" applyAlignment="1">
      <alignment horizontal="center"/>
    </xf>
    <xf numFmtId="0" applyNumberFormat="1" fontId="12" applyFont="1" fillId="2" applyFill="1" borderId="1" applyBorder="1" xfId="16871" applyProtection="1" applyAlignment="1">
      <alignment horizontal="center" vertical="center"/>
    </xf>
    <xf numFmtId="0" applyNumberFormat="1" fontId="10" applyFont="1" fillId="0" applyFill="1" borderId="0" applyBorder="1" xfId="16587" applyProtection="1" applyAlignment="1">
      <alignment horizontal="center" vertical="center"/>
    </xf>
    <xf numFmtId="0" applyNumberFormat="1" fontId="10" applyFont="1" fillId="0" applyFill="1" borderId="0" applyBorder="1" xfId="6527" applyProtection="1" applyAlignment="1">
      <alignment horizontal="center"/>
    </xf>
    <xf numFmtId="0" applyNumberFormat="1" fontId="13" applyFont="1" fillId="4" applyFill="1" borderId="1" applyBorder="1" xfId="1960" applyProtection="1" applyAlignment="1">
      <alignment horizontal="center" vertical="center"/>
    </xf>
    <xf numFmtId="1" applyNumberFormat="1" fontId="10" applyFont="1" fillId="4" applyFill="1" borderId="1" applyBorder="1" xfId="5399" applyProtection="1" applyAlignment="1">
      <alignment horizontal="center"/>
    </xf>
    <xf numFmtId="165" applyNumberFormat="1" fontId="10" applyFont="1" fillId="0" applyFill="1" borderId="0" applyBorder="1" xfId="16587" applyProtection="1" applyAlignment="1">
      <alignment horizontal="center"/>
    </xf>
    <xf numFmtId="164" applyNumberFormat="1" fontId="10" applyFont="1" fillId="0" applyFill="1" borderId="0" applyBorder="1" xfId="16587" quotePrefix="1" applyProtection="1" applyAlignment="1">
      <alignment horizontal="center" vertical="center"/>
    </xf>
    <xf numFmtId="0" applyNumberFormat="1" fontId="10" applyFont="1" fillId="0" applyFill="1" borderId="0" applyBorder="1" xfId="0" applyProtection="1" applyAlignment="1">
      <alignment horizontal="center"/>
    </xf>
    <xf numFmtId="0" applyNumberFormat="1" fontId="10" applyFont="1" fillId="0" applyFill="1" borderId="0" applyBorder="1" xfId="0" applyProtection="1" applyAlignment="1">
      <alignment horizontal="center"/>
    </xf>
    <xf numFmtId="164" applyNumberFormat="1" fontId="10" applyFont="1" fillId="0" applyFill="1" borderId="1" applyBorder="1" xfId="16262" applyProtection="1" applyAlignment="1">
      <alignment horizontal="center" vertical="center"/>
    </xf>
    <xf numFmtId="0" applyNumberFormat="1" fontId="210" applyFont="1" fillId="5" applyFill="1" borderId="10" applyBorder="1" xfId="16262" applyProtection="1" applyAlignment="1">
      <alignment horizontal="center" vertical="center"/>
    </xf>
    <xf numFmtId="0" applyNumberFormat="1" fontId="210" applyFont="1" fillId="5" applyFill="1" borderId="7" applyBorder="1" xfId="16262" applyProtection="1" applyAlignment="1">
      <alignment horizontal="center" vertical="center"/>
    </xf>
    <xf numFmtId="0" applyNumberFormat="1" fontId="210" applyFont="1" fillId="5" applyFill="1" borderId="17" applyBorder="1" xfId="16262" applyProtection="1" applyAlignment="1">
      <alignment horizontal="center" vertical="center"/>
    </xf>
    <xf numFmtId="0" applyNumberFormat="1" fontId="210" applyFont="1" fillId="6" applyFill="1" borderId="54" applyBorder="1" xfId="13936" applyProtection="1" applyAlignment="1">
      <alignment horizontal="center" vertical="center" wrapText="1"/>
      <protection hidden="1"/>
    </xf>
    <xf numFmtId="0" applyNumberFormat="1" fontId="210" applyFont="1" fillId="6" applyFill="1" borderId="55" applyBorder="1" xfId="13936" applyProtection="1" applyAlignment="1">
      <alignment horizontal="center" vertical="center" wrapText="1"/>
      <protection hidden="1"/>
    </xf>
    <xf numFmtId="0" applyNumberFormat="1" fontId="10" applyFont="1" fillId="2" applyFill="1" borderId="1" applyBorder="1" xfId="0" applyProtection="1" applyAlignment="1">
      <alignment horizontal="center" vertical="center"/>
    </xf>
    <xf numFmtId="0" applyNumberFormat="1" fontId="14" applyFont="1" fillId="2" applyFill="1" borderId="1" applyBorder="1" xfId="0" applyProtection="1" applyAlignment="1">
      <alignment horizontal="center" vertical="center"/>
    </xf>
    <xf numFmtId="0" applyNumberFormat="1" fontId="12" applyFont="1" fillId="2" applyFill="1" borderId="1" applyBorder="1" xfId="16871" quotePrefix="1" applyProtection="1" applyAlignment="1">
      <alignment horizontal="center" vertical="center"/>
    </xf>
    <xf numFmtId="49" applyNumberFormat="1" fontId="12" applyFont="1" fillId="2" applyFill="1" borderId="1" applyBorder="1" xfId="16855" quotePrefix="1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center" vertical="center"/>
    </xf>
    <xf numFmtId="0" applyNumberFormat="1" fontId="212" applyFont="1" fillId="0" applyFill="1" borderId="1" applyBorder="1" xfId="0" quotePrefix="1" applyProtection="1" applyAlignment="1">
      <alignment horizontal="center" vertical="center"/>
    </xf>
    <xf numFmtId="0" applyNumberFormat="1" fontId="212" applyFont="1" fillId="0" applyFill="1" borderId="1" applyBorder="1" xfId="0" applyProtection="1" applyAlignment="1">
      <alignment horizontal="left" vertical="center"/>
    </xf>
    <xf numFmtId="0" applyNumberFormat="1" fontId="212" applyFont="1" fillId="0" applyFill="1" borderId="1" applyBorder="1" xfId="0" applyProtection="1" applyAlignment="1">
      <alignment horizontal="center" vertical="center"/>
    </xf>
    <xf numFmtId="0" applyNumberFormat="1" fontId="6" applyFont="1" fillId="0" applyFill="1" borderId="1" applyBorder="1" xfId="0" applyProtection="1" applyAlignment="1">
      <alignment horizontal="center" wrapText="1"/>
    </xf>
    <xf numFmtId="165" applyNumberFormat="1" fontId="212" applyFont="1" fillId="0" applyFill="1" borderId="1" applyBorder="1" xfId="16920" applyProtection="1" applyAlignment="1">
      <alignment horizontal="center" vertical="center"/>
    </xf>
    <xf numFmtId="165" applyNumberFormat="1" fontId="212" applyFont="1" fillId="0" applyFill="1" borderId="1" applyBorder="1" xfId="0" applyProtection="1" applyAlignment="1">
      <alignment horizontal="center" vertical="center"/>
    </xf>
    <xf numFmtId="0" applyNumberFormat="1" fontId="212" applyFont="1" fillId="0" applyFill="1" borderId="1" applyBorder="1" xfId="16587" applyProtection="1" applyAlignment="1">
      <alignment horizontal="center" vertical="center"/>
    </xf>
    <xf numFmtId="0" applyNumberFormat="1" fontId="212" applyFont="1" fillId="2" applyFill="1" borderId="1" applyBorder="1" xfId="0" applyProtection="1" applyAlignment="1">
      <alignment horizontal="center" vertical="center"/>
    </xf>
    <xf numFmtId="0" applyNumberFormat="1" fontId="7" applyFont="1" fillId="2" applyFill="1" borderId="1" applyBorder="1" xfId="16943" applyProtection="1" applyAlignment="1">
      <alignment horizontal="center" vertical="center"/>
    </xf>
    <xf numFmtId="0" applyNumberFormat="1" fontId="212" applyFont="1" fillId="2" applyFill="1" borderId="1" applyBorder="1" xfId="0" quotePrefix="1" applyProtection="1" applyAlignment="1">
      <alignment horizontal="center" vertical="center"/>
    </xf>
    <xf numFmtId="0" applyNumberFormat="1" fontId="6" applyFont="1" fillId="2" applyFill="1" borderId="1" applyBorder="1" xfId="0" applyProtection="1" applyAlignment="1">
      <alignment horizontal="center" vertical="center"/>
    </xf>
    <xf numFmtId="268" applyNumberFormat="1" fontId="212" applyFont="1" fillId="0" applyFill="1" borderId="1" applyBorder="1" xfId="0" applyProtection="1" applyAlignment="1">
      <alignment horizontal="center" vertical="center"/>
    </xf>
    <xf numFmtId="0" applyNumberFormat="1" fontId="212" applyFont="1" fillId="0" applyFill="1" borderId="0" applyBorder="1" xfId="0" applyProtection="1" applyAlignment="1">
      <alignment horizontal="center" vertical="center"/>
    </xf>
    <xf numFmtId="0" applyNumberFormat="1" fontId="212" applyFont="1" fillId="65" applyFill="1" borderId="1" applyBorder="1" xfId="0" applyProtection="1" applyAlignment="1">
      <alignment horizontal="center" vertical="center"/>
    </xf>
    <xf numFmtId="165" applyNumberFormat="1" fontId="212" applyFont="1" fillId="65" applyFill="1" borderId="1" applyBorder="1" xfId="0" applyProtection="1" applyAlignment="1">
      <alignment horizontal="center" vertical="center"/>
    </xf>
    <xf numFmtId="0" applyNumberFormat="1" fontId="214" applyFont="1" fillId="0" applyFill="1" borderId="1" applyBorder="1" xfId="0" applyProtection="1" applyAlignment="1">
      <alignment horizontal="center" wrapText="1"/>
    </xf>
    <xf numFmtId="0" applyNumberFormat="1" fontId="215" applyFont="1" fillId="0" applyFill="1" borderId="1" applyBorder="1" xfId="0" applyProtection="1">
      <alignment wrapText="1"/>
    </xf>
    <xf numFmtId="0" applyNumberFormat="1" fontId="6" applyFont="1" fillId="0" applyFill="1" borderId="1" applyBorder="1" xfId="0" applyProtection="1" applyAlignment="1">
      <alignment horizontal="center" vertical="center"/>
    </xf>
    <xf numFmtId="0" applyNumberFormat="1" fontId="215" applyFont="1" fillId="0" applyFill="1" borderId="1" applyBorder="1" xfId="0" quotePrefix="1" applyProtection="1" applyAlignment="1">
      <alignment horizontal="center" wrapText="1"/>
    </xf>
    <xf numFmtId="0" applyNumberFormat="1" fontId="215" applyFont="1" fillId="0" applyFill="1" borderId="1" applyBorder="1" xfId="0" applyProtection="1" applyAlignment="1">
      <alignment horizontal="center" wrapText="1"/>
    </xf>
    <xf numFmtId="0" applyNumberFormat="1" fontId="105" applyFont="1" fillId="0" applyFill="1" borderId="1" applyBorder="1" xfId="0" applyProtection="1">
      <alignment wrapText="1"/>
    </xf>
    <xf numFmtId="0" applyNumberFormat="1" fontId="105" applyFont="1" fillId="0" applyFill="1" borderId="1" applyBorder="1" xfId="0" applyProtection="1" applyAlignment="1">
      <alignment horizontal="center" wrapText="1"/>
    </xf>
    <xf numFmtId="15" applyNumberFormat="1" fontId="215" applyFont="1" fillId="0" applyFill="1" borderId="1" applyBorder="1" xfId="0" applyProtection="1" applyAlignment="1">
      <alignment horizontal="center" wrapText="1"/>
    </xf>
    <xf numFmtId="165" applyNumberFormat="1" fontId="212" applyFont="1" fillId="66" applyFill="1" borderId="1" applyBorder="1" xfId="0" applyProtection="1" applyAlignment="1">
      <alignment horizontal="center" vertical="center"/>
    </xf>
    <xf numFmtId="0" applyNumberFormat="1" fontId="215" applyFont="1" fillId="67" applyFill="1" borderId="1" applyBorder="1" xfId="0" applyProtection="1" applyAlignment="1">
      <alignment horizontal="center" wrapText="1"/>
    </xf>
    <xf numFmtId="0" applyNumberFormat="1" fontId="6" applyFont="1" fillId="0" applyFill="1" borderId="1" applyBorder="1" xfId="0" quotePrefix="1" applyProtection="1" applyAlignment="1">
      <alignment horizontal="center" vertical="center"/>
    </xf>
    <xf numFmtId="268" applyNumberFormat="1" fontId="6" applyFont="1" fillId="0" applyFill="1" borderId="1" applyBorder="1" xfId="0" applyProtection="1" applyAlignment="1">
      <alignment horizontal="center" vertical="center"/>
    </xf>
    <xf numFmtId="15" applyNumberFormat="1" fontId="212" applyFont="1" fillId="0" applyFill="1" borderId="1" applyBorder="1" xfId="0" applyProtection="1" applyAlignment="1">
      <alignment horizontal="center" vertical="center"/>
    </xf>
    <xf numFmtId="0" applyNumberFormat="1" fontId="212" applyFont="1" fillId="66" applyFill="1" borderId="1" applyBorder="1" xfId="0" applyProtection="1" applyAlignment="1">
      <alignment horizontal="center" vertical="center"/>
    </xf>
    <xf numFmtId="0" applyNumberFormat="1" fontId="6" applyFont="1" fillId="0" applyFill="1" borderId="1" applyBorder="1" xfId="0" applyProtection="1" applyAlignment="1">
      <alignment horizontal="left" vertical="center"/>
    </xf>
    <xf numFmtId="0" applyNumberFormat="1" fontId="211" applyFont="1" fillId="0" applyFill="1" borderId="1" applyBorder="1" xfId="0" quotePrefix="1" applyProtection="1" applyAlignment="1">
      <alignment horizontal="center" vertical="center"/>
    </xf>
    <xf numFmtId="165" applyNumberFormat="1" fontId="6" applyFont="1" fillId="0" applyFill="1" borderId="1" applyBorder="1" xfId="0" applyProtection="1" applyAlignment="1">
      <alignment horizontal="center" vertical="center"/>
    </xf>
    <xf numFmtId="0" applyNumberFormat="1" fontId="211" applyFont="1" fillId="0" applyFill="1" borderId="1" applyBorder="1" xfId="0" applyProtection="1" applyAlignment="1">
      <alignment horizontal="center" vertical="center"/>
    </xf>
    <xf numFmtId="165" applyNumberFormat="1" fontId="211" applyFont="1" fillId="0" applyFill="1" borderId="1" applyBorder="1" xfId="0" applyProtection="1" applyAlignment="1">
      <alignment horizontal="center" vertical="center"/>
    </xf>
    <xf numFmtId="0" applyNumberFormat="1" fontId="216" applyFont="1" fillId="0" applyFill="1" borderId="1" applyBorder="1" xfId="0" applyProtection="1" applyAlignment="1">
      <alignment horizontal="center" vertical="center"/>
    </xf>
    <xf numFmtId="49" applyNumberFormat="1" fontId="6" applyFont="1" fillId="0" applyFill="1" borderId="1" applyBorder="1" xfId="16164" applyAlignment="1">
      <alignment horizontal="center"/>
      <protection locked="0"/>
    </xf>
    <xf numFmtId="0" applyNumberFormat="1" fontId="211" applyFont="1" fillId="0" applyFill="1" borderId="1" applyBorder="1" xfId="0" quotePrefix="1" applyProtection="1" applyAlignment="1">
      <alignment horizontal="center"/>
    </xf>
    <xf numFmtId="164" applyNumberFormat="1" fontId="212" applyFont="1" fillId="0" applyFill="1" borderId="1" applyBorder="1" xfId="16355" quotePrefix="1" applyProtection="1" applyAlignment="1">
      <alignment horizontal="center" vertical="center"/>
    </xf>
    <xf numFmtId="0" applyNumberFormat="1" fontId="6" applyFont="1" fillId="0" applyFill="1" borderId="1" applyBorder="1" xfId="0" applyProtection="1"/>
    <xf numFmtId="0" applyNumberFormat="1" fontId="6" applyFont="1" fillId="0" applyFill="1" borderId="1" applyBorder="1" xfId="0" quotePrefix="1" applyProtection="1" applyAlignment="1">
      <alignment horizontal="center"/>
    </xf>
    <xf numFmtId="165" applyNumberFormat="1" fontId="6" applyFont="1" fillId="0" applyFill="1" borderId="1" applyBorder="1" xfId="0" applyProtection="1" applyAlignment="1">
      <alignment horizontal="center"/>
    </xf>
    <xf numFmtId="165" applyNumberFormat="1" fontId="6" applyFont="1" fillId="0" applyFill="1" borderId="1" applyBorder="1" xfId="0" applyProtection="1"/>
    <xf numFmtId="0" applyNumberFormat="1" fontId="6" applyFont="1" fillId="0" applyFill="1" borderId="1" applyBorder="1" xfId="0" quotePrefix="1" applyProtection="1"/>
    <xf numFmtId="0" applyNumberFormat="1" fontId="7" applyFont="1" fillId="0" applyFill="1" borderId="1" applyBorder="1" xfId="0" applyProtection="1" applyAlignment="1">
      <alignment horizontal="center" vertical="center"/>
    </xf>
    <xf numFmtId="268" applyNumberFormat="1" fontId="6" applyFont="1" fillId="0" applyFill="1" borderId="1" applyBorder="1" xfId="0" applyProtection="1"/>
    <xf numFmtId="0" applyNumberFormat="1" fontId="6" applyFont="1" fillId="0" applyFill="1" borderId="0" applyBorder="1" xfId="0" applyProtection="1" applyAlignment="1">
      <alignment horizontal="center"/>
    </xf>
    <xf numFmtId="15" applyNumberFormat="1" fontId="7" applyFont="1" fillId="0" applyFill="1" borderId="1" applyBorder="1" xfId="0" applyProtection="1" applyAlignment="1">
      <alignment horizontal="center" vertical="center"/>
    </xf>
    <xf numFmtId="15" applyNumberFormat="1" fontId="6" applyFont="1" fillId="0" applyFill="1" borderId="1" applyBorder="1" xfId="0" applyProtection="1" applyAlignment="1">
      <alignment horizontal="center" vertical="center"/>
    </xf>
    <xf numFmtId="165" applyNumberFormat="1" fontId="6" applyFont="1" fillId="0" applyFill="1" borderId="1" applyBorder="1" xfId="0" quotePrefix="1" applyProtection="1" applyAlignment="1">
      <alignment horizontal="center" vertical="center"/>
    </xf>
    <xf numFmtId="268" applyNumberFormat="1" fontId="6" applyFont="1" fillId="0" applyFill="1" borderId="1" applyBorder="1" xfId="0" applyProtection="1" applyAlignment="1">
      <alignment horizontal="center"/>
    </xf>
    <xf numFmtId="0" applyNumberFormat="1" fontId="6" applyFont="1" fillId="0" applyFill="1" borderId="1" applyBorder="1" xfId="0" applyProtection="1" applyAlignment="1">
      <alignment horizontal="left"/>
    </xf>
    <xf numFmtId="0" applyNumberFormat="1" fontId="7" applyFont="1" fillId="2" applyFill="1" borderId="1" applyBorder="1" xfId="16871" applyProtection="1" applyAlignment="1">
      <alignment horizontal="center" vertical="center"/>
    </xf>
    <xf numFmtId="0" applyNumberFormat="1" fontId="7" applyFont="1" fillId="68" applyFill="1" borderId="1" applyBorder="1" xfId="0" applyProtection="1" applyAlignment="1">
      <alignment horizontal="center" wrapText="1"/>
    </xf>
    <xf numFmtId="15" applyNumberFormat="1" fontId="7" applyFont="1" fillId="0" applyFill="1" borderId="1" applyBorder="1" xfId="0" applyProtection="1" applyAlignment="1">
      <alignment horizontal="center" wrapText="1"/>
    </xf>
    <xf numFmtId="0" applyNumberFormat="1" fontId="7" applyFont="1" fillId="0" applyFill="1" borderId="1" applyBorder="1" xfId="0" applyProtection="1" applyAlignment="1">
      <alignment horizontal="center" wrapText="1"/>
    </xf>
    <xf numFmtId="0" applyNumberFormat="1" fontId="212" applyFont="1" fillId="2" applyFill="1" borderId="1" applyBorder="1" xfId="16587" applyProtection="1" applyAlignment="1">
      <alignment horizontal="center" vertical="center"/>
    </xf>
    <xf numFmtId="267" applyNumberFormat="1" fontId="6" applyFont="1" fillId="0" applyFill="1" borderId="1" applyBorder="1" xfId="15969" applyProtection="1" applyAlignment="1">
      <alignment vertical="center"/>
    </xf>
    <xf numFmtId="0" applyNumberFormat="1" fontId="10" applyFont="1" fillId="0" applyFill="1" borderId="0" applyBorder="1" xfId="0" applyProtection="1" applyAlignment="1">
      <alignment horizontal="center" vertical="center"/>
    </xf>
    <xf numFmtId="0" applyNumberFormat="1" fontId="10" applyFont="1" fillId="0" applyFill="1" borderId="1" applyBorder="1" xfId="0" quotePrefix="1" applyProtection="1" applyAlignment="1">
      <alignment horizontal="center" vertical="center"/>
    </xf>
    <xf numFmtId="0" applyNumberFormat="1" fontId="10" applyFont="1" fillId="0" applyFill="1" borderId="1" applyBorder="1" xfId="0" applyProtection="1" applyAlignment="1">
      <alignment horizontal="center" vertical="center"/>
    </xf>
    <xf numFmtId="15" applyNumberFormat="1" fontId="10" applyFont="1" fillId="0" applyFill="1" borderId="1" applyBorder="1" xfId="0" applyProtection="1" applyAlignment="1">
      <alignment horizontal="center" vertical="center"/>
    </xf>
    <xf numFmtId="0" applyNumberFormat="1" fontId="14" applyFont="1" fillId="0" applyFill="1" borderId="1" applyBorder="1" xfId="16587" applyProtection="1" applyAlignment="1">
      <alignment horizontal="center" vertical="center"/>
    </xf>
    <xf numFmtId="269" applyNumberFormat="1" fontId="12" applyFont="1" fillId="0" applyFill="1" borderId="1" applyBorder="1" xfId="0" applyProtection="1" applyAlignment="1">
      <alignment horizontal="center" vertical="center"/>
    </xf>
    <xf numFmtId="0" applyNumberFormat="1" fontId="217" applyFont="1" fillId="0" applyFill="1" borderId="1" applyBorder="1" xfId="0" applyProtection="1" applyAlignment="1">
      <alignment horizontal="center" vertical="center"/>
    </xf>
    <xf numFmtId="0" applyNumberFormat="1" fontId="10" applyFont="1" fillId="2" applyFill="1" borderId="1" applyBorder="1" xfId="0" quotePrefix="1" applyProtection="1" applyAlignment="1">
      <alignment horizontal="center" vertical="center"/>
    </xf>
    <xf numFmtId="165" applyNumberFormat="1" fontId="10" applyFont="1" fillId="0" applyFill="1" borderId="1" applyBorder="1" xfId="0" applyProtection="1" applyAlignment="1">
      <alignment horizontal="center" vertical="center"/>
    </xf>
    <xf numFmtId="0" applyNumberFormat="1" fontId="14" applyFont="1" fillId="0" applyFill="1" borderId="1" applyBorder="1" xfId="16262" applyProtection="1" applyAlignment="1">
      <alignment horizontal="center" vertical="center"/>
    </xf>
    <xf numFmtId="14" applyNumberFormat="1" fontId="10" applyFont="1" fillId="0" applyFill="1" borderId="1" applyBorder="1" xfId="0" quotePrefix="1" applyProtection="1" applyAlignment="1">
      <alignment horizontal="center" vertical="center"/>
    </xf>
    <xf numFmtId="15" applyNumberFormat="1" fontId="12" applyFont="1" fillId="0" applyFill="1" borderId="1" applyBorder="1" xfId="16920" applyProtection="1" applyAlignment="1">
      <alignment horizontal="center" vertical="center"/>
    </xf>
    <xf numFmtId="0" applyNumberFormat="1" fontId="12" applyFont="1" fillId="0" applyFill="1" borderId="1" applyBorder="1" xfId="16855" applyProtection="1" applyAlignment="1">
      <alignment horizontal="center" vertical="center"/>
    </xf>
    <xf numFmtId="0" applyNumberFormat="1" fontId="12" applyFont="1" fillId="2" applyFill="1" borderId="1" applyBorder="1" xfId="16855" applyProtection="1" applyAlignment="1">
      <alignment horizontal="center" vertical="center"/>
    </xf>
    <xf numFmtId="49" applyNumberFormat="1" fontId="12" applyFont="1" fillId="0" applyFill="1" borderId="1" applyBorder="1" xfId="16855" applyProtection="1" applyAlignment="1">
      <alignment horizontal="center" vertical="center"/>
    </xf>
    <xf numFmtId="0" applyNumberFormat="1" fontId="12" applyFont="1" fillId="0" applyFill="1" borderId="0" applyBorder="1" xfId="16855" applyProtection="1" applyAlignment="1">
      <alignment horizontal="center" vertical="center"/>
    </xf>
    <xf numFmtId="0" applyNumberFormat="1" fontId="12" applyFont="1" fillId="0" applyFill="1" borderId="1" applyBorder="1" xfId="16855" quotePrefix="1" applyProtection="1" applyAlignment="1">
      <alignment horizontal="center" vertical="center"/>
    </xf>
    <xf numFmtId="15" applyNumberFormat="1" fontId="12" applyFont="1" fillId="0" applyFill="1" borderId="1" applyBorder="1" xfId="16855" applyProtection="1" applyAlignment="1">
      <alignment horizontal="center" vertical="center"/>
    </xf>
    <xf numFmtId="49" applyNumberFormat="1" fontId="12" applyFont="1" fillId="0" applyFill="1" borderId="1" applyBorder="1" xfId="16855" quotePrefix="1" applyProtection="1" applyAlignment="1">
      <alignment horizontal="center" vertical="center"/>
    </xf>
    <xf numFmtId="267" applyNumberFormat="1" fontId="6" applyFont="1" fillId="0" applyFill="1" borderId="1" applyBorder="1" xfId="0" applyProtection="1" applyAlignment="1">
      <alignment horizontal="center" vertical="center"/>
    </xf>
    <xf numFmtId="49" applyNumberFormat="1" fontId="211" applyFont="1" fillId="0" applyFill="1" borderId="1" applyBorder="1" xfId="16138" quotePrefix="1" applyAlignment="1">
      <alignment horizontal="center"/>
      <protection locked="0"/>
    </xf>
    <xf numFmtId="166" applyNumberFormat="1" fontId="212" applyFont="1" fillId="0" applyFill="1" borderId="1" applyBorder="1" xfId="0" applyProtection="1" applyAlignment="1">
      <alignment horizontal="center" vertical="center"/>
    </xf>
    <xf numFmtId="0" applyNumberFormat="1" fontId="6" applyFont="1" fillId="0" applyFill="1" borderId="56" applyBorder="1" xfId="0" applyProtection="1" applyAlignment="1">
      <alignment horizontal="center" vertical="center"/>
    </xf>
    <xf numFmtId="0" applyNumberFormat="1" fontId="6" applyFont="1" fillId="0" applyFill="1" borderId="56" applyBorder="1" xfId="0" applyProtection="1" applyAlignment="1">
      <alignment horizontal="center"/>
    </xf>
    <xf numFmtId="0" applyNumberFormat="1" fontId="6" applyFont="1" fillId="0" applyFill="1" borderId="56" applyBorder="1" xfId="0" applyProtection="1"/>
    <xf numFmtId="0" applyNumberFormat="1" fontId="212" applyFont="1" fillId="0" applyFill="1" borderId="1" applyBorder="1" xfId="16355" applyProtection="1" applyAlignment="1">
      <alignment horizontal="center" vertical="center"/>
    </xf>
    <xf numFmtId="15" applyNumberFormat="1" fontId="6" applyFont="1" fillId="0" applyFill="1" borderId="1" applyBorder="1" xfId="0" applyProtection="1"/>
    <xf numFmtId="15" applyNumberFormat="1" fontId="6" applyFont="1" fillId="0" applyFill="1" borderId="1" applyBorder="1" xfId="0" applyProtection="1" applyAlignment="1">
      <alignment horizontal="center"/>
    </xf>
    <xf numFmtId="0" applyNumberFormat="1" fontId="6" applyFont="1" fillId="0" applyFill="1" borderId="0" applyBorder="1" xfId="0" applyProtection="1"/>
    <xf numFmtId="15" applyNumberFormat="1" fontId="212" applyFont="1" fillId="69" applyFill="1" borderId="1" applyBorder="1" xfId="0" applyProtection="1" applyAlignment="1">
      <alignment horizontal="center" vertical="center"/>
    </xf>
    <xf numFmtId="0" applyNumberFormat="1" fontId="6" applyFont="1" fillId="69" applyFill="1" borderId="1" applyBorder="1" xfId="0" applyProtection="1" applyAlignment="1">
      <alignment horizontal="center" vertical="center"/>
    </xf>
    <xf numFmtId="0" applyNumberFormat="1" fontId="215" applyFont="1" fillId="70" applyFill="1" borderId="1" applyBorder="1" xfId="0" applyProtection="1" applyAlignment="1">
      <alignment vertical="center"/>
    </xf>
    <xf numFmtId="0" applyNumberFormat="1" fontId="7" applyFont="1" fillId="0" applyFill="1" borderId="1" applyBorder="1" xfId="16587" applyProtection="1" applyAlignment="1">
      <alignment vertical="center"/>
    </xf>
    <xf numFmtId="0" applyNumberFormat="1" fontId="7" applyFont="1" fillId="0" applyFill="1" borderId="1" applyBorder="1" xfId="16587" quotePrefix="1" applyProtection="1" applyAlignment="1">
      <alignment horizontal="center"/>
    </xf>
    <xf numFmtId="0" applyNumberFormat="1" fontId="7" applyFont="1" fillId="0" applyFill="1" borderId="1" applyBorder="1" xfId="16292" applyProtection="1" applyAlignment="1">
      <alignment horizontal="center"/>
    </xf>
    <xf numFmtId="165" applyNumberFormat="1" fontId="7" applyFont="1" fillId="0" applyFill="1" borderId="1" applyBorder="1" xfId="16292" applyProtection="1" applyAlignment="1">
      <alignment horizontal="center"/>
    </xf>
    <xf numFmtId="0" applyNumberFormat="1" fontId="7" applyFont="1" fillId="0" applyFill="1" borderId="1" applyBorder="1" xfId="16587" applyProtection="1" applyAlignment="1">
      <alignment horizontal="center"/>
    </xf>
    <xf numFmtId="0" applyNumberFormat="1" fontId="6" applyFont="1" fillId="0" applyFill="1" borderId="1" applyBorder="1" xfId="16587" applyProtection="1" applyAlignment="1">
      <alignment horizontal="center" vertical="center"/>
    </xf>
    <xf numFmtId="165" applyNumberFormat="1" fontId="7" applyFont="1" fillId="0" applyFill="1" borderId="1" applyBorder="1" xfId="16587" applyProtection="1" applyAlignment="1">
      <alignment horizontal="center" vertical="center"/>
    </xf>
    <xf numFmtId="165" applyNumberFormat="1" fontId="7" applyFont="1" fillId="0" applyFill="1" borderId="1" applyBorder="1" xfId="16587" applyProtection="1" applyAlignment="1">
      <alignment horizontal="center"/>
    </xf>
    <xf numFmtId="0" applyNumberFormat="1" fontId="7" applyFont="1" fillId="0" applyFill="1" borderId="1" applyBorder="1" xfId="16587" applyProtection="1" applyAlignment="1">
      <alignment horizontal="center" vertical="center"/>
    </xf>
    <xf numFmtId="0" applyNumberFormat="1" fontId="7" applyFont="1" fillId="0" applyFill="1" borderId="1" applyBorder="1" xfId="16587" quotePrefix="1" applyProtection="1" applyAlignment="1">
      <alignment horizontal="center" vertical="center"/>
    </xf>
    <xf numFmtId="0" applyNumberFormat="1" fontId="218" applyFont="1" fillId="0" applyFill="1" borderId="1" applyBorder="1" xfId="0" applyProtection="1" applyAlignment="1">
      <alignment horizontal="center"/>
    </xf>
    <xf numFmtId="0" applyNumberFormat="1" fontId="6" applyFont="1" fillId="71" applyFill="1" borderId="1" applyBorder="1" xfId="0" applyProtection="1" applyAlignment="1">
      <alignment horizontal="center" vertical="center"/>
    </xf>
    <xf numFmtId="15" applyNumberFormat="1" fontId="6" applyFont="1" fillId="2" applyFill="1" borderId="1" applyBorder="1" xfId="0" applyProtection="1" applyAlignment="1">
      <alignment horizontal="center" vertical="center"/>
    </xf>
    <xf numFmtId="165" applyNumberFormat="1" fontId="6" applyFont="1" fillId="2" applyFill="1" borderId="1" applyBorder="1" xfId="0" applyProtection="1" applyAlignment="1">
      <alignment horizontal="center"/>
    </xf>
    <xf numFmtId="0" applyNumberFormat="1" fontId="6" applyFont="1" fillId="2" applyFill="1" borderId="1" applyBorder="1" xfId="16587" applyProtection="1" applyAlignment="1">
      <alignment horizontal="center" vertical="center"/>
    </xf>
    <xf numFmtId="270" applyNumberFormat="1" fontId="215" applyFont="1" fillId="0" applyFill="1" borderId="1" applyBorder="1" xfId="0" applyProtection="1" applyAlignment="1">
      <alignment horizontal="center" vertical="center"/>
    </xf>
    <xf numFmtId="1" applyNumberFormat="1" fontId="6" applyFont="1" fillId="0" applyFill="1" borderId="1" applyBorder="1" xfId="0" quotePrefix="1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/>
    </xf>
    <xf numFmtId="15" applyNumberFormat="1" fontId="7" applyFont="1" fillId="0" applyFill="1" borderId="1" applyBorder="1" xfId="0" applyProtection="1" applyAlignment="1">
      <alignment horizontal="center"/>
    </xf>
    <xf numFmtId="165" applyNumberFormat="1" fontId="7" applyFont="1" fillId="0" applyFill="1" borderId="1" applyBorder="1" xfId="0" applyProtection="1" applyAlignment="1">
      <alignment horizontal="center" vertical="center"/>
    </xf>
    <xf numFmtId="270" applyNumberFormat="1" fontId="7" applyFont="1" fillId="0" applyFill="1" borderId="1" applyBorder="1" xfId="0" applyProtection="1" applyAlignment="1">
      <alignment horizontal="center" vertical="center"/>
    </xf>
    <xf numFmtId="0" applyNumberFormat="1" fontId="7" applyFont="1" fillId="0" applyFill="1" borderId="1" applyBorder="1" xfId="0" quotePrefix="1" applyProtection="1" applyAlignment="1">
      <alignment horizontal="center" vertical="center"/>
    </xf>
    <xf numFmtId="14" applyNumberFormat="1" fontId="6" applyFont="1" fillId="0" applyFill="1" borderId="1" applyBorder="1" xfId="0" quotePrefix="1" applyProtection="1" applyAlignment="1">
      <alignment horizontal="center" vertical="center"/>
    </xf>
    <xf numFmtId="164" applyNumberFormat="1" fontId="212" applyFont="1" fillId="0" applyFill="1" borderId="1" applyBorder="1" xfId="16355" applyProtection="1" applyAlignment="1">
      <alignment horizontal="center" vertical="center"/>
    </xf>
    <xf numFmtId="0" applyNumberFormat="1" fontId="0" applyFont="1" fillId="0" applyFill="1" borderId="1" applyBorder="1" xfId="0" quotePrefix="1" applyProtection="1" applyAlignment="1">
      <alignment horizontal="center" vertical="center"/>
    </xf>
    <xf numFmtId="15" applyNumberFormat="1" fontId="212" applyFont="1" fillId="0" applyFill="1" borderId="1" applyBorder="1" xfId="16355" applyProtection="1" applyAlignment="1">
      <alignment horizontal="center" vertical="center"/>
    </xf>
    <xf numFmtId="0" applyNumberFormat="1" fontId="6" applyFont="1" fillId="65" applyFill="1" borderId="1" applyBorder="1" xfId="0" applyProtection="1" applyAlignment="1">
      <alignment horizontal="center" vertical="center"/>
    </xf>
    <xf numFmtId="0" applyNumberFormat="1" fontId="6" applyFont="1" fillId="65" applyFill="1" borderId="1" applyBorder="1" xfId="0" applyProtection="1" applyAlignment="1">
      <alignment horizontal="center"/>
    </xf>
    <xf numFmtId="0" applyNumberFormat="1" fontId="6" applyFont="1" fillId="65" applyFill="1" borderId="1" applyBorder="1" xfId="0" quotePrefix="1" applyProtection="1" applyAlignment="1">
      <alignment horizontal="center"/>
    </xf>
    <xf numFmtId="164" applyNumberFormat="1" fontId="14" applyFont="1" fillId="0" applyFill="1" borderId="1" applyBorder="1" xfId="16355" quotePrefix="1" applyProtection="1" applyAlignment="1">
      <alignment horizontal="center" vertical="center"/>
    </xf>
    <xf numFmtId="0" applyNumberFormat="1" fontId="10" applyFont="1" fillId="0" applyFill="1" borderId="1" applyBorder="1" xfId="0" applyProtection="1" applyAlignment="1">
      <alignment horizontal="left" vertical="center"/>
    </xf>
    <xf numFmtId="0" applyNumberFormat="1" fontId="7" applyFont="1" fillId="0" applyFill="1" borderId="1" applyBorder="1" xfId="16262" applyProtection="1" applyAlignment="1">
      <alignment horizontal="left" vertical="center"/>
    </xf>
    <xf numFmtId="0" applyNumberFormat="1" fontId="7" applyFont="1" fillId="0" applyFill="1" borderId="1" applyBorder="1" xfId="16262" quotePrefix="1" applyProtection="1" applyAlignment="1">
      <alignment horizontal="center"/>
    </xf>
    <xf numFmtId="0" applyNumberFormat="1" fontId="6" applyFont="1" fillId="0" applyFill="1" borderId="1" applyBorder="1" xfId="15969" applyProtection="1" applyAlignment="1">
      <alignment horizontal="center"/>
    </xf>
    <xf numFmtId="15" applyNumberFormat="1" fontId="6" applyFont="1" fillId="0" applyFill="1" borderId="1" applyBorder="1" xfId="15969" applyProtection="1" applyAlignment="1">
      <alignment horizontal="center"/>
    </xf>
    <xf numFmtId="0" applyNumberFormat="1" fontId="7" applyFont="1" fillId="0" applyFill="1" borderId="1" applyBorder="1" xfId="16262" applyProtection="1" applyAlignment="1">
      <alignment horizontal="left"/>
    </xf>
    <xf numFmtId="0" applyNumberFormat="1" fontId="6" applyFont="1" fillId="0" applyFill="1" borderId="1" applyBorder="1" xfId="15969" applyProtection="1" applyAlignment="1">
      <alignment horizontal="center" vertical="center"/>
    </xf>
    <xf numFmtId="0" applyNumberFormat="1" fontId="7" applyFont="1" fillId="0" applyFill="1" borderId="1" applyBorder="1" xfId="16262" applyProtection="1" applyAlignment="1">
      <alignment horizontal="center"/>
    </xf>
    <xf numFmtId="165" applyNumberFormat="1" fontId="6" applyFont="1" fillId="0" applyFill="1" borderId="1" applyBorder="1" xfId="15969" applyProtection="1" applyAlignment="1">
      <alignment horizontal="right"/>
    </xf>
    <xf numFmtId="1" applyNumberFormat="1" fontId="213" applyFont="1" fillId="0" applyFill="1" borderId="1" applyBorder="1" xfId="1313" quotePrefix="1" applyProtection="1" applyAlignment="1">
      <alignment horizontal="center"/>
    </xf>
    <xf numFmtId="165" applyNumberFormat="1" fontId="7" applyFont="1" fillId="0" applyFill="1" borderId="1" applyBorder="1" xfId="16262" applyProtection="1" applyAlignment="1">
      <alignment horizontal="center" vertical="center"/>
    </xf>
    <xf numFmtId="0" applyNumberFormat="1" fontId="6" applyFont="1" fillId="0" applyFill="1" borderId="1" applyBorder="1" xfId="15969" quotePrefix="1" applyProtection="1" applyAlignment="1">
      <alignment horizontal="center"/>
    </xf>
    <xf numFmtId="0" applyNumberFormat="1" fontId="6" applyFont="1" fillId="0" applyFill="1" borderId="1" applyBorder="1" xfId="13310" applyProtection="1"/>
    <xf numFmtId="267" applyNumberFormat="1" fontId="7" applyFont="1" fillId="0" applyFill="1" borderId="1" applyBorder="1" xfId="16262" applyProtection="1" applyAlignment="1">
      <alignment horizontal="center" vertical="center"/>
    </xf>
    <xf numFmtId="0" applyNumberFormat="1" fontId="7" applyFont="1" fillId="0" applyFill="1" borderId="1" applyBorder="1" xfId="16855" applyProtection="1" applyAlignment="1">
      <alignment horizontal="left" vertical="center"/>
    </xf>
    <xf numFmtId="0" applyNumberFormat="1" fontId="7" applyFont="1" fillId="0" applyFill="1" borderId="1" applyBorder="1" xfId="16855" quotePrefix="1" applyProtection="1" applyAlignment="1">
      <alignment horizontal="center" vertical="center"/>
    </xf>
    <xf numFmtId="0" applyNumberFormat="1" fontId="7" applyFont="1" fillId="0" applyFill="1" borderId="1" applyBorder="1" xfId="16855" applyProtection="1" applyAlignment="1">
      <alignment horizontal="center" vertical="center"/>
    </xf>
    <xf numFmtId="0" applyNumberFormat="1" fontId="7" applyFont="1" fillId="0" applyFill="1" borderId="1" applyBorder="1" xfId="16871" applyProtection="1" applyAlignment="1">
      <alignment horizontal="center" vertical="center"/>
    </xf>
    <xf numFmtId="165" applyNumberFormat="1" fontId="7" applyFont="1" fillId="0" applyFill="1" borderId="1" applyBorder="1" xfId="16855" applyProtection="1" applyAlignment="1">
      <alignment horizontal="center" vertical="center"/>
    </xf>
    <xf numFmtId="0" applyNumberFormat="1" fontId="212" applyFont="1" fillId="0" applyFill="1" borderId="1" applyBorder="1" xfId="16262" applyProtection="1" applyAlignment="1">
      <alignment horizontal="center" vertical="center"/>
    </xf>
    <xf numFmtId="3" applyNumberFormat="1" fontId="7" applyFont="1" fillId="0" applyFill="1" borderId="1" applyBorder="1" xfId="16855" quotePrefix="1" applyProtection="1" applyAlignment="1">
      <alignment horizontal="center" vertical="center"/>
    </xf>
    <xf numFmtId="0" applyNumberFormat="1" fontId="7" applyFont="1" fillId="0" applyFill="1" borderId="1" applyBorder="1" xfId="16871" quotePrefix="1" applyProtection="1" applyAlignment="1">
      <alignment horizontal="center" vertical="center"/>
    </xf>
    <xf numFmtId="15" applyNumberFormat="1" fontId="7" applyFont="1" fillId="0" applyFill="1" borderId="1" applyBorder="1" xfId="16855" applyProtection="1" applyAlignment="1">
      <alignment horizontal="center" vertical="center"/>
    </xf>
    <xf numFmtId="0" applyNumberFormat="1" fontId="6" applyFont="1" fillId="0" applyFill="1" borderId="1" applyBorder="1" xfId="0" applyProtection="1" applyAlignment="1">
      <alignment vertical="center"/>
    </xf>
    <xf numFmtId="165" applyNumberFormat="1" fontId="6" applyFont="1" fillId="0" applyFill="1" borderId="1" applyBorder="1" xfId="0" applyProtection="1" applyAlignment="1">
      <alignment vertical="center"/>
    </xf>
    <xf numFmtId="0" applyNumberFormat="1" fontId="212" applyFont="1" fillId="0" applyFill="1" borderId="1" applyBorder="1" xfId="6172" quotePrefix="1" applyProtection="1" applyAlignment="1">
      <alignment horizontal="center" vertical="center"/>
    </xf>
    <xf numFmtId="0" applyNumberFormat="1" fontId="212" applyFont="1" fillId="0" applyFill="1" borderId="1" applyBorder="1" xfId="15803" quotePrefix="1" applyProtection="1" applyAlignment="1">
      <alignment horizontal="center" vertical="center"/>
    </xf>
    <xf numFmtId="164" applyNumberFormat="1" fontId="212" applyFont="1" fillId="2" applyFill="1" borderId="1" applyBorder="1" xfId="16355" applyProtection="1" applyAlignment="1">
      <alignment horizontal="left" vertical="center"/>
    </xf>
    <xf numFmtId="164" applyNumberFormat="1" fontId="212" applyFont="1" fillId="0" applyFill="1" borderId="1" applyBorder="1" xfId="16355" quotePrefix="1" applyProtection="1" applyAlignment="1">
      <alignment horizontal="center" vertical="center" wrapText="1"/>
    </xf>
    <xf numFmtId="165" applyNumberFormat="1" fontId="212" applyFont="1" fillId="0" applyFill="1" borderId="1" applyBorder="1" xfId="16355" applyProtection="1" applyAlignment="1">
      <alignment horizontal="center" vertical="center" wrapText="1"/>
    </xf>
    <xf numFmtId="0" applyNumberFormat="1" fontId="6" applyFont="1" fillId="0" applyFill="1" borderId="57" applyBorder="1" xfId="0" applyProtection="1" applyAlignment="1">
      <alignment horizontal="center" vertical="center"/>
    </xf>
    <xf numFmtId="164" applyNumberFormat="1" fontId="212" applyFont="1" fillId="0" applyFill="1" borderId="1" applyBorder="1" xfId="16355" applyProtection="1" applyAlignment="1">
      <alignment horizontal="center" vertical="center" wrapText="1"/>
    </xf>
    <xf numFmtId="0" applyNumberFormat="1" fontId="212" applyFont="1" fillId="0" applyFill="1" borderId="0" applyBorder="1" xfId="16355" applyProtection="1" applyAlignment="1">
      <alignment horizontal="center" vertical="center"/>
    </xf>
    <xf numFmtId="0" applyNumberFormat="1" fontId="6" applyFont="1" fillId="65" applyFill="1" borderId="57" applyBorder="1" xfId="0" applyProtection="1" applyAlignment="1">
      <alignment horizontal="center" vertical="center"/>
    </xf>
    <xf numFmtId="0" applyNumberFormat="1" fontId="6" applyFont="1" fillId="65" applyFill="1" borderId="18" applyBorder="1" xfId="0" applyProtection="1" applyAlignment="1">
      <alignment horizontal="center" vertical="center"/>
    </xf>
    <xf numFmtId="0" applyNumberFormat="1" fontId="6" applyFont="1" fillId="65" applyFill="1" borderId="58" applyBorder="1" xfId="0" applyProtection="1" applyAlignment="1">
      <alignment horizontal="center" vertical="center"/>
    </xf>
    <xf numFmtId="0" applyNumberFormat="1" fontId="7" applyFont="1" fillId="2" applyFill="1" borderId="1" applyBorder="1" xfId="0" applyProtection="1" applyAlignment="1">
      <alignment horizontal="center" vertical="center"/>
    </xf>
    <xf numFmtId="164" applyNumberFormat="1" fontId="212" applyFont="1" fillId="2" applyFill="1" borderId="1" applyBorder="1" xfId="16355" applyProtection="1" applyAlignment="1">
      <alignment horizontal="center" vertical="center" wrapText="1"/>
    </xf>
    <xf numFmtId="0" applyNumberFormat="1" fontId="6" applyFont="1" fillId="2" applyFill="1" borderId="1" applyBorder="1" xfId="0" quotePrefix="1" applyProtection="1" applyAlignment="1">
      <alignment horizontal="center" vertical="center"/>
    </xf>
    <xf numFmtId="164" applyNumberFormat="1" fontId="212" applyFont="1" fillId="0" applyFill="1" borderId="56" applyBorder="1" xfId="16355" applyProtection="1" applyAlignment="1">
      <alignment horizontal="center" vertical="center"/>
    </xf>
    <xf numFmtId="169" applyNumberFormat="1" fontId="212" applyFont="1" fillId="0" applyFill="1" borderId="1" applyBorder="1" xfId="13936" applyProtection="1" applyAlignment="1">
      <alignment horizontal="center" vertical="center" wrapText="1"/>
      <protection hidden="1"/>
    </xf>
    <xf numFmtId="0" applyNumberFormat="1" fontId="6" applyFont="1" fillId="0" applyFill="1" borderId="0" applyBorder="1" xfId="0" quotePrefix="1" applyProtection="1" applyAlignment="1">
      <alignment horizontal="center" vertical="center"/>
    </xf>
    <xf numFmtId="0" applyNumberFormat="1" fontId="212" applyFont="1" fillId="0" applyFill="1" borderId="1" applyBorder="1" xfId="15804" quotePrefix="1" applyProtection="1" applyAlignment="1">
      <alignment horizontal="center" vertical="center"/>
    </xf>
    <xf numFmtId="0" applyNumberFormat="1" fontId="7" applyFont="1" fillId="2" applyFill="1" borderId="1" applyBorder="1" xfId="0" applyProtection="1" applyAlignment="1">
      <alignment horizontal="left" vertical="center"/>
    </xf>
    <xf numFmtId="0" applyNumberFormat="1" fontId="7" applyFont="1" fillId="0" applyFill="1" borderId="57" applyBorder="1" xfId="0" applyProtection="1" applyAlignment="1">
      <alignment horizontal="center" vertical="center"/>
    </xf>
    <xf numFmtId="11" applyNumberFormat="1" fontId="7" applyFont="1" fillId="0" applyFill="1" borderId="18" applyBorder="1" xfId="0" quotePrefix="1" applyProtection="1" applyAlignment="1">
      <alignment horizontal="center" vertical="center"/>
    </xf>
    <xf numFmtId="165" applyNumberFormat="1" fontId="7" applyFont="1" fillId="0" applyFill="1" borderId="58" applyBorder="1" xfId="0" applyProtection="1" applyAlignment="1">
      <alignment horizontal="center" vertical="center"/>
    </xf>
    <xf numFmtId="0" applyNumberFormat="1" fontId="7" applyFont="1" fillId="0" applyFill="1" borderId="56" applyBorder="1" xfId="0" applyProtection="1" applyAlignment="1">
      <alignment horizontal="center" vertical="center"/>
    </xf>
    <xf numFmtId="11" applyNumberFormat="1" fontId="7" applyFont="1" fillId="0" applyFill="1" borderId="1" applyBorder="1" xfId="0" quotePrefix="1" applyProtection="1" applyAlignment="1">
      <alignment horizontal="center" vertical="center"/>
    </xf>
    <xf numFmtId="271" applyNumberFormat="1" fontId="7" applyFont="1" fillId="0" applyFill="1" borderId="1" applyBorder="1" xfId="0" quotePrefix="1" applyProtection="1" applyAlignment="1">
      <alignment horizontal="center" vertical="center"/>
    </xf>
    <xf numFmtId="0" applyNumberFormat="1" fontId="212" applyFont="1" fillId="0" applyFill="1" borderId="1" applyBorder="1" xfId="15805" quotePrefix="1" applyProtection="1" applyAlignment="1">
      <alignment horizontal="center" vertical="center"/>
    </xf>
    <xf numFmtId="0" applyNumberFormat="1" fontId="7" applyFont="1" fillId="0" applyFill="1" borderId="59" applyBorder="1" xfId="0" applyProtection="1" applyAlignment="1">
      <alignment horizontal="center" vertical="center"/>
    </xf>
    <xf numFmtId="11" applyNumberFormat="1" fontId="7" applyFont="1" fillId="0" applyFill="1" borderId="1" applyBorder="1" xfId="0" applyProtection="1" applyAlignment="1">
      <alignment horizontal="center" vertical="center"/>
    </xf>
    <xf numFmtId="0" applyNumberFormat="1" fontId="7" applyFont="1" fillId="2" applyFill="1" borderId="1" applyBorder="1" xfId="0" quotePrefix="1" applyProtection="1" applyAlignment="1">
      <alignment horizontal="center" vertical="center"/>
    </xf>
    <xf numFmtId="271" applyNumberFormat="1" fontId="7" applyFont="1" fillId="0" applyFill="1" borderId="1" applyBorder="1" xfId="0" applyProtection="1" applyAlignment="1">
      <alignment horizontal="center" vertical="center"/>
    </xf>
    <xf numFmtId="0" applyNumberFormat="1" fontId="212" applyFont="1" fillId="0" applyFill="1" borderId="1" applyBorder="1" xfId="15806" quotePrefix="1" applyProtection="1" applyAlignment="1">
      <alignment horizontal="center" vertical="center"/>
    </xf>
    <xf numFmtId="0" applyNumberFormat="1" fontId="212" applyFont="1" fillId="2" applyFill="1" borderId="1" applyBorder="1" xfId="6172" applyProtection="1" applyAlignment="1">
      <alignment horizontal="left" vertical="center"/>
    </xf>
    <xf numFmtId="0" applyNumberFormat="1" fontId="212" applyFont="1" fillId="2" applyFill="1" borderId="1" applyBorder="1" xfId="6172" quotePrefix="1" applyProtection="1" applyAlignment="1">
      <alignment horizontal="center" vertical="center"/>
    </xf>
    <xf numFmtId="0" applyNumberFormat="1" fontId="212" applyFont="1" fillId="2" applyFill="1" borderId="1" applyBorder="1" xfId="6172" applyProtection="1" applyAlignment="1">
      <alignment horizontal="center" vertical="center"/>
    </xf>
    <xf numFmtId="0" applyNumberFormat="1" fontId="212" applyFont="1" fillId="2" applyFill="1" borderId="1" applyBorder="1" xfId="11680" applyProtection="1" applyAlignment="1">
      <alignment horizontal="center" vertical="center"/>
    </xf>
    <xf numFmtId="165" applyNumberFormat="1" fontId="212" applyFont="1" fillId="2" applyFill="1" borderId="1" applyBorder="1" xfId="6172" applyProtection="1" applyAlignment="1">
      <alignment horizontal="center" vertical="center"/>
    </xf>
    <xf numFmtId="0" applyNumberFormat="1" fontId="212" applyFont="1" fillId="2" applyFill="1" borderId="57" applyBorder="1" xfId="6172" applyProtection="1" applyAlignment="1">
      <alignment horizontal="center" vertical="center"/>
    </xf>
    <xf numFmtId="0" applyNumberFormat="1" fontId="212" applyFont="1" fillId="2" applyFill="1" borderId="59" applyBorder="1" xfId="6172" applyProtection="1" applyAlignment="1">
      <alignment horizontal="center" vertical="center"/>
    </xf>
    <xf numFmtId="0" applyNumberFormat="1" fontId="212" applyFont="1" fillId="2" applyFill="1" borderId="56" applyBorder="1" xfId="6172" applyProtection="1" applyAlignment="1">
      <alignment horizontal="center" vertical="center"/>
    </xf>
    <xf numFmtId="15" applyNumberFormat="1" fontId="212" applyFont="1" fillId="2" applyFill="1" borderId="1" applyBorder="1" xfId="6172" applyProtection="1" applyAlignment="1">
      <alignment horizontal="center" vertical="center"/>
    </xf>
    <xf numFmtId="0" applyNumberFormat="1" fontId="211" applyFont="1" fillId="2" applyFill="1" borderId="1" applyBorder="1" xfId="15883" quotePrefix="1" applyProtection="1" applyAlignment="1">
      <alignment horizontal="center" vertical="center"/>
    </xf>
    <xf numFmtId="0" applyNumberFormat="1" fontId="7" applyFont="1" fillId="0" applyFill="1" borderId="18" applyBorder="1" xfId="0" quotePrefix="1" applyProtection="1" applyAlignment="1">
      <alignment horizontal="center" vertical="center"/>
    </xf>
    <xf numFmtId="271" applyNumberFormat="1" fontId="7" applyFont="1" fillId="2" applyFill="1" borderId="1" applyBorder="1" xfId="0" quotePrefix="1" applyProtection="1" applyAlignment="1">
      <alignment horizontal="center" vertical="center"/>
    </xf>
    <xf numFmtId="0" applyNumberFormat="1" fontId="6" applyFont="1" fillId="2" applyFill="1" borderId="0" applyBorder="1" xfId="0" applyProtection="1" applyAlignment="1">
      <alignment horizontal="center" vertical="center"/>
    </xf>
    <xf numFmtId="0" applyNumberFormat="1" fontId="211" applyFont="1" fillId="2" applyFill="1" borderId="1" applyBorder="1" xfId="15884" quotePrefix="1" applyProtection="1" applyAlignment="1">
      <alignment horizontal="center" vertical="center"/>
    </xf>
    <xf numFmtId="164" applyNumberFormat="1" fontId="212" applyFont="1" fillId="2" applyFill="1" borderId="59" applyBorder="1" xfId="16355" applyProtection="1" applyAlignment="1">
      <alignment horizontal="left" vertical="center"/>
    </xf>
    <xf numFmtId="164" applyNumberFormat="1" fontId="212" applyFont="1" fillId="0" applyFill="1" borderId="59" applyBorder="1" xfId="16355" quotePrefix="1" applyProtection="1" applyAlignment="1">
      <alignment horizontal="center" vertical="center" wrapText="1"/>
    </xf>
    <xf numFmtId="0" applyNumberFormat="1" fontId="212" applyFont="1" fillId="0" applyFill="1" borderId="59" applyBorder="1" xfId="0" applyProtection="1" applyAlignment="1">
      <alignment horizontal="center" vertical="center"/>
    </xf>
    <xf numFmtId="0" applyNumberFormat="1" fontId="6" applyFont="1" fillId="0" applyFill="1" borderId="59" applyBorder="1" xfId="0" applyProtection="1" applyAlignment="1">
      <alignment horizontal="center" vertical="center"/>
    </xf>
    <xf numFmtId="164" applyNumberFormat="1" fontId="212" applyFont="1" fillId="0" applyFill="1" borderId="59" applyBorder="1" xfId="16355" applyProtection="1" applyAlignment="1">
      <alignment horizontal="center" vertical="center"/>
    </xf>
    <xf numFmtId="165" applyNumberFormat="1" fontId="212" applyFont="1" fillId="0" applyFill="1" borderId="59" applyBorder="1" xfId="16355" applyProtection="1" applyAlignment="1">
      <alignment horizontal="center" vertical="center" wrapText="1"/>
    </xf>
    <xf numFmtId="164" applyNumberFormat="1" fontId="212" applyFont="1" fillId="0" applyFill="1" borderId="59" applyBorder="1" xfId="16355" applyProtection="1" applyAlignment="1">
      <alignment horizontal="center" vertical="center" wrapText="1"/>
    </xf>
    <xf numFmtId="165" applyNumberFormat="1" fontId="6" applyFont="1" fillId="0" applyFill="1" borderId="59" applyBorder="1" xfId="0" applyProtection="1" applyAlignment="1">
      <alignment horizontal="center" vertical="center"/>
    </xf>
    <xf numFmtId="0" applyNumberFormat="1" fontId="6" applyFont="1" fillId="0" applyFill="1" borderId="59" applyBorder="1" xfId="0" quotePrefix="1" applyProtection="1" applyAlignment="1">
      <alignment horizontal="center" vertical="center"/>
    </xf>
    <xf numFmtId="0" applyNumberFormat="1" fontId="7" applyFont="1" fillId="2" applyFill="1" borderId="59" applyBorder="1" xfId="0" applyProtection="1" applyAlignment="1">
      <alignment horizontal="center" vertical="center"/>
    </xf>
    <xf numFmtId="164" applyNumberFormat="1" fontId="212" applyFont="1" fillId="2" applyFill="1" borderId="59" applyBorder="1" xfId="16355" applyProtection="1" applyAlignment="1">
      <alignment horizontal="center" vertical="center" wrapText="1"/>
    </xf>
    <xf numFmtId="0" applyNumberFormat="1" fontId="6" applyFont="1" fillId="2" applyFill="1" borderId="60" applyBorder="1" xfId="0" quotePrefix="1" applyProtection="1" applyAlignment="1">
      <alignment horizontal="center" vertical="center"/>
    </xf>
    <xf numFmtId="164" applyNumberFormat="1" fontId="212" applyFont="1" fillId="0" applyFill="1" borderId="61" applyBorder="1" xfId="16355" applyProtection="1" applyAlignment="1">
      <alignment horizontal="center" vertical="center"/>
    </xf>
    <xf numFmtId="164" applyNumberFormat="1" fontId="212" applyFont="1" fillId="2" applyFill="1" borderId="62" applyBorder="1" xfId="16355" quotePrefix="1" applyProtection="1" applyAlignment="1">
      <alignment horizontal="center" vertical="center" wrapText="1"/>
    </xf>
    <xf numFmtId="164" applyNumberFormat="1" fontId="212" applyFont="1" fillId="2" applyFill="1" borderId="59" applyBorder="1" xfId="16355" applyProtection="1" applyAlignment="1">
      <alignment horizontal="center" vertical="center"/>
    </xf>
    <xf numFmtId="169" applyNumberFormat="1" fontId="212" applyFont="1" fillId="0" applyFill="1" borderId="62" applyBorder="1" xfId="13936" applyProtection="1" applyAlignment="1">
      <alignment horizontal="center" vertical="center" wrapText="1"/>
      <protection hidden="1"/>
    </xf>
    <xf numFmtId="164" applyNumberFormat="1" fontId="212" applyFont="1" fillId="0" applyFill="1" borderId="59" applyBorder="1" xfId="16355" quotePrefix="1" applyProtection="1" applyAlignment="1">
      <alignment horizontal="center" vertical="center"/>
    </xf>
    <xf numFmtId="164" applyNumberFormat="1" fontId="212" applyFont="1" fillId="2" applyFill="1" borderId="59" applyBorder="1" xfId="16355" quotePrefix="1" applyProtection="1" applyAlignment="1">
      <alignment horizontal="center" vertical="center"/>
    </xf>
    <xf numFmtId="0" applyNumberFormat="1" fontId="211" applyFont="1" fillId="2" applyFill="1" borderId="1" applyBorder="1" xfId="15885" quotePrefix="1" applyProtection="1" applyAlignment="1">
      <alignment horizontal="center" vertical="center"/>
    </xf>
    <xf numFmtId="0" applyNumberFormat="1" fontId="6" applyFont="1" fillId="0" applyFill="1" borderId="18" applyBorder="1" xfId="0" quotePrefix="1" applyProtection="1" applyAlignment="1">
      <alignment horizontal="center" vertical="center"/>
    </xf>
    <xf numFmtId="165" applyNumberFormat="1" fontId="6" applyFont="1" fillId="0" applyFill="1" borderId="58" applyBorder="1" xfId="0" applyProtection="1" applyAlignment="1">
      <alignment horizontal="center" vertical="center"/>
    </xf>
    <xf numFmtId="0" applyNumberFormat="1" fontId="211" applyFont="1" fillId="2" applyFill="1" borderId="1" applyBorder="1" xfId="15886" quotePrefix="1" applyProtection="1" applyAlignment="1">
      <alignment horizontal="center" vertical="center"/>
    </xf>
    <xf numFmtId="0" applyNumberFormat="1" fontId="6" applyFont="1" fillId="0" applyFill="1" borderId="63" applyBorder="1" xfId="0" applyProtection="1" applyAlignment="1">
      <alignment horizontal="center" vertical="center"/>
    </xf>
    <xf numFmtId="164" applyNumberFormat="1" fontId="212" applyFont="1" fillId="0" applyFill="1" borderId="64" applyBorder="1" xfId="16355" applyProtection="1" applyAlignment="1">
      <alignment horizontal="center" vertical="center"/>
    </xf>
    <xf numFmtId="164" applyNumberFormat="1" fontId="212" applyFont="1" fillId="0" applyFill="1" borderId="52" applyBorder="1" xfId="16355" applyProtection="1" applyAlignment="1">
      <alignment horizontal="center" vertical="center" wrapText="1"/>
    </xf>
    <xf numFmtId="0" applyNumberFormat="1" fontId="6" applyFont="1" fillId="0" applyFill="1" borderId="52" applyBorder="1" xfId="0" applyProtection="1" applyAlignment="1">
      <alignment horizontal="center" vertical="center"/>
    </xf>
    <xf numFmtId="164" applyNumberFormat="1" fontId="212" applyFont="1" fillId="0" applyFill="1" borderId="64" applyBorder="1" xfId="16355" applyProtection="1" applyAlignment="1">
      <alignment horizontal="center" vertical="center" wrapText="1"/>
    </xf>
    <xf numFmtId="164" applyNumberFormat="1" fontId="212" applyFont="1" fillId="0" applyFill="1" borderId="52" applyBorder="1" xfId="16355" applyProtection="1" applyAlignment="1">
      <alignment horizontal="center" vertical="center"/>
    </xf>
    <xf numFmtId="15" applyNumberFormat="1" fontId="7" applyFont="1" fillId="2" applyFill="1" borderId="1" applyBorder="1" xfId="0" applyProtection="1" applyAlignment="1">
      <alignment horizontal="center" vertical="center"/>
    </xf>
    <xf numFmtId="0" applyNumberFormat="1" fontId="212" applyFont="1" fillId="0" applyFill="1" borderId="1" applyBorder="1" xfId="15887" quotePrefix="1" applyProtection="1" applyAlignment="1">
      <alignment horizontal="center" vertical="center"/>
    </xf>
    <xf numFmtId="164" applyNumberFormat="1" fontId="212" applyFont="1" fillId="0" applyFill="1" borderId="0" applyBorder="1" xfId="16355" quotePrefix="1" applyProtection="1" applyAlignment="1">
      <alignment horizontal="center" vertical="center" wrapText="1"/>
    </xf>
    <xf numFmtId="164" applyNumberFormat="1" fontId="6" applyFont="1" fillId="0" applyFill="1" borderId="59" applyBorder="1" xfId="16262" applyProtection="1" applyAlignment="1">
      <alignment horizontal="center" vertical="center"/>
    </xf>
    <xf numFmtId="165" applyNumberFormat="1" fontId="212" applyFont="1" fillId="0" applyFill="1" borderId="18" applyBorder="1" xfId="16355" applyProtection="1" applyAlignment="1">
      <alignment horizontal="center" vertical="center" wrapText="1"/>
    </xf>
    <xf numFmtId="165" applyNumberFormat="1" fontId="6" applyFont="1" fillId="0" applyFill="1" borderId="0" applyBorder="1" xfId="0" applyProtection="1" applyAlignment="1">
      <alignment horizontal="center" vertical="center"/>
    </xf>
    <xf numFmtId="0" applyNumberFormat="1" fontId="6" applyFont="1" fillId="72" applyFill="1" borderId="0" applyBorder="1" xfId="0" quotePrefix="1" applyProtection="1" applyAlignment="1">
      <alignment horizontal="center" vertical="center"/>
    </xf>
    <xf numFmtId="165" applyNumberFormat="1" fontId="6" applyFont="1" fillId="72" applyFill="1" borderId="0" applyBorder="1" xfId="0" applyProtection="1" applyAlignment="1">
      <alignment horizontal="center" vertical="center"/>
    </xf>
    <xf numFmtId="164" applyNumberFormat="1" fontId="212" applyFont="1" fillId="0" applyFill="1" borderId="0" applyBorder="1" xfId="16355" applyProtection="1" applyAlignment="1">
      <alignment horizontal="center" vertical="center"/>
    </xf>
    <xf numFmtId="169" applyNumberFormat="1" fontId="212" applyFont="1" fillId="0" applyFill="1" borderId="0" applyBorder="1" xfId="13936" applyProtection="1" applyAlignment="1">
      <alignment horizontal="center" vertical="center" wrapText="1"/>
      <protection hidden="1"/>
    </xf>
    <xf numFmtId="0" applyNumberFormat="1" fontId="211" applyFont="1" fillId="2" applyFill="1" borderId="1" applyBorder="1" xfId="15888" quotePrefix="1" applyProtection="1" applyAlignment="1">
      <alignment horizontal="center" vertical="center"/>
    </xf>
    <xf numFmtId="0" applyNumberFormat="1" fontId="211" applyFont="1" fillId="2" applyFill="1" borderId="1" applyBorder="1" xfId="15889" quotePrefix="1" applyProtection="1" applyAlignment="1">
      <alignment horizontal="center" vertical="center"/>
    </xf>
    <xf numFmtId="0" applyNumberFormat="1" fontId="211" applyFont="1" fillId="2" applyFill="1" borderId="1" applyBorder="1" xfId="15890" quotePrefix="1" applyProtection="1" applyAlignment="1">
      <alignment horizontal="center" vertical="center"/>
    </xf>
    <xf numFmtId="0" applyNumberFormat="1" fontId="211" applyFont="1" fillId="2" applyFill="1" borderId="1" applyBorder="1" xfId="15891" quotePrefix="1" applyProtection="1" applyAlignment="1">
      <alignment horizontal="center" vertical="center"/>
    </xf>
    <xf numFmtId="164" applyNumberFormat="1" fontId="212" applyFont="1" fillId="0" applyFill="1" borderId="57" applyBorder="1" xfId="16355" applyProtection="1" applyAlignment="1">
      <alignment horizontal="center" vertical="center"/>
    </xf>
    <xf numFmtId="0" applyNumberFormat="1" fontId="212" applyFont="1" fillId="0" applyFill="1" borderId="1" applyBorder="1" xfId="16355" quotePrefix="1" applyProtection="1" applyAlignment="1">
      <alignment horizontal="center" vertical="center"/>
    </xf>
    <xf numFmtId="0" applyNumberFormat="1" fontId="211" applyFont="1" fillId="2" applyFill="1" borderId="1" applyBorder="1" xfId="15892" quotePrefix="1" applyProtection="1" applyAlignment="1">
      <alignment horizontal="center" vertical="center"/>
    </xf>
    <xf numFmtId="0" applyNumberFormat="1" fontId="211" applyFont="1" fillId="2" applyFill="1" borderId="1" applyBorder="1" xfId="15965" quotePrefix="1" applyProtection="1" applyAlignment="1">
      <alignment horizontal="center" vertical="center"/>
    </xf>
    <xf numFmtId="0" applyNumberFormat="1" fontId="211" applyFont="1" fillId="2" applyFill="1" borderId="1" applyBorder="1" xfId="15966" quotePrefix="1" applyProtection="1" applyAlignment="1">
      <alignment horizontal="center" vertical="center"/>
    </xf>
    <xf numFmtId="0" applyNumberFormat="1" fontId="211" applyFont="1" fillId="2" applyFill="1" borderId="1" applyBorder="1" xfId="15967" quotePrefix="1" applyProtection="1" applyAlignment="1">
      <alignment horizontal="center" vertical="center"/>
    </xf>
    <xf numFmtId="164" applyNumberFormat="1" fontId="212" applyFont="1" fillId="0" applyFill="1" borderId="57" applyBorder="1" xfId="16355" quotePrefix="1" applyProtection="1" applyAlignment="1">
      <alignment horizontal="center" vertical="center"/>
    </xf>
    <xf numFmtId="0" applyNumberFormat="1" fontId="7" applyFont="1" fillId="2" applyFill="1" borderId="59" applyBorder="1" xfId="0" applyProtection="1" applyAlignment="1">
      <alignment horizontal="left" vertical="center"/>
    </xf>
    <xf numFmtId="0" applyNumberFormat="1" fontId="7" applyFont="1" fillId="0" applyFill="1" borderId="59" applyBorder="1" xfId="0" quotePrefix="1" applyProtection="1" applyAlignment="1">
      <alignment horizontal="center" vertical="center"/>
    </xf>
    <xf numFmtId="165" applyNumberFormat="1" fontId="7" applyFont="1" fillId="0" applyFill="1" borderId="59" applyBorder="1" xfId="0" applyProtection="1" applyAlignment="1">
      <alignment horizontal="center" vertical="center"/>
    </xf>
    <xf numFmtId="11" applyNumberFormat="1" fontId="7" applyFont="1" fillId="0" applyFill="1" borderId="59" applyBorder="1" xfId="0" quotePrefix="1" applyProtection="1" applyAlignment="1">
      <alignment horizontal="center" vertical="center"/>
    </xf>
    <xf numFmtId="0" applyNumberFormat="1" fontId="7" applyFont="1" fillId="0" applyFill="1" borderId="61" applyBorder="1" xfId="0" applyProtection="1" applyAlignment="1">
      <alignment horizontal="center" vertical="center"/>
    </xf>
    <xf numFmtId="0" applyNumberFormat="1" fontId="7" applyFont="1" fillId="0" applyFill="1" borderId="62" applyBorder="1" xfId="0" applyProtection="1" applyAlignment="1">
      <alignment horizontal="center" vertical="center"/>
    </xf>
    <xf numFmtId="271" applyNumberFormat="1" fontId="7" applyFont="1" fillId="0" applyFill="1" borderId="59" applyBorder="1" xfId="0" quotePrefix="1" applyProtection="1" applyAlignment="1">
      <alignment horizontal="center" vertical="center"/>
    </xf>
    <xf numFmtId="164" applyNumberFormat="1" fontId="212" applyFont="1" fillId="2" applyFill="1" borderId="1" applyBorder="1" xfId="16355" quotePrefix="1" applyProtection="1" applyAlignment="1">
      <alignment horizontal="center" vertical="center"/>
    </xf>
    <xf numFmtId="164" applyNumberFormat="1" fontId="212" applyFont="1" fillId="2" applyFill="1" borderId="1" applyBorder="1" xfId="16355" applyProtection="1" applyAlignment="1">
      <alignment horizontal="center" vertical="center"/>
    </xf>
    <xf numFmtId="0" applyNumberFormat="1" fontId="7" applyFont="1" fillId="2" applyFill="1" borderId="59" applyBorder="1" xfId="0" quotePrefix="1" applyProtection="1" applyAlignment="1">
      <alignment horizontal="center" vertical="center"/>
    </xf>
    <xf numFmtId="165" applyNumberFormat="1" fontId="7" applyFont="1" fillId="2" applyFill="1" borderId="59" applyBorder="1" xfId="0" applyProtection="1" applyAlignment="1">
      <alignment horizontal="center" vertical="center"/>
    </xf>
    <xf numFmtId="269" applyNumberFormat="1" fontId="7" applyFont="1" fillId="2" applyFill="1" borderId="59" applyBorder="1" xfId="0" applyProtection="1" applyAlignment="1">
      <alignment horizontal="center" vertical="center"/>
    </xf>
    <xf numFmtId="0" applyNumberFormat="1" fontId="212" applyFont="1" fillId="2" applyFill="1" borderId="1" applyBorder="1" xfId="16355" applyProtection="1" applyAlignment="1">
      <alignment horizontal="center" vertical="center"/>
    </xf>
    <xf numFmtId="11" applyNumberFormat="1" fontId="7" applyFont="1" fillId="2" applyFill="1" borderId="59" applyBorder="1" xfId="0" quotePrefix="1" applyProtection="1" applyAlignment="1">
      <alignment horizontal="center" vertical="center"/>
    </xf>
    <xf numFmtId="0" applyNumberFormat="1" fontId="7" applyFont="1" fillId="2" applyFill="1" borderId="61" applyBorder="1" xfId="0" applyProtection="1" applyAlignment="1">
      <alignment horizontal="center" vertical="center"/>
    </xf>
    <xf numFmtId="171" applyNumberFormat="1" fontId="7" applyFont="1" fillId="2" applyFill="1" borderId="1" applyBorder="1" xfId="5390" quotePrefix="1" applyProtection="1" applyAlignment="1">
      <alignment horizontal="center" vertical="center"/>
    </xf>
    <xf numFmtId="0" applyNumberFormat="1" fontId="7" applyFont="1" fillId="2" applyFill="1" borderId="62" applyBorder="1" xfId="0" applyProtection="1" applyAlignment="1">
      <alignment horizontal="center" vertical="center"/>
    </xf>
    <xf numFmtId="271" applyNumberFormat="1" fontId="7" applyFont="1" fillId="2" applyFill="1" borderId="59" applyBorder="1" xfId="0" quotePrefix="1" applyProtection="1" applyAlignment="1">
      <alignment horizontal="center" vertical="center"/>
    </xf>
    <xf numFmtId="0" applyNumberFormat="1" fontId="6" applyFont="1" fillId="73" applyFill="1" borderId="0" applyBorder="1" xfId="0" applyProtection="1" applyAlignment="1">
      <alignment horizontal="center" vertical="center"/>
    </xf>
    <xf numFmtId="11" applyNumberFormat="1" fontId="7" applyFont="1" fillId="0" applyFill="1" borderId="59" applyBorder="1" xfId="0" applyProtection="1" applyAlignment="1">
      <alignment horizontal="center" vertical="center"/>
    </xf>
    <xf numFmtId="0" applyNumberFormat="1" fontId="7" applyFont="1" fillId="0" applyFill="1" borderId="64" applyBorder="1" xfId="0" applyProtection="1" applyAlignment="1">
      <alignment horizontal="center" vertical="center"/>
    </xf>
    <xf numFmtId="164" applyNumberFormat="1" fontId="6" applyFont="1" fillId="2" applyFill="1" borderId="1" applyBorder="1" xfId="16262" applyProtection="1" applyAlignment="1">
      <alignment horizontal="center" vertical="center"/>
    </xf>
    <xf numFmtId="0" applyNumberFormat="1" fontId="7" applyFont="1" fillId="0" applyFill="1" borderId="65" applyBorder="1" xfId="0" applyProtection="1" applyAlignment="1">
      <alignment horizontal="center" vertical="center"/>
    </xf>
    <xf numFmtId="164" applyNumberFormat="1" fontId="212" applyFont="1" fillId="0" applyFill="1" borderId="52" applyBorder="1" xfId="16355" quotePrefix="1" applyProtection="1" applyAlignment="1">
      <alignment horizontal="center" vertical="center"/>
    </xf>
    <xf numFmtId="0" applyNumberFormat="1" fontId="212" applyFont="1" fillId="2" applyFill="1" borderId="52" applyBorder="1" xfId="6172" applyProtection="1" applyAlignment="1">
      <alignment horizontal="left" vertical="center"/>
    </xf>
    <xf numFmtId="0" applyNumberFormat="1" fontId="212" applyFont="1" fillId="0" applyFill="1" borderId="1" applyBorder="1" xfId="6172" applyProtection="1" applyAlignment="1">
      <alignment horizontal="center" vertical="center"/>
    </xf>
    <xf numFmtId="0" applyNumberFormat="1" fontId="212" applyFont="1" fillId="0" applyFill="1" borderId="52" applyBorder="1" xfId="6172" quotePrefix="1" applyProtection="1" applyAlignment="1">
      <alignment horizontal="center" vertical="center"/>
    </xf>
    <xf numFmtId="0" applyNumberFormat="1" fontId="212" applyFont="1" fillId="0" applyFill="1" borderId="56" applyBorder="1" xfId="6172" applyProtection="1" applyAlignment="1">
      <alignment horizontal="center" vertical="center"/>
    </xf>
    <xf numFmtId="0" applyNumberFormat="1" fontId="212" applyFont="1" fillId="0" applyFill="1" borderId="66" applyBorder="1" xfId="6172" applyProtection="1" applyAlignment="1">
      <alignment horizontal="center" vertical="center"/>
    </xf>
    <xf numFmtId="0" applyNumberFormat="1" fontId="212" applyFont="1" fillId="0" applyFill="1" borderId="64" applyBorder="1" xfId="6172" applyProtection="1" applyAlignment="1">
      <alignment horizontal="center" vertical="center"/>
    </xf>
    <xf numFmtId="165" applyNumberFormat="1" fontId="212" applyFont="1" fillId="0" applyFill="1" borderId="52" applyBorder="1" xfId="6172" applyProtection="1" applyAlignment="1">
      <alignment horizontal="center" vertical="center"/>
    </xf>
    <xf numFmtId="0" applyNumberFormat="1" fontId="212" applyFont="1" fillId="0" applyFill="1" borderId="52" applyBorder="1" xfId="6172" applyProtection="1" applyAlignment="1">
      <alignment horizontal="center" vertical="center"/>
    </xf>
    <xf numFmtId="0" applyNumberFormat="1" fontId="212" applyFont="1" fillId="0" applyFill="1" borderId="0" applyBorder="1" xfId="6172" applyProtection="1" applyAlignment="1">
      <alignment horizontal="center" vertical="center"/>
    </xf>
    <xf numFmtId="0" applyNumberFormat="1" fontId="212" applyFont="1" fillId="0" applyFill="1" borderId="67" applyBorder="1" xfId="6172" applyProtection="1" applyAlignment="1">
      <alignment horizontal="center" vertical="center"/>
    </xf>
    <xf numFmtId="0" applyNumberFormat="1" fontId="212" applyFont="1" fillId="2" applyFill="1" borderId="52" applyBorder="1" xfId="6172" applyProtection="1" applyAlignment="1">
      <alignment horizontal="center" vertical="center"/>
    </xf>
    <xf numFmtId="0" applyNumberFormat="1" fontId="212" applyFont="1" fillId="0" applyFill="1" borderId="68" applyBorder="1" xfId="6172" applyProtection="1" applyAlignment="1">
      <alignment horizontal="center" vertical="center"/>
    </xf>
    <xf numFmtId="15" applyNumberFormat="1" fontId="212" applyFont="1" fillId="0" applyFill="1" borderId="64" applyBorder="1" xfId="6172" applyProtection="1" applyAlignment="1">
      <alignment horizontal="center" vertical="center"/>
    </xf>
    <xf numFmtId="0" applyNumberFormat="1" fontId="212" applyFont="1" fillId="2" applyFill="1" borderId="52" applyBorder="1" xfId="6172" quotePrefix="1" applyProtection="1" applyAlignment="1">
      <alignment horizontal="center" vertical="center"/>
    </xf>
    <xf numFmtId="165" applyNumberFormat="1" fontId="212" applyFont="1" fillId="0" applyFill="1" borderId="1" applyBorder="1" xfId="6172" applyProtection="1" applyAlignment="1">
      <alignment horizontal="center" vertical="center"/>
    </xf>
    <xf numFmtId="15" applyNumberFormat="1" fontId="212" applyFont="1" fillId="0" applyFill="1" borderId="1" applyBorder="1" xfId="6172" applyProtection="1" applyAlignment="1">
      <alignment horizontal="center" vertical="center"/>
    </xf>
    <xf numFmtId="165" applyNumberFormat="1" fontId="212" applyFont="1" fillId="0" applyFill="1" borderId="0" applyBorder="1" xfId="6172" applyProtection="1" applyAlignment="1">
      <alignment horizontal="center" vertical="center"/>
    </xf>
    <xf numFmtId="0" applyNumberFormat="1" fontId="212" applyFont="1" fillId="2" applyFill="1" borderId="1" applyBorder="1" xfId="6172" quotePrefix="1" applyProtection="1" applyAlignment="1">
      <alignment horizontal="center" vertical="center" wrapText="1"/>
    </xf>
    <xf numFmtId="0" applyNumberFormat="1" fontId="212" applyFont="1" fillId="0" applyFill="1" borderId="57" applyBorder="1" xfId="6172" quotePrefix="1" applyProtection="1" applyAlignment="1">
      <alignment horizontal="center" vertical="center"/>
    </xf>
    <xf numFmtId="165" applyNumberFormat="1" fontId="212" applyFont="1" fillId="66" applyFill="1" borderId="1" applyBorder="1" xfId="6172" applyProtection="1" applyAlignment="1">
      <alignment horizontal="center" vertical="center"/>
    </xf>
    <xf numFmtId="0" applyNumberFormat="1" fontId="6" applyFont="1" fillId="2" applyFill="1" borderId="1" applyBorder="1" xfId="0" applyProtection="1" applyAlignment="1">
      <alignment horizontal="left"/>
    </xf>
    <xf numFmtId="0" applyNumberFormat="1" fontId="212" applyFont="1" fillId="0" applyFill="1" borderId="1" applyBorder="1" xfId="6172" applyProtection="1" applyAlignment="1">
      <alignment horizontal="center"/>
    </xf>
    <xf numFmtId="0" applyNumberFormat="1" fontId="212" applyFont="1" fillId="0" applyFill="1" borderId="56" applyBorder="1" xfId="6172" applyProtection="1" applyAlignment="1">
      <alignment horizontal="center"/>
    </xf>
    <xf numFmtId="0" applyNumberFormat="1" fontId="6" applyFont="1" fillId="2" applyFill="1" borderId="1" applyBorder="1" xfId="0" quotePrefix="1" applyProtection="1" applyAlignment="1">
      <alignment horizontal="center"/>
    </xf>
    <xf numFmtId="0" applyNumberFormat="1" fontId="212" applyFont="1" fillId="0" applyFill="1" borderId="1" applyBorder="1" xfId="15621" quotePrefix="1" applyProtection="1" applyAlignment="1">
      <alignment horizontal="center" vertical="center"/>
    </xf>
    <xf numFmtId="0" applyNumberFormat="1" fontId="7" applyFont="1" fillId="0" applyFill="1" borderId="1" applyBorder="1" xfId="0" applyProtection="1"/>
    <xf numFmtId="0" applyNumberFormat="1" fontId="212" applyFont="1" fillId="0" applyFill="1" borderId="18" applyBorder="1" xfId="6172" quotePrefix="1" applyProtection="1" applyAlignment="1">
      <alignment horizontal="center" vertical="center"/>
    </xf>
    <xf numFmtId="0" applyNumberFormat="1" fontId="212" applyFont="1" fillId="0" applyFill="1" borderId="1" applyBorder="1" xfId="16355" quotePrefix="1" applyProtection="1" applyAlignment="1">
      <alignment horizontal="center" vertical="center" wrapText="1"/>
    </xf>
    <xf numFmtId="0" applyNumberFormat="1" fontId="212" applyFont="1" fillId="0" applyFill="1" borderId="1" applyBorder="1" xfId="6172" applyProtection="1" applyAlignment="1">
      <alignment horizontal="left" vertical="center"/>
    </xf>
    <xf numFmtId="0" applyNumberFormat="1" fontId="212" applyFont="1" fillId="0" applyFill="1" borderId="1" applyBorder="1" xfId="0" applyProtection="1" applyAlignment="1">
      <alignment horizontal="center"/>
    </xf>
    <xf numFmtId="165" applyNumberFormat="1" fontId="212" applyFont="1" fillId="0" applyFill="1" borderId="1" applyBorder="1" xfId="0" applyProtection="1" applyAlignment="1">
      <alignment horizontal="center"/>
    </xf>
    <xf numFmtId="0" applyNumberFormat="1" fontId="212" applyFont="1" fillId="0" applyFill="1" borderId="0" applyBorder="1" xfId="0" applyProtection="1" applyAlignment="1">
      <alignment horizontal="center"/>
    </xf>
    <xf numFmtId="164" applyNumberFormat="1" fontId="6" applyFont="1" fillId="0" applyFill="1" borderId="1" applyBorder="1" xfId="16262" applyProtection="1" applyAlignment="1">
      <alignment horizontal="center" vertical="center"/>
    </xf>
    <xf numFmtId="0" applyNumberFormat="1" fontId="219" applyFont="1" fillId="0" applyFill="1" borderId="0" applyBorder="1" xfId="0" quotePrefix="1" applyProtection="1" applyAlignment="1">
      <alignment horizontal="center"/>
    </xf>
    <xf numFmtId="165" applyNumberFormat="1" fontId="7" applyFont="1" fillId="0" applyFill="1" borderId="1" applyBorder="1" xfId="16920" applyProtection="1" applyAlignment="1">
      <alignment horizontal="center" vertical="center"/>
    </xf>
    <xf numFmtId="0" applyNumberFormat="1" fontId="7" applyFont="1" fillId="2" applyFill="1" borderId="1" applyBorder="1" xfId="16871" quotePrefix="1" applyProtection="1" applyAlignment="1">
      <alignment horizontal="center" vertical="center"/>
    </xf>
    <xf numFmtId="49" applyNumberFormat="1" fontId="7" applyFont="1" fillId="0" applyFill="1" borderId="1" applyBorder="1" xfId="16855" quotePrefix="1" applyProtection="1" applyAlignment="1">
      <alignment horizontal="center" vertical="center"/>
    </xf>
    <xf numFmtId="0" applyNumberFormat="1" fontId="212" applyFont="1" fillId="0" applyFill="1" borderId="52" applyBorder="1" xfId="16355" applyProtection="1" applyAlignment="1">
      <alignment horizontal="center" vertical="center"/>
    </xf>
    <xf numFmtId="0" applyNumberFormat="1" fontId="6" applyFont="1" fillId="0" applyFill="1" borderId="52" applyBorder="1" xfId="0" applyProtection="1" applyAlignment="1">
      <alignment horizontal="center"/>
    </xf>
    <xf numFmtId="0" applyNumberFormat="1" fontId="6" applyFont="1" fillId="0" applyFill="1" borderId="52" applyBorder="1" xfId="0" quotePrefix="1" applyProtection="1" applyAlignment="1">
      <alignment horizontal="center"/>
    </xf>
    <xf numFmtId="165" applyNumberFormat="1" fontId="6" applyFont="1" fillId="0" applyFill="1" borderId="52" applyBorder="1" xfId="0" applyProtection="1" applyAlignment="1">
      <alignment horizontal="center"/>
    </xf>
    <xf numFmtId="15" applyNumberFormat="1" fontId="7" applyFont="1" fillId="0" applyFill="1" borderId="52" applyBorder="1" xfId="16855" applyProtection="1" applyAlignment="1">
      <alignment horizontal="center" vertical="center"/>
    </xf>
    <xf numFmtId="0" applyNumberFormat="1" fontId="212" applyFont="1" fillId="0" applyFill="1" borderId="1" applyBorder="1" xfId="6172" applyProtection="1" applyAlignment="1">
      <alignment horizontal="center" vertical="center"/>
    </xf>
    <xf numFmtId="15" applyNumberFormat="1" fontId="7" applyFont="1" fillId="0" applyFill="1" borderId="1" applyBorder="1" xfId="16871" applyProtection="1" applyAlignment="1">
      <alignment horizontal="center" vertical="center"/>
    </xf>
    <xf numFmtId="165" applyNumberFormat="1" fontId="6" applyFont="1" fillId="0" applyFill="1" borderId="1" applyBorder="1" xfId="0" quotePrefix="1" applyProtection="1" applyAlignment="1">
      <alignment horizontal="center"/>
    </xf>
    <xf numFmtId="14" applyNumberFormat="1" fontId="6" applyFont="1" fillId="0" applyFill="1" borderId="1" applyBorder="1" xfId="0" applyProtection="1" applyAlignment="1">
      <alignment horizontal="center"/>
    </xf>
    <xf numFmtId="0" applyNumberFormat="1" fontId="6" applyFont="1" fillId="66" applyFill="1" borderId="1" applyBorder="1" xfId="0" applyProtection="1" applyAlignment="1">
      <alignment horizontal="center"/>
    </xf>
    <xf numFmtId="0" applyNumberFormat="1" fontId="6" applyFont="1" fillId="0" applyFill="1" borderId="1" applyBorder="1" xfId="15969" applyProtection="1"/>
    <xf numFmtId="0" applyNumberFormat="1" fontId="6" applyFont="1" fillId="0" applyFill="1" borderId="1" applyBorder="1" xfId="15969" applyProtection="1" applyAlignment="1">
      <alignment horizontal="left"/>
    </xf>
    <xf numFmtId="0" applyNumberFormat="1" fontId="212" applyFont="1" fillId="0" applyFill="1" borderId="1" applyBorder="1" xfId="1313" quotePrefix="1" applyProtection="1" applyAlignment="1">
      <alignment horizontal="center" vertical="center"/>
    </xf>
    <xf numFmtId="165" applyNumberFormat="1" fontId="6" applyFont="1" fillId="0" applyFill="1" borderId="1" applyBorder="1" xfId="15969" applyProtection="1" applyAlignment="1">
      <alignment horizontal="center" vertical="center"/>
    </xf>
    <xf numFmtId="0" applyNumberFormat="1" fontId="6" applyFont="1" fillId="0" applyFill="1" borderId="1" applyBorder="1" xfId="15969" quotePrefix="1" applyProtection="1"/>
    <xf numFmtId="267" applyNumberFormat="1" fontId="6" applyFont="1" fillId="0" applyFill="1" borderId="1" applyBorder="1" xfId="15969" applyProtection="1" applyAlignment="1">
      <alignment horizontal="center" vertical="center"/>
    </xf>
    <xf numFmtId="0" applyNumberFormat="1" fontId="211" applyFont="1" fillId="0" applyFill="1" borderId="52" applyBorder="1" xfId="0" quotePrefix="1" applyProtection="1" applyAlignment="1">
      <alignment horizontal="center"/>
    </xf>
    <xf numFmtId="0" applyNumberFormat="1" fontId="6" applyFont="1" fillId="0" applyFill="1" borderId="52" applyBorder="1" xfId="0" applyProtection="1" applyAlignment="1">
      <alignment horizontal="left"/>
    </xf>
    <xf numFmtId="0" applyNumberFormat="1" fontId="6" applyFont="1" fillId="0" applyFill="1" borderId="52" applyBorder="1" xfId="0" quotePrefix="1" applyProtection="1" applyAlignment="1">
      <alignment vertical="center"/>
    </xf>
    <xf numFmtId="15" applyNumberFormat="1" fontId="6" applyFont="1" fillId="0" applyFill="1" borderId="52" applyBorder="1" xfId="0" applyProtection="1" applyAlignment="1">
      <alignment vertical="center"/>
    </xf>
    <xf numFmtId="15" applyNumberFormat="1" fontId="7" applyFont="1" fillId="0" applyFill="1" borderId="52" applyBorder="1" xfId="16871" applyProtection="1" applyAlignment="1">
      <alignment horizontal="center" vertical="center"/>
    </xf>
    <xf numFmtId="165" applyNumberFormat="1" fontId="6" applyFont="1" fillId="0" applyFill="1" borderId="52" applyBorder="1" xfId="0" applyProtection="1"/>
    <xf numFmtId="165" applyNumberFormat="1" fontId="6" applyFont="1" fillId="0" applyFill="1" borderId="0" applyBorder="1" xfId="0" applyProtection="1"/>
    <xf numFmtId="0" applyNumberFormat="1" fontId="6" applyFont="1" fillId="0" applyFill="1" borderId="1" applyBorder="1" xfId="0" quotePrefix="1" applyProtection="1" applyAlignment="1">
      <alignment vertical="center"/>
    </xf>
    <xf numFmtId="15" applyNumberFormat="1" fontId="6" applyFont="1" fillId="0" applyFill="1" borderId="1" applyBorder="1" xfId="0" applyProtection="1" applyAlignment="1">
      <alignment vertical="center"/>
    </xf>
    <xf numFmtId="0" applyNumberFormat="1" fontId="6" applyFont="1" fillId="66" applyFill="1" borderId="1" applyBorder="1" xfId="0" applyProtection="1" applyAlignment="1">
      <alignment horizontal="left"/>
    </xf>
    <xf numFmtId="0" applyNumberFormat="1" fontId="6" applyFont="1" fillId="66" applyFill="1" borderId="1" applyBorder="1" xfId="0" quotePrefix="1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/>
    </xf>
    <xf numFmtId="267" applyNumberFormat="1" fontId="7" applyFont="1" fillId="0" applyFill="1" borderId="1" applyBorder="1" xfId="16587" applyProtection="1" applyAlignment="1">
      <alignment horizontal="center" vertical="center"/>
    </xf>
    <xf numFmtId="0" applyNumberFormat="1" fontId="6" applyFont="1" fillId="66" applyFill="1" borderId="1" applyBorder="1" xfId="0" applyProtection="1"/>
    <xf numFmtId="0" applyNumberFormat="1" fontId="7" applyFont="1" fillId="2" applyFill="1" borderId="1" applyBorder="1" xfId="16920" applyProtection="1" applyAlignment="1">
      <alignment horizontal="left" vertical="center"/>
    </xf>
    <xf numFmtId="0" applyNumberFormat="1" fontId="7" applyFont="1" fillId="0" applyFill="1" borderId="1" applyBorder="1" xfId="16920" applyProtection="1" applyAlignment="1">
      <alignment horizontal="center" vertical="center"/>
    </xf>
    <xf numFmtId="0" applyNumberFormat="1" fontId="211" applyFont="1" fillId="19" applyFill="1" borderId="1" applyBorder="1" xfId="14511" quotePrefix="1" applyProtection="1" applyAlignment="1">
      <alignment horizontal="center" vertical="center"/>
      <protection locked="0" hidden="1"/>
    </xf>
    <xf numFmtId="272" applyNumberFormat="1" fontId="7" applyFont="1" fillId="0" applyFill="1" borderId="1" applyBorder="1" xfId="16920" applyProtection="1" applyAlignment="1">
      <alignment horizontal="center" vertical="center"/>
    </xf>
    <xf numFmtId="1" applyNumberFormat="1" fontId="211" applyFont="1" fillId="0" applyFill="1" borderId="1" applyBorder="1" xfId="0" quotePrefix="1" applyProtection="1" applyAlignment="1">
      <alignment horizontal="center" vertical="center"/>
    </xf>
    <xf numFmtId="0" applyNumberFormat="1" fontId="211" applyFont="1" fillId="0" applyFill="1" borderId="1" applyBorder="1" xfId="14511" quotePrefix="1" applyProtection="1" applyAlignment="1">
      <alignment horizontal="center" vertical="center"/>
      <protection locked="0" hidden="1"/>
    </xf>
    <xf numFmtId="0" applyNumberFormat="1" fontId="219" applyFont="1" fillId="0" applyFill="1" borderId="1" applyBorder="1" xfId="0" quotePrefix="1" applyProtection="1" applyAlignment="1">
      <alignment horizontal="center" vertical="center"/>
    </xf>
    <xf numFmtId="0" applyNumberFormat="1" fontId="7" applyFont="1" fillId="2" applyFill="1" borderId="1" applyBorder="1" xfId="16855" applyProtection="1" applyAlignment="1">
      <alignment horizontal="left" vertical="center"/>
    </xf>
    <xf numFmtId="49" applyNumberFormat="1" fontId="7" applyFont="1" fillId="0" applyFill="1" borderId="1" applyBorder="1" xfId="16855" applyProtection="1" applyAlignment="1">
      <alignment horizontal="center" vertical="center"/>
    </xf>
    <xf numFmtId="49" applyNumberFormat="1" fontId="7" applyFont="1" fillId="66" applyFill="1" borderId="1" applyBorder="1" xfId="16855" applyProtection="1" applyAlignment="1">
      <alignment horizontal="center" vertical="center"/>
    </xf>
    <xf numFmtId="165" applyNumberFormat="1" fontId="7" applyFont="1" fillId="2" applyFill="1" borderId="1" applyBorder="1" xfId="16855" applyProtection="1" applyAlignment="1">
      <alignment horizontal="center" vertical="center"/>
    </xf>
    <xf numFmtId="0" applyNumberFormat="1" fontId="7" applyFont="1" fillId="2" applyFill="1" borderId="1" applyBorder="1" xfId="16855" applyProtection="1" applyAlignment="1">
      <alignment horizontal="center" vertical="center"/>
    </xf>
    <xf numFmtId="0" applyNumberFormat="1" fontId="7" applyFont="1" fillId="2" applyFill="1" borderId="1" applyBorder="1" xfId="16855" quotePrefix="1" applyProtection="1" applyAlignment="1">
      <alignment horizontal="center" vertical="center"/>
    </xf>
    <xf numFmtId="165" applyNumberFormat="1" fontId="7" applyFont="1" fillId="2" applyFill="1" borderId="1" applyBorder="1" xfId="16871" applyProtection="1" applyAlignment="1">
      <alignment horizontal="center" vertical="center"/>
    </xf>
    <xf numFmtId="11" applyNumberFormat="1" fontId="7" applyFont="1" fillId="0" applyFill="1" borderId="1" applyBorder="1" xfId="16855" applyProtection="1" applyAlignment="1">
      <alignment horizontal="center" vertical="center"/>
    </xf>
    <xf numFmtId="0" applyNumberFormat="1" fontId="7" applyFont="1" fillId="0" applyFill="1" borderId="0" applyBorder="1" xfId="16855" applyProtection="1" applyAlignment="1">
      <alignment horizontal="center" vertical="center"/>
    </xf>
    <xf numFmtId="165" applyNumberFormat="1" fontId="7" applyFont="1" fillId="0" applyFill="1" borderId="1" applyBorder="1" xfId="16855" quotePrefix="1" applyProtection="1" applyAlignment="1">
      <alignment horizontal="center" vertical="center"/>
    </xf>
    <xf numFmtId="0" applyNumberFormat="1" fontId="6" applyFont="1" fillId="2" applyFill="1" borderId="1" applyBorder="1" xfId="0" applyProtection="1" applyAlignment="1">
      <alignment horizontal="left" vertical="center"/>
    </xf>
    <xf numFmtId="0" applyNumberFormat="1" fontId="7" applyFont="1" fillId="0" applyFill="1" borderId="1" applyBorder="1" xfId="16920" quotePrefix="1" applyProtection="1" applyAlignment="1">
      <alignment horizontal="center" vertical="center"/>
    </xf>
    <xf numFmtId="165" applyNumberFormat="1" fontId="7" applyFont="1" fillId="2" applyFill="1" borderId="1" applyBorder="1" xfId="16920" applyProtection="1" applyAlignment="1">
      <alignment horizontal="center" vertical="center"/>
    </xf>
    <xf numFmtId="0" applyNumberFormat="1" fontId="7" applyFont="1" fillId="2" applyFill="1" borderId="1" applyBorder="1" xfId="16920" applyProtection="1" applyAlignment="1">
      <alignment horizontal="center" vertical="center"/>
    </xf>
    <xf numFmtId="0" applyNumberFormat="1" fontId="7" applyFont="1" fillId="2" applyFill="1" borderId="1" applyBorder="1" xfId="16920" quotePrefix="1" applyProtection="1" applyAlignment="1">
      <alignment horizontal="center" vertical="center"/>
    </xf>
    <xf numFmtId="0" applyNumberFormat="1" fontId="211" applyFont="1" fillId="2" applyFill="1" borderId="1" applyBorder="1" xfId="0" applyProtection="1" applyAlignment="1">
      <alignment horizontal="left" vertical="center"/>
    </xf>
    <xf numFmtId="0" applyNumberFormat="1" fontId="211" applyFont="1" fillId="0" applyFill="1" borderId="1" applyBorder="1" xfId="16920" applyProtection="1" applyAlignment="1">
      <alignment horizontal="center" vertical="center"/>
    </xf>
    <xf numFmtId="0" applyNumberFormat="1" fontId="211" applyFont="1" fillId="0" applyFill="1" borderId="1" applyBorder="1" xfId="16920" quotePrefix="1" applyProtection="1" applyAlignment="1">
      <alignment horizontal="center" vertical="center"/>
    </xf>
    <xf numFmtId="165" applyNumberFormat="1" fontId="211" applyFont="1" fillId="0" applyFill="1" borderId="1" applyBorder="1" xfId="16920" applyProtection="1" applyAlignment="1">
      <alignment horizontal="center" vertical="center"/>
    </xf>
    <xf numFmtId="165" applyNumberFormat="1" fontId="211" applyFont="1" fillId="2" applyFill="1" borderId="1" applyBorder="1" xfId="0" applyProtection="1" applyAlignment="1">
      <alignment horizontal="center" vertical="center"/>
    </xf>
    <xf numFmtId="0" applyNumberFormat="1" fontId="211" applyFont="1" fillId="2" applyFill="1" borderId="1" applyBorder="1" xfId="16920" applyProtection="1" applyAlignment="1">
      <alignment horizontal="center" vertical="center"/>
    </xf>
    <xf numFmtId="0" applyNumberFormat="1" fontId="211" applyFont="1" fillId="2" applyFill="1" borderId="1" applyBorder="1" xfId="16920" quotePrefix="1" applyProtection="1" applyAlignment="1">
      <alignment horizontal="center" vertical="center"/>
    </xf>
    <xf numFmtId="0" applyNumberFormat="1" fontId="211" applyFont="1" fillId="0" applyFill="1" borderId="0" applyBorder="1" xfId="0" applyProtection="1" applyAlignment="1">
      <alignment horizontal="center" vertical="center"/>
    </xf>
    <xf numFmtId="15" applyNumberFormat="1" fontId="211" applyFont="1" fillId="0" applyFill="1" borderId="1" applyBorder="1" xfId="16920" applyProtection="1" applyAlignment="1">
      <alignment horizontal="center" vertical="center"/>
    </xf>
    <xf numFmtId="0" applyNumberFormat="1" fontId="7" applyFont="1" fillId="74" applyFill="1" borderId="1" applyBorder="1" xfId="16855" applyProtection="1" applyAlignment="1">
      <alignment horizontal="center"/>
    </xf>
    <xf numFmtId="49" applyNumberFormat="1" fontId="6" applyFont="1" fillId="0" applyFill="1" borderId="1" applyBorder="1" xfId="0" applyProtection="1" applyAlignment="1">
      <alignment horizontal="center"/>
    </xf>
    <xf numFmtId="0" applyNumberFormat="1" fontId="7" applyFont="1" fillId="2" applyFill="1" borderId="0" applyBorder="1" xfId="16855" applyProtection="1" applyAlignment="1">
      <alignment horizontal="center"/>
    </xf>
    <xf numFmtId="0" applyNumberFormat="1" fontId="7" applyFont="1" fillId="74" applyFill="1" borderId="0" applyBorder="1" xfId="16855" applyProtection="1" applyAlignment="1">
      <alignment horizontal="center"/>
    </xf>
    <xf numFmtId="0" applyNumberFormat="1" fontId="0" applyFont="1" fillId="0" applyFill="1" borderId="1" applyBorder="1" xfId="0" applyProtection="1"/>
    <xf numFmtId="0" applyNumberFormat="1" fontId="6" applyFont="1" fillId="0" applyFill="1" borderId="1" applyBorder="1" xfId="11847" applyProtection="1" applyAlignment="1">
      <alignment horizontal="left" vertical="center"/>
    </xf>
    <xf numFmtId="0" applyNumberFormat="1" fontId="211" applyFont="1" fillId="0" applyFill="1" borderId="1" applyBorder="1" xfId="16926" applyProtection="1" applyAlignment="1">
      <alignment horizontal="center" vertical="center"/>
    </xf>
    <xf numFmtId="0" applyNumberFormat="1" fontId="6" applyFont="1" fillId="0" applyFill="1" borderId="1" applyBorder="1" xfId="11847" quotePrefix="1" applyProtection="1" applyAlignment="1">
      <alignment horizontal="center" vertical="center"/>
    </xf>
    <xf numFmtId="0" applyNumberFormat="1" fontId="7" applyFont="1" fillId="0" applyFill="1" borderId="1" applyBorder="1" xfId="16926" applyProtection="1" applyAlignment="1">
      <alignment horizontal="center" vertical="center"/>
    </xf>
    <xf numFmtId="165" applyNumberFormat="1" fontId="6" applyFont="1" fillId="0" applyFill="1" borderId="1" applyBorder="1" xfId="11847" applyProtection="1" applyAlignment="1">
      <alignment horizontal="center" vertical="center"/>
    </xf>
    <xf numFmtId="0" applyNumberFormat="1" fontId="6" applyFont="1" fillId="0" applyFill="1" borderId="1" applyBorder="1" xfId="11847" applyProtection="1" applyAlignment="1">
      <alignment horizontal="center" vertical="center"/>
    </xf>
    <xf numFmtId="15" applyNumberFormat="1" fontId="211" applyFont="1" fillId="0" applyFill="1" borderId="1" applyBorder="1" xfId="16926" applyProtection="1" applyAlignment="1">
      <alignment horizontal="center" vertical="center"/>
    </xf>
    <xf numFmtId="0" applyNumberFormat="1" fontId="6" applyFont="1" fillId="2" applyFill="1" borderId="1" applyBorder="1" xfId="11847" quotePrefix="1" applyProtection="1" applyAlignment="1">
      <alignment horizontal="center" vertical="center"/>
    </xf>
    <xf numFmtId="0" applyNumberFormat="1" fontId="7" applyFont="1" fillId="74" applyFill="1" borderId="1" applyBorder="1" xfId="16855" quotePrefix="1" applyProtection="1" applyAlignment="1">
      <alignment horizontal="center"/>
    </xf>
    <xf numFmtId="165" applyNumberFormat="1" fontId="7" applyFont="1" fillId="0" applyFill="1" borderId="1" applyBorder="1" xfId="0" applyProtection="1" applyAlignment="1">
      <alignment horizontal="center"/>
    </xf>
    <xf numFmtId="0" applyNumberFormat="1" fontId="220" applyFont="1" fillId="0" applyFill="1" borderId="1" applyBorder="1" xfId="0" quotePrefix="1" applyProtection="1" applyAlignment="1">
      <alignment horizontal="center"/>
    </xf>
    <xf numFmtId="165" applyNumberFormat="1" fontId="6" applyFont="1" fillId="66" applyFill="1" borderId="1" applyBorder="1" xfId="0" applyProtection="1" applyAlignment="1">
      <alignment horizontal="center"/>
    </xf>
    <xf numFmtId="0" applyNumberFormat="1" fontId="215" applyFont="1" fillId="68" applyFill="1" borderId="1" applyBorder="1" xfId="0" applyProtection="1" applyAlignment="1">
      <alignment horizontal="center" wrapText="1"/>
    </xf>
    <xf numFmtId="0" applyNumberFormat="1" fontId="7" applyFont="1" fillId="66" applyFill="1" borderId="1" applyBorder="1" xfId="16855" applyProtection="1" applyAlignment="1">
      <alignment horizontal="center" vertical="center"/>
    </xf>
    <xf numFmtId="164" applyNumberFormat="1" fontId="212" applyFont="1" fillId="0" applyFill="1" borderId="1" applyBorder="1" xfId="16262" applyProtection="1" applyAlignment="1">
      <alignment horizontal="center" vertical="center" wrapText="1"/>
    </xf>
    <xf numFmtId="0" applyNumberFormat="1" fontId="7" applyFont="1" fillId="0" applyFill="1" borderId="1" applyBorder="1" xfId="0" applyProtection="1" applyAlignment="1">
      <alignment horizontal="left" vertical="center"/>
    </xf>
    <xf numFmtId="0" applyNumberFormat="1" fontId="6" applyFont="1" fillId="72" applyFill="1" borderId="1" applyBorder="1" xfId="0" quotePrefix="1" applyProtection="1" applyAlignment="1">
      <alignment horizontal="center"/>
    </xf>
    <xf numFmtId="0" applyNumberFormat="1" fontId="6" applyFont="1" fillId="72" applyFill="1" borderId="1" applyBorder="1" xfId="0" applyProtection="1" applyAlignment="1">
      <alignment horizontal="center"/>
    </xf>
    <xf numFmtId="0" applyNumberFormat="1" fontId="7" applyFont="1" fillId="66" applyFill="1" borderId="1" applyBorder="1" xfId="16587" quotePrefix="1" applyProtection="1" applyAlignment="1">
      <alignment horizontal="center" vertical="center"/>
    </xf>
    <xf numFmtId="0" applyNumberFormat="1" fontId="7" applyFont="1" fillId="66" applyFill="1" borderId="1" applyBorder="1" xfId="16587" applyProtection="1" applyAlignment="1">
      <alignment horizontal="center"/>
    </xf>
    <xf numFmtId="0" applyNumberFormat="1" fontId="212" applyFont="1" fillId="0" applyFill="1" borderId="52" applyBorder="1" xfId="16587" applyProtection="1" applyAlignment="1">
      <alignment horizontal="center" vertical="center"/>
    </xf>
    <xf numFmtId="0" applyNumberFormat="1" fontId="7" applyFont="1" fillId="0" applyFill="1" borderId="1" applyBorder="1" xfId="16355" applyProtection="1" applyAlignment="1">
      <alignment horizontal="center" vertical="center"/>
    </xf>
    <xf numFmtId="165" applyNumberFormat="1" fontId="212" applyFont="1" fillId="2" applyFill="1" borderId="1" applyBorder="1" xfId="16587" applyProtection="1" applyAlignment="1">
      <alignment horizontal="center" vertical="center"/>
    </xf>
    <xf numFmtId="0" applyNumberFormat="1" fontId="212" applyFont="1" fillId="2" applyFill="1" borderId="1" applyBorder="1" xfId="13310" applyProtection="1" applyAlignment="1">
      <alignment horizontal="center" vertical="center"/>
    </xf>
    <xf numFmtId="0" applyNumberFormat="1" fontId="6" applyFont="1" fillId="2" applyFill="1" borderId="1" applyBorder="1" xfId="16587" quotePrefix="1" applyProtection="1" applyAlignment="1">
      <alignment horizontal="center" vertical="center"/>
    </xf>
    <xf numFmtId="0" applyNumberFormat="1" fontId="6" applyFont="1" fillId="2" applyFill="1" borderId="1" applyBorder="1" xfId="13310" applyProtection="1" applyAlignment="1">
      <alignment horizontal="center" vertical="center"/>
    </xf>
    <xf numFmtId="165" applyNumberFormat="1" fontId="212" applyFont="1" fillId="2" applyFill="1" borderId="1" applyBorder="1" xfId="16587" quotePrefix="1" applyProtection="1" applyAlignment="1">
      <alignment horizontal="center" vertical="center"/>
    </xf>
    <xf numFmtId="0" applyNumberFormat="1" fontId="212" applyFont="1" fillId="2" applyFill="1" borderId="1" applyBorder="1" xfId="16587" quotePrefix="1" applyProtection="1" applyAlignment="1">
      <alignment horizontal="center" vertical="center"/>
    </xf>
    <xf numFmtId="0" applyNumberFormat="1" fontId="216" applyFont="1" fillId="2" applyFill="1" borderId="1" applyBorder="1" xfId="16587" applyProtection="1" applyAlignment="1">
      <alignment horizontal="center" vertical="center"/>
    </xf>
    <xf numFmtId="0" applyNumberFormat="1" fontId="6" applyFont="1" fillId="0" applyFill="1" borderId="0" applyBorder="1" xfId="0" quotePrefix="1" applyProtection="1" applyAlignment="1">
      <alignment horizontal="center"/>
    </xf>
    <xf numFmtId="0" applyNumberFormat="1" fontId="7" applyFont="1" fillId="0" applyFill="1" borderId="1" applyBorder="1" xfId="16293" quotePrefix="1" applyProtection="1" applyAlignment="1">
      <alignment horizontal="center" vertical="center"/>
    </xf>
    <xf numFmtId="0" applyNumberFormat="1" fontId="7" applyFont="1" fillId="72" applyFill="1" borderId="1" applyBorder="1" xfId="16587" quotePrefix="1" applyProtection="1" applyAlignment="1">
      <alignment horizontal="center"/>
    </xf>
    <xf numFmtId="0" applyNumberFormat="1" fontId="7" applyFont="1" fillId="0" applyFill="1" borderId="1" applyBorder="1" xfId="16871" quotePrefix="1" applyProtection="1" applyAlignment="1">
      <alignment horizontal="center"/>
    </xf>
    <xf numFmtId="165" applyNumberFormat="1" fontId="7" applyFont="1" fillId="0" applyFill="1" borderId="1" applyBorder="1" xfId="16855" applyProtection="1" applyAlignment="1">
      <alignment horizontal="center"/>
    </xf>
    <xf numFmtId="165" applyNumberFormat="1" fontId="10" applyFont="1" fillId="0" applyFill="1" borderId="1" applyBorder="1" xfId="0" applyProtection="1"/>
    <xf numFmtId="0" applyNumberFormat="1" fontId="10" applyFont="1" fillId="0" applyFill="1" borderId="1" applyBorder="1" xfId="0" applyProtection="1" applyAlignment="1">
      <alignment horizontal="center"/>
    </xf>
    <xf numFmtId="15" applyNumberFormat="1" fontId="221" applyFont="1" fillId="0" applyFill="1" borderId="52" applyBorder="1" xfId="0" applyProtection="1" applyAlignment="1">
      <alignment horizontal="center"/>
    </xf>
    <xf numFmtId="0" applyNumberFormat="1" fontId="222" applyFont="1" fillId="0" applyFill="1" borderId="52" applyBorder="1" xfId="0" applyProtection="1" applyAlignment="1">
      <alignment horizontal="center" vertical="center"/>
    </xf>
    <xf numFmtId="0" applyNumberFormat="1" fontId="223" applyFont="1" fillId="0" applyFill="1" borderId="52" applyBorder="1" xfId="16871" applyProtection="1" applyAlignment="1">
      <alignment horizontal="center" vertical="center"/>
    </xf>
    <xf numFmtId="0" applyNumberFormat="1" fontId="6" applyFont="1" fillId="66" applyFill="1" borderId="1" applyBorder="1" xfId="0" applyProtection="1" applyAlignment="1">
      <alignment horizontal="center" vertical="center"/>
    </xf>
    <xf numFmtId="165" applyNumberFormat="1" fontId="6" applyFont="1" fillId="2" applyFill="1" borderId="1" applyBorder="1" xfId="0" applyProtection="1" applyAlignment="1">
      <alignment horizontal="center" vertical="center"/>
    </xf>
    <xf numFmtId="0" applyNumberFormat="1" fontId="7" applyFont="1" fillId="0" applyFill="1" borderId="1" applyBorder="1" xfId="0" quotePrefix="1" applyProtection="1" applyAlignment="1">
      <alignment horizontal="center"/>
    </xf>
    <xf numFmtId="0" applyNumberFormat="1" fontId="211" applyFont="1" fillId="66" applyFill="1" borderId="1" applyBorder="1" xfId="0" quotePrefix="1" applyProtection="1" applyAlignment="1">
      <alignment horizontal="center"/>
    </xf>
    <xf numFmtId="15" applyNumberFormat="1" fontId="10" applyFont="1" fillId="2" applyFill="1" borderId="1" applyBorder="1" xfId="0" applyProtection="1" applyAlignment="1">
      <alignment horizontal="center" vertical="center"/>
    </xf>
    <xf numFmtId="272" applyNumberFormat="1" fontId="7" applyFont="1" fillId="0" applyFill="1" borderId="1" applyBorder="1" xfId="16920" quotePrefix="1" applyProtection="1" applyAlignment="1">
      <alignment horizontal="center" vertical="center"/>
    </xf>
    <xf numFmtId="165" applyNumberFormat="1" fontId="7" applyFont="1" fillId="0" applyFill="1" borderId="1" applyBorder="1" xfId="16920" quotePrefix="1" applyProtection="1" applyAlignment="1">
      <alignment horizontal="center" vertical="center"/>
    </xf>
    <xf numFmtId="267" applyNumberFormat="1" fontId="6" applyFont="1" fillId="2" applyFill="1" borderId="1" applyBorder="1" xfId="0" applyProtection="1" applyAlignment="1">
      <alignment horizontal="center" vertical="center"/>
    </xf>
    <xf numFmtId="0" applyNumberFormat="1" fontId="7" applyFont="1" fillId="0" applyFill="1" borderId="1" applyBorder="1" xfId="0" quotePrefix="1" applyProtection="1" applyAlignment="1">
      <alignment horizontal="center" wrapText="1"/>
    </xf>
    <xf numFmtId="165" applyNumberFormat="1" fontId="7" applyFont="1" fillId="0" applyFill="1" borderId="1" applyBorder="1" xfId="0" applyProtection="1" applyAlignment="1">
      <alignment horizontal="center" wrapText="1"/>
    </xf>
    <xf numFmtId="164" applyNumberFormat="1" fontId="212" applyFont="1" fillId="2" applyFill="1" borderId="1" applyBorder="1" xfId="16262" applyProtection="1" applyAlignment="1">
      <alignment horizontal="center" vertical="center"/>
    </xf>
    <xf numFmtId="164" applyNumberFormat="1" fontId="212" applyFont="1" fillId="2" applyFill="1" borderId="1" applyBorder="1" xfId="16262" applyProtection="1" applyAlignment="1">
      <alignment horizontal="center" vertical="center" wrapText="1"/>
    </xf>
    <xf numFmtId="164" applyNumberFormat="1" fontId="212" applyFont="1" fillId="2" applyFill="1" borderId="1" applyBorder="1" xfId="16355" quotePrefix="1" applyProtection="1" applyAlignment="1">
      <alignment horizontal="center" vertical="center" wrapText="1"/>
    </xf>
    <xf numFmtId="0" applyNumberFormat="1" fontId="6" applyFont="1" fillId="75" applyFill="1" borderId="1" applyBorder="1" xfId="0" applyProtection="1" applyAlignment="1">
      <alignment horizontal="center"/>
    </xf>
    <xf numFmtId="165" applyNumberFormat="1" fontId="6" applyFont="1" fillId="75" applyFill="1" borderId="1" applyBorder="1" xfId="0" quotePrefix="1" applyProtection="1" applyAlignment="1">
      <alignment horizontal="center"/>
    </xf>
    <xf numFmtId="164" applyNumberFormat="1" fontId="224" applyFont="1" fillId="0" applyFill="1" borderId="1" applyBorder="1" xfId="16355" quotePrefix="1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left"/>
    </xf>
    <xf numFmtId="165" applyNumberFormat="1" fontId="212" applyFont="1" fillId="2" applyFill="1" borderId="1" applyBorder="1" xfId="16355" applyProtection="1" applyAlignment="1">
      <alignment horizontal="center" vertical="center" wrapText="1"/>
    </xf>
    <xf numFmtId="0" applyNumberFormat="1" fontId="212" applyFont="1" fillId="0" applyFill="1" borderId="1" applyBorder="1" xfId="16355" applyProtection="1" applyAlignment="1">
      <alignment horizontal="center"/>
    </xf>
    <xf numFmtId="0" applyNumberFormat="1" fontId="212" applyFont="1" fillId="2" applyFill="1" borderId="1" applyBorder="1" xfId="0" applyProtection="1" applyAlignment="1">
      <alignment horizontal="left" vertical="center"/>
    </xf>
    <xf numFmtId="164" applyNumberFormat="1" fontId="212" applyFont="1" fillId="0" applyFill="1" borderId="57" applyBorder="1" xfId="16355" applyProtection="1" applyAlignment="1">
      <alignment horizontal="center"/>
    </xf>
    <xf numFmtId="0" applyNumberFormat="1" fontId="214" applyFont="1" fillId="68" applyFill="1" borderId="1" applyBorder="1" xfId="0" quotePrefix="1" applyProtection="1" applyAlignment="1">
      <alignment horizontal="center" vertical="center" wrapText="1"/>
    </xf>
    <xf numFmtId="0" applyNumberFormat="1" fontId="212" applyFont="1" fillId="2" applyFill="1" borderId="56" applyBorder="1" xfId="0" applyProtection="1" applyAlignment="1">
      <alignment horizontal="center" vertical="center"/>
    </xf>
    <xf numFmtId="15" applyNumberFormat="1" fontId="212" applyFont="1" fillId="2" applyFill="1" borderId="1" applyBorder="1" xfId="0" applyProtection="1" applyAlignment="1">
      <alignment horizontal="center" vertical="center"/>
    </xf>
    <xf numFmtId="0" applyNumberFormat="1" fontId="212" applyFont="1" fillId="0" applyFill="1" borderId="1" applyBorder="1" xfId="6172" quotePrefix="1" applyProtection="1" applyAlignment="1">
      <alignment horizontal="center"/>
    </xf>
    <xf numFmtId="15" applyNumberFormat="1" fontId="212" applyFont="1" fillId="0" applyFill="1" borderId="1" applyBorder="1" xfId="6172" applyProtection="1" applyAlignment="1">
      <alignment horizontal="center"/>
    </xf>
    <xf numFmtId="165" applyNumberFormat="1" fontId="212" applyFont="1" fillId="2" applyFill="1" borderId="1" applyBorder="1" xfId="0" applyProtection="1" applyAlignment="1">
      <alignment horizontal="center" vertical="center"/>
    </xf>
    <xf numFmtId="0" applyNumberFormat="1" fontId="212" applyFont="1" fillId="2" applyFill="1" borderId="0" applyBorder="1" xfId="0" applyProtection="1" applyAlignment="1">
      <alignment horizontal="center" vertical="center"/>
    </xf>
    <xf numFmtId="164" applyNumberFormat="1" fontId="224" applyFont="1" fillId="2" applyFill="1" borderId="1" applyBorder="1" xfId="16355" quotePrefix="1" applyProtection="1" applyAlignment="1">
      <alignment horizontal="center" vertical="center"/>
    </xf>
    <xf numFmtId="164" applyNumberFormat="1" fontId="212" applyFont="1" fillId="0" applyFill="1" borderId="1" applyBorder="1" xfId="16355" applyProtection="1" applyAlignment="1">
      <alignment horizontal="left" vertical="center"/>
    </xf>
    <xf numFmtId="49" applyNumberFormat="1" fontId="212" applyFont="1" fillId="0" applyFill="1" borderId="1" applyBorder="1" xfId="16355" quotePrefix="1" applyProtection="1" applyAlignment="1">
      <alignment horizontal="center" vertical="center" wrapText="1"/>
    </xf>
    <xf numFmtId="164" applyNumberFormat="1" fontId="216" applyFont="1" fillId="0" applyFill="1" borderId="1" applyBorder="1" xfId="16355" applyProtection="1" applyAlignment="1">
      <alignment horizontal="center" vertical="center"/>
    </xf>
    <xf numFmtId="49" applyNumberFormat="1" fontId="6" applyFont="1" fillId="2" applyFill="1" borderId="1" applyBorder="1" xfId="0" quotePrefix="1" applyProtection="1" applyAlignment="1">
      <alignment horizontal="center" vertical="center"/>
    </xf>
    <xf numFmtId="49" applyNumberFormat="1" fontId="212" applyFont="1" fillId="0" applyFill="1" borderId="1" applyBorder="1" xfId="16355" quotePrefix="1" applyProtection="1" applyAlignment="1">
      <alignment horizontal="center" vertical="center"/>
    </xf>
    <xf numFmtId="0" applyNumberFormat="1" fontId="212" applyFont="1" fillId="0" applyFill="1" borderId="1" applyBorder="1" xfId="6172" applyProtection="1" applyAlignment="1">
      <alignment horizontal="left"/>
    </xf>
    <xf numFmtId="164" applyNumberFormat="1" fontId="212" applyFont="1" fillId="0" applyFill="1" borderId="1" applyBorder="1" xfId="16355" applyProtection="1" applyAlignment="1">
      <alignment horizontal="center"/>
    </xf>
    <xf numFmtId="164" applyNumberFormat="1" fontId="212" applyFont="1" fillId="0" applyFill="1" borderId="1" applyBorder="1" xfId="16355" quotePrefix="1" applyProtection="1" applyAlignment="1">
      <alignment horizontal="center" wrapText="1"/>
    </xf>
    <xf numFmtId="164" applyNumberFormat="1" fontId="212" applyFont="1" fillId="0" applyFill="1" borderId="1" applyBorder="1" xfId="16262" quotePrefix="1" applyProtection="1" applyAlignment="1">
      <alignment horizontal="center" vertical="center" wrapText="1"/>
    </xf>
    <xf numFmtId="164" applyNumberFormat="1" fontId="224" applyFont="1" fillId="2" applyFill="1" borderId="1" applyBorder="1" xfId="16355" quotePrefix="1" applyProtection="1" applyAlignment="1">
      <alignment horizontal="center"/>
    </xf>
    <xf numFmtId="0" applyNumberFormat="1" fontId="212" applyFont="1" fillId="2" applyFill="1" borderId="1" applyBorder="1" xfId="6172" applyProtection="1" applyAlignment="1">
      <alignment horizontal="left"/>
    </xf>
    <xf numFmtId="0" applyNumberFormat="1" fontId="214" applyFont="1" fillId="0" applyFill="1" borderId="1" applyBorder="1" xfId="0" quotePrefix="1" applyProtection="1" applyAlignment="1">
      <alignment horizontal="center" vertical="center" wrapText="1"/>
    </xf>
    <xf numFmtId="164" applyNumberFormat="1" fontId="212" applyFont="1" fillId="0" applyFill="1" borderId="1" applyBorder="1" xfId="16262" applyProtection="1" applyAlignment="1">
      <alignment horizontal="center" vertical="center"/>
    </xf>
    <xf numFmtId="0" applyNumberFormat="1" fontId="212" applyFont="1" fillId="0" applyFill="1" borderId="69" applyBorder="1" xfId="6172" quotePrefix="1" applyProtection="1" applyAlignment="1">
      <alignment horizontal="center"/>
    </xf>
    <xf numFmtId="0" applyNumberFormat="1" fontId="225" applyFont="1" fillId="0" applyFill="1" borderId="1" applyBorder="1" xfId="0" quotePrefix="1" applyProtection="1" applyAlignment="1">
      <alignment horizontal="center"/>
    </xf>
    <xf numFmtId="0" applyNumberFormat="1" fontId="212" applyFont="1" fillId="2" applyFill="1" borderId="1" applyBorder="1" xfId="6172" applyProtection="1" applyAlignment="1">
      <alignment horizontal="center"/>
    </xf>
    <xf numFmtId="165" applyNumberFormat="1" fontId="212" applyFont="1" fillId="0" applyFill="1" borderId="1" applyBorder="1" xfId="16355" applyProtection="1" applyAlignment="1">
      <alignment horizontal="center" vertical="center"/>
    </xf>
    <xf numFmtId="0" applyNumberFormat="1" fontId="7" applyFont="1" fillId="65" applyFill="1" borderId="1" applyBorder="1" xfId="16943" applyProtection="1" applyAlignment="1">
      <alignment horizontal="center"/>
    </xf>
    <xf numFmtId="0" applyNumberFormat="1" fontId="215" applyFont="1" fillId="0" applyFill="1" borderId="1" applyBorder="1" xfId="0" quotePrefix="1" applyProtection="1" applyAlignment="1">
      <alignment horizontal="center" vertical="center" wrapText="1"/>
    </xf>
    <xf numFmtId="165" applyNumberFormat="1" fontId="212" applyFont="1" fillId="0" applyFill="1" borderId="1" applyBorder="1" xfId="6172" applyProtection="1" applyAlignment="1">
      <alignment horizontal="center"/>
    </xf>
    <xf numFmtId="0" applyNumberFormat="1" fontId="212" applyFont="1" fillId="0" applyFill="1" borderId="1" applyBorder="1" xfId="6172" quotePrefix="1" applyProtection="1" applyAlignment="1">
      <alignment horizontal="left"/>
    </xf>
    <xf numFmtId="0" applyNumberFormat="1" fontId="6" applyFont="1" fillId="0" applyFill="1" borderId="1" applyBorder="1" xfId="0" quotePrefix="1" applyProtection="1" applyAlignment="1">
      <alignment horizontal="left"/>
    </xf>
    <xf numFmtId="15" applyNumberFormat="1" fontId="7" applyFont="1" fillId="0" applyFill="1" borderId="1" applyBorder="1" xfId="16920" applyProtection="1" applyAlignment="1">
      <alignment horizontal="center" vertical="center"/>
    </xf>
    <xf numFmtId="164" applyNumberFormat="1" fontId="216" applyFont="1" fillId="0" applyFill="1" borderId="1" applyBorder="1" xfId="16355" applyProtection="1" applyAlignment="1">
      <alignment horizontal="center" vertical="center" wrapText="1"/>
    </xf>
    <xf numFmtId="0" applyNumberFormat="1" fontId="212" applyFont="1" fillId="0" applyFill="1" borderId="1" applyBorder="1" xfId="0" applyProtection="1" applyAlignment="1">
      <alignment horizontal="left"/>
    </xf>
    <xf numFmtId="0" applyNumberFormat="1" fontId="212" applyFont="1" fillId="0" applyFill="1" borderId="56" applyBorder="1" xfId="0" applyProtection="1" applyAlignment="1">
      <alignment horizontal="center"/>
    </xf>
    <xf numFmtId="15" applyNumberFormat="1" fontId="212" applyFont="1" fillId="0" applyFill="1" borderId="1" applyBorder="1" xfId="0" applyProtection="1" applyAlignment="1">
      <alignment horizontal="center"/>
    </xf>
    <xf numFmtId="0" applyNumberFormat="1" fontId="212" applyFont="1" fillId="0" applyFill="1" borderId="1" applyBorder="1" xfId="0" quotePrefix="1" applyProtection="1" applyAlignment="1">
      <alignment horizontal="center"/>
    </xf>
    <xf numFmtId="0" applyNumberFormat="1" fontId="6" applyFont="1" fillId="0" applyFill="1" borderId="69" applyBorder="1" xfId="0" quotePrefix="1" applyProtection="1" applyAlignment="1">
      <alignment horizontal="center"/>
    </xf>
    <xf numFmtId="0" applyNumberFormat="1" fontId="6" applyFont="1" fillId="66" applyFill="1" borderId="1" applyBorder="1" xfId="0" quotePrefix="1" applyProtection="1" applyAlignment="1">
      <alignment horizontal="center" vertical="center"/>
    </xf>
    <xf numFmtId="164" applyNumberFormat="1" fontId="212" applyFont="1" fillId="66" applyFill="1" borderId="1" applyBorder="1" xfId="16355" applyProtection="1" applyAlignment="1">
      <alignment horizontal="center" vertical="center" wrapText="1"/>
    </xf>
    <xf numFmtId="164" applyNumberFormat="1" fontId="212" applyFont="1" fillId="66" applyFill="1" borderId="1" applyBorder="1" xfId="16355" quotePrefix="1" applyProtection="1" applyAlignment="1">
      <alignment horizontal="center" vertical="center"/>
    </xf>
    <xf numFmtId="164" applyNumberFormat="1" fontId="226" applyFont="1" fillId="2" applyFill="1" borderId="1" applyBorder="1" xfId="16355" quotePrefix="1" applyProtection="1" applyAlignment="1">
      <alignment horizontal="center" vertical="center"/>
    </xf>
    <xf numFmtId="164" applyNumberFormat="1" fontId="14" applyFont="1" fillId="0" applyFill="1" borderId="1" applyBorder="1" xfId="16355" applyProtection="1" applyAlignment="1">
      <alignment horizontal="center" vertical="center"/>
    </xf>
    <xf numFmtId="164" applyNumberFormat="1" fontId="14" applyFont="1" fillId="0" applyFill="1" borderId="1" applyBorder="1" xfId="16355" quotePrefix="1" applyProtection="1" applyAlignment="1">
      <alignment horizontal="center" vertical="center" wrapText="1"/>
    </xf>
    <xf numFmtId="165" applyNumberFormat="1" fontId="14" applyFont="1" fillId="0" applyFill="1" borderId="1" applyBorder="1" xfId="16355" applyProtection="1" applyAlignment="1">
      <alignment horizontal="center" vertical="center"/>
    </xf>
    <xf numFmtId="164" applyNumberFormat="1" fontId="14" applyFont="1" fillId="0" applyFill="1" borderId="1" applyBorder="1" xfId="16355" applyProtection="1" applyAlignment="1">
      <alignment horizontal="center" vertical="center" wrapText="1"/>
    </xf>
    <xf numFmtId="0" applyNumberFormat="1" fontId="14" applyFont="1" fillId="2" applyFill="1" borderId="1" applyBorder="1" xfId="16355" applyProtection="1" applyAlignment="1">
      <alignment horizontal="center" vertical="center"/>
    </xf>
    <xf numFmtId="0" applyNumberFormat="1" fontId="14" applyFont="1" fillId="0" applyFill="1" borderId="1" applyBorder="1" xfId="0" applyProtection="1" applyAlignment="1">
      <alignment horizontal="center" vertical="center"/>
    </xf>
    <xf numFmtId="164" applyNumberFormat="1" fontId="14" applyFont="1" fillId="2" applyFill="1" borderId="1" applyBorder="1" xfId="16355" applyProtection="1" applyAlignment="1">
      <alignment horizontal="center" vertical="center" wrapText="1"/>
    </xf>
    <xf numFmtId="164" applyNumberFormat="1" fontId="14" applyFont="1" fillId="2" applyFill="1" borderId="1" applyBorder="1" xfId="16355" quotePrefix="1" applyProtection="1" applyAlignment="1">
      <alignment horizontal="center" vertical="center" wrapText="1"/>
    </xf>
    <xf numFmtId="169" applyNumberFormat="1" fontId="14" applyFont="1" fillId="0" applyFill="1" borderId="1" applyBorder="1" xfId="13936" applyProtection="1" applyAlignment="1">
      <alignment horizontal="center" vertical="center" wrapText="1"/>
      <protection hidden="1"/>
    </xf>
    <xf numFmtId="165" applyNumberFormat="1" fontId="14" applyFont="1" fillId="0" applyFill="1" borderId="1" applyBorder="1" xfId="16355" applyProtection="1" applyAlignment="1">
      <alignment horizontal="center" vertical="center" wrapText="1"/>
    </xf>
    <xf numFmtId="0" applyNumberFormat="1" fontId="14" applyFont="1" fillId="0" applyFill="1" borderId="0" applyBorder="1" xfId="0" applyProtection="1" applyAlignment="1">
      <alignment horizontal="center" vertical="center"/>
    </xf>
    <xf numFmtId="164" applyNumberFormat="1" fontId="14" applyFont="1" fillId="2" applyFill="1" borderId="1" applyBorder="1" xfId="16355" quotePrefix="1" applyProtection="1" applyAlignment="1">
      <alignment horizontal="center" vertical="center"/>
    </xf>
    <xf numFmtId="164" applyNumberFormat="1" fontId="14" applyFont="1" fillId="2" applyFill="1" borderId="1" applyBorder="1" xfId="16355" applyProtection="1" applyAlignment="1">
      <alignment horizontal="center" vertical="center"/>
    </xf>
    <xf numFmtId="165" applyNumberFormat="1" fontId="14" applyFont="1" fillId="2" applyFill="1" borderId="1" applyBorder="1" xfId="16355" applyProtection="1" applyAlignment="1">
      <alignment horizontal="center" vertical="center" wrapText="1"/>
    </xf>
    <xf numFmtId="169" applyNumberFormat="1" fontId="14" applyFont="1" fillId="2" applyFill="1" borderId="1" applyBorder="1" xfId="13936" applyProtection="1" applyAlignment="1">
      <alignment horizontal="center" vertical="center" wrapText="1"/>
      <protection hidden="1"/>
    </xf>
    <xf numFmtId="0" applyNumberFormat="1" fontId="14" applyFont="1" fillId="2" applyFill="1" borderId="0" applyBorder="1" xfId="0" applyProtection="1" applyAlignment="1">
      <alignment horizontal="center" vertical="center"/>
    </xf>
    <xf numFmtId="0" applyNumberFormat="1" fontId="14" applyFont="1" fillId="2" applyFill="1" borderId="1" applyBorder="1" xfId="0" quotePrefix="1" applyProtection="1" applyAlignment="1">
      <alignment horizontal="center" vertical="center"/>
    </xf>
    <xf numFmtId="164" applyNumberFormat="1" fontId="212" applyFont="1" fillId="2" applyFill="1" borderId="1" applyBorder="1" xfId="16355" applyProtection="1" applyAlignment="1">
      <alignment vertical="center"/>
    </xf>
    <xf numFmtId="169" applyNumberFormat="1" fontId="212" applyFont="1" fillId="2" applyFill="1" borderId="1" applyBorder="1" xfId="13936" applyProtection="1" applyAlignment="1">
      <alignment horizontal="center" vertical="center" wrapText="1"/>
      <protection hidden="1"/>
    </xf>
    <xf numFmtId="0" applyNumberFormat="1" fontId="6" applyFont="1" fillId="0" applyFill="1" borderId="1" applyBorder="1" xfId="0" applyProtection="1" applyAlignment="1">
      <alignment horizontal="center" vertical="center" wrapText="1"/>
    </xf>
    <xf numFmtId="0" applyNumberFormat="1" fontId="7" applyFont="1" fillId="0" applyFill="1" borderId="1" applyBorder="1" xfId="0" applyProtection="1" applyAlignment="1">
      <alignment horizontal="center" vertical="center" wrapText="1"/>
    </xf>
    <xf numFmtId="15" applyNumberFormat="1" fontId="7" applyFont="1" fillId="0" applyFill="1" borderId="1" applyBorder="1" xfId="0" applyProtection="1" applyAlignment="1">
      <alignment horizontal="center" vertical="center" wrapText="1"/>
    </xf>
    <xf numFmtId="0" applyNumberFormat="1" fontId="6" applyFont="1" fillId="66" applyFill="1" borderId="1" applyBorder="1" xfId="0" applyProtection="1" applyAlignment="1">
      <alignment vertical="center"/>
    </xf>
    <xf numFmtId="0" applyNumberFormat="1" fontId="212" applyFont="1" fillId="66" applyFill="1" borderId="0" applyBorder="1" xfId="0" quotePrefix="1" applyProtection="1" applyAlignment="1">
      <alignment horizontal="center" vertical="center"/>
    </xf>
    <xf numFmtId="0" applyNumberFormat="1" fontId="212" applyFont="1" fillId="0" applyFill="1" borderId="52" applyBorder="1" xfId="6172" quotePrefix="1" applyProtection="1" applyAlignment="1">
      <alignment horizontal="center"/>
    </xf>
    <xf numFmtId="0" applyNumberFormat="1" fontId="7" applyFont="1" fillId="0" applyFill="1" borderId="1" applyBorder="1" xfId="0" applyProtection="1" applyAlignment="1">
      <alignment vertical="center" wrapText="1"/>
    </xf>
    <xf numFmtId="0" applyNumberFormat="1" fontId="6" applyFont="1" fillId="2" applyFill="1" borderId="1" applyBorder="1" xfId="0" applyProtection="1" applyAlignment="1">
      <alignment horizontal="center"/>
    </xf>
    <xf numFmtId="164" applyNumberFormat="1" fontId="6" applyFont="1" fillId="2" applyFill="1" borderId="1" applyBorder="1" xfId="16355" applyProtection="1" applyAlignment="1">
      <alignment horizontal="center" vertical="center"/>
    </xf>
    <xf numFmtId="0" applyNumberFormat="1" fontId="6" applyFont="1" fillId="2" applyFill="1" borderId="0" applyBorder="1" xfId="0" applyProtection="1" applyAlignment="1">
      <alignment horizontal="center"/>
    </xf>
    <xf numFmtId="165" applyNumberFormat="1" fontId="212" applyFont="1" fillId="2" applyFill="1" borderId="1" applyBorder="1" xfId="16355" applyProtection="1" applyAlignment="1">
      <alignment horizontal="center" vertical="center"/>
    </xf>
    <xf numFmtId="49" applyNumberFormat="1" fontId="6" applyFont="1" fillId="0" applyFill="1" borderId="1" applyBorder="1" xfId="0" applyProtection="1" applyAlignment="1">
      <alignment horizontal="center" vertical="center"/>
    </xf>
    <xf numFmtId="273" applyNumberFormat="1" fontId="7" applyFont="1" fillId="0" applyFill="1" borderId="1" applyBorder="1" xfId="16920" applyProtection="1" applyAlignment="1">
      <alignment horizontal="center" vertical="center"/>
    </xf>
    <xf numFmtId="0" applyNumberFormat="1" fontId="212" applyFont="1" fillId="0" applyFill="1" borderId="1" applyBorder="1" xfId="16262" applyProtection="1" applyAlignment="1">
      <alignment vertical="center"/>
    </xf>
    <xf numFmtId="0" applyNumberFormat="1" fontId="7" applyFont="1" fillId="76" applyFill="1" borderId="1" applyBorder="1" xfId="16855" applyProtection="1" applyAlignment="1">
      <alignment horizontal="center" vertical="center"/>
    </xf>
    <xf numFmtId="0" applyNumberFormat="1" fontId="7" applyFont="1" fillId="76" applyFill="1" borderId="1" applyBorder="1" xfId="16855" quotePrefix="1" applyProtection="1" applyAlignment="1">
      <alignment horizontal="left" vertical="center"/>
    </xf>
    <xf numFmtId="269" applyNumberFormat="1" fontId="7" applyFont="1" fillId="0" applyFill="1" borderId="1" applyBorder="1" xfId="0" applyProtection="1" applyAlignment="1">
      <alignment horizontal="center" vertical="center"/>
    </xf>
    <xf numFmtId="11" applyNumberFormat="1" fontId="216" applyFont="1" fillId="0" applyFill="1" borderId="1" applyBorder="1" xfId="0" quotePrefix="1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vertical="center"/>
    </xf>
    <xf numFmtId="0" applyNumberFormat="1" fontId="0" applyFont="1" fillId="0" applyFill="1" borderId="1" applyBorder="1" xfId="0" quotePrefix="1" applyProtection="1"/>
    <xf numFmtId="1" applyNumberFormat="1" fontId="212" applyFont="1" fillId="2" applyFill="1" borderId="1" applyBorder="1" xfId="0" quotePrefix="1" applyProtection="1" applyAlignment="1">
      <alignment horizontal="center" vertical="center"/>
    </xf>
    <xf numFmtId="268" applyNumberFormat="1" fontId="212" applyFont="1" fillId="2" applyFill="1" borderId="1" applyBorder="1" xfId="16587" applyProtection="1" applyAlignment="1">
      <alignment horizontal="center" vertical="center"/>
    </xf>
    <xf numFmtId="0" applyNumberFormat="1" fontId="10" applyFont="1" fillId="0" applyFill="1" borderId="1" applyBorder="1" xfId="0" quotePrefix="1" applyProtection="1" applyAlignment="1">
      <alignment horizontal="center"/>
    </xf>
    <xf numFmtId="274" applyNumberFormat="1" fontId="6" applyFont="1" fillId="0" applyFill="1" borderId="1" applyBorder="1" xfId="0" applyProtection="1" applyAlignment="1">
      <alignment horizontal="center" vertical="center"/>
    </xf>
    <xf numFmtId="0" applyNumberFormat="1" fontId="7" applyFont="1" fillId="0" applyFill="1" borderId="1" applyBorder="1" xfId="5390" quotePrefix="1" applyProtection="1" applyAlignment="1">
      <alignment horizontal="center" vertical="center"/>
    </xf>
    <xf numFmtId="0" applyNumberFormat="1" fontId="7" applyFont="1" fillId="70" applyFill="1" borderId="1" applyBorder="1" xfId="0" applyProtection="1" applyAlignment="1">
      <alignment horizontal="left" vertical="center"/>
    </xf>
    <xf numFmtId="0" applyNumberFormat="1" fontId="6" applyFont="1" fillId="0" applyFill="1" borderId="1" applyBorder="1" xfId="5390" quotePrefix="1" applyProtection="1" applyAlignment="1">
      <alignment horizontal="center" vertical="center"/>
    </xf>
    <xf numFmtId="0" applyNumberFormat="1" fontId="7" applyFont="1" fillId="2" applyFill="1" borderId="1" applyBorder="1" xfId="5390" quotePrefix="1" applyProtection="1" applyAlignment="1">
      <alignment horizontal="center" vertical="center"/>
    </xf>
    <xf numFmtId="165" applyNumberFormat="1" fontId="7" applyFont="1" fillId="77" applyFill="1" borderId="1" applyBorder="1" xfId="0" applyProtection="1" applyAlignment="1">
      <alignment horizontal="center" vertical="center"/>
    </xf>
    <xf numFmtId="0" applyNumberFormat="1" fontId="7" applyFont="1" fillId="77" applyFill="1" borderId="1" applyBorder="1" xfId="0" applyProtection="1" applyAlignment="1">
      <alignment horizontal="center" vertical="center"/>
    </xf>
    <xf numFmtId="0" applyNumberFormat="1" fontId="6" applyFont="1" fillId="0" applyFill="1" borderId="1" applyBorder="1" xfId="5390" quotePrefix="1" applyProtection="1" applyAlignment="1">
      <alignment horizontal="center"/>
    </xf>
    <xf numFmtId="0" applyNumberFormat="1" fontId="6" applyFont="1" fillId="0" applyFill="1" borderId="1" applyBorder="1" xfId="5390" quotePrefix="1" applyProtection="1" applyAlignment="1">
      <alignment horizontal="center"/>
    </xf>
    <xf numFmtId="0" applyNumberFormat="1" fontId="6" applyFont="1" fillId="66" applyFill="1" borderId="1" applyBorder="1" xfId="5390" quotePrefix="1" applyProtection="1" applyAlignment="1">
      <alignment horizontal="center"/>
    </xf>
    <xf numFmtId="0" applyNumberFormat="1" fontId="6" applyFont="1" fillId="0" applyFill="1" borderId="1" applyBorder="1" xfId="5390" applyProtection="1" applyAlignment="1">
      <alignment horizontal="center"/>
    </xf>
    <xf numFmtId="0" applyNumberFormat="1" fontId="7" applyFont="1" fillId="0" applyFill="1" borderId="1" applyBorder="1" xfId="0" applyProtection="1" applyAlignment="1">
      <alignment horizontal="left" vertical="center" wrapText="1"/>
    </xf>
    <xf numFmtId="165" applyNumberFormat="1" fontId="6" applyFont="1" fillId="2" applyFill="1" borderId="1" applyBorder="1" xfId="0" quotePrefix="1" applyProtection="1" applyAlignment="1">
      <alignment horizontal="center" vertical="center"/>
    </xf>
    <xf numFmtId="165" applyNumberFormat="1" fontId="6" applyFont="1" fillId="0" applyFill="1" borderId="0" applyBorder="1" xfId="0" applyProtection="1" applyAlignment="1">
      <alignment horizontal="center"/>
    </xf>
    <xf numFmtId="0" applyNumberFormat="1" fontId="218" applyFont="1" fillId="0" applyFill="1" borderId="1" applyBorder="1" xfId="0" applyProtection="1"/>
    <xf numFmtId="269" applyNumberFormat="1" fontId="7" applyFont="1" fillId="0" applyFill="1" borderId="1" applyBorder="1" xfId="16855" applyProtection="1" applyAlignment="1">
      <alignment horizontal="center" vertical="center"/>
    </xf>
    <xf numFmtId="0" applyNumberFormat="1" fontId="9" applyFont="1" fillId="0" applyFill="1" borderId="1" applyBorder="1" xfId="0" applyProtection="1" applyAlignment="1">
      <alignment horizontal="center" wrapText="1"/>
    </xf>
    <xf numFmtId="15" applyNumberFormat="1" fontId="9" applyFont="1" fillId="0" applyFill="1" borderId="1" applyBorder="1" xfId="0" applyProtection="1" applyAlignment="1">
      <alignment horizontal="center" wrapText="1"/>
    </xf>
    <xf numFmtId="0" applyNumberFormat="1" fontId="212" applyFont="1" fillId="0" applyFill="1" borderId="1" applyBorder="1" xfId="0" applyAlignment="1">
      <alignment vertical="center"/>
      <protection locked="0"/>
    </xf>
    <xf numFmtId="49" applyNumberFormat="1" fontId="212" applyFont="1" fillId="0" applyFill="1" borderId="1" applyBorder="1" xfId="0" applyAlignment="1">
      <alignment horizontal="center" vertical="center"/>
      <protection locked="0"/>
    </xf>
    <xf numFmtId="0" applyNumberFormat="1" fontId="212" applyFont="1" fillId="0" applyFill="1" borderId="1" applyBorder="1" xfId="0" applyAlignment="1">
      <alignment horizontal="center" vertical="center"/>
      <protection locked="0"/>
    </xf>
    <xf numFmtId="165" applyNumberFormat="1" fontId="212" applyFont="1" fillId="0" applyFill="1" borderId="1" applyBorder="1" xfId="0" applyAlignment="1">
      <alignment horizontal="center" vertical="center"/>
      <protection locked="0"/>
    </xf>
    <xf numFmtId="0" applyNumberFormat="1" fontId="9" applyFont="1" fillId="0" applyFill="1" borderId="1" applyBorder="1" xfId="0" quotePrefix="1" applyProtection="1" applyAlignment="1">
      <alignment horizontal="center" wrapText="1"/>
    </xf>
    <xf numFmtId="0" applyNumberFormat="1" fontId="6" applyFont="1" fillId="0" applyFill="1" borderId="57" applyBorder="1" xfId="0" applyProtection="1" applyAlignment="1">
      <alignment horizontal="center"/>
    </xf>
    <xf numFmtId="0" applyNumberFormat="1" fontId="7" applyFont="1" fillId="0" applyFill="1" borderId="52" applyBorder="1" xfId="0" quotePrefix="1" applyProtection="1" applyAlignment="1">
      <alignment horizontal="center"/>
    </xf>
    <xf numFmtId="0" applyNumberFormat="1" fontId="215" applyFont="1" fillId="70" applyFill="1" borderId="1" applyBorder="1" xfId="0" applyProtection="1" applyAlignment="1">
      <alignment horizontal="center" vertical="center"/>
    </xf>
    <xf numFmtId="0" applyNumberFormat="1" fontId="214" applyFont="1" fillId="0" applyFill="1" borderId="1" applyBorder="1" xfId="0" quotePrefix="1" applyProtection="1" applyAlignment="1">
      <alignment horizontal="center" wrapText="1"/>
    </xf>
    <xf numFmtId="0" applyNumberFormat="1" fontId="12" applyFont="1" fillId="2" applyFill="1" borderId="56" applyBorder="1" xfId="16871" applyProtection="1" applyAlignment="1">
      <alignment horizontal="center" vertical="center"/>
    </xf>
    <xf numFmtId="0" applyNumberFormat="1" fontId="6" applyFont="1" fillId="0" applyFill="1" borderId="57" applyBorder="1" xfId="0" applyProtection="1"/>
    <xf numFmtId="0" applyNumberFormat="1" fontId="7" applyFont="1" fillId="2" applyFill="1" borderId="56" applyBorder="1" xfId="16871" applyProtection="1" applyAlignment="1">
      <alignment horizontal="center" vertical="center"/>
    </xf>
    <xf numFmtId="0" applyNumberFormat="1" fontId="6" applyFont="1" fillId="66" applyFill="1" borderId="1" applyBorder="1" xfId="0" quotePrefix="1" applyProtection="1"/>
    <xf numFmtId="0" applyNumberFormat="1" fontId="6" applyFont="1" fillId="0" applyFill="1" borderId="69" applyBorder="1" xfId="0" quotePrefix="1" applyProtection="1"/>
    <xf numFmtId="0" applyNumberFormat="1" fontId="6" applyFont="1" fillId="0" applyFill="1" borderId="52" applyBorder="1" xfId="0" applyProtection="1"/>
    <xf numFmtId="15" applyNumberFormat="1" fontId="6" applyFont="1" fillId="72" applyFill="1" borderId="1" applyBorder="1" xfId="0" applyProtection="1" applyAlignment="1">
      <alignment horizontal="center"/>
    </xf>
    <xf numFmtId="0" applyNumberFormat="1" fontId="10" applyFont="1" fillId="0" applyFill="1" borderId="1" applyBorder="1" xfId="0" applyProtection="1"/>
    <xf numFmtId="15" applyNumberFormat="1" fontId="10" applyFont="1" fillId="0" applyFill="1" borderId="1" applyBorder="1" xfId="0" applyProtection="1" applyAlignment="1">
      <alignment horizontal="center"/>
    </xf>
    <xf numFmtId="0" applyNumberFormat="1" fontId="10" applyFont="1" fillId="0" applyFill="1" borderId="0" applyBorder="1" xfId="0" applyProtection="1"/>
    <xf numFmtId="0" applyNumberFormat="1" fontId="10" applyFont="1" fillId="66" applyFill="1" borderId="1" applyBorder="1" xfId="0" quotePrefix="1" applyProtection="1" applyAlignment="1">
      <alignment horizontal="center"/>
    </xf>
    <xf numFmtId="0" applyNumberFormat="1" fontId="210" applyFont="1" fillId="2" applyFill="1" borderId="1" applyBorder="1" xfId="16262" applyProtection="1" applyAlignment="1">
      <alignment horizontal="center" vertical="center"/>
    </xf>
    <xf numFmtId="14" applyNumberFormat="1" fontId="7" applyFont="1" fillId="0" applyFill="1" borderId="1" applyBorder="1" xfId="0" applyProtection="1" applyAlignment="1">
      <alignment horizontal="center"/>
    </xf>
    <xf numFmtId="49" applyNumberFormat="1" fontId="2" applyFont="1" fillId="0" applyFill="1" borderId="1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49" applyNumberFormat="1" fontId="7" applyFont="1" fillId="2" applyFill="1" borderId="1" applyBorder="1" xfId="16855" quotePrefix="1" applyProtection="1" applyAlignment="1">
      <alignment horizontal="center" vertical="center"/>
    </xf>
    <xf numFmtId="49" applyNumberFormat="1" fontId="7" applyFont="1" fillId="66" applyFill="1" borderId="1" applyBorder="1" xfId="16871" quotePrefix="1" applyProtection="1" applyAlignment="1">
      <alignment horizontal="center" vertical="center"/>
    </xf>
    <xf numFmtId="49" applyNumberFormat="1" fontId="7" applyFont="1" fillId="66" applyFill="1" borderId="1" applyBorder="1" xfId="16871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left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227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quotePrefix="1" applyProtection="1" applyAlignment="1">
      <alignment horizontal="center"/>
    </xf>
    <xf numFmtId="165" applyNumberFormat="1" fontId="0" applyFont="1" fillId="0" applyFill="1" borderId="1" applyBorder="1" xfId="0" applyProtection="1" applyAlignment="1">
      <alignment horizontal="center"/>
    </xf>
    <xf numFmtId="165" applyNumberFormat="1" fontId="0" applyFont="1" fillId="0" applyFill="1" borderId="1" applyBorder="1" xfId="0" quotePrefix="1" applyProtection="1" applyAlignment="1">
      <alignment horizontal="center"/>
    </xf>
    <xf numFmtId="0" applyNumberFormat="1" fontId="212" applyFont="1" fillId="2" applyFill="1" borderId="1" applyBorder="1" xfId="16587" applyProtection="1" applyAlignment="1">
      <alignment horizontal="left" vertical="center"/>
    </xf>
    <xf numFmtId="15" applyNumberFormat="1" fontId="6" applyFont="1" fillId="2" applyFill="1" borderId="1" applyBorder="1" xfId="16587" applyProtection="1" applyAlignment="1">
      <alignment horizontal="center" vertical="center"/>
    </xf>
    <xf numFmtId="0" applyNumberFormat="1" fontId="6" applyFont="1" fillId="2" applyFill="1" borderId="1" applyBorder="1" xfId="16587" applyProtection="1" applyAlignment="1">
      <alignment horizontal="center" vertical="center" wrapText="1"/>
    </xf>
    <xf numFmtId="165" applyNumberFormat="1" fontId="6" applyFont="1" fillId="2" applyFill="1" borderId="1" applyBorder="1" xfId="16587" applyProtection="1" applyAlignment="1">
      <alignment horizontal="center" vertical="center"/>
    </xf>
    <xf numFmtId="165" applyNumberFormat="1" fontId="7" applyFont="1" fillId="76" applyFill="1" borderId="1" applyBorder="1" xfId="0" applyProtection="1" applyAlignment="1">
      <alignment horizontal="center"/>
    </xf>
    <xf numFmtId="15" applyNumberFormat="1" fontId="212" applyFont="1" fillId="2" applyFill="1" borderId="1" applyBorder="1" xfId="16587" applyProtection="1" applyAlignment="1">
      <alignment horizontal="center" vertical="center"/>
    </xf>
    <xf numFmtId="0" applyNumberFormat="1" fontId="6" applyFont="1" fillId="2" applyFill="1" borderId="1" applyBorder="1" xfId="16587" applyProtection="1" applyAlignment="1">
      <alignment horizontal="left" vertical="center"/>
    </xf>
    <xf numFmtId="165" applyNumberFormat="1" fontId="212" applyFont="1" fillId="2" applyFill="1" borderId="1" applyBorder="1" xfId="13310" applyProtection="1" applyAlignment="1">
      <alignment horizontal="left" vertical="center"/>
    </xf>
    <xf numFmtId="1" applyNumberFormat="1" fontId="212" applyFont="1" fillId="0" applyFill="1" borderId="1" applyBorder="1" xfId="0" quotePrefix="1" applyProtection="1" applyAlignment="1">
      <alignment horizontal="center" vertical="center"/>
    </xf>
    <xf numFmtId="165" applyNumberFormat="1" fontId="6" applyFont="1" fillId="0" applyFill="1" borderId="1" applyBorder="1" xfId="0" applyProtection="1" applyAlignment="1">
      <alignment horizontal="center" wrapText="1"/>
    </xf>
    <xf numFmtId="0" applyNumberFormat="1" fontId="220" applyFont="1" fillId="0" applyFill="1" borderId="1" applyBorder="1" xfId="0" applyProtection="1" applyAlignment="1">
      <alignment horizontal="left" vertical="center"/>
    </xf>
    <xf numFmtId="165" applyNumberFormat="1" fontId="212" applyFont="1" fillId="0" applyFill="1" borderId="1" applyBorder="1" xfId="13310" applyProtection="1" applyAlignment="1">
      <alignment horizontal="left" vertical="center"/>
    </xf>
    <xf numFmtId="0" applyNumberFormat="1" fontId="6" applyFont="1" fillId="2" applyFill="1" borderId="1" applyBorder="1" xfId="0" applyProtection="1" applyAlignment="1">
      <alignment horizontal="center" vertical="center" wrapText="1"/>
    </xf>
    <xf numFmtId="165" applyNumberFormat="1" fontId="6" applyFont="1" fillId="0" applyFill="1" borderId="1" applyBorder="1" xfId="0" applyProtection="1" applyAlignment="1">
      <alignment horizontal="right" vertical="center"/>
    </xf>
    <xf numFmtId="165" applyNumberFormat="1" fontId="212" applyFont="1" fillId="0" applyFill="1" borderId="1" applyBorder="1" xfId="0" applyProtection="1" applyAlignment="1">
      <alignment vertical="center"/>
    </xf>
    <xf numFmtId="0" applyNumberFormat="1" fontId="212" applyFont="1" fillId="2" applyFill="1" borderId="1" applyBorder="1" xfId="16587" quotePrefix="1" applyProtection="1" applyAlignment="1">
      <alignment horizontal="center" vertical="center" wrapText="1"/>
    </xf>
    <xf numFmtId="275" applyNumberFormat="1" fontId="212" applyFont="1" fillId="0" applyFill="1" borderId="1" applyBorder="1" xfId="1313" quotePrefix="1" applyProtection="1" applyAlignment="1">
      <alignment horizontal="center"/>
    </xf>
    <xf numFmtId="14" applyNumberFormat="1" fontId="6" applyFont="1" fillId="0" applyFill="1" borderId="0" applyBorder="1" xfId="0" applyProtection="1" applyAlignment="1">
      <alignment horizontal="center"/>
    </xf>
    <xf numFmtId="166" applyNumberFormat="1" fontId="6" applyFont="1" fillId="0" applyFill="1" borderId="1" applyBorder="1" xfId="0" applyProtection="1" applyAlignment="1">
      <alignment horizontal="center" vertical="center"/>
    </xf>
    <xf numFmtId="0" applyNumberFormat="1" fontId="215" applyFont="1" fillId="0" applyFill="1" borderId="1" applyBorder="1" xfId="16587" applyProtection="1" applyAlignment="1">
      <alignment horizontal="left"/>
    </xf>
    <xf numFmtId="0" applyNumberFormat="1" fontId="215" applyFont="1" fillId="76" applyFill="1" borderId="1" applyBorder="1" xfId="0" quotePrefix="1" applyProtection="1" applyAlignment="1">
      <alignment horizontal="center" vertical="center"/>
    </xf>
    <xf numFmtId="0" applyNumberFormat="1" fontId="6" applyFont="1" fillId="0" applyFill="1" borderId="1" applyBorder="1" xfId="13310" applyProtection="1" applyAlignment="1">
      <alignment horizontal="center"/>
    </xf>
    <xf numFmtId="165" applyNumberFormat="1" fontId="6" applyFont="1" fillId="0" applyFill="1" borderId="1" applyBorder="1" xfId="13310" quotePrefix="1" applyProtection="1" applyAlignment="1">
      <alignment horizontal="center"/>
    </xf>
    <xf numFmtId="0" applyNumberFormat="1" fontId="215" applyFont="1" fillId="76" applyFill="1" borderId="1" applyBorder="1" xfId="0" quotePrefix="1" applyProtection="1" applyAlignment="1">
      <alignment horizontal="left" vertical="center"/>
    </xf>
    <xf numFmtId="0" applyNumberFormat="1" fontId="6" applyFont="1" fillId="0" applyFill="1" borderId="1" applyBorder="1" xfId="13310" applyProtection="1" applyAlignment="1">
      <alignment horizontal="center" vertical="center"/>
    </xf>
    <xf numFmtId="14" applyNumberFormat="1" fontId="6" applyFont="1" fillId="0" applyFill="1" borderId="1" applyBorder="1" xfId="13310" quotePrefix="1" applyProtection="1" applyAlignment="1">
      <alignment horizontal="center"/>
    </xf>
    <xf numFmtId="165" applyNumberFormat="1" fontId="6" applyFont="1" fillId="0" applyFill="1" borderId="1" applyBorder="1" xfId="13310" applyProtection="1" applyAlignment="1">
      <alignment horizontal="center"/>
    </xf>
    <xf numFmtId="0" applyNumberFormat="1" fontId="7" applyFont="1" fillId="0" applyFill="1" borderId="1" applyBorder="1" xfId="13310" applyProtection="1" applyAlignment="1">
      <alignment horizontal="center" vertical="center"/>
    </xf>
    <xf numFmtId="0" applyNumberFormat="1" fontId="6" applyFont="1" fillId="0" applyFill="1" borderId="1" applyBorder="1" xfId="13310" quotePrefix="1" applyProtection="1" applyAlignment="1">
      <alignment horizontal="center"/>
    </xf>
    <xf numFmtId="0" applyNumberFormat="1" fontId="215" applyFont="1" fillId="0" applyFill="1" borderId="1" applyBorder="1" xfId="16293" quotePrefix="1" applyProtection="1" applyAlignment="1">
      <alignment horizontal="left" vertical="center"/>
    </xf>
    <xf numFmtId="0" applyNumberFormat="1" fontId="215" applyFont="1" fillId="0" applyFill="1" borderId="1" applyBorder="1" xfId="0" applyProtection="1" applyAlignment="1">
      <alignment horizontal="left"/>
    </xf>
    <xf numFmtId="0" applyNumberFormat="1" fontId="215" applyFont="1" fillId="0" applyFill="1" borderId="1" applyBorder="1" xfId="0" applyProtection="1" applyAlignment="1">
      <alignment horizontal="center"/>
    </xf>
    <xf numFmtId="0" applyNumberFormat="1" fontId="215" applyFont="1" fillId="0" applyFill="1" borderId="1" applyBorder="1" xfId="0" quotePrefix="1" applyProtection="1" applyAlignment="1">
      <alignment horizontal="center"/>
    </xf>
    <xf numFmtId="275" applyNumberFormat="1" fontId="212" applyFont="1" fillId="19" applyFill="1" borderId="1" applyBorder="1" xfId="1313" applyProtection="1" applyAlignment="1">
      <alignment horizontal="center"/>
    </xf>
    <xf numFmtId="0" applyNumberFormat="1" fontId="6" applyFont="1" fillId="2" applyFill="1" borderId="1" applyBorder="1" xfId="15969" applyProtection="1" applyAlignment="1">
      <alignment horizontal="center" vertical="center"/>
    </xf>
    <xf numFmtId="0" applyNumberFormat="1" fontId="212" applyFont="1" fillId="19" applyFill="1" borderId="1" applyBorder="1" xfId="1313" applyProtection="1" applyAlignment="1">
      <alignment horizontal="center" vertical="center"/>
    </xf>
    <xf numFmtId="0" applyNumberFormat="1" fontId="212" applyFont="1" fillId="2" applyFill="1" borderId="1" applyBorder="1" xfId="16592" applyProtection="1" applyAlignment="1">
      <alignment horizontal="center" vertical="center"/>
    </xf>
    <xf numFmtId="0" applyNumberFormat="1" fontId="6" applyFont="1" fillId="2" applyFill="1" borderId="1" applyBorder="1" xfId="16592" quotePrefix="1" applyProtection="1" applyAlignment="1">
      <alignment horizontal="center" vertical="center"/>
    </xf>
    <xf numFmtId="0" applyNumberFormat="1" fontId="7" applyFont="1" fillId="0" applyFill="1" borderId="1" applyBorder="1" xfId="16878" applyProtection="1" applyAlignment="1">
      <alignment horizontal="center" vertical="center"/>
    </xf>
    <xf numFmtId="0" applyNumberFormat="1" fontId="6" applyFont="1" fillId="65" applyFill="1" borderId="1" applyBorder="1" xfId="0" quotePrefix="1" applyProtection="1"/>
    <xf numFmtId="0" applyNumberFormat="1" fontId="10" applyFont="1" fillId="0" applyFill="1" borderId="1" applyBorder="1" xfId="15971" applyProtection="1"/>
    <xf numFmtId="0" applyNumberFormat="1" fontId="10" applyFont="1" fillId="2" applyFill="1" borderId="1" applyBorder="1" xfId="15971" applyProtection="1" applyAlignment="1">
      <alignment horizontal="center" vertical="center"/>
    </xf>
    <xf numFmtId="0" applyNumberFormat="1" fontId="10" applyFont="1" fillId="0" applyFill="1" borderId="1" applyBorder="1" xfId="15971" quotePrefix="1" applyProtection="1" applyAlignment="1">
      <alignment horizontal="center"/>
    </xf>
    <xf numFmtId="0" applyNumberFormat="1" fontId="12" applyFont="1" fillId="0" applyFill="1" borderId="1" applyBorder="1" xfId="16878" applyProtection="1" applyAlignment="1">
      <alignment horizontal="center" vertical="center"/>
    </xf>
    <xf numFmtId="0" applyNumberFormat="1" fontId="10" applyFont="1" fillId="0" applyFill="1" borderId="1" applyBorder="1" xfId="15971" applyProtection="1" applyAlignment="1">
      <alignment horizontal="center"/>
    </xf>
    <xf numFmtId="15" applyNumberFormat="1" fontId="10" applyFont="1" fillId="0" applyFill="1" borderId="1" applyBorder="1" xfId="15971" applyProtection="1"/>
    <xf numFmtId="15" applyNumberFormat="1" fontId="10" applyFont="1" fillId="0" applyFill="1" borderId="1" applyBorder="1" xfId="15971" applyProtection="1" applyAlignment="1">
      <alignment horizontal="center"/>
    </xf>
    <xf numFmtId="0" applyNumberFormat="1" fontId="10" applyFont="1" fillId="0" applyFill="1" borderId="1" applyBorder="1" xfId="15971" quotePrefix="1" applyProtection="1"/>
    <xf numFmtId="267" applyNumberFormat="1" fontId="10" applyFont="1" fillId="0" applyFill="1" borderId="1" applyBorder="1" xfId="15971" applyProtection="1" applyAlignment="1">
      <alignment horizontal="center" vertical="center"/>
    </xf>
    <xf numFmtId="0" applyNumberFormat="1" fontId="10" applyFont="1" fillId="65" applyFill="1" borderId="1" applyBorder="1" xfId="15971" applyProtection="1" applyAlignment="1">
      <alignment horizontal="center"/>
    </xf>
    <xf numFmtId="0" applyNumberFormat="1" fontId="10" applyFont="1" fillId="65" applyFill="1" borderId="1" applyBorder="1" xfId="15971" quotePrefix="1" applyProtection="1"/>
    <xf numFmtId="0" applyNumberFormat="1" fontId="212" applyFont="1" fillId="0" applyFill="1" borderId="1" applyBorder="1" xfId="16592" applyProtection="1" applyAlignment="1">
      <alignment horizontal="center" vertical="center"/>
    </xf>
    <xf numFmtId="0" applyNumberFormat="1" fontId="6" applyFont="1" fillId="2" applyFill="1" borderId="1" applyBorder="1" xfId="16165" quotePrefix="1" applyProtection="1" applyAlignment="1">
      <alignment horizontal="center"/>
    </xf>
    <xf numFmtId="165" applyNumberFormat="1" fontId="6" applyFont="1" fillId="0" applyFill="1" borderId="69" applyBorder="1" xfId="0" applyProtection="1" applyAlignment="1">
      <alignment horizontal="center"/>
    </xf>
    <xf numFmtId="0" applyNumberFormat="1" fontId="7" applyFont="1" fillId="0" applyFill="1" borderId="52" applyBorder="1" xfId="0" applyProtection="1" applyAlignment="1">
      <alignment horizontal="center" vertical="center"/>
    </xf>
    <xf numFmtId="165" applyNumberFormat="1" fontId="6" applyFont="1" fillId="0" applyFill="1" borderId="52" applyBorder="1" xfId="0" quotePrefix="1" applyProtection="1" applyAlignment="1">
      <alignment horizontal="center"/>
    </xf>
    <xf numFmtId="0" applyNumberFormat="1" fontId="212" applyFont="1" fillId="0" applyFill="1" borderId="1" applyBorder="1" xfId="16592" quotePrefix="1" applyProtection="1" applyAlignment="1">
      <alignment horizontal="center" vertical="center"/>
    </xf>
    <xf numFmtId="0" applyNumberFormat="1" fontId="6" applyFont="1" fillId="2" applyFill="1" borderId="1" applyBorder="1" xfId="16592" applyProtection="1" applyAlignment="1">
      <alignment horizontal="center" vertical="center"/>
    </xf>
    <xf numFmtId="0" applyNumberFormat="1" fontId="6" applyFont="1" fillId="0" applyFill="1" borderId="1" applyBorder="1" xfId="16165" quotePrefix="1" applyProtection="1" applyAlignment="1">
      <alignment horizontal="center"/>
    </xf>
    <xf numFmtId="0" applyNumberFormat="1" fontId="7" applyFont="1" fillId="0" applyFill="1" borderId="70" applyBorder="1" xfId="0" applyProtection="1" applyAlignment="1">
      <alignment horizontal="center" vertical="center"/>
    </xf>
    <xf numFmtId="0" applyNumberFormat="1" fontId="6" applyFont="1" fillId="0" applyFill="1" borderId="23" applyBorder="1" xfId="0" applyProtection="1" applyAlignment="1">
      <alignment horizontal="center"/>
    </xf>
    <xf numFmtId="0" applyNumberFormat="1" fontId="6" applyFont="1" fillId="0" applyFill="1" borderId="70" applyBorder="1" xfId="0" applyProtection="1" applyAlignment="1">
      <alignment horizontal="center" vertical="center"/>
    </xf>
    <xf numFmtId="14" applyNumberFormat="1" fontId="6" applyFont="1" fillId="0" applyFill="1" borderId="23" applyBorder="1" xfId="0" applyProtection="1" applyAlignment="1">
      <alignment horizontal="center"/>
    </xf>
    <xf numFmtId="165" applyNumberFormat="1" fontId="6" applyFont="1" fillId="0" applyFill="1" borderId="23" applyBorder="1" xfId="0" applyProtection="1" applyAlignment="1">
      <alignment horizontal="center"/>
    </xf>
    <xf numFmtId="0" applyNumberFormat="1" fontId="7" applyFont="1" fillId="0" applyFill="1" borderId="41" applyBorder="1" xfId="0" applyProtection="1" applyAlignment="1">
      <alignment horizontal="center" vertical="center"/>
    </xf>
    <xf numFmtId="0" applyNumberFormat="1" fontId="6" applyFont="1" fillId="0" applyFill="1" borderId="41" applyBorder="1" xfId="0" applyProtection="1" applyAlignment="1">
      <alignment horizontal="center" vertical="center"/>
    </xf>
    <xf numFmtId="0" applyNumberFormat="1" fontId="6" applyFont="1" fillId="0" applyFill="1" borderId="1" applyBorder="1" xfId="16166" quotePrefix="1" applyProtection="1" applyAlignment="1">
      <alignment horizontal="center"/>
    </xf>
    <xf numFmtId="0" applyNumberFormat="1" fontId="7" applyFont="1" fillId="0" applyFill="1" borderId="62" applyBorder="1" xfId="16166" applyProtection="1" applyAlignment="1">
      <alignment horizontal="center" vertical="center"/>
    </xf>
    <xf numFmtId="270" applyNumberFormat="1" fontId="6" applyFont="1" fillId="0" applyFill="1" borderId="1" applyBorder="1" xfId="0" applyProtection="1" applyAlignment="1">
      <alignment horizontal="center" vertical="center"/>
    </xf>
    <xf numFmtId="1" applyNumberFormat="1" fontId="6" applyFont="1" fillId="0" applyFill="1" borderId="23" applyBorder="1" xfId="0" quotePrefix="1" applyProtection="1" applyAlignment="1">
      <alignment horizontal="center" vertical="center"/>
    </xf>
    <xf numFmtId="274" applyNumberFormat="1" fontId="7" applyFont="1" fillId="0" applyFill="1" borderId="1" applyBorder="1" xfId="0" applyProtection="1" applyAlignment="1">
      <alignment horizontal="center" vertical="center"/>
    </xf>
    <xf numFmtId="0" applyNumberFormat="1" fontId="6" applyFont="1" fillId="0" applyFill="1" borderId="1" applyBorder="1" xfId="16137" applyProtection="1" applyAlignment="1">
      <alignment horizontal="left" vertical="center"/>
    </xf>
    <xf numFmtId="0" applyNumberFormat="1" fontId="6" applyFont="1" fillId="0" applyFill="1" borderId="1" applyBorder="1" xfId="16137" applyProtection="1" applyAlignment="1">
      <alignment horizontal="center" vertical="center"/>
    </xf>
    <xf numFmtId="0" applyNumberFormat="1" fontId="6" applyFont="1" fillId="0" applyFill="1" borderId="1" applyBorder="1" xfId="16137" quotePrefix="1" applyProtection="1" applyAlignment="1">
      <alignment horizontal="center" vertical="center"/>
    </xf>
    <xf numFmtId="0" applyNumberFormat="1" fontId="7" applyFont="1" fillId="0" applyFill="1" borderId="1" applyBorder="1" xfId="16137" applyProtection="1" applyAlignment="1">
      <alignment horizontal="center" vertical="center"/>
    </xf>
    <xf numFmtId="165" applyNumberFormat="1" fontId="6" applyFont="1" fillId="0" applyFill="1" borderId="1" applyBorder="1" xfId="16137" applyProtection="1" applyAlignment="1">
      <alignment horizontal="center" vertical="center"/>
    </xf>
    <xf numFmtId="14" applyNumberFormat="1" fontId="6" applyFont="1" fillId="0" applyFill="1" borderId="1" applyBorder="1" xfId="16137" applyProtection="1" applyAlignment="1">
      <alignment horizontal="center" vertical="center"/>
    </xf>
    <xf numFmtId="0" applyNumberFormat="1" fontId="6" applyFont="1" fillId="2" applyFill="1" borderId="1" applyBorder="1" xfId="16137" applyProtection="1" applyAlignment="1">
      <alignment horizontal="center" vertical="center"/>
    </xf>
    <xf numFmtId="270" applyNumberFormat="1" fontId="7" applyFont="1" fillId="2" applyFill="1" borderId="1" applyBorder="1" xfId="0" applyProtection="1" applyAlignment="1">
      <alignment horizontal="center" vertical="center"/>
    </xf>
    <xf numFmtId="165" applyNumberFormat="1" fontId="7" applyFont="1" fillId="2" applyFill="1" borderId="1" applyBorder="1" xfId="0" applyProtection="1" applyAlignment="1">
      <alignment horizontal="center" vertical="center"/>
    </xf>
    <xf numFmtId="0" applyNumberFormat="1" fontId="216" applyFont="1" fillId="2" applyFill="1" borderId="1" applyBorder="1" xfId="0" applyProtection="1" applyAlignment="1">
      <alignment horizontal="center" vertical="center"/>
    </xf>
    <xf numFmtId="166" applyNumberFormat="1" fontId="6" applyFont="1" fillId="0" applyFill="1" borderId="1" applyBorder="1" xfId="0" applyProtection="1" applyAlignment="1">
      <alignment horizontal="center"/>
    </xf>
    <xf numFmtId="165" applyNumberFormat="1" fontId="212" applyFont="1" fillId="0" applyFill="1" borderId="59" applyBorder="1" xfId="0" applyProtection="1" applyAlignment="1">
      <alignment horizontal="center" vertical="center"/>
    </xf>
    <xf numFmtId="0" applyNumberFormat="1" fontId="216" applyFont="1" fillId="0" applyFill="1" borderId="57" applyBorder="1" xfId="0" applyProtection="1" applyAlignment="1">
      <alignment horizontal="center" vertical="center"/>
    </xf>
    <xf numFmtId="0" applyNumberFormat="1" fontId="6" applyFont="1" fillId="65" applyFill="1" borderId="1" applyBorder="1" xfId="0" quotePrefix="1" applyProtection="1" applyAlignment="1">
      <alignment horizontal="center" vertical="center"/>
    </xf>
    <xf numFmtId="0" applyNumberFormat="1" fontId="212" applyFont="1" fillId="0" applyFill="1" borderId="1" applyBorder="1" xfId="16594" applyProtection="1" applyAlignment="1">
      <alignment horizontal="center" vertical="center"/>
    </xf>
    <xf numFmtId="0" applyNumberFormat="1" fontId="6" applyFont="1" fillId="0" applyFill="1" borderId="1" applyBorder="1" xfId="16137" applyProtection="1" applyAlignment="1">
      <alignment horizontal="center"/>
    </xf>
    <xf numFmtId="164" applyNumberFormat="1" fontId="6" applyFont="1" fillId="0" applyFill="1" borderId="1" applyBorder="1" xfId="0" applyProtection="1" applyAlignment="1">
      <alignment horizontal="center" vertical="center"/>
    </xf>
    <xf numFmtId="0" applyNumberFormat="1" fontId="7" applyFont="1" fillId="69" applyFill="1" borderId="1" applyBorder="1" xfId="0" applyProtection="1" applyAlignment="1">
      <alignment vertical="center"/>
    </xf>
    <xf numFmtId="0" applyNumberFormat="1" fontId="7" applyFont="1" fillId="69" applyFill="1" borderId="1" applyBorder="1" xfId="0" quotePrefix="1" applyProtection="1" applyAlignment="1">
      <alignment horizontal="center"/>
    </xf>
    <xf numFmtId="0" applyNumberFormat="1" fontId="7" applyFont="1" fillId="69" applyFill="1" borderId="1" applyBorder="1" xfId="0" applyProtection="1" applyAlignment="1">
      <alignment horizontal="center" vertical="center"/>
    </xf>
    <xf numFmtId="0" applyNumberFormat="1" fontId="212" applyFont="1" fillId="69" applyFill="1" borderId="1" applyBorder="1" xfId="0" applyProtection="1" applyAlignment="1">
      <alignment horizontal="center" vertical="center"/>
    </xf>
    <xf numFmtId="15" applyNumberFormat="1" fontId="7" applyFont="1" fillId="69" applyFill="1" borderId="1" applyBorder="1" xfId="0" applyProtection="1" applyAlignment="1">
      <alignment horizontal="center" vertical="center"/>
    </xf>
    <xf numFmtId="270" applyNumberFormat="1" fontId="6" applyFont="1" fillId="69" applyFill="1" borderId="1" applyBorder="1" xfId="0" applyProtection="1" applyAlignment="1">
      <alignment horizontal="center" vertical="center"/>
    </xf>
    <xf numFmtId="1" applyNumberFormat="1" fontId="6" applyFont="1" fillId="69" applyFill="1" borderId="1" applyBorder="1" xfId="0" quotePrefix="1" applyProtection="1" applyAlignment="1">
      <alignment horizontal="center" vertical="center"/>
    </xf>
    <xf numFmtId="0" applyNumberFormat="1" fontId="216" applyFont="1" fillId="69" applyFill="1" borderId="1" applyBorder="1" xfId="0" applyProtection="1" applyAlignment="1">
      <alignment horizontal="center" vertical="center"/>
    </xf>
    <xf numFmtId="0" applyNumberFormat="1" fontId="212" applyFont="1" fillId="69" applyFill="1" borderId="1" applyBorder="1" xfId="0" quotePrefix="1" applyProtection="1" applyAlignment="1">
      <alignment horizontal="center" vertical="center"/>
    </xf>
    <xf numFmtId="0" applyNumberFormat="1" fontId="6" applyFont="1" fillId="69" applyFill="1" borderId="1" applyBorder="1" xfId="0" quotePrefix="1" applyProtection="1" applyAlignment="1">
      <alignment horizontal="center" vertical="center"/>
    </xf>
    <xf numFmtId="0" applyNumberFormat="1" fontId="6" applyFont="1" fillId="0" applyFill="1" borderId="1" applyBorder="1" xfId="16592" applyProtection="1" applyAlignment="1">
      <alignment horizontal="center" vertical="center"/>
    </xf>
    <xf numFmtId="0" applyNumberFormat="1" fontId="6" applyFont="1" fillId="0" applyFill="1" borderId="1" applyBorder="1" xfId="16592" applyProtection="1" applyAlignment="1">
      <alignment horizontal="left" vertical="center" wrapText="1"/>
    </xf>
    <xf numFmtId="165" applyNumberFormat="1" fontId="6" applyFont="1" fillId="0" applyFill="1" borderId="1" applyBorder="1" xfId="16592" applyProtection="1" applyAlignment="1">
      <alignment horizontal="center" vertical="center"/>
    </xf>
    <xf numFmtId="49" applyNumberFormat="1" fontId="6" applyFont="1" fillId="0" applyFill="1" borderId="1" applyBorder="1" xfId="0" quotePrefix="1" applyProtection="1" applyAlignment="1">
      <alignment horizontal="center" vertical="center"/>
    </xf>
    <xf numFmtId="0" applyNumberFormat="1" fontId="216" applyFont="1" fillId="0" applyFill="1" borderId="1" applyBorder="1" xfId="16592" applyProtection="1" applyAlignment="1">
      <alignment horizontal="center" vertical="center"/>
    </xf>
    <xf numFmtId="268" applyNumberFormat="1" fontId="212" applyFont="1" fillId="0" applyFill="1" borderId="1" applyBorder="1" xfId="16592" applyProtection="1" applyAlignment="1">
      <alignment horizontal="center" vertical="center"/>
    </xf>
    <xf numFmtId="15" applyNumberFormat="1" fontId="212" applyFont="1" fillId="0" applyFill="1" borderId="1" applyBorder="1" xfId="16592" applyProtection="1" applyAlignment="1">
      <alignment horizontal="center" vertical="center"/>
    </xf>
    <xf numFmtId="0" applyNumberFormat="1" fontId="6" applyFont="1" fillId="0" applyFill="1" borderId="1" applyBorder="1" xfId="16592" quotePrefix="1" applyProtection="1" applyAlignment="1">
      <alignment horizontal="center" vertical="center"/>
    </xf>
    <xf numFmtId="165" applyNumberFormat="1" fontId="212" applyFont="1" fillId="0" applyFill="1" borderId="1" applyBorder="1" xfId="13310" applyProtection="1" applyAlignment="1">
      <alignment horizontal="center" vertical="center"/>
    </xf>
    <xf numFmtId="267" applyNumberFormat="1" fontId="6" applyFont="1" fillId="0" applyFill="1" borderId="1" applyBorder="1" xfId="0" quotePrefix="1" applyProtection="1" applyAlignment="1">
      <alignment horizontal="center" vertical="center"/>
    </xf>
    <xf numFmtId="0" applyNumberFormat="1" fontId="7" applyFont="1" fillId="0" applyFill="1" borderId="1" applyBorder="1" xfId="16592" applyProtection="1" applyAlignment="1">
      <alignment vertical="center"/>
    </xf>
    <xf numFmtId="0" applyNumberFormat="1" fontId="7" applyFont="1" fillId="0" applyFill="1" borderId="1" applyBorder="1" xfId="16292" applyProtection="1" applyAlignment="1">
      <alignment vertical="center"/>
    </xf>
    <xf numFmtId="15" applyNumberFormat="1" fontId="6" applyFont="1" fillId="0" applyFill="1" borderId="1" applyBorder="1" xfId="0" applyProtection="1" applyAlignment="1">
      <alignment horizontal="center" wrapText="1"/>
    </xf>
    <xf numFmtId="15" applyNumberFormat="1" fontId="6" applyFont="1" fillId="0" applyFill="1" borderId="1" applyBorder="1" xfId="16592" applyProtection="1" applyAlignment="1">
      <alignment horizontal="center" vertical="center"/>
    </xf>
    <xf numFmtId="165" applyNumberFormat="1" fontId="212" applyFont="1" fillId="0" applyFill="1" borderId="1" applyBorder="1" xfId="16592" applyProtection="1" applyAlignment="1">
      <alignment horizontal="center" vertical="center"/>
    </xf>
    <xf numFmtId="0" applyNumberFormat="1" fontId="6" applyFont="1" fillId="0" applyFill="1" borderId="1" applyBorder="1" xfId="0" quotePrefix="1" applyProtection="1" applyAlignment="1">
      <alignment horizontal="center" wrapText="1"/>
    </xf>
    <xf numFmtId="1" applyNumberFormat="1" fontId="6" applyFont="1" fillId="0" applyFill="1" borderId="1" applyBorder="1" xfId="16592" quotePrefix="1" applyProtection="1" applyAlignment="1">
      <alignment horizontal="center" vertical="center"/>
    </xf>
    <xf numFmtId="0" applyNumberFormat="1" fontId="6" applyFont="1" fillId="2" applyFill="1" borderId="23" applyBorder="1" xfId="0" applyProtection="1" applyAlignment="1">
      <alignment horizontal="center" vertical="center"/>
    </xf>
    <xf numFmtId="0" applyNumberFormat="1" fontId="6" applyFont="1" fillId="2" applyFill="1" borderId="52" applyBorder="1" xfId="0" applyProtection="1" applyAlignment="1">
      <alignment horizontal="center" vertical="center"/>
    </xf>
    <xf numFmtId="1" applyNumberFormat="1" fontId="212" applyFont="1" fillId="0" applyFill="1" borderId="1" applyBorder="1" xfId="16592" quotePrefix="1" applyProtection="1" applyAlignment="1">
      <alignment horizontal="center" vertical="center"/>
    </xf>
    <xf numFmtId="0" applyNumberFormat="1" fontId="6" applyFont="1" fillId="0" applyFill="1" borderId="1" applyBorder="1" xfId="0" applyProtection="1" applyAlignment="1">
      <alignment horizontal="left" vertical="center" wrapText="1"/>
    </xf>
    <xf numFmtId="49" applyNumberFormat="1" fontId="212" applyFont="1" fillId="0" applyFill="1" borderId="1" applyBorder="1" xfId="13310" applyProtection="1" applyAlignment="1">
      <alignment horizontal="center"/>
    </xf>
    <xf numFmtId="0" applyNumberFormat="1" fontId="7" applyFont="1" fillId="0" applyFill="1" borderId="1" applyBorder="1" xfId="16592" quotePrefix="1" applyProtection="1" applyAlignment="1">
      <alignment horizontal="center" vertical="center"/>
    </xf>
    <xf numFmtId="0" applyNumberFormat="1" fontId="10" applyFont="1" fillId="0" applyFill="1" borderId="1" applyBorder="1" xfId="0" applyProtection="1" applyAlignment="1">
      <alignment vertical="center"/>
    </xf>
    <xf numFmtId="0" applyNumberFormat="1" fontId="7" applyFont="1" fillId="0" applyFill="1" borderId="1" applyBorder="1" xfId="16592" quotePrefix="1" applyProtection="1" applyAlignment="1">
      <alignment horizontal="center"/>
    </xf>
    <xf numFmtId="15" applyNumberFormat="1" fontId="7" applyFont="1" fillId="0" applyFill="1" borderId="1" applyBorder="1" xfId="16592" applyProtection="1" applyAlignment="1">
      <alignment horizontal="center"/>
    </xf>
    <xf numFmtId="0" applyNumberFormat="1" fontId="7" applyFont="1" fillId="0" applyFill="1" borderId="1" applyBorder="1" xfId="16592" applyProtection="1" applyAlignment="1">
      <alignment horizontal="left" vertical="center"/>
    </xf>
    <xf numFmtId="0" applyNumberFormat="1" fontId="212" applyFont="1" fillId="0" applyFill="1" borderId="1" applyBorder="1" xfId="16592" quotePrefix="1" applyProtection="1" applyAlignment="1">
      <alignment horizontal="center"/>
    </xf>
    <xf numFmtId="275" applyNumberFormat="1" fontId="212" applyFont="1" fillId="0" applyFill="1" borderId="1" applyBorder="1" xfId="1313" applyProtection="1" applyAlignment="1">
      <alignment horizontal="center"/>
    </xf>
    <xf numFmtId="0" applyNumberFormat="1" fontId="219" applyFont="1" fillId="0" applyFill="1" borderId="1" applyBorder="1" xfId="0" quotePrefix="1" applyProtection="1" applyAlignment="1">
      <alignment horizontal="center"/>
    </xf>
    <xf numFmtId="267" applyNumberFormat="1" fontId="7" applyFont="1" fillId="0" applyFill="1" borderId="1" applyBorder="1" xfId="0" applyProtection="1" applyAlignment="1">
      <alignment horizontal="center" vertical="center"/>
    </xf>
    <xf numFmtId="0" applyNumberFormat="1" fontId="7" applyFont="1" fillId="0" applyFill="1" borderId="1" applyBorder="1" xfId="16592" applyProtection="1" applyAlignment="1">
      <alignment horizontal="left"/>
    </xf>
    <xf numFmtId="0" applyNumberFormat="1" fontId="7" applyFont="1" fillId="0" applyFill="1" borderId="1" applyBorder="1" xfId="16592" applyProtection="1" applyAlignment="1">
      <alignment horizontal="center"/>
    </xf>
    <xf numFmtId="165" applyNumberFormat="1" fontId="7" applyFont="1" fillId="0" applyFill="1" borderId="1" applyBorder="1" xfId="16592" applyProtection="1" applyAlignment="1">
      <alignment horizontal="center" vertical="center"/>
    </xf>
    <xf numFmtId="0" applyNumberFormat="1" fontId="7" applyFont="1" fillId="0" applyFill="1" borderId="1" applyBorder="1" xfId="16592" applyProtection="1" applyAlignment="1">
      <alignment horizontal="center" vertical="center"/>
    </xf>
    <xf numFmtId="267" applyNumberFormat="1" fontId="7" applyFont="1" fillId="0" applyFill="1" borderId="1" applyBorder="1" xfId="16592" applyProtection="1" applyAlignment="1">
      <alignment horizontal="center" vertical="center"/>
    </xf>
    <xf numFmtId="0" applyNumberFormat="1" fontId="6" applyFont="1" fillId="0" applyFill="1" borderId="1" applyBorder="1" xfId="16592" quotePrefix="1" applyProtection="1" applyAlignment="1">
      <alignment horizontal="center"/>
    </xf>
    <xf numFmtId="0" applyNumberFormat="1" fontId="6" applyFont="1" fillId="0" applyFill="1" borderId="1" applyBorder="1" xfId="16592" applyProtection="1" applyAlignment="1">
      <alignment horizontal="center"/>
    </xf>
    <xf numFmtId="0" applyNumberFormat="1" fontId="212" applyFont="1" fillId="2" applyFill="1" borderId="1" applyBorder="1" xfId="16592" applyProtection="1" applyAlignment="1">
      <alignment horizontal="left" vertical="center"/>
    </xf>
    <xf numFmtId="0" applyNumberFormat="1" fontId="212" applyFont="1" fillId="0" applyFill="1" borderId="1" applyBorder="1" xfId="16592" applyProtection="1" applyAlignment="1">
      <alignment vertical="center"/>
    </xf>
    <xf numFmtId="0" applyNumberFormat="1" fontId="212" applyFont="1" fillId="0" applyFill="1" borderId="1" applyBorder="1" xfId="16592" applyProtection="1" applyAlignment="1">
      <alignment horizontal="center"/>
    </xf>
    <xf numFmtId="0" applyNumberFormat="1" fontId="7" applyFont="1" fillId="0" applyFill="1" borderId="1" applyBorder="1" xfId="0" quotePrefix="1" applyProtection="1"/>
    <xf numFmtId="165" applyNumberFormat="1" fontId="212" applyFont="1" fillId="0" applyFill="1" borderId="1" applyBorder="1" xfId="16592" applyProtection="1" applyAlignment="1">
      <alignment horizontal="center" vertical="center" wrapText="1"/>
    </xf>
    <xf numFmtId="268" applyNumberFormat="1" fontId="6" applyFont="1" fillId="0" applyFill="1" borderId="1" applyBorder="1" xfId="16592" applyProtection="1" applyAlignment="1">
      <alignment horizontal="center" vertical="center"/>
    </xf>
    <xf numFmtId="0" applyNumberFormat="1" fontId="7" applyFont="1" fillId="0" applyFill="1" borderId="1" applyBorder="1" xfId="16292" quotePrefix="1" applyProtection="1" applyAlignment="1">
      <alignment horizontal="center"/>
    </xf>
    <xf numFmtId="0" applyNumberFormat="1" fontId="7" applyFont="1" fillId="0" applyFill="1" borderId="1" applyBorder="1" xfId="16292" applyProtection="1" applyAlignment="1">
      <alignment horizontal="left"/>
    </xf>
    <xf numFmtId="165" applyNumberFormat="1" fontId="7" applyFont="1" fillId="0" applyFill="1" borderId="1" applyBorder="1" xfId="16292" applyProtection="1" applyAlignment="1">
      <alignment horizontal="center" vertical="center"/>
    </xf>
    <xf numFmtId="0" applyNumberFormat="1" fontId="7" applyFont="1" fillId="0" applyFill="1" borderId="1" applyBorder="1" xfId="16292" applyProtection="1" applyAlignment="1">
      <alignment horizontal="center" vertical="center"/>
    </xf>
    <xf numFmtId="0" applyNumberFormat="1" fontId="7" applyFont="1" fillId="0" applyFill="1" borderId="1" applyBorder="1" xfId="16292" quotePrefix="1" applyProtection="1" applyAlignment="1">
      <alignment horizontal="center" vertical="center"/>
    </xf>
    <xf numFmtId="267" applyNumberFormat="1" fontId="7" applyFont="1" fillId="0" applyFill="1" borderId="1" applyBorder="1" xfId="16292" applyProtection="1" applyAlignment="1">
      <alignment horizontal="center" vertical="center"/>
    </xf>
    <xf numFmtId="0" applyNumberFormat="1" fontId="7" applyFont="1" fillId="0" applyFill="1" borderId="1" applyBorder="1" xfId="16292" applyProtection="1" applyAlignment="1">
      <alignment horizontal="left" vertical="center"/>
    </xf>
    <xf numFmtId="15" applyNumberFormat="1" fontId="7" applyFont="1" fillId="0" applyFill="1" borderId="1" applyBorder="1" xfId="16292" applyProtection="1" applyAlignment="1">
      <alignment horizontal="center"/>
    </xf>
    <xf numFmtId="0" applyNumberFormat="1" fontId="7" applyFont="1" fillId="0" applyFill="1" borderId="1" applyBorder="1" xfId="16592" quotePrefix="1" applyProtection="1" applyAlignment="1">
      <alignment horizontal="left"/>
    </xf>
    <xf numFmtId="165" applyNumberFormat="1" fontId="7" applyFont="1" fillId="0" applyFill="1" borderId="1" applyBorder="1" xfId="16592" quotePrefix="1" applyProtection="1" applyAlignment="1">
      <alignment horizontal="center" vertical="center"/>
    </xf>
    <xf numFmtId="15" applyNumberFormat="1" fontId="7" applyFont="1" fillId="0" applyFill="1" borderId="1" applyBorder="1" xfId="16292" quotePrefix="1" applyProtection="1" applyAlignment="1">
      <alignment horizontal="center"/>
    </xf>
    <xf numFmtId="0" applyNumberFormat="1" fontId="211" applyFont="1" fillId="0" applyFill="1" borderId="1" applyBorder="1" xfId="14511" applyAlignment="1">
      <alignment horizontal="left" vertical="center" wrapText="1"/>
      <protection locked="0"/>
    </xf>
    <xf numFmtId="0" applyNumberFormat="1" fontId="7" applyFont="1" fillId="0" applyFill="1" borderId="1" applyBorder="1" xfId="16292" quotePrefix="1" applyProtection="1" applyAlignment="1">
      <alignment horizontal="left" vertical="center"/>
    </xf>
    <xf numFmtId="49" applyNumberFormat="1" fontId="212" applyFont="1" fillId="0" applyFill="1" borderId="1" applyBorder="1" xfId="14511" applyAlignment="1">
      <alignment horizontal="center" vertical="center"/>
      <protection locked="0"/>
    </xf>
    <xf numFmtId="0" applyNumberFormat="1" fontId="212" applyFont="1" fillId="0" applyFill="1" borderId="1" applyBorder="1" xfId="14511" applyAlignment="1">
      <alignment vertical="center"/>
      <protection locked="0"/>
    </xf>
    <xf numFmtId="0" applyNumberFormat="1" fontId="211" applyFont="1" fillId="0" applyFill="1" borderId="1" applyBorder="1" xfId="14511" applyAlignment="1">
      <alignment horizontal="center" vertical="center" wrapText="1"/>
      <protection locked="0"/>
    </xf>
    <xf numFmtId="0" applyNumberFormat="1" fontId="6" applyFont="1" fillId="2" applyFill="1" borderId="1" applyBorder="1" xfId="0" applyProtection="1"/>
    <xf numFmtId="0" applyNumberFormat="1" fontId="215" applyFont="1" fillId="0" applyFill="1" borderId="1" applyBorder="1" xfId="0" applyProtection="1" applyAlignment="1">
      <alignment horizontal="left" vertical="center"/>
    </xf>
    <xf numFmtId="0" applyNumberFormat="1" fontId="6" applyFont="1" fillId="0" applyFill="1" borderId="1" applyBorder="1" xfId="16592" applyProtection="1" applyAlignment="1">
      <alignment horizontal="left" vertical="center"/>
    </xf>
    <xf numFmtId="0" applyNumberFormat="1" fontId="212" applyFont="1" fillId="0" applyFill="1" borderId="1" applyBorder="1" xfId="16592" applyProtection="1" applyAlignment="1">
      <alignment horizontal="left" vertical="center"/>
    </xf>
    <xf numFmtId="1" applyNumberFormat="1" fontId="6" applyFont="1" fillId="0" applyFill="1" borderId="1" applyBorder="1" xfId="0" applyProtection="1" applyAlignment="1">
      <alignment horizontal="center" vertical="center"/>
    </xf>
    <xf numFmtId="276" applyNumberFormat="1" fontId="6" applyFont="1" fillId="0" applyFill="1" borderId="1" applyBorder="1" xfId="0" applyProtection="1" applyAlignment="1">
      <alignment horizontal="center" vertical="center"/>
    </xf>
    <xf numFmtId="0" applyNumberFormat="1" fontId="6" applyFont="1" fillId="0" applyFill="1" borderId="1" applyBorder="1" xfId="0" quotePrefix="1" applyProtection="1" applyAlignment="1">
      <alignment horizontal="center" vertical="center" wrapText="1"/>
    </xf>
    <xf numFmtId="165" applyNumberFormat="1" fontId="6" applyFont="1" fillId="0" applyFill="1" borderId="1" applyBorder="1" xfId="13310" applyProtection="1" applyAlignment="1">
      <alignment horizontal="left" vertical="center"/>
    </xf>
    <xf numFmtId="0" applyNumberFormat="1" fontId="6" applyFont="1" fillId="2" applyFill="1" borderId="57" applyBorder="1" xfId="0" quotePrefix="1" applyProtection="1" applyAlignment="1">
      <alignment horizontal="center" vertical="center"/>
    </xf>
    <xf numFmtId="0" applyNumberFormat="1" fontId="206" applyFont="1" fillId="2" applyFill="1" borderId="1" applyBorder="1" xfId="0" quotePrefix="1" applyProtection="1" applyAlignment="1">
      <alignment horizontal="center" vertical="center"/>
    </xf>
    <xf numFmtId="0" applyNumberFormat="1" fontId="7" applyFont="1" fillId="0" applyFill="1" borderId="57" applyBorder="1" xfId="0" applyProtection="1" applyAlignment="1">
      <alignment horizontal="left" vertical="center"/>
    </xf>
    <xf numFmtId="0" applyNumberFormat="1" fontId="7" applyFont="1" fillId="2" applyFill="1" borderId="57" applyBorder="1" xfId="0" quotePrefix="1" applyProtection="1" applyAlignment="1">
      <alignment horizontal="center" vertical="center"/>
    </xf>
    <xf numFmtId="0" applyNumberFormat="1" fontId="212" applyFont="1" fillId="0" applyFill="1" borderId="56" applyBorder="1" xfId="0" applyProtection="1" applyAlignment="1">
      <alignment horizontal="center" vertical="center"/>
    </xf>
    <xf numFmtId="0" applyNumberFormat="1" fontId="228" applyFont="1" fillId="2" applyFill="1" borderId="1" applyBorder="1" xfId="0" quotePrefix="1" applyProtection="1" applyAlignment="1">
      <alignment horizontal="center" vertical="center"/>
    </xf>
    <xf numFmtId="0" applyNumberFormat="1" fontId="206" applyFont="1" fillId="2" applyFill="1" borderId="1" applyBorder="1" xfId="0" applyProtection="1" applyAlignment="1">
      <alignment horizontal="center" vertical="center"/>
    </xf>
    <xf numFmtId="0" applyNumberFormat="1" fontId="6" applyFont="1" fillId="2" applyFill="1" borderId="57" applyBorder="1" xfId="0" quotePrefix="1" applyProtection="1" applyAlignment="1">
      <alignment horizontal="center"/>
    </xf>
    <xf numFmtId="0" applyNumberFormat="1" fontId="7" applyFont="1" fillId="0" applyFill="1" borderId="57" applyBorder="1" xfId="16292" applyProtection="1" applyAlignment="1">
      <alignment vertical="center"/>
    </xf>
    <xf numFmtId="0" applyNumberFormat="1" fontId="7" applyFont="1" fillId="2" applyFill="1" borderId="1" applyBorder="1" xfId="0" quotePrefix="1" applyProtection="1" applyAlignment="1">
      <alignment horizontal="center"/>
    </xf>
    <xf numFmtId="0" applyNumberFormat="1" fontId="7" applyFont="1" fillId="2" applyFill="1" borderId="1" applyBorder="1" xfId="0" applyProtection="1" applyAlignment="1">
      <alignment horizontal="center"/>
    </xf>
    <xf numFmtId="165" applyNumberFormat="1" fontId="7" applyFont="1" fillId="2" applyFill="1" borderId="1" applyBorder="1" xfId="0" applyProtection="1" applyAlignment="1">
      <alignment horizontal="center"/>
    </xf>
    <xf numFmtId="0" applyNumberFormat="1" fontId="7" applyFont="1" fillId="0" applyFill="1" borderId="1" applyBorder="1" xfId="16293" quotePrefix="1" applyProtection="1" applyAlignment="1">
      <alignment horizontal="left" vertical="center"/>
    </xf>
    <xf numFmtId="0" applyNumberFormat="1" fontId="6" applyFont="1" fillId="0" applyFill="1" borderId="57" applyBorder="1" xfId="0" applyProtection="1" applyAlignment="1">
      <alignment horizontal="left"/>
    </xf>
    <xf numFmtId="0" applyNumberFormat="1" fontId="5" applyFont="1" fillId="2" applyFill="1" borderId="1" applyBorder="1" xfId="0" quotePrefix="1" applyProtection="1" applyAlignment="1">
      <alignment horizontal="center"/>
    </xf>
    <xf numFmtId="276" applyNumberFormat="1" fontId="6" applyFont="1" fillId="2" applyFill="1" borderId="1" applyBorder="1" xfId="0" applyProtection="1" applyAlignment="1">
      <alignment horizontal="center" vertical="center"/>
    </xf>
    <xf numFmtId="0" applyNumberFormat="1" fontId="7" applyFont="1" fillId="0" applyFill="1" borderId="57" applyBorder="1" xfId="0" applyProtection="1" applyAlignment="1">
      <alignment vertical="center"/>
    </xf>
    <xf numFmtId="1" applyNumberFormat="1" fontId="6" applyFont="1" fillId="2" applyFill="1" borderId="59" applyBorder="1" xfId="0" quotePrefix="1" applyProtection="1" applyAlignment="1">
      <alignment horizontal="center" vertical="center"/>
    </xf>
    <xf numFmtId="0" applyNumberFormat="1" fontId="6" applyFont="1" fillId="2" applyFill="1" borderId="59" applyBorder="1" xfId="0" applyProtection="1" applyAlignment="1">
      <alignment horizontal="center" vertical="center"/>
    </xf>
    <xf numFmtId="0" applyNumberFormat="1" fontId="6" applyFont="1" fillId="2" applyFill="1" borderId="59" applyBorder="1" xfId="0" applyProtection="1" applyAlignment="1">
      <alignment horizontal="center" vertical="center" wrapText="1"/>
    </xf>
    <xf numFmtId="0" applyNumberFormat="1" fontId="6" applyFont="1" fillId="2" applyFill="1" borderId="59" applyBorder="1" xfId="0" applyProtection="1" applyAlignment="1">
      <alignment horizontal="center"/>
    </xf>
    <xf numFmtId="165" applyNumberFormat="1" fontId="6" applyFont="1" fillId="2" applyFill="1" borderId="59" applyBorder="1" xfId="0" applyProtection="1" applyAlignment="1">
      <alignment horizontal="center" vertical="center"/>
    </xf>
    <xf numFmtId="270" applyNumberFormat="1" fontId="6" applyFont="1" fillId="2" applyFill="1" borderId="59" applyBorder="1" xfId="0" applyProtection="1" applyAlignment="1">
      <alignment horizontal="center" vertical="center"/>
    </xf>
    <xf numFmtId="1" applyNumberFormat="1" fontId="6" applyFont="1" fillId="2" applyFill="1" borderId="59" applyBorder="1" xfId="0" applyProtection="1" applyAlignment="1">
      <alignment horizontal="center" vertical="center"/>
    </xf>
    <xf numFmtId="1" applyNumberFormat="1" fontId="6" applyFont="1" fillId="2" applyFill="1" borderId="62" applyBorder="1" xfId="0" quotePrefix="1" applyProtection="1" applyAlignment="1">
      <alignment horizontal="center" vertical="center"/>
    </xf>
    <xf numFmtId="0" applyNumberFormat="1" fontId="2" applyFont="1" fillId="0" applyFill="1" borderId="1" applyBorder="1" xfId="0" quotePrefix="1" applyProtection="1" applyAlignment="1">
      <alignment horizontal="center" vertical="center"/>
    </xf>
    <xf numFmtId="274" applyNumberFormat="1" fontId="6" applyFont="1" fillId="2" applyFill="1" borderId="59" applyBorder="1" xfId="0" applyProtection="1" applyAlignment="1">
      <alignment horizontal="center" vertical="center"/>
    </xf>
    <xf numFmtId="0" applyNumberFormat="1" fontId="6" applyFont="1" fillId="2" applyFill="1" borderId="59" applyBorder="1" xfId="0" quotePrefix="1" applyProtection="1" applyAlignment="1">
      <alignment horizontal="center" vertical="center"/>
    </xf>
    <xf numFmtId="0" applyNumberFormat="1" fontId="10" applyFont="1" fillId="0" applyFill="1" borderId="57" applyBorder="1" xfId="0" applyProtection="1"/>
    <xf numFmtId="0" applyNumberFormat="1" fontId="5" applyFont="1" fillId="2" applyFill="1" borderId="1" applyBorder="1" xfId="0" quotePrefix="1" applyProtection="1" applyAlignment="1">
      <alignment horizontal="center" vertical="center"/>
    </xf>
    <xf numFmtId="0" applyNumberFormat="1" fontId="7" applyFont="1" fillId="2" applyFill="1" borderId="59" applyBorder="1" xfId="0" applyProtection="1" applyAlignment="1">
      <alignment horizontal="center"/>
    </xf>
    <xf numFmtId="14" applyNumberFormat="1" fontId="6" applyFont="1" fillId="2" applyFill="1" borderId="1" applyBorder="1" xfId="0" applyProtection="1" applyAlignment="1">
      <alignment horizontal="center" vertical="center"/>
    </xf>
    <xf numFmtId="0" applyNumberFormat="1" fontId="216" applyFont="1" fillId="2" applyFill="1" borderId="59" applyBorder="1" xfId="0" applyProtection="1" applyAlignment="1">
      <alignment horizontal="center" vertical="center"/>
    </xf>
    <xf numFmtId="274" applyNumberFormat="1" fontId="206" applyFont="1" fillId="2" applyFill="1" borderId="59" applyBorder="1" xfId="0" quotePrefix="1" applyProtection="1" applyAlignment="1">
      <alignment horizontal="center" vertical="center"/>
    </xf>
    <xf numFmtId="274" applyNumberFormat="1" fontId="7" applyFont="1" fillId="2" applyFill="1" borderId="59" applyBorder="1" xfId="0" applyProtection="1" applyAlignment="1">
      <alignment horizontal="center" vertical="center"/>
    </xf>
    <xf numFmtId="0" applyNumberFormat="1" fontId="7" applyFont="1" fillId="2" applyFill="1" borderId="59" applyBorder="1" xfId="0" quotePrefix="1" applyProtection="1" applyAlignment="1">
      <alignment horizontal="center"/>
    </xf>
    <xf numFmtId="270" applyNumberFormat="1" fontId="7" applyFont="1" fillId="2" applyFill="1" borderId="59" applyBorder="1" xfId="0" applyProtection="1" applyAlignment="1">
      <alignment horizontal="center" vertical="center"/>
    </xf>
    <xf numFmtId="0" applyNumberFormat="1" fontId="219" applyFont="1" fillId="2" applyFill="1" borderId="0" applyBorder="1" xfId="0" applyProtection="1" applyAlignment="1">
      <alignment horizontal="center"/>
    </xf>
    <xf numFmtId="0" applyNumberFormat="1" fontId="7" applyFont="1" fillId="2" applyFill="1" borderId="62" applyBorder="1" xfId="0" quotePrefix="1" applyProtection="1" applyAlignment="1">
      <alignment horizontal="center"/>
    </xf>
    <xf numFmtId="0" applyNumberFormat="1" fontId="228" applyFont="1" fillId="2" applyFill="1" borderId="59" applyBorder="1" xfId="0" quotePrefix="1" applyProtection="1" applyAlignment="1">
      <alignment horizontal="center"/>
    </xf>
    <xf numFmtId="164" applyNumberFormat="1" fontId="212" applyFont="1" fillId="0" applyFill="1" borderId="56" applyBorder="1" xfId="16355" quotePrefix="1" applyProtection="1" applyAlignment="1">
      <alignment horizontal="center" vertical="center"/>
    </xf>
    <xf numFmtId="0" applyNumberFormat="1" fontId="7" applyFont="1" fillId="0" applyFill="1" borderId="59" applyBorder="1" xfId="0" quotePrefix="1" applyProtection="1" applyAlignment="1">
      <alignment horizontal="center"/>
    </xf>
    <xf numFmtId="0" applyNumberFormat="1" fontId="7" applyFont="1" fillId="0" applyFill="1" borderId="61" applyBorder="1" xfId="0" applyProtection="1" applyAlignment="1">
      <alignment horizontal="center"/>
    </xf>
    <xf numFmtId="0" applyNumberFormat="1" fontId="7" applyFont="1" fillId="0" applyFill="1" borderId="59" applyBorder="1" xfId="0" applyProtection="1" applyAlignment="1">
      <alignment horizontal="center"/>
    </xf>
    <xf numFmtId="0" applyNumberFormat="1" fontId="6" applyFont="1" fillId="0" applyFill="1" borderId="71" applyBorder="1" xfId="0" quotePrefix="1" applyProtection="1" applyAlignment="1">
      <alignment horizontal="center" vertical="center"/>
    </xf>
    <xf numFmtId="0" applyNumberFormat="1" fontId="6" applyFont="1" fillId="0" applyFill="1" borderId="56" applyBorder="1" xfId="0" quotePrefix="1" applyProtection="1" applyAlignment="1">
      <alignment horizontal="center"/>
    </xf>
    <xf numFmtId="274" applyNumberFormat="1" fontId="7" applyFont="1" fillId="0" applyFill="1" borderId="59" applyBorder="1" xfId="0" applyProtection="1" applyAlignment="1">
      <alignment horizontal="center" vertical="center"/>
    </xf>
    <xf numFmtId="0" applyNumberFormat="1" fontId="214" applyFont="1" fillId="0" applyFill="1" borderId="1" applyBorder="1" xfId="0" applyProtection="1" applyAlignment="1">
      <alignment horizontal="center" vertical="center"/>
    </xf>
    <xf numFmtId="1" applyNumberFormat="1" fontId="229" applyFont="1" fillId="0" applyFill="1" borderId="1" applyBorder="1" xfId="0" quotePrefix="1" applyProtection="1" applyAlignment="1">
      <alignment horizontal="center" vertical="center"/>
    </xf>
    <xf numFmtId="0" applyNumberFormat="1" fontId="18" applyFont="1" fillId="0" applyFill="1" borderId="1" applyBorder="1" xfId="0" applyProtection="1" applyAlignment="1">
      <alignment horizontal="center" vertical="center"/>
    </xf>
    <xf numFmtId="0" applyNumberFormat="1" fontId="215" applyFont="1" fillId="0" applyFill="1" borderId="1" applyBorder="1" xfId="0" applyProtection="1" applyAlignment="1">
      <alignment horizontal="center" vertical="center"/>
    </xf>
    <xf numFmtId="15" applyNumberFormat="1" fontId="230" applyFont="1" fillId="0" applyFill="1" borderId="1" applyBorder="1" xfId="0" applyProtection="1" applyAlignment="1">
      <alignment horizontal="center" vertical="center"/>
    </xf>
    <xf numFmtId="0" applyNumberFormat="1" fontId="105" applyFont="1" fillId="0" applyFill="1" borderId="1" applyBorder="1" xfId="0" applyProtection="1" applyAlignment="1">
      <alignment horizontal="center" vertical="center"/>
    </xf>
    <xf numFmtId="165" applyNumberFormat="1" fontId="215" applyFont="1" fillId="0" applyFill="1" borderId="1" applyBorder="1" xfId="0" applyProtection="1" applyAlignment="1">
      <alignment horizontal="center" vertical="center"/>
    </xf>
    <xf numFmtId="15" applyNumberFormat="1" fontId="215" applyFont="1" fillId="0" applyFill="1" borderId="1" applyBorder="1" xfId="0" applyProtection="1" applyAlignment="1">
      <alignment horizontal="center" vertical="center"/>
    </xf>
    <xf numFmtId="0" applyNumberFormat="1" fontId="231" applyFont="1" fillId="0" applyFill="1" borderId="1" applyBorder="1" xfId="0" applyProtection="1" applyAlignment="1">
      <alignment horizontal="center" vertical="center"/>
    </xf>
    <xf numFmtId="1" applyNumberFormat="1" fontId="214" applyFont="1" fillId="0" applyFill="1" borderId="1" applyBorder="1" xfId="0" quotePrefix="1" applyProtection="1" applyAlignment="1">
      <alignment horizontal="center" vertical="center"/>
    </xf>
    <xf numFmtId="270" applyNumberFormat="1" fontId="214" applyFont="1" fillId="0" applyFill="1" borderId="1" applyBorder="1" xfId="0" applyProtection="1" applyAlignment="1">
      <alignment horizontal="center" vertical="center"/>
    </xf>
    <xf numFmtId="0" applyNumberFormat="1" fontId="232" applyFont="1" fillId="66" applyFill="1" borderId="1" applyBorder="1" xfId="0" applyProtection="1" applyAlignment="1">
      <alignment horizontal="center" vertical="center"/>
    </xf>
    <xf numFmtId="0" applyNumberFormat="1" fontId="214" applyFont="1" fillId="0" applyFill="1" borderId="1" applyBorder="1" xfId="0" quotePrefix="1" applyProtection="1" applyAlignment="1">
      <alignment horizontal="center" vertical="center"/>
    </xf>
    <xf numFmtId="270" applyNumberFormat="1" fontId="18" applyFont="1" fillId="0" applyFill="1" borderId="1" applyBorder="1" xfId="0" applyProtection="1" applyAlignment="1">
      <alignment horizontal="center" vertical="center"/>
    </xf>
    <xf numFmtId="14" applyNumberFormat="1" fontId="6" applyFont="1" fillId="0" applyFill="1" borderId="1" applyBorder="1" xfId="0" applyProtection="1" applyAlignment="1">
      <alignment horizontal="center" vertical="center"/>
    </xf>
    <xf numFmtId="0" applyNumberFormat="1" fontId="206" applyFont="1" fillId="0" applyFill="1" borderId="59" applyBorder="1" xfId="0" quotePrefix="1" applyProtection="1" applyAlignment="1">
      <alignment horizontal="center"/>
    </xf>
    <xf numFmtId="0" applyNumberFormat="1" fontId="0" applyFont="1" fillId="0" applyFill="1" borderId="59" applyBorder="1" xfId="0" applyProtection="1" applyAlignment="1">
      <alignment horizontal="center" vertical="center"/>
    </xf>
    <xf numFmtId="0" applyNumberFormat="1" fontId="0" applyFont="1" fillId="66" applyFill="1" borderId="1" applyBorder="1" xfId="0" applyProtection="1" applyAlignment="1">
      <alignment horizontal="center"/>
    </xf>
    <xf numFmtId="0" applyNumberFormat="1" fontId="0" applyFont="1" fillId="0" applyFill="1" borderId="56" applyBorder="1" xfId="0" quotePrefix="1" applyProtection="1" applyAlignment="1">
      <alignment horizontal="center"/>
    </xf>
    <xf numFmtId="0" applyNumberFormat="1" fontId="2" applyFont="1" fillId="0" applyFill="1" borderId="1" applyBorder="1" xfId="0" applyProtection="1" applyAlignment="1">
      <alignment horizontal="center"/>
    </xf>
    <xf numFmtId="0" applyNumberFormat="1" fontId="7" applyFont="1" fillId="0" applyFill="1" borderId="67" applyBorder="1" xfId="16878" applyProtection="1" applyAlignment="1">
      <alignment horizontal="center" vertical="center"/>
    </xf>
    <xf numFmtId="0" applyNumberFormat="1" fontId="7" applyFont="1" fillId="0" applyFill="1" borderId="67" applyBorder="1" xfId="0" applyProtection="1" applyAlignment="1">
      <alignment horizontal="center"/>
    </xf>
    <xf numFmtId="0" applyNumberFormat="1" fontId="7" applyFont="1" fillId="0" applyFill="1" borderId="52" applyBorder="1" xfId="0" applyProtection="1" applyAlignment="1">
      <alignment horizontal="center"/>
    </xf>
    <xf numFmtId="15" applyNumberFormat="1" fontId="6" applyFont="1" fillId="0" applyFill="1" borderId="52" applyBorder="1" xfId="0" applyProtection="1" applyAlignment="1">
      <alignment horizontal="center" vertical="center"/>
    </xf>
    <xf numFmtId="0" applyNumberFormat="1" fontId="6" applyFont="1" fillId="0" applyFill="1" borderId="52" applyBorder="1" xfId="16592" applyProtection="1" applyAlignment="1">
      <alignment horizontal="center" vertical="center"/>
    </xf>
    <xf numFmtId="0" applyNumberFormat="1" fontId="214" applyFont="1" fillId="0" applyFill="1" borderId="68" applyBorder="1" xfId="0" applyProtection="1" applyAlignment="1">
      <alignment horizontal="center" vertical="center"/>
    </xf>
    <xf numFmtId="0" applyNumberFormat="1" fontId="0" applyFont="1" fillId="0" applyFill="1" borderId="67" applyBorder="1" xfId="0" quotePrefix="1" applyProtection="1" applyAlignment="1">
      <alignment horizontal="center" vertical="center"/>
    </xf>
    <xf numFmtId="270" applyNumberFormat="1" fontId="215" applyFont="1" fillId="0" applyFill="1" borderId="52" applyBorder="1" xfId="0" applyProtection="1" applyAlignment="1">
      <alignment horizontal="center" vertical="center"/>
    </xf>
    <xf numFmtId="0" applyNumberFormat="1" fontId="0" applyFont="1" fillId="0" applyFill="1" borderId="52" applyBorder="1" xfId="0" quotePrefix="1" applyProtection="1" applyAlignment="1">
      <alignment horizontal="center" vertical="center"/>
    </xf>
    <xf numFmtId="0" applyNumberFormat="1" fontId="233" applyFont="1" fillId="0" applyFill="1" borderId="1" applyBorder="1" xfId="0" applyProtection="1" applyAlignment="1">
      <alignment horizontal="center" vertical="center"/>
    </xf>
    <xf numFmtId="165" applyNumberFormat="1" fontId="10" applyFont="1" fillId="0" applyFill="1" borderId="1" applyBorder="1" xfId="0" applyProtection="1" applyAlignment="1">
      <alignment horizontal="center"/>
    </xf>
    <xf numFmtId="14" applyNumberFormat="1" fontId="10" applyFont="1" fillId="0" applyFill="1" borderId="1" applyBorder="1" xfId="0" applyProtection="1" applyAlignment="1">
      <alignment horizontal="center"/>
    </xf>
    <xf numFmtId="0" applyNumberFormat="1" fontId="10" applyFont="1" fillId="0" applyFill="1" borderId="52" applyBorder="1" xfId="0" applyProtection="1" applyAlignment="1">
      <alignment horizontal="center"/>
    </xf>
    <xf numFmtId="0" applyNumberFormat="1" fontId="7" applyFont="1" fillId="2" applyFill="1" borderId="1" applyBorder="1" xfId="16878" applyProtection="1" applyAlignment="1">
      <alignment horizontal="center" vertical="center"/>
    </xf>
    <xf numFmtId="0" applyNumberFormat="1" fontId="233" applyFont="1" fillId="2" applyFill="1" borderId="1" applyBorder="1" xfId="0" applyProtection="1" applyAlignment="1">
      <alignment horizontal="center" vertical="center"/>
    </xf>
    <xf numFmtId="0" applyNumberFormat="1" fontId="0" applyFont="1" fillId="2" applyFill="1" borderId="1" applyBorder="1" xfId="0" applyProtection="1" applyAlignment="1">
      <alignment horizontal="center"/>
    </xf>
    <xf numFmtId="0" applyNumberFormat="1" fontId="10" applyFont="1" fillId="2" applyFill="1" borderId="1" applyBorder="1" xfId="0" applyProtection="1" applyAlignment="1">
      <alignment horizontal="center"/>
    </xf>
    <xf numFmtId="270" applyNumberFormat="1" fontId="215" applyFont="1" fillId="2" applyFill="1" borderId="1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/>
    <xf numFmtId="0" applyNumberFormat="1" fontId="7" applyFont="1" fillId="0" applyFill="1" borderId="1" applyBorder="1" xfId="16293" applyProtection="1" applyAlignment="1">
      <alignment horizontal="center"/>
    </xf>
    <xf numFmtId="15" applyNumberFormat="1" fontId="7" applyFont="1" fillId="0" applyFill="1" borderId="1" applyBorder="1" xfId="16293" applyProtection="1" applyAlignment="1">
      <alignment horizontal="center"/>
    </xf>
    <xf numFmtId="0" applyNumberFormat="1" fontId="10" applyFont="1" fillId="2" applyFill="1" borderId="1" applyBorder="1" xfId="0" quotePrefix="1" applyProtection="1" applyAlignment="1">
      <alignment horizontal="center"/>
    </xf>
    <xf numFmtId="166" applyNumberFormat="1" fontId="212" applyFont="1" fillId="2" applyFill="1" borderId="1" applyBorder="1" xfId="16592" applyProtection="1" applyAlignment="1">
      <alignment horizontal="center" vertical="center"/>
    </xf>
    <xf numFmtId="0" applyNumberFormat="1" fontId="212" applyFont="1" fillId="2" applyFill="1" borderId="1" applyBorder="1" xfId="16592" quotePrefix="1" applyProtection="1" applyAlignment="1">
      <alignment horizontal="center" vertical="center"/>
    </xf>
    <xf numFmtId="0" applyNumberFormat="1" fontId="216" applyFont="1" fillId="2" applyFill="1" borderId="1" applyBorder="1" xfId="16592" applyProtection="1" applyAlignment="1">
      <alignment horizontal="center" vertical="center"/>
    </xf>
    <xf numFmtId="268" applyNumberFormat="1" fontId="212" applyFont="1" fillId="2" applyFill="1" borderId="1" applyBorder="1" xfId="16592" applyProtection="1" applyAlignment="1">
      <alignment horizontal="center" vertical="center"/>
    </xf>
    <xf numFmtId="0" applyNumberFormat="1" fontId="212" applyFont="1" fillId="0" applyFill="1" borderId="1" applyBorder="1" xfId="16878" applyProtection="1" applyAlignment="1">
      <alignment horizontal="center" vertical="center"/>
    </xf>
    <xf numFmtId="15" applyNumberFormat="1" fontId="212" applyFont="1" fillId="2" applyFill="1" borderId="1" applyBorder="1" xfId="16592" applyProtection="1" applyAlignment="1">
      <alignment horizontal="center" vertical="center"/>
    </xf>
    <xf numFmtId="0" applyNumberFormat="1" fontId="212" applyFont="1" fillId="2" applyFill="1" borderId="1" applyBorder="1" xfId="16592" applyProtection="1" applyAlignment="1">
      <alignment horizontal="center" vertical="center" wrapText="1"/>
    </xf>
    <xf numFmtId="165" applyNumberFormat="1" fontId="212" applyFont="1" fillId="2" applyFill="1" borderId="1" applyBorder="1" xfId="16592" applyProtection="1" applyAlignment="1">
      <alignment horizontal="center" vertical="center"/>
    </xf>
    <xf numFmtId="165" applyNumberFormat="1" fontId="212" applyFont="1" fillId="2" applyFill="1" borderId="1" applyBorder="1" xfId="16592" quotePrefix="1" applyProtection="1" applyAlignment="1">
      <alignment horizontal="center" vertical="center"/>
    </xf>
    <xf numFmtId="167" applyNumberFormat="1" fontId="212" applyFont="1" fillId="2" applyFill="1" borderId="1" applyBorder="1" xfId="16592" applyProtection="1" applyAlignment="1">
      <alignment horizontal="center" vertical="center"/>
    </xf>
    <xf numFmtId="167" applyNumberFormat="1" fontId="212" applyFont="1" fillId="2" applyFill="1" borderId="1" applyBorder="1" xfId="16592" quotePrefix="1" applyProtection="1" applyAlignment="1">
      <alignment horizontal="center" vertical="center"/>
    </xf>
    <xf numFmtId="0" applyNumberFormat="1" fontId="6" applyFont="1" fillId="2" applyFill="1" borderId="1" applyBorder="1" xfId="16592" applyProtection="1" applyAlignment="1">
      <alignment horizontal="left" vertical="center"/>
    </xf>
    <xf numFmtId="0" applyNumberFormat="1" fontId="212" applyFont="1" fillId="0" applyFill="1" borderId="1" applyBorder="1" xfId="16592" quotePrefix="1" applyProtection="1" applyAlignment="1">
      <alignment horizontal="center" vertical="center" wrapText="1"/>
    </xf>
    <xf numFmtId="0" applyNumberFormat="1" fontId="212" applyFont="1" fillId="0" applyFill="1" borderId="1" applyBorder="1" xfId="16592" applyProtection="1" applyAlignment="1">
      <alignment horizontal="center" vertical="center" wrapText="1"/>
    </xf>
    <xf numFmtId="165" applyNumberFormat="1" fontId="6" applyFont="1" fillId="2" applyFill="1" borderId="1" applyBorder="1" xfId="16592" applyProtection="1" applyAlignment="1">
      <alignment horizontal="center" vertical="center"/>
    </xf>
    <xf numFmtId="166" applyNumberFormat="1" fontId="7" applyFont="1" fillId="0" applyFill="1" borderId="1" applyBorder="1" xfId="0" applyProtection="1" applyAlignment="1">
      <alignment horizontal="center" vertical="center" wrapText="1"/>
    </xf>
    <xf numFmtId="166" applyNumberFormat="1" fontId="212" applyFont="1" fillId="0" applyFill="1" borderId="1" applyBorder="1" xfId="16592" applyProtection="1" applyAlignment="1">
      <alignment horizontal="center" vertical="center" wrapText="1"/>
    </xf>
    <xf numFmtId="0" applyNumberFormat="1" fontId="6" applyFont="1" fillId="2" applyFill="1" borderId="1" applyBorder="1" xfId="16592" applyProtection="1" applyAlignment="1">
      <alignment horizontal="center" vertical="center" wrapText="1"/>
    </xf>
    <xf numFmtId="166" applyNumberFormat="1" fontId="7" applyFont="1" fillId="0" applyFill="1" borderId="1" applyBorder="1" xfId="0" applyProtection="1" applyAlignment="1">
      <alignment horizontal="center" wrapText="1"/>
    </xf>
    <xf numFmtId="166" applyNumberFormat="1" fontId="6" applyFont="1" fillId="2" applyFill="1" borderId="1" applyBorder="1" xfId="16592" applyProtection="1" applyAlignment="1">
      <alignment horizontal="center" vertical="center"/>
    </xf>
    <xf numFmtId="49" applyNumberFormat="1" fontId="212" applyFont="1" fillId="2" applyFill="1" borderId="1" applyBorder="1" xfId="0" quotePrefix="1" applyProtection="1" applyAlignment="1">
      <alignment horizontal="center" vertical="center"/>
    </xf>
    <xf numFmtId="165" applyNumberFormat="1" fontId="212" applyFont="1" fillId="2" applyFill="1" borderId="1" applyBorder="1" xfId="0" quotePrefix="1" applyProtection="1" applyAlignment="1">
      <alignment horizontal="center" vertical="center"/>
    </xf>
    <xf numFmtId="15" applyNumberFormat="1" fontId="6" applyFont="1" fillId="2" applyFill="1" borderId="1" applyBorder="1" xfId="16592" applyProtection="1" applyAlignment="1">
      <alignment horizontal="center" vertical="center"/>
    </xf>
    <xf numFmtId="0" applyNumberFormat="1" fontId="212" applyFont="1" fillId="2" applyFill="1" borderId="1" applyBorder="1" xfId="16592" quotePrefix="1" applyProtection="1" applyAlignment="1">
      <alignment horizontal="center" vertical="center" wrapText="1"/>
    </xf>
    <xf numFmtId="0" applyNumberFormat="1" fontId="7" applyFont="1" fillId="66" applyFill="1" borderId="1" applyBorder="1" xfId="16592" applyProtection="1" applyAlignment="1">
      <alignment vertical="center"/>
    </xf>
    <xf numFmtId="0" applyNumberFormat="1" fontId="7" applyFont="1" fillId="66" applyFill="1" borderId="1" applyBorder="1" xfId="16592" quotePrefix="1" applyProtection="1" applyAlignment="1">
      <alignment horizontal="center"/>
    </xf>
    <xf numFmtId="0" applyNumberFormat="1" fontId="7" applyFont="1" fillId="2" applyFill="1" borderId="57" applyBorder="1" xfId="0" applyProtection="1" applyAlignment="1">
      <alignment horizontal="center" vertical="center"/>
    </xf>
    <xf numFmtId="0" applyNumberFormat="1" fontId="215" applyFont="1" fillId="0" applyFill="1" borderId="1" applyBorder="1" xfId="16292" applyProtection="1" applyAlignment="1">
      <alignment horizontal="center"/>
    </xf>
    <xf numFmtId="0" applyNumberFormat="1" fontId="6" applyFont="1" fillId="0" applyFill="1" borderId="46" applyBorder="1" xfId="0" applyProtection="1" applyAlignment="1">
      <alignment horizontal="center" vertical="center"/>
    </xf>
    <xf numFmtId="15" applyNumberFormat="1" fontId="6" applyFont="1" fillId="65" applyFill="1" borderId="1" applyBorder="1" xfId="0" applyProtection="1" applyAlignment="1">
      <alignment horizontal="center"/>
    </xf>
    <xf numFmtId="15" applyNumberFormat="1" fontId="7" applyFont="1" fillId="65" applyFill="1" borderId="1" applyBorder="1" xfId="16592" applyProtection="1" applyAlignment="1">
      <alignment horizontal="center"/>
    </xf>
    <xf numFmtId="0" applyNumberFormat="1" fontId="7" applyFont="1" fillId="2" applyFill="1" borderId="1" applyBorder="1" xfId="16592" applyProtection="1" applyAlignment="1">
      <alignment horizontal="center" vertical="center"/>
    </xf>
    <xf numFmtId="0" applyNumberFormat="1" fontId="6" applyFont="1" fillId="2" applyFill="1" borderId="1" applyBorder="1" xfId="16592" applyProtection="1" applyAlignment="1">
      <alignment horizontal="left" vertical="center" wrapText="1"/>
    </xf>
    <xf numFmtId="268" applyNumberFormat="1" fontId="6" applyFont="1" fillId="2" applyFill="1" borderId="1" applyBorder="1" xfId="16592" applyProtection="1" applyAlignment="1">
      <alignment horizontal="center" vertical="center"/>
    </xf>
    <xf numFmtId="0" applyNumberFormat="1" fontId="7" applyFont="1" fillId="2" applyFill="1" borderId="1" applyBorder="1" xfId="16592" applyProtection="1" applyAlignment="1">
      <alignment horizontal="left" vertical="center"/>
    </xf>
    <xf numFmtId="15" applyNumberFormat="1" fontId="7" applyFont="1" fillId="65" applyFill="1" borderId="1" applyBorder="1" xfId="16292" applyProtection="1" applyAlignment="1">
      <alignment horizontal="center"/>
    </xf>
    <xf numFmtId="0" applyNumberFormat="1" fontId="7" applyFont="1" fillId="0" applyFill="1" borderId="1" applyBorder="1" xfId="16355" quotePrefix="1" applyProtection="1" applyAlignment="1">
      <alignment horizontal="center"/>
    </xf>
    <xf numFmtId="0" applyNumberFormat="1" fontId="7" applyFont="1" fillId="0" applyFill="1" borderId="1" applyBorder="1" xfId="16355" applyProtection="1" applyAlignment="1">
      <alignment horizontal="center"/>
    </xf>
    <xf numFmtId="165" applyNumberFormat="1" fontId="7" applyFont="1" fillId="0" applyFill="1" borderId="1" applyBorder="1" xfId="16355" applyProtection="1" applyAlignment="1">
      <alignment horizontal="center" vertical="center"/>
    </xf>
    <xf numFmtId="0" applyNumberFormat="1" fontId="7" applyFont="1" fillId="0" applyFill="1" borderId="1" applyBorder="1" xfId="16355" quotePrefix="1" applyProtection="1" applyAlignment="1">
      <alignment horizontal="center" vertical="center"/>
    </xf>
    <xf numFmtId="267" applyNumberFormat="1" fontId="7" applyFont="1" fillId="0" applyFill="1" borderId="1" applyBorder="1" xfId="16355" applyProtection="1" applyAlignment="1">
      <alignment horizontal="center" vertical="center"/>
    </xf>
    <xf numFmtId="0" applyNumberFormat="1" fontId="7" applyFont="1" fillId="2" applyFill="1" borderId="1" applyBorder="1" xfId="16355" applyProtection="1" applyAlignment="1">
      <alignment horizontal="left" vertical="center"/>
    </xf>
    <xf numFmtId="0" applyNumberFormat="1" fontId="7" applyFont="1" fillId="0" applyFill="1" borderId="1" applyBorder="1" xfId="16355" applyProtection="1" applyAlignment="1">
      <alignment horizontal="left"/>
    </xf>
    <xf numFmtId="0" applyNumberFormat="1" fontId="7" applyFont="1" fillId="2" applyFill="1" borderId="1" applyBorder="1" xfId="16355" applyProtection="1" applyAlignment="1">
      <alignment horizontal="center" vertical="center"/>
    </xf>
    <xf numFmtId="0" applyNumberFormat="1" fontId="7" applyFont="1" fillId="0" applyFill="1" borderId="1" applyBorder="1" xfId="16355" applyProtection="1" applyAlignment="1">
      <alignment horizontal="left" vertical="center"/>
    </xf>
    <xf numFmtId="0" applyNumberFormat="1" fontId="6" applyFont="1" fillId="0" applyFill="1" borderId="1" applyBorder="1" xfId="13310" applyProtection="1" applyAlignment="1">
      <alignment horizontal="center" vertical="center" wrapText="1"/>
    </xf>
    <xf numFmtId="15" applyNumberFormat="1" fontId="7" applyFont="1" fillId="0" applyFill="1" borderId="1" applyBorder="1" xfId="16355" applyProtection="1" applyAlignment="1">
      <alignment horizontal="center"/>
    </xf>
    <xf numFmtId="0" applyNumberFormat="1" fontId="6" applyFont="1" fillId="0" applyFill="1" borderId="1" applyBorder="1" xfId="16355" applyProtection="1" applyAlignment="1">
      <alignment horizontal="center"/>
    </xf>
    <xf numFmtId="165" applyNumberFormat="1" fontId="6" applyFont="1" fillId="0" applyFill="1" borderId="1" applyBorder="1" xfId="16355" applyProtection="1" applyAlignment="1">
      <alignment horizontal="center" vertical="center"/>
    </xf>
    <xf numFmtId="0" applyNumberFormat="1" fontId="6" applyFont="1" fillId="0" applyFill="1" borderId="1" applyBorder="1" xfId="13310" quotePrefix="1" applyProtection="1" applyAlignment="1">
      <alignment horizontal="center" vertical="center"/>
    </xf>
    <xf numFmtId="1" applyNumberFormat="1" fontId="212" applyFont="1" fillId="0" applyFill="1" borderId="1" applyBorder="1" xfId="13310" quotePrefix="1" applyProtection="1" applyAlignment="1">
      <alignment horizontal="center" vertical="center"/>
    </xf>
    <xf numFmtId="0" applyNumberFormat="1" fontId="6" applyFont="1" fillId="0" applyFill="1" borderId="1" applyBorder="1" xfId="13310" applyProtection="1" applyAlignment="1">
      <alignment vertical="center"/>
    </xf>
    <xf numFmtId="267" applyNumberFormat="1" fontId="6" applyFont="1" fillId="0" applyFill="1" borderId="1" applyBorder="1" xfId="13310" applyProtection="1" applyAlignment="1">
      <alignment horizontal="center" vertical="center"/>
    </xf>
    <xf numFmtId="0" applyNumberFormat="1" fontId="211" applyFont="1" fillId="0" applyFill="1" borderId="1" applyBorder="1" xfId="13310" quotePrefix="1" applyProtection="1" applyAlignment="1">
      <alignment horizontal="center"/>
    </xf>
    <xf numFmtId="0" applyNumberFormat="1" fontId="212" applyFont="1" fillId="0" applyFill="1" borderId="1" applyBorder="1" xfId="13310" applyProtection="1" applyAlignment="1">
      <alignment horizontal="center" vertical="center"/>
    </xf>
    <xf numFmtId="0" applyNumberFormat="1" fontId="219" applyFont="1" fillId="0" applyFill="1" borderId="1" applyBorder="1" xfId="13310" quotePrefix="1" applyProtection="1" applyAlignment="1">
      <alignment horizontal="center"/>
    </xf>
    <xf numFmtId="0" applyNumberFormat="1" fontId="7" applyFont="1" fillId="78" applyFill="1" borderId="1" applyBorder="1" xfId="16355" quotePrefix="1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left"/>
    </xf>
    <xf numFmtId="164" applyNumberFormat="1" fontId="212" applyFont="1" fillId="0" applyFill="1" borderId="1" applyBorder="1" xfId="16592" applyProtection="1" applyAlignment="1">
      <alignment horizontal="center" vertical="center" wrapText="1"/>
    </xf>
    <xf numFmtId="0" applyNumberFormat="1" fontId="7" applyFont="1" fillId="0" applyFill="1" borderId="1" applyBorder="1" xfId="16593" applyProtection="1" applyAlignment="1">
      <alignment vertical="center"/>
    </xf>
    <xf numFmtId="0" applyNumberFormat="1" fontId="6" applyFont="1" fillId="0" applyFill="1" borderId="1" applyBorder="1" xfId="16593" applyProtection="1" applyAlignment="1">
      <alignment horizontal="center" vertical="center"/>
    </xf>
    <xf numFmtId="0" applyNumberFormat="1" fontId="7" applyFont="1" fillId="0" applyFill="1" borderId="1" applyBorder="1" xfId="16593" quotePrefix="1" applyProtection="1" applyAlignment="1">
      <alignment horizontal="center"/>
    </xf>
    <xf numFmtId="0" applyNumberFormat="1" fontId="212" applyFont="1" fillId="0" applyFill="1" borderId="1" applyBorder="1" xfId="16593" applyProtection="1" applyAlignment="1">
      <alignment horizontal="center" vertical="center"/>
    </xf>
    <xf numFmtId="0" applyNumberFormat="1" fontId="212" applyFont="1" fillId="2" applyFill="1" borderId="1" applyBorder="1" xfId="16593" applyProtection="1" applyAlignment="1">
      <alignment horizontal="center" vertical="center"/>
    </xf>
    <xf numFmtId="0" applyNumberFormat="1" fontId="7" applyFont="1" fillId="0" applyFill="1" borderId="1" applyBorder="1" xfId="16356" applyProtection="1" applyAlignment="1">
      <alignment horizontal="center"/>
    </xf>
    <xf numFmtId="0" applyNumberFormat="1" fontId="6" applyFont="1" fillId="2" applyFill="1" borderId="1" applyBorder="1" xfId="16593" applyProtection="1" applyAlignment="1">
      <alignment horizontal="center" vertical="center"/>
    </xf>
    <xf numFmtId="0" applyNumberFormat="1" fontId="7" applyFont="1" fillId="0" applyFill="1" borderId="1" applyBorder="1" xfId="16356" applyProtection="1" applyAlignment="1">
      <alignment horizontal="center" vertical="center"/>
    </xf>
    <xf numFmtId="0" applyNumberFormat="1" fontId="7" applyFont="1" fillId="0" applyFill="1" borderId="1" applyBorder="1" xfId="16593" applyProtection="1" applyAlignment="1">
      <alignment horizontal="center" vertical="center"/>
    </xf>
    <xf numFmtId="0" applyNumberFormat="1" fontId="7" applyFont="1" fillId="0" applyFill="1" borderId="52" applyBorder="1" xfId="16592" quotePrefix="1" applyProtection="1" applyAlignment="1">
      <alignment horizontal="center"/>
    </xf>
    <xf numFmtId="0" applyNumberFormat="1" fontId="212" applyFont="1" fillId="0" applyFill="1" borderId="52" applyBorder="1" xfId="16592" applyProtection="1" applyAlignment="1">
      <alignment horizontal="center" vertical="center"/>
    </xf>
    <xf numFmtId="0" applyNumberFormat="1" fontId="6" applyFont="1" fillId="0" applyFill="1" borderId="57" applyBorder="1" xfId="16592" applyProtection="1" applyAlignment="1">
      <alignment horizontal="center" vertical="center"/>
    </xf>
    <xf numFmtId="0" applyNumberFormat="1" fontId="7" applyFont="1" fillId="0" applyFill="1" borderId="1" applyBorder="1" xfId="0" quotePrefix="1" applyProtection="1" applyAlignment="1">
      <alignment horizontal="center" vertical="center" wrapText="1"/>
    </xf>
    <xf numFmtId="0" applyNumberFormat="1" fontId="7" applyFont="1" fillId="0" applyFill="1" borderId="56" applyBorder="1" xfId="16293" applyProtection="1" applyAlignment="1">
      <alignment horizontal="center"/>
    </xf>
    <xf numFmtId="0" applyNumberFormat="1" fontId="234" applyFont="1" fillId="0" applyFill="1" borderId="1" applyBorder="1" xfId="16592" quotePrefix="1" applyProtection="1" applyAlignment="1">
      <alignment horizontal="center"/>
    </xf>
    <xf numFmtId="0" applyNumberFormat="1" fontId="212" applyFont="1" fillId="0" applyFill="1" borderId="1" applyBorder="1" xfId="16293" quotePrefix="1" applyProtection="1" applyAlignment="1">
      <alignment horizontal="center" vertical="center"/>
    </xf>
    <xf numFmtId="0" applyNumberFormat="1" fontId="234" applyFont="1" fillId="0" applyFill="1" borderId="1" applyBorder="1" xfId="0" quotePrefix="1" applyProtection="1" applyAlignment="1">
      <alignment horizontal="center"/>
    </xf>
    <xf numFmtId="0" applyNumberFormat="1" fontId="6" applyFont="1" fillId="0" applyFill="1" borderId="23" applyBorder="1" xfId="0" quotePrefix="1" applyProtection="1" applyAlignment="1">
      <alignment horizontal="center"/>
    </xf>
    <xf numFmtId="0" applyNumberFormat="1" fontId="6" applyFont="1" fillId="4" applyFill="1" borderId="1" applyBorder="1" xfId="0" quotePrefix="1" applyProtection="1" applyAlignment="1">
      <alignment horizontal="center"/>
    </xf>
    <xf numFmtId="165" applyNumberFormat="1" fontId="212" applyFont="1" fillId="0" applyFill="1" borderId="1" applyBorder="1" xfId="0" quotePrefix="1" applyProtection="1" applyAlignment="1">
      <alignment horizontal="center"/>
    </xf>
    <xf numFmtId="0" applyNumberFormat="1" fontId="212" applyFont="1" fillId="0" applyFill="1" borderId="1" applyBorder="1" xfId="0" applyProtection="1"/>
    <xf numFmtId="0" applyNumberFormat="1" fontId="212" applyFont="1" fillId="0" applyFill="1" borderId="52" applyBorder="1" xfId="0" applyProtection="1" applyAlignment="1">
      <alignment horizontal="center"/>
    </xf>
    <xf numFmtId="15" applyNumberFormat="1" fontId="6" applyFont="1" fillId="0" applyFill="1" borderId="1" applyBorder="1" xfId="0" quotePrefix="1" applyProtection="1" applyAlignment="1">
      <alignment horizontal="center" vertical="center"/>
    </xf>
    <xf numFmtId="164" applyNumberFormat="1" fontId="212" applyFont="1" fillId="0" applyFill="1" borderId="1" applyBorder="1" xfId="16356" quotePrefix="1" applyProtection="1" applyAlignment="1">
      <alignment horizontal="center" vertical="center"/>
    </xf>
    <xf numFmtId="0" applyNumberFormat="1" fontId="7" applyFont="1" fillId="2" applyFill="1" borderId="1" applyBorder="1" xfId="16356" applyProtection="1" applyAlignment="1">
      <alignment horizontal="left" vertical="center"/>
    </xf>
    <xf numFmtId="0" applyNumberFormat="1" fontId="7" applyFont="1" fillId="0" applyFill="1" borderId="1" applyBorder="1" xfId="16356" quotePrefix="1" applyProtection="1" applyAlignment="1">
      <alignment horizontal="center"/>
    </xf>
    <xf numFmtId="0" applyNumberFormat="1" fontId="7" applyFont="1" fillId="0" applyFill="1" borderId="1" applyBorder="1" xfId="16356" applyProtection="1" applyAlignment="1">
      <alignment horizontal="left"/>
    </xf>
    <xf numFmtId="267" applyNumberFormat="1" fontId="7" applyFont="1" fillId="0" applyFill="1" borderId="1" applyBorder="1" xfId="16356" applyProtection="1" applyAlignment="1">
      <alignment horizontal="center" vertical="center"/>
    </xf>
    <xf numFmtId="15" applyNumberFormat="1" fontId="7" applyFont="1" fillId="2" applyFill="1" borderId="1" applyBorder="1" xfId="16292" applyProtection="1" applyAlignment="1">
      <alignment horizontal="center"/>
    </xf>
    <xf numFmtId="0" applyNumberFormat="1" fontId="7" applyFont="1" fillId="0" applyFill="1" borderId="1" applyBorder="1" xfId="16356" quotePrefix="1" applyProtection="1" applyAlignment="1">
      <alignment horizontal="center" vertical="center"/>
    </xf>
    <xf numFmtId="165" applyNumberFormat="1" fontId="7" applyFont="1" fillId="0" applyFill="1" borderId="1" applyBorder="1" xfId="16356" applyProtection="1" applyAlignment="1">
      <alignment horizontal="center" vertical="center"/>
    </xf>
    <xf numFmtId="14" applyNumberFormat="1" fontId="214" applyFont="1" fillId="68" applyFill="1" borderId="1" applyBorder="1" xfId="0" applyProtection="1" applyAlignment="1">
      <alignment horizontal="center" wrapText="1"/>
    </xf>
    <xf numFmtId="0" applyNumberFormat="1" fontId="212" applyFont="1" fillId="0" applyFill="1" borderId="1" applyBorder="1" xfId="16356" applyProtection="1" applyAlignment="1">
      <alignment horizontal="center" vertical="center"/>
    </xf>
    <xf numFmtId="0" applyNumberFormat="1" fontId="215" applyFont="1" fillId="2" applyFill="1" borderId="1" applyBorder="1" xfId="16356" applyProtection="1" applyAlignment="1">
      <alignment horizontal="left" vertical="center"/>
    </xf>
    <xf numFmtId="0" applyNumberFormat="1" fontId="215" applyFont="1" fillId="0" applyFill="1" borderId="1" applyBorder="1" xfId="16356" quotePrefix="1" applyProtection="1" applyAlignment="1">
      <alignment horizontal="center"/>
    </xf>
    <xf numFmtId="0" applyNumberFormat="1" fontId="215" applyFont="1" fillId="0" applyFill="1" borderId="1" applyBorder="1" xfId="16356" applyProtection="1" applyAlignment="1">
      <alignment horizontal="left"/>
    </xf>
    <xf numFmtId="0" applyNumberFormat="1" fontId="215" applyFont="1" fillId="0" applyFill="1" borderId="1" applyBorder="1" xfId="16356" applyProtection="1" applyAlignment="1">
      <alignment horizontal="center"/>
    </xf>
    <xf numFmtId="267" applyNumberFormat="1" fontId="215" applyFont="1" fillId="0" applyFill="1" borderId="1" applyBorder="1" xfId="16356" applyProtection="1" applyAlignment="1">
      <alignment horizontal="center" vertical="center"/>
    </xf>
    <xf numFmtId="0" applyNumberFormat="1" fontId="215" applyFont="1" fillId="0" applyFill="1" borderId="1" applyBorder="1" xfId="16356" applyProtection="1" applyAlignment="1">
      <alignment horizontal="center" vertical="center"/>
    </xf>
    <xf numFmtId="0" applyNumberFormat="1" fontId="215" applyFont="1" fillId="0" applyFill="1" borderId="1" applyBorder="1" xfId="16356" quotePrefix="1" applyProtection="1" applyAlignment="1">
      <alignment horizontal="center" vertical="center"/>
    </xf>
    <xf numFmtId="0" applyNumberFormat="1" fontId="235" applyFont="1" fillId="0" applyFill="1" borderId="1" applyBorder="1" xfId="0" quotePrefix="1" applyProtection="1" applyAlignment="1">
      <alignment horizontal="center"/>
    </xf>
    <xf numFmtId="0" applyNumberFormat="1" fontId="215" applyFont="1" fillId="2" applyFill="1" borderId="1" applyBorder="1" xfId="16356" applyProtection="1" applyAlignment="1">
      <alignment horizontal="center" vertical="center"/>
    </xf>
    <xf numFmtId="0" applyNumberFormat="1" fontId="7" applyFont="1" fillId="2" applyFill="1" borderId="1" applyBorder="1" xfId="16356" applyProtection="1" applyAlignment="1">
      <alignment horizontal="center"/>
    </xf>
    <xf numFmtId="0" applyNumberFormat="1" fontId="215" applyFont="1" fillId="2" applyFill="1" borderId="1" applyBorder="1" xfId="16356" quotePrefix="1" applyProtection="1" applyAlignment="1">
      <alignment horizontal="center"/>
    </xf>
    <xf numFmtId="15" applyNumberFormat="1" fontId="6" applyFont="1" fillId="0" applyFill="1" borderId="1" applyBorder="1" xfId="15969" applyProtection="1" applyAlignment="1">
      <alignment horizontal="right"/>
    </xf>
    <xf numFmtId="1" applyNumberFormat="1" fontId="212" applyFont="1" fillId="2" applyFill="1" borderId="1" applyBorder="1" xfId="1313" applyProtection="1" applyAlignment="1">
      <alignment horizontal="center"/>
    </xf>
    <xf numFmtId="1" applyNumberFormat="1" fontId="212" applyFont="1" fillId="19" applyFill="1" borderId="1" applyBorder="1" xfId="1313" applyProtection="1" applyAlignment="1">
      <alignment horizontal="center"/>
    </xf>
    <xf numFmtId="0" applyNumberFormat="1" fontId="7" applyFont="1" fillId="2" applyFill="1" borderId="1" applyBorder="1" xfId="16356" applyProtection="1" applyAlignment="1">
      <alignment horizontal="left"/>
    </xf>
    <xf numFmtId="0" applyNumberFormat="1" fontId="7" applyFont="1" fillId="2" applyFill="1" borderId="1" applyBorder="1" xfId="16356" quotePrefix="1" applyProtection="1" applyAlignment="1">
      <alignment horizontal="center"/>
    </xf>
    <xf numFmtId="0" applyNumberFormat="1" fontId="212" applyFont="1" fillId="2" applyFill="1" borderId="57" applyBorder="1" xfId="16592" applyProtection="1" applyAlignment="1">
      <alignment horizontal="center" vertical="center"/>
    </xf>
    <xf numFmtId="0" applyNumberFormat="1" fontId="212" applyFont="1" fillId="2" applyFill="1" borderId="56" applyBorder="1" xfId="16592" applyProtection="1" applyAlignment="1">
      <alignment horizontal="center" vertical="center"/>
    </xf>
    <xf numFmtId="165" applyNumberFormat="1" fontId="6" applyFont="1" fillId="0" applyFill="1" borderId="1" applyBorder="1" xfId="0" applyProtection="1" applyAlignment="1">
      <alignment horizontal="right"/>
    </xf>
    <xf numFmtId="0" applyNumberFormat="1" fontId="6" applyFont="1" fillId="2" applyFill="1" borderId="1" applyBorder="1" xfId="15969" applyProtection="1" applyAlignment="1">
      <alignment horizontal="left"/>
    </xf>
    <xf numFmtId="165" applyNumberFormat="1" fontId="6" applyFont="1" fillId="2" applyFill="1" borderId="1" applyBorder="1" xfId="15969" applyProtection="1" applyAlignment="1">
      <alignment horizontal="right"/>
    </xf>
    <xf numFmtId="0" applyNumberFormat="1" fontId="236" applyFont="1" fillId="2" applyFill="1" borderId="1" applyBorder="1" xfId="15969" applyProtection="1" applyAlignment="1">
      <alignment horizontal="center" wrapText="1"/>
    </xf>
    <xf numFmtId="15" applyNumberFormat="1" fontId="215" applyFont="1" fillId="2" applyFill="1" borderId="1" applyBorder="1" xfId="15969" applyProtection="1" applyAlignment="1">
      <alignment horizontal="center" wrapText="1"/>
    </xf>
    <xf numFmtId="0" applyNumberFormat="1" fontId="6" applyFont="1" fillId="2" applyFill="1" borderId="1" applyBorder="1" xfId="15969" quotePrefix="1" applyProtection="1" applyAlignment="1">
      <alignment horizontal="center"/>
    </xf>
    <xf numFmtId="0" applyNumberFormat="1" fontId="7" applyFont="1" fillId="0" applyFill="1" borderId="23" applyBorder="1" xfId="16356" quotePrefix="1" applyProtection="1" applyAlignment="1">
      <alignment horizontal="center"/>
    </xf>
    <xf numFmtId="165" applyNumberFormat="1" fontId="7" applyFont="1" fillId="0" applyFill="1" borderId="1" applyBorder="1" xfId="16356" applyProtection="1" applyAlignment="1">
      <alignment horizontal="right" vertical="center"/>
    </xf>
    <xf numFmtId="14" applyNumberFormat="1" fontId="6" applyFont="1" fillId="2" applyFill="1" borderId="1" applyBorder="1" xfId="15969" quotePrefix="1" applyProtection="1" applyAlignment="1">
      <alignment horizontal="center" vertical="center"/>
    </xf>
    <xf numFmtId="165" applyNumberFormat="1" fontId="6" applyFont="1" fillId="2" applyFill="1" borderId="1" applyBorder="1" xfId="15969" applyProtection="1" applyAlignment="1">
      <alignment horizontal="left" vertical="center"/>
    </xf>
    <xf numFmtId="0" applyNumberFormat="1" fontId="212" applyFont="1" fillId="2" applyFill="1" borderId="1" applyBorder="1" xfId="1313" applyProtection="1" applyAlignment="1">
      <alignment horizontal="center"/>
    </xf>
    <xf numFmtId="0" applyNumberFormat="1" fontId="6" applyFont="1" fillId="72" applyFill="1" borderId="1" applyBorder="1" xfId="16592" quotePrefix="1" applyProtection="1" applyAlignment="1">
      <alignment horizontal="center" vertical="center"/>
    </xf>
    <xf numFmtId="0" applyNumberFormat="1" fontId="7" applyFont="1" fillId="72" applyFill="1" borderId="1" applyBorder="1" xfId="16356" applyProtection="1" applyAlignment="1">
      <alignment horizontal="left" vertical="center"/>
    </xf>
    <xf numFmtId="0" applyNumberFormat="1" fontId="212" applyFont="1" fillId="72" applyFill="1" borderId="1" applyBorder="1" xfId="16592" applyProtection="1" applyAlignment="1">
      <alignment horizontal="center" vertical="center"/>
    </xf>
    <xf numFmtId="0" applyNumberFormat="1" fontId="7" applyFont="1" fillId="72" applyFill="1" borderId="1" applyBorder="1" xfId="16356" quotePrefix="1" applyProtection="1" applyAlignment="1">
      <alignment horizontal="center"/>
    </xf>
    <xf numFmtId="0" applyNumberFormat="1" fontId="7" applyFont="1" fillId="72" applyFill="1" borderId="1" applyBorder="1" xfId="16356" applyProtection="1" applyAlignment="1">
      <alignment horizontal="left"/>
    </xf>
    <xf numFmtId="0" applyNumberFormat="1" fontId="6" applyFont="1" fillId="72" applyFill="1" borderId="1" applyBorder="1" xfId="0" applyProtection="1" applyAlignment="1">
      <alignment horizontal="center" vertical="center"/>
    </xf>
    <xf numFmtId="0" applyNumberFormat="1" fontId="7" applyFont="1" fillId="72" applyFill="1" borderId="1" applyBorder="1" xfId="16356" applyProtection="1" applyAlignment="1">
      <alignment horizontal="center"/>
    </xf>
    <xf numFmtId="165" applyNumberFormat="1" fontId="6" applyFont="1" fillId="72" applyFill="1" borderId="1" applyBorder="1" xfId="0" applyProtection="1" applyAlignment="1">
      <alignment horizontal="center"/>
    </xf>
    <xf numFmtId="165" applyNumberFormat="1" fontId="212" applyFont="1" fillId="72" applyFill="1" borderId="1" applyBorder="1" xfId="0" applyProtection="1" applyAlignment="1">
      <alignment horizontal="center" vertical="center"/>
    </xf>
    <xf numFmtId="0" applyNumberFormat="1" fontId="7" applyFont="1" fillId="72" applyFill="1" borderId="1" applyBorder="1" xfId="16356" applyProtection="1" applyAlignment="1">
      <alignment horizontal="center" vertical="center"/>
    </xf>
    <xf numFmtId="0" applyNumberFormat="1" fontId="7" applyFont="1" fillId="72" applyFill="1" borderId="1" applyBorder="1" xfId="16356" quotePrefix="1" applyProtection="1" applyAlignment="1">
      <alignment horizontal="center" vertical="center"/>
    </xf>
    <xf numFmtId="165" applyNumberFormat="1" fontId="7" applyFont="1" fillId="72" applyFill="1" borderId="1" applyBorder="1" xfId="16356" applyProtection="1" applyAlignment="1">
      <alignment horizontal="center" vertical="center"/>
    </xf>
    <xf numFmtId="267" applyNumberFormat="1" fontId="7" applyFont="1" fillId="72" applyFill="1" borderId="1" applyBorder="1" xfId="16356" applyProtection="1" applyAlignment="1">
      <alignment horizontal="center" vertical="center"/>
    </xf>
    <xf numFmtId="0" applyNumberFormat="1" fontId="215" applyFont="1" fillId="72" applyFill="1" borderId="1" applyBorder="1" xfId="16356" applyProtection="1" applyAlignment="1">
      <alignment horizontal="center"/>
    </xf>
    <xf numFmtId="0" applyNumberFormat="1" fontId="215" applyFont="1" fillId="72" applyFill="1" borderId="1" applyBorder="1" xfId="16356" quotePrefix="1" applyProtection="1" applyAlignment="1">
      <alignment horizontal="center"/>
    </xf>
    <xf numFmtId="0" applyNumberFormat="1" fontId="7" applyFont="1" fillId="0" applyFill="1" borderId="52" applyBorder="1" xfId="16356" quotePrefix="1" applyProtection="1" applyAlignment="1">
      <alignment horizontal="center"/>
    </xf>
    <xf numFmtId="0" applyNumberFormat="1" fontId="6" applyFont="1" fillId="0" applyFill="1" borderId="1" applyBorder="1" xfId="14966" applyProtection="1" applyAlignment="1">
      <alignment horizontal="left"/>
    </xf>
    <xf numFmtId="0" applyNumberFormat="1" fontId="14" applyFont="1" fillId="0" applyFill="1" borderId="1" applyBorder="1" xfId="16592" applyProtection="1" applyAlignment="1">
      <alignment horizontal="center" vertical="center"/>
    </xf>
    <xf numFmtId="0" applyNumberFormat="1" fontId="215" applyFont="1" fillId="0" applyFill="1" borderId="1" applyBorder="1" xfId="16292" applyProtection="1" applyAlignment="1">
      <alignment horizontal="left" vertical="center"/>
    </xf>
    <xf numFmtId="275" applyNumberFormat="1" fontId="212" applyFont="1" fillId="65" applyFill="1" borderId="1" applyBorder="1" xfId="1313" quotePrefix="1" applyProtection="1" applyAlignment="1">
      <alignment horizontal="center"/>
    </xf>
    <xf numFmtId="15" applyNumberFormat="1" fontId="215" applyFont="1" fillId="0" applyFill="1" borderId="1" applyBorder="1" xfId="16356" applyProtection="1" applyAlignment="1">
      <alignment horizontal="center"/>
    </xf>
    <xf numFmtId="0" applyNumberFormat="1" fontId="214" applyFont="1" fillId="0" applyFill="1" borderId="1" applyBorder="1" xfId="16356" applyProtection="1" applyAlignment="1">
      <alignment horizontal="center"/>
    </xf>
    <xf numFmtId="165" applyNumberFormat="1" fontId="214" applyFont="1" fillId="0" applyFill="1" borderId="1" applyBorder="1" xfId="16356" applyProtection="1" applyAlignment="1">
      <alignment horizontal="center" vertical="center"/>
    </xf>
    <xf numFmtId="0" applyNumberFormat="1" fontId="214" applyFont="1" fillId="0" applyFill="1" borderId="1" applyBorder="1" xfId="16356" applyProtection="1" applyAlignment="1">
      <alignment horizontal="center" vertical="center"/>
    </xf>
    <xf numFmtId="0" applyNumberFormat="1" fontId="214" applyFont="1" fillId="0" applyFill="1" borderId="1" applyBorder="1" xfId="16356" quotePrefix="1" applyProtection="1" applyAlignment="1">
      <alignment horizontal="center" vertical="center"/>
    </xf>
    <xf numFmtId="0" applyNumberFormat="1" fontId="214" applyFont="1" fillId="0" applyFill="1" borderId="1" applyBorder="1" xfId="16356" quotePrefix="1" applyProtection="1" applyAlignment="1">
      <alignment horizontal="center"/>
    </xf>
    <xf numFmtId="267" applyNumberFormat="1" fontId="214" applyFont="1" fillId="0" applyFill="1" borderId="1" applyBorder="1" xfId="16356" applyProtection="1" applyAlignment="1">
      <alignment horizontal="center" vertical="center"/>
    </xf>
    <xf numFmtId="0" applyNumberFormat="1" fontId="215" applyFont="1" fillId="65" applyFill="1" borderId="1" applyBorder="1" xfId="16356" applyProtection="1" applyAlignment="1">
      <alignment horizontal="center"/>
    </xf>
    <xf numFmtId="0" applyNumberFormat="1" fontId="215" applyFont="1" fillId="65" applyFill="1" borderId="1" applyBorder="1" xfId="16356" quotePrefix="1" applyProtection="1" applyAlignment="1">
      <alignment horizontal="center"/>
    </xf>
    <xf numFmtId="165" applyNumberFormat="1" fontId="215" applyFont="1" fillId="0" applyFill="1" borderId="1" applyBorder="1" xfId="16356" applyProtection="1" applyAlignment="1">
      <alignment horizontal="center" vertical="center"/>
    </xf>
    <xf numFmtId="165" applyNumberFormat="1" fontId="237" applyFont="1" fillId="0" applyFill="1" borderId="1" applyBorder="1" xfId="16356" applyProtection="1" applyAlignment="1">
      <alignment horizontal="center" vertical="center"/>
    </xf>
    <xf numFmtId="0" applyNumberFormat="1" fontId="212" applyFont="1" fillId="65" applyFill="1" borderId="1" applyBorder="1" xfId="16592" quotePrefix="1" applyProtection="1" applyAlignment="1">
      <alignment horizontal="center" vertical="center"/>
    </xf>
    <xf numFmtId="0" applyNumberFormat="1" fontId="215" applyFont="1" fillId="0" applyFill="1" borderId="1" applyBorder="1" xfId="16592" applyProtection="1" applyAlignment="1">
      <alignment horizontal="center"/>
    </xf>
    <xf numFmtId="0" applyNumberFormat="1" fontId="215" applyFont="1" fillId="0" applyFill="1" borderId="1" applyBorder="1" xfId="16592" quotePrefix="1" applyProtection="1" applyAlignment="1">
      <alignment horizontal="center"/>
    </xf>
    <xf numFmtId="0" applyNumberFormat="1" fontId="215" applyFont="1" fillId="0" applyFill="1" borderId="1" applyBorder="1" xfId="16292" quotePrefix="1" applyProtection="1" applyAlignment="1">
      <alignment horizontal="center"/>
    </xf>
    <xf numFmtId="165" applyNumberFormat="1" fontId="215" applyFont="1" fillId="0" applyFill="1" borderId="1" applyBorder="1" xfId="16292" applyProtection="1" applyAlignment="1">
      <alignment horizontal="center" vertical="center"/>
    </xf>
    <xf numFmtId="0" applyNumberFormat="1" fontId="215" applyFont="1" fillId="0" applyFill="1" borderId="1" applyBorder="1" xfId="16292" applyProtection="1" applyAlignment="1">
      <alignment horizontal="center" vertical="center"/>
    </xf>
    <xf numFmtId="0" applyNumberFormat="1" fontId="215" applyFont="1" fillId="0" applyFill="1" borderId="1" applyBorder="1" xfId="16292" quotePrefix="1" applyProtection="1" applyAlignment="1">
      <alignment horizontal="center" vertical="center"/>
    </xf>
    <xf numFmtId="267" applyNumberFormat="1" fontId="215" applyFont="1" fillId="0" applyFill="1" borderId="1" applyBorder="1" xfId="16292" applyProtection="1" applyAlignment="1">
      <alignment horizontal="center" vertical="center"/>
    </xf>
    <xf numFmtId="0" applyNumberFormat="1" fontId="215" applyFont="1" fillId="0" applyFill="1" borderId="1" applyBorder="1" xfId="16292" quotePrefix="1" applyProtection="1" applyAlignment="1">
      <alignment horizontal="left" vertical="center"/>
    </xf>
    <xf numFmtId="0" applyNumberFormat="1" fontId="215" applyFont="1" fillId="0" applyFill="1" borderId="1" applyBorder="1" xfId="16292" applyProtection="1" applyAlignment="1">
      <alignment horizontal="left"/>
    </xf>
    <xf numFmtId="267" applyNumberFormat="1" fontId="215" applyFont="1" fillId="0" applyFill="1" borderId="1" applyBorder="1" xfId="16292" quotePrefix="1" applyProtection="1" applyAlignment="1">
      <alignment horizontal="center" vertical="center"/>
    </xf>
    <xf numFmtId="0" applyNumberFormat="1" fontId="212" applyFont="1" fillId="0" applyFill="1" borderId="1" applyBorder="1" xfId="6172" quotePrefix="1" applyProtection="1" applyAlignment="1">
      <alignment horizontal="center" vertical="center"/>
    </xf>
    <xf numFmtId="0" applyNumberFormat="1" fontId="238" applyFont="1" fillId="0" applyFill="1" borderId="1" applyBorder="1" xfId="0" applyProtection="1" applyAlignment="1">
      <alignment horizontal="left"/>
    </xf>
    <xf numFmtId="0" applyNumberFormat="1" fontId="215" applyFont="1" fillId="0" applyFill="1" borderId="1" applyBorder="1" xfId="16592" applyProtection="1" applyAlignment="1">
      <alignment horizontal="left"/>
    </xf>
    <xf numFmtId="165" applyNumberFormat="1" fontId="215" applyFont="1" fillId="76" applyFill="1" borderId="1" applyBorder="1" xfId="0" quotePrefix="1" applyProtection="1" applyAlignment="1">
      <alignment horizontal="center" vertical="center"/>
    </xf>
    <xf numFmtId="0" applyNumberFormat="1" fontId="7" applyFont="1" fillId="0" applyFill="1" borderId="1" applyBorder="1" xfId="16356" quotePrefix="1" applyProtection="1"/>
    <xf numFmtId="15" applyNumberFormat="1" fontId="215" applyFont="1" fillId="0" applyFill="1" borderId="1" applyBorder="1" xfId="16293" applyProtection="1" applyAlignment="1">
      <alignment horizontal="center"/>
    </xf>
    <xf numFmtId="0" applyNumberFormat="1" fontId="215" applyFont="1" fillId="0" applyFill="1" borderId="1" applyBorder="1" xfId="16356" applyProtection="1" applyAlignment="1">
      <alignment horizontal="left" vertical="center"/>
    </xf>
    <xf numFmtId="0" applyNumberFormat="1" fontId="2" applyFont="1" fillId="0" applyFill="1" borderId="1" applyBorder="1" xfId="14967" quotePrefix="1" applyProtection="1" applyAlignment="1">
      <alignment horizontal="center" vertical="center"/>
    </xf>
    <xf numFmtId="165" applyNumberFormat="1" fontId="6" applyFont="1" fillId="0" applyFill="1" borderId="72" applyBorder="1" xfId="14483" applyProtection="1" applyAlignment="1">
      <alignment horizontal="center"/>
    </xf>
    <xf numFmtId="0" applyNumberFormat="1" fontId="6" applyFont="1" fillId="0" applyFill="1" borderId="1" applyBorder="1" xfId="16167" quotePrefix="1" applyProtection="1" applyAlignment="1">
      <alignment horizontal="center"/>
    </xf>
    <xf numFmtId="49" applyNumberFormat="1" fontId="212" applyFont="1" fillId="0" applyFill="1" borderId="1" applyBorder="1" xfId="13310" applyProtection="1" applyAlignment="1">
      <alignment horizontal="center" vertical="center"/>
    </xf>
    <xf numFmtId="165" applyNumberFormat="1" fontId="212" applyFont="1" fillId="0" applyFill="1" borderId="1" applyBorder="1" xfId="14424" applyProtection="1" applyAlignment="1">
      <alignment horizontal="center" vertical="center"/>
      <protection locked="0" hidden="1"/>
    </xf>
    <xf numFmtId="0" applyNumberFormat="1" fontId="6" applyFont="1" fillId="0" applyFill="1" borderId="1" applyBorder="1" xfId="16619" applyProtection="1" applyAlignment="1">
      <alignment horizontal="center" vertical="center"/>
    </xf>
    <xf numFmtId="0" applyNumberFormat="1" fontId="212" applyFont="1" fillId="0" applyFill="1" borderId="1" applyBorder="1" xfId="14424" applyProtection="1" applyAlignment="1">
      <alignment horizontal="center" vertical="center"/>
      <protection locked="0" hidden="1"/>
    </xf>
    <xf numFmtId="165" applyNumberFormat="1" fontId="7" applyFont="1" fillId="2" applyFill="1" borderId="56" applyBorder="1" xfId="16878" applyProtection="1" applyAlignment="1">
      <alignment horizontal="center" vertical="center"/>
    </xf>
    <xf numFmtId="49" applyNumberFormat="1" fontId="7" applyFont="1" fillId="0" applyFill="1" borderId="1" applyBorder="1" xfId="16878" applyProtection="1" applyAlignment="1">
      <alignment horizontal="center" vertical="center"/>
    </xf>
    <xf numFmtId="165" applyNumberFormat="1" fontId="7" applyFont="1" fillId="0" applyFill="1" borderId="1" applyBorder="1" xfId="16878" applyProtection="1" applyAlignment="1">
      <alignment horizontal="center" vertical="center"/>
    </xf>
    <xf numFmtId="0" applyNumberFormat="1" fontId="7" applyFont="1" fillId="65" applyFill="1" borderId="1" applyBorder="1" xfId="16878" applyProtection="1" applyAlignment="1">
      <alignment horizontal="center" vertical="center"/>
    </xf>
    <xf numFmtId="165" applyNumberFormat="1" fontId="7" applyFont="1" fillId="2" applyFill="1" borderId="1" applyBorder="1" xfId="16878" applyProtection="1" applyAlignment="1">
      <alignment horizontal="center" vertical="center"/>
    </xf>
    <xf numFmtId="0" applyNumberFormat="1" fontId="7" applyFont="1" fillId="2" applyFill="1" borderId="1" applyBorder="1" xfId="16878" quotePrefix="1" applyProtection="1" applyAlignment="1">
      <alignment horizontal="center" vertical="center"/>
    </xf>
    <xf numFmtId="0" applyNumberFormat="1" fontId="239" applyFont="1" fillId="0" applyFill="1" borderId="1" applyBorder="1" xfId="16878" applyProtection="1" applyAlignment="1">
      <alignment horizontal="center" vertical="center"/>
    </xf>
    <xf numFmtId="0" applyNumberFormat="1" fontId="7" applyFont="1" fillId="0" applyFill="1" borderId="1" applyBorder="1" xfId="16878" quotePrefix="1" applyProtection="1" applyAlignment="1">
      <alignment horizontal="center" vertical="center"/>
    </xf>
    <xf numFmtId="0" applyNumberFormat="1" fontId="7" applyFont="1" fillId="0" applyFill="1" borderId="0" applyBorder="1" xfId="16878" applyProtection="1" applyAlignment="1">
      <alignment horizontal="center" vertical="center"/>
    </xf>
    <xf numFmtId="0" applyNumberFormat="1" fontId="6" applyFont="1" fillId="0" applyFill="1" borderId="67" applyBorder="1" xfId="0" applyProtection="1" applyAlignment="1">
      <alignment horizontal="center"/>
    </xf>
    <xf numFmtId="0" applyNumberFormat="1" fontId="6" applyFont="1" fillId="66" applyFill="1" borderId="56" applyBorder="1" xfId="0" applyProtection="1" applyAlignment="1">
      <alignment horizontal="center"/>
    </xf>
    <xf numFmtId="0" applyNumberFormat="1" fontId="7" applyFont="1" fillId="79" applyFill="1" borderId="73" applyBorder="1" xfId="16878" applyProtection="1" applyAlignment="1">
      <alignment horizontal="center" vertical="center"/>
    </xf>
    <xf numFmtId="0" applyNumberFormat="1" fontId="7" applyFont="1" fillId="2" applyFill="1" borderId="73" applyBorder="1" xfId="16878" applyProtection="1" applyAlignment="1">
      <alignment horizontal="center" vertical="center"/>
    </xf>
    <xf numFmtId="0" applyNumberFormat="1" fontId="7" applyFont="1" fillId="2" applyFill="1" borderId="73" applyBorder="1" xfId="16878" quotePrefix="1" applyProtection="1" applyAlignment="1">
      <alignment horizontal="center" vertical="center"/>
    </xf>
    <xf numFmtId="165" applyNumberFormat="1" fontId="7" applyFont="1" fillId="2" applyFill="1" borderId="73" applyBorder="1" xfId="16878" applyProtection="1" applyAlignment="1">
      <alignment horizontal="center" vertical="center"/>
    </xf>
    <xf numFmtId="15" applyNumberFormat="1" fontId="7" applyFont="1" fillId="2" applyFill="1" borderId="73" applyBorder="1" xfId="16878" applyProtection="1" applyAlignment="1">
      <alignment horizontal="center" vertical="center"/>
    </xf>
    <xf numFmtId="0" applyNumberFormat="1" fontId="7" applyFont="1" fillId="0" applyFill="1" borderId="73" applyBorder="1" xfId="16878" applyProtection="1" applyAlignment="1">
      <alignment horizontal="center" vertical="center"/>
    </xf>
    <xf numFmtId="49" applyNumberFormat="1" fontId="7" applyFont="1" fillId="2" applyFill="1" borderId="1" applyBorder="1" xfId="16878" quotePrefix="1" applyProtection="1" applyAlignment="1">
      <alignment horizontal="center" vertical="center"/>
    </xf>
    <xf numFmtId="0" applyNumberFormat="1" fontId="14" applyFont="1" fillId="0" applyFill="1" borderId="1" applyBorder="1" xfId="13310" applyProtection="1" applyAlignment="1">
      <alignment horizontal="center" vertical="center"/>
    </xf>
    <xf numFmtId="49" applyNumberFormat="1" fontId="14" applyFont="1" fillId="0" applyFill="1" borderId="1" applyBorder="1" xfId="13310" quotePrefix="1" applyProtection="1" applyAlignment="1">
      <alignment horizontal="center" vertical="center"/>
    </xf>
    <xf numFmtId="0" applyNumberFormat="1" fontId="12" applyFont="1" fillId="0" applyFill="1" borderId="1" applyBorder="1" xfId="16920" applyProtection="1" applyAlignment="1">
      <alignment horizontal="center" vertical="center"/>
    </xf>
    <xf numFmtId="0" applyNumberFormat="1" fontId="10" applyFont="1" fillId="0" applyFill="1" borderId="1" applyBorder="1" xfId="16592" applyProtection="1" applyAlignment="1">
      <alignment horizontal="center" vertical="center"/>
    </xf>
    <xf numFmtId="165" applyNumberFormat="1" fontId="14" applyFont="1" fillId="0" applyFill="1" borderId="1" applyBorder="1" xfId="14424" applyProtection="1" applyAlignment="1">
      <alignment horizontal="center" vertical="center"/>
      <protection locked="0" hidden="1"/>
    </xf>
    <xf numFmtId="0" applyNumberFormat="1" fontId="10" applyFont="1" fillId="0" applyFill="1" borderId="1" applyBorder="1" xfId="16619" applyProtection="1" applyAlignment="1">
      <alignment horizontal="center" vertical="center"/>
    </xf>
    <xf numFmtId="0" applyNumberFormat="1" fontId="14" applyFont="1" fillId="0" applyFill="1" borderId="1" applyBorder="1" xfId="14424" applyProtection="1" applyAlignment="1">
      <alignment horizontal="center" vertical="center"/>
      <protection locked="0" hidden="1"/>
    </xf>
    <xf numFmtId="0" applyNumberFormat="1" fontId="14" applyFont="1" fillId="2" applyFill="1" borderId="1" applyBorder="1" xfId="16592" quotePrefix="1" applyProtection="1" applyAlignment="1">
      <alignment horizontal="center" vertical="center"/>
    </xf>
    <xf numFmtId="1" applyNumberFormat="1" fontId="14" applyFont="1" fillId="0" applyFill="1" borderId="1" applyBorder="1" xfId="0" quotePrefix="1" applyProtection="1" applyAlignment="1">
      <alignment horizontal="center" vertical="center"/>
    </xf>
    <xf numFmtId="267" applyNumberFormat="1" fontId="10" applyFont="1" fillId="0" applyFill="1" borderId="1" applyBorder="1" xfId="0" applyProtection="1" applyAlignment="1">
      <alignment horizontal="center" vertical="center"/>
    </xf>
    <xf numFmtId="0" applyNumberFormat="1" fontId="14" applyFont="1" fillId="0" applyFill="1" borderId="52" applyBorder="1" xfId="16356" applyProtection="1" applyAlignment="1">
      <alignment horizontal="center" vertical="center"/>
    </xf>
    <xf numFmtId="49" applyNumberFormat="1" fontId="14" applyFont="1" fillId="0" applyFill="1" borderId="1" applyBorder="1" xfId="13310" applyProtection="1" applyAlignment="1">
      <alignment horizontal="center" vertical="center"/>
    </xf>
    <xf numFmtId="49" applyNumberFormat="1" fontId="12" applyFont="1" fillId="0" applyFill="1" borderId="1" applyBorder="1" xfId="16878" applyProtection="1" applyAlignment="1">
      <alignment horizontal="center" vertical="center"/>
    </xf>
    <xf numFmtId="165" applyNumberFormat="1" fontId="12" applyFont="1" fillId="0" applyFill="1" borderId="1" applyBorder="1" xfId="16878" applyProtection="1" applyAlignment="1">
      <alignment horizontal="center" vertical="center"/>
    </xf>
    <xf numFmtId="0" applyNumberFormat="1" fontId="12" applyFont="1" fillId="2" applyFill="1" borderId="1" applyBorder="1" xfId="16878" applyProtection="1" applyAlignment="1">
      <alignment horizontal="center" vertical="center"/>
    </xf>
    <xf numFmtId="165" applyNumberFormat="1" fontId="12" applyFont="1" fillId="2" applyFill="1" borderId="1" applyBorder="1" xfId="16878" applyProtection="1" applyAlignment="1">
      <alignment horizontal="center" vertical="center"/>
    </xf>
    <xf numFmtId="0" applyNumberFormat="1" fontId="240" applyFont="1" fillId="0" applyFill="1" borderId="1" applyBorder="1" xfId="16878" applyProtection="1" applyAlignment="1">
      <alignment horizontal="center" vertical="center"/>
    </xf>
    <xf numFmtId="11" applyNumberFormat="1" fontId="12" applyFont="1" fillId="0" applyFill="1" borderId="1" applyBorder="1" xfId="16878" applyProtection="1" applyAlignment="1">
      <alignment horizontal="center" vertical="center"/>
    </xf>
    <xf numFmtId="0" applyNumberFormat="1" fontId="12" applyFont="1" fillId="2" applyFill="1" borderId="1" applyBorder="1" xfId="16878" quotePrefix="1" applyProtection="1" applyAlignment="1">
      <alignment horizontal="center" vertical="center"/>
    </xf>
    <xf numFmtId="0" applyNumberFormat="1" fontId="12" applyFont="1" fillId="0" applyFill="1" borderId="1" applyBorder="1" xfId="16878" quotePrefix="1" applyProtection="1" applyAlignment="1">
      <alignment horizontal="center" vertical="center"/>
    </xf>
    <xf numFmtId="165" applyNumberFormat="1" fontId="12" applyFont="1" fillId="0" applyFill="1" borderId="73" applyBorder="1" xfId="16878" applyProtection="1" applyAlignment="1">
      <alignment horizontal="center" vertical="center"/>
    </xf>
    <xf numFmtId="0" applyNumberFormat="1" fontId="12" applyFont="1" fillId="0" applyFill="1" borderId="0" applyBorder="1" xfId="16878" applyProtection="1" applyAlignment="1">
      <alignment horizontal="center" vertical="center"/>
    </xf>
    <xf numFmtId="0" applyNumberFormat="1" fontId="212" applyFont="1" fillId="2" applyFill="1" borderId="1" applyBorder="1" xfId="13310" applyProtection="1" applyAlignment="1">
      <alignment horizontal="left" vertical="center"/>
    </xf>
    <xf numFmtId="0" applyNumberFormat="1" fontId="212" applyFont="1" fillId="0" applyFill="1" borderId="1" applyBorder="1" xfId="13310" applyProtection="1" applyAlignment="1">
      <alignment horizontal="left" vertical="center"/>
    </xf>
    <xf numFmtId="49" applyNumberFormat="1" fontId="212" applyFont="1" fillId="0" applyFill="1" borderId="1" applyBorder="1" xfId="13310" quotePrefix="1" applyProtection="1" applyAlignment="1">
      <alignment horizontal="center" vertical="center"/>
    </xf>
    <xf numFmtId="0" applyNumberFormat="1" fontId="7" applyFont="1" fillId="68" applyFill="1" borderId="1" applyBorder="1" xfId="0" quotePrefix="1" applyProtection="1" applyAlignment="1">
      <alignment horizontal="center" wrapText="1"/>
    </xf>
    <xf numFmtId="0" applyNumberFormat="1" fontId="219" applyFont="1" fillId="80" applyFill="1" borderId="1" applyBorder="1" xfId="0" quotePrefix="1" applyProtection="1" applyAlignment="1">
      <alignment horizontal="center" wrapText="1"/>
    </xf>
    <xf numFmtId="165" applyNumberFormat="1" fontId="7" applyFont="1" fillId="0" applyFill="1" borderId="1" applyBorder="1" xfId="16592" applyProtection="1" applyAlignment="1">
      <alignment horizontal="right" vertical="center"/>
    </xf>
    <xf numFmtId="0" applyNumberFormat="1" fontId="7" applyFont="1" fillId="66" applyFill="1" borderId="1" applyBorder="1" xfId="16592" applyProtection="1" applyAlignment="1">
      <alignment horizontal="center" vertical="center"/>
    </xf>
    <xf numFmtId="0" applyNumberFormat="1" fontId="7" applyFont="1" fillId="66" applyFill="1" borderId="1" applyBorder="1" xfId="16592" applyProtection="1" applyAlignment="1">
      <alignment horizontal="center"/>
    </xf>
    <xf numFmtId="0" applyNumberFormat="1" fontId="7" applyFont="1" fillId="66" applyFill="1" borderId="1" applyBorder="1" xfId="16592" quotePrefix="1" applyProtection="1" applyAlignment="1">
      <alignment horizontal="center" vertical="center"/>
    </xf>
    <xf numFmtId="164" applyNumberFormat="1" fontId="212" applyFont="1" fillId="0" applyFill="1" borderId="1" applyBorder="1" xfId="16356" applyProtection="1" applyAlignment="1">
      <alignment horizontal="center" vertical="center"/>
    </xf>
    <xf numFmtId="15" applyNumberFormat="1" fontId="6" applyFont="1" fillId="77" applyFill="1" borderId="1" applyBorder="1" xfId="0" applyProtection="1" applyAlignment="1">
      <alignment horizontal="center" vertical="center"/>
    </xf>
    <xf numFmtId="0" applyNumberFormat="1" fontId="6" applyFont="1" fillId="77" applyFill="1" borderId="1" applyBorder="1" xfId="0" applyProtection="1" applyAlignment="1">
      <alignment horizontal="center" vertical="center"/>
    </xf>
    <xf numFmtId="164" applyNumberFormat="1" fontId="212" applyFont="1" fillId="0" applyFill="1" borderId="1" applyBorder="1" xfId="16592" quotePrefix="1" applyProtection="1" applyAlignment="1">
      <alignment horizontal="center" vertical="center"/>
    </xf>
    <xf numFmtId="164" applyNumberFormat="1" fontId="212" applyFont="1" fillId="0" applyFill="1" borderId="1" applyBorder="1" xfId="16592" applyProtection="1" applyAlignment="1">
      <alignment horizontal="left" vertical="center"/>
    </xf>
    <xf numFmtId="164" applyNumberFormat="1" fontId="212" applyFont="1" fillId="0" applyFill="1" borderId="1" applyBorder="1" xfId="16592" applyProtection="1" applyAlignment="1">
      <alignment horizontal="center" vertical="center"/>
    </xf>
    <xf numFmtId="49" applyNumberFormat="1" fontId="212" applyFont="1" fillId="0" applyFill="1" borderId="1" applyBorder="1" xfId="16592" quotePrefix="1" applyProtection="1" applyAlignment="1">
      <alignment horizontal="center" vertical="center" wrapText="1"/>
    </xf>
    <xf numFmtId="164" applyNumberFormat="1" fontId="6" applyFont="1" fillId="0" applyFill="1" borderId="1" applyBorder="1" xfId="16356" applyProtection="1" applyAlignment="1">
      <alignment horizontal="center" vertical="center"/>
    </xf>
    <xf numFmtId="0" applyNumberFormat="1" fontId="6" applyFont="1" fillId="65" applyFill="1" borderId="1" applyBorder="1" xfId="0" applyProtection="1" applyAlignment="1">
      <alignment vertical="center"/>
    </xf>
    <xf numFmtId="165" applyNumberFormat="1" fontId="6" applyFont="1" fillId="65" applyFill="1" borderId="1" applyBorder="1" xfId="0" applyProtection="1" applyAlignment="1">
      <alignment vertical="center"/>
    </xf>
    <xf numFmtId="164" applyNumberFormat="1" fontId="212" applyFont="1" fillId="2" applyFill="1" borderId="1" applyBorder="1" xfId="16592" applyProtection="1" applyAlignment="1">
      <alignment horizontal="center" vertical="center" wrapText="1"/>
    </xf>
    <xf numFmtId="164" applyNumberFormat="1" fontId="216" applyFont="1" fillId="0" applyFill="1" borderId="1" applyBorder="1" xfId="16592" applyProtection="1" applyAlignment="1">
      <alignment horizontal="center" vertical="center"/>
    </xf>
    <xf numFmtId="49" applyNumberFormat="1" fontId="212" applyFont="1" fillId="0" applyFill="1" borderId="1" applyBorder="1" xfId="16592" quotePrefix="1" applyProtection="1" applyAlignment="1">
      <alignment horizontal="center" vertical="center"/>
    </xf>
    <xf numFmtId="14" applyNumberFormat="1" fontId="212" applyFont="1" fillId="0" applyFill="1" borderId="1" applyBorder="1" xfId="13936" applyProtection="1" applyAlignment="1">
      <alignment horizontal="center" vertical="center" wrapText="1"/>
      <protection hidden="1"/>
    </xf>
    <xf numFmtId="165" applyNumberFormat="1" fontId="212" applyFont="1" fillId="0" applyFill="1" borderId="1" applyBorder="1" xfId="13936" applyProtection="1" applyAlignment="1">
      <alignment horizontal="center" vertical="center" wrapText="1"/>
      <protection hidden="1"/>
    </xf>
    <xf numFmtId="165" applyNumberFormat="1" fontId="212" applyFont="1" fillId="0" applyFill="1" borderId="56" applyBorder="1" xfId="13936" applyProtection="1" applyAlignment="1">
      <alignment horizontal="center" vertical="center" wrapText="1"/>
      <protection hidden="1"/>
    </xf>
    <xf numFmtId="15" applyNumberFormat="1" fontId="212" applyFont="1" fillId="0" applyFill="1" borderId="1" applyBorder="1" xfId="16592" applyProtection="1" applyAlignment="1">
      <alignment horizontal="center" vertical="center" wrapText="1"/>
    </xf>
    <xf numFmtId="49" applyNumberFormat="1" fontId="212" applyFont="1" fillId="0" applyFill="1" borderId="1" applyBorder="1" xfId="16592" applyProtection="1" applyAlignment="1">
      <alignment horizontal="center" vertical="center" wrapText="1"/>
    </xf>
    <xf numFmtId="0" applyNumberFormat="1" fontId="6" applyFont="1" fillId="81" applyFill="1" borderId="1" applyBorder="1" xfId="0" applyProtection="1" applyAlignment="1">
      <alignment horizontal="center" vertical="center"/>
    </xf>
    <xf numFmtId="0" applyNumberFormat="1" fontId="6" applyFont="1" fillId="82" applyFill="1" borderId="1" applyBorder="1" xfId="0" quotePrefix="1" applyProtection="1" applyAlignment="1">
      <alignment horizontal="center" vertical="center"/>
    </xf>
    <xf numFmtId="164" applyNumberFormat="1" fontId="212" applyFont="1" fillId="2" applyFill="1" borderId="1" applyBorder="1" xfId="16356" quotePrefix="1" applyProtection="1" applyAlignment="1">
      <alignment horizontal="center" vertical="center" wrapText="1"/>
    </xf>
    <xf numFmtId="164" applyNumberFormat="1" fontId="212" applyFont="1" fillId="0" applyFill="1" borderId="1" applyBorder="1" xfId="16356" quotePrefix="1" applyProtection="1" applyAlignment="1">
      <alignment horizontal="center" vertical="center" wrapText="1"/>
    </xf>
    <xf numFmtId="165" applyNumberFormat="1" fontId="6" applyFont="1" fillId="2" applyFill="1" borderId="56" applyBorder="1" xfId="0" applyProtection="1" applyAlignment="1">
      <alignment horizontal="center" vertical="center"/>
    </xf>
    <xf numFmtId="0" applyNumberFormat="1" fontId="212" applyFont="1" fillId="0" applyFill="1" borderId="52" applyBorder="1" xfId="16356" applyProtection="1" applyAlignment="1">
      <alignment horizontal="center" vertical="center"/>
    </xf>
    <xf numFmtId="1" applyNumberFormat="1" fontId="241" applyFont="1" fillId="0" applyFill="1" borderId="1" applyBorder="1" xfId="15968" quotePrefix="1" applyAlignment="1">
      <alignment horizontal="center" vertical="center"/>
      <protection locked="0"/>
    </xf>
    <xf numFmtId="165" applyNumberFormat="1" fontId="6" applyFont="1" fillId="0" applyFill="1" borderId="56" applyBorder="1" xfId="0" applyProtection="1" applyAlignment="1">
      <alignment horizontal="center" vertical="center"/>
    </xf>
    <xf numFmtId="1" applyNumberFormat="1" fontId="241" applyFont="1" fillId="0" applyFill="1" borderId="1" applyBorder="1" xfId="15969" quotePrefix="1" applyAlignment="1">
      <alignment horizontal="center" vertical="center"/>
      <protection locked="0"/>
    </xf>
    <xf numFmtId="165" applyNumberFormat="1" fontId="6" applyFont="1" fillId="66" applyFill="1" borderId="1" applyBorder="1" xfId="0" applyProtection="1" applyAlignment="1">
      <alignment horizontal="center" vertical="center"/>
    </xf>
    <xf numFmtId="165" applyNumberFormat="1" fontId="7" applyFont="1" fillId="0" applyFill="1" borderId="61" applyBorder="1" xfId="0" applyProtection="1" applyAlignment="1">
      <alignment horizontal="center" vertical="center"/>
    </xf>
    <xf numFmtId="0" applyNumberFormat="1" fontId="6" applyFont="1" fillId="66" applyFill="1" borderId="0" applyBorder="1" xfId="0" applyProtection="1" applyAlignment="1">
      <alignment horizontal="center"/>
    </xf>
    <xf numFmtId="165" applyNumberFormat="1" fontId="212" applyFont="1" fillId="0" applyFill="1" borderId="56" applyBorder="1" xfId="16592" applyProtection="1" applyAlignment="1">
      <alignment horizontal="center" vertical="center"/>
    </xf>
    <xf numFmtId="164" applyNumberFormat="1" fontId="212" applyFont="1" fillId="2" applyFill="1" borderId="1" applyBorder="1" xfId="16592" quotePrefix="1" applyProtection="1" applyAlignment="1">
      <alignment horizontal="center" vertical="center"/>
    </xf>
    <xf numFmtId="165" applyNumberFormat="1" fontId="212" applyFont="1" fillId="0" applyFill="1" borderId="1" applyBorder="1" xfId="13936" quotePrefix="1" applyProtection="1" applyAlignment="1">
      <alignment horizontal="center" vertical="center" wrapText="1"/>
      <protection hidden="1"/>
    </xf>
    <xf numFmtId="165" applyNumberFormat="1" fontId="7" applyFont="1" fillId="0" applyFill="1" borderId="56" applyBorder="1" xfId="0" applyProtection="1" applyAlignment="1">
      <alignment horizontal="center" vertical="center"/>
    </xf>
    <xf numFmtId="1" applyNumberFormat="1" fontId="241" applyFont="1" fillId="2" applyFill="1" borderId="1" applyBorder="1" xfId="15970" quotePrefix="1" applyProtection="1" applyAlignment="1">
      <alignment horizontal="center" vertical="center"/>
    </xf>
    <xf numFmtId="49" applyNumberFormat="1" fontId="6" applyFont="1" fillId="0" applyFill="1" borderId="1" applyBorder="1" xfId="0" quotePrefix="1" applyProtection="1" applyAlignment="1">
      <alignment horizontal="center"/>
    </xf>
    <xf numFmtId="165" applyNumberFormat="1" fontId="6" applyFont="1" fillId="0" applyFill="1" borderId="67" applyBorder="1" xfId="0" applyProtection="1" applyAlignment="1">
      <alignment horizontal="center"/>
    </xf>
    <xf numFmtId="164" applyNumberFormat="1" fontId="212" applyFont="1" fillId="2" applyFill="1" borderId="1" applyBorder="1" xfId="16592" applyProtection="1" applyAlignment="1">
      <alignment horizontal="left" vertical="center"/>
    </xf>
    <xf numFmtId="165" applyNumberFormat="1" fontId="212" applyFont="1" fillId="0" applyFill="1" borderId="56" applyBorder="1" xfId="16592" applyProtection="1" applyAlignment="1">
      <alignment horizontal="center" vertical="center" wrapText="1"/>
    </xf>
    <xf numFmtId="165" applyNumberFormat="1" fontId="6" applyFont="1" fillId="0" applyFill="1" borderId="56" applyBorder="1" xfId="0" applyProtection="1" applyAlignment="1">
      <alignment horizontal="center"/>
    </xf>
    <xf numFmtId="0" applyNumberFormat="1" fontId="6" applyFont="1" fillId="2" applyFill="1" borderId="1" applyBorder="1" xfId="5390" applyProtection="1" applyAlignment="1">
      <alignment horizontal="left" vertical="center"/>
    </xf>
    <xf numFmtId="1" applyNumberFormat="1" fontId="241" applyFont="1" fillId="2" applyFill="1" borderId="1" applyBorder="1" xfId="15971" applyProtection="1" applyAlignment="1">
      <alignment horizontal="center" vertical="center"/>
    </xf>
    <xf numFmtId="0" applyNumberFormat="1" fontId="212" applyFont="1" fillId="0" applyFill="1" borderId="1" applyBorder="1" xfId="16356" applyProtection="1" applyAlignment="1">
      <alignment horizontal="center" vertical="center" wrapText="1"/>
    </xf>
    <xf numFmtId="0" applyNumberFormat="1" fontId="242" applyFont="1" fillId="0" applyFill="1" borderId="1" applyBorder="1" xfId="0" quotePrefix="1" applyProtection="1" applyAlignment="1">
      <alignment horizontal="center"/>
    </xf>
    <xf numFmtId="0" applyNumberFormat="1" fontId="212" applyFont="1" fillId="0" applyFill="1" borderId="1" applyBorder="1" xfId="16356" quotePrefix="1" applyProtection="1" applyAlignment="1">
      <alignment horizontal="center" vertical="center" wrapText="1"/>
    </xf>
    <xf numFmtId="0" applyNumberFormat="1" fontId="6" applyFont="1" fillId="0" applyFill="1" borderId="1" applyBorder="1" xfId="5390" applyProtection="1" applyAlignment="1">
      <alignment horizontal="center" vertical="center"/>
    </xf>
    <xf numFmtId="165" applyNumberFormat="1" fontId="7" applyFont="1" fillId="0" applyFill="1" borderId="56" applyBorder="1" xfId="16878" applyProtection="1" applyAlignment="1">
      <alignment horizontal="center" vertical="center"/>
    </xf>
    <xf numFmtId="1" applyNumberFormat="1" fontId="241" applyFont="1" fillId="2" applyFill="1" borderId="1" applyBorder="1" xfId="15974" applyProtection="1" applyAlignment="1">
      <alignment horizontal="center" vertical="center"/>
    </xf>
    <xf numFmtId="49" applyNumberFormat="1" fontId="243" applyFont="1" fillId="0" applyFill="1" borderId="1" applyBorder="1" xfId="16072" quotePrefix="1" applyAlignment="1">
      <alignment horizontal="center" vertical="center"/>
      <protection locked="0"/>
    </xf>
    <xf numFmtId="0" applyNumberFormat="1" fontId="215" applyFont="1" fillId="2" applyFill="1" borderId="1" applyBorder="1" xfId="0" applyProtection="1" applyAlignment="1">
      <alignment horizontal="left" vertical="center"/>
    </xf>
    <xf numFmtId="49" applyNumberFormat="1" fontId="6" applyFont="1" fillId="66" applyFill="1" borderId="1" applyBorder="1" xfId="0" applyProtection="1" applyAlignment="1">
      <alignment horizontal="center"/>
    </xf>
    <xf numFmtId="164" applyNumberFormat="1" fontId="14" applyFont="1" fillId="0" applyFill="1" borderId="1" applyBorder="1" xfId="16356" quotePrefix="1" applyProtection="1" applyAlignment="1">
      <alignment horizontal="center" vertical="center"/>
    </xf>
    <xf numFmtId="0" applyNumberFormat="1" fontId="10" applyFont="1" fillId="0" applyFill="1" borderId="1" applyBorder="1" xfId="0" applyProtection="1" applyAlignment="1">
      <alignment horizontal="left"/>
    </xf>
    <xf numFmtId="164" applyNumberFormat="1" fontId="212" applyFont="1" fillId="0" applyFill="1" borderId="1" applyBorder="1" xfId="16356" applyProtection="1" applyAlignment="1">
      <alignment horizontal="center" vertical="center" wrapText="1"/>
    </xf>
    <xf numFmtId="0" applyNumberFormat="1" fontId="212" applyFont="1" fillId="0" applyFill="1" borderId="52" applyBorder="1" xfId="0" applyProtection="1" applyAlignment="1">
      <alignment horizontal="center" vertical="center"/>
    </xf>
    <xf numFmtId="0" applyNumberFormat="1" fontId="7" applyFont="1" fillId="66" applyFill="1" borderId="1" applyBorder="1" xfId="0" quotePrefix="1" applyProtection="1" applyAlignment="1">
      <alignment horizontal="center" vertical="center"/>
    </xf>
    <xf numFmtId="0" applyNumberFormat="1" fontId="212" applyFont="1" fillId="66" applyFill="1" borderId="1" applyBorder="1" xfId="16592" applyProtection="1" applyAlignment="1">
      <alignment horizontal="center" vertical="center"/>
    </xf>
    <xf numFmtId="0" applyNumberFormat="1" fontId="212" applyFont="1" fillId="66" applyFill="1" borderId="1" applyBorder="1" xfId="16592" quotePrefix="1" applyProtection="1" applyAlignment="1">
      <alignment horizontal="center" vertical="center"/>
    </xf>
    <xf numFmtId="164" applyNumberFormat="1" fontId="212" applyFont="1" fillId="66" applyFill="1" borderId="1" applyBorder="1" xfId="16592" applyProtection="1" applyAlignment="1">
      <alignment horizontal="left" vertical="center"/>
    </xf>
    <xf numFmtId="15" applyNumberFormat="1" fontId="7" applyFont="1" fillId="2" applyFill="1" borderId="1" applyBorder="1" xfId="16878" applyProtection="1" applyAlignment="1">
      <alignment horizontal="center" vertical="center"/>
    </xf>
    <xf numFmtId="269" applyNumberFormat="1" fontId="6" applyFont="1" fillId="0" applyFill="1" borderId="1" applyBorder="1" xfId="0" applyProtection="1" applyAlignment="1">
      <alignment horizontal="center" vertical="center"/>
    </xf>
    <xf numFmtId="0" applyNumberFormat="1" fontId="212" applyFont="1" fillId="0" applyFill="1" borderId="1" applyBorder="1" xfId="0" quotePrefix="1" applyProtection="1" applyAlignment="1">
      <alignment horizontal="center" vertical="center" wrapText="1"/>
    </xf>
    <xf numFmtId="15" applyNumberFormat="1" fontId="12" applyFont="1" fillId="0" applyFill="1" borderId="1" applyBorder="1" xfId="0" applyProtection="1" applyAlignment="1">
      <alignment horizontal="center" vertical="center"/>
    </xf>
    <xf numFmtId="165" applyNumberFormat="1" fontId="6" applyFont="1" fillId="68" applyFill="1" borderId="1" applyBorder="1" xfId="0" applyProtection="1" applyAlignment="1">
      <alignment horizontal="center" wrapText="1"/>
    </xf>
    <xf numFmtId="269" applyNumberFormat="1" fontId="6" applyFont="1" fillId="0" applyFill="1" borderId="1" applyBorder="1" xfId="0" applyProtection="1" applyAlignment="1">
      <alignment horizontal="center"/>
    </xf>
    <xf numFmtId="164" applyNumberFormat="1" fontId="212" applyFont="1" fillId="0" applyFill="1" borderId="1" applyBorder="1" xfId="16566" applyProtection="1" applyAlignment="1">
      <alignment horizontal="center" vertical="center"/>
    </xf>
    <xf numFmtId="164" applyNumberFormat="1" fontId="212" applyFont="1" fillId="0" applyFill="1" borderId="1" applyBorder="1" xfId="16566" applyProtection="1" applyAlignment="1">
      <alignment horizontal="center" vertical="center" wrapText="1"/>
    </xf>
    <xf numFmtId="164" applyNumberFormat="1" fontId="212" applyFont="1" fillId="66" applyFill="1" borderId="1" applyBorder="1" xfId="16566" applyProtection="1" applyAlignment="1">
      <alignment horizontal="center" vertical="center" wrapText="1"/>
    </xf>
    <xf numFmtId="0" applyNumberFormat="1" fontId="12" applyFont="1" fillId="2" applyFill="1" borderId="1" applyBorder="1" xfId="0" applyProtection="1" applyAlignment="1">
      <alignment horizontal="center" vertical="center"/>
    </xf>
    <xf numFmtId="15" applyNumberFormat="1" fontId="12" applyFont="1" fillId="2" applyFill="1" borderId="1" applyBorder="1" xfId="16878" applyProtection="1" applyAlignment="1">
      <alignment horizontal="center" vertical="center"/>
    </xf>
    <xf numFmtId="0" applyNumberFormat="1" fontId="12" applyFont="1" fillId="2" applyFill="1" borderId="1" applyBorder="1" xfId="0" quotePrefix="1" applyProtection="1" applyAlignment="1">
      <alignment horizontal="center" vertical="center"/>
    </xf>
    <xf numFmtId="0" applyNumberFormat="1" fontId="211" applyFont="1" fillId="2" applyFill="1" borderId="1" applyBorder="1" xfId="0" quotePrefix="1" applyProtection="1" applyAlignment="1">
      <alignment horizontal="center"/>
    </xf>
    <xf numFmtId="164" applyNumberFormat="1" fontId="212" applyFont="1" fillId="2" applyFill="1" borderId="57" applyBorder="1" xfId="16356" applyProtection="1" applyAlignment="1">
      <alignment horizontal="center" vertical="center"/>
    </xf>
    <xf numFmtId="0" applyNumberFormat="1" fontId="215" applyFont="1" fillId="2" applyFill="1" borderId="1" applyBorder="1" xfId="0" quotePrefix="1" applyProtection="1" applyAlignment="1">
      <alignment horizontal="center" vertical="center" wrapText="1"/>
    </xf>
    <xf numFmtId="0" applyNumberFormat="1" fontId="7" applyFont="1" fillId="2" applyFill="1" borderId="56" applyBorder="1" xfId="16293" applyProtection="1" applyAlignment="1">
      <alignment horizontal="center"/>
    </xf>
    <xf numFmtId="0" applyNumberFormat="1" fontId="7" applyFont="1" fillId="2" applyFill="1" borderId="1" applyBorder="1" xfId="16293" applyProtection="1" applyAlignment="1">
      <alignment horizontal="center"/>
    </xf>
    <xf numFmtId="0" applyNumberFormat="1" fontId="7" applyFont="1" fillId="2" applyFill="1" borderId="1" applyBorder="1" xfId="16592" applyProtection="1" applyAlignment="1">
      <alignment horizontal="center"/>
    </xf>
    <xf numFmtId="165" applyNumberFormat="1" fontId="7" applyFont="1" fillId="2" applyFill="1" borderId="1" applyBorder="1" xfId="16592" applyProtection="1" applyAlignment="1">
      <alignment horizontal="center" vertical="center"/>
    </xf>
    <xf numFmtId="15" applyNumberFormat="1" fontId="6" applyFont="1" fillId="2" applyFill="1" borderId="1" applyBorder="1" xfId="0" applyProtection="1" applyAlignment="1">
      <alignment horizontal="center"/>
    </xf>
    <xf numFmtId="15" applyNumberFormat="1" fontId="215" applyFont="1" fillId="2" applyFill="1" borderId="1" applyBorder="1" xfId="0" applyProtection="1" applyAlignment="1">
      <alignment horizontal="center" wrapText="1"/>
    </xf>
    <xf numFmtId="0" applyNumberFormat="1" fontId="215" applyFont="1" fillId="2" applyFill="1" borderId="1" applyBorder="1" xfId="0" applyProtection="1" applyAlignment="1">
      <alignment horizontal="center" wrapText="1"/>
    </xf>
    <xf numFmtId="0" applyNumberFormat="1" fontId="7" applyFont="1" fillId="2" applyFill="1" borderId="1" applyBorder="1" xfId="16592" quotePrefix="1" applyProtection="1" applyAlignment="1">
      <alignment horizontal="center" vertical="center"/>
    </xf>
    <xf numFmtId="0" applyNumberFormat="1" fontId="7" applyFont="1" fillId="2" applyFill="1" borderId="1" applyBorder="1" xfId="16592" quotePrefix="1" applyProtection="1" applyAlignment="1">
      <alignment horizontal="center"/>
    </xf>
    <xf numFmtId="164" applyNumberFormat="1" fontId="212" applyFont="1" fillId="2" applyFill="1" borderId="1" applyBorder="1" xfId="16356" applyProtection="1" applyAlignment="1">
      <alignment horizontal="center" vertical="center" wrapText="1"/>
    </xf>
    <xf numFmtId="269" applyNumberFormat="1" fontId="6" applyFont="1" fillId="2" applyFill="1" borderId="1" applyBorder="1" xfId="0" applyProtection="1" applyAlignment="1">
      <alignment horizontal="center"/>
    </xf>
    <xf numFmtId="0" applyNumberFormat="1" fontId="6" applyFont="1" fillId="2" applyFill="1" borderId="1" applyBorder="1" xfId="0" quotePrefix="1" applyProtection="1" applyAlignment="1">
      <alignment horizontal="center" wrapText="1"/>
    </xf>
    <xf numFmtId="0" applyNumberFormat="1" fontId="7" applyFont="1" fillId="2" applyFill="1" borderId="56" applyBorder="1" xfId="0" applyProtection="1" applyAlignment="1">
      <alignment horizontal="left" vertical="center"/>
    </xf>
    <xf numFmtId="164" applyNumberFormat="1" fontId="212" applyFont="1" fillId="2" applyFill="1" borderId="1" applyBorder="1" xfId="16356" quotePrefix="1" applyProtection="1" applyAlignment="1">
      <alignment horizontal="center" vertical="center"/>
    </xf>
    <xf numFmtId="0" applyNumberFormat="1" fontId="7" applyFont="1" fillId="2" applyFill="1" borderId="1" applyBorder="1" xfId="16592" applyProtection="1" applyAlignment="1">
      <alignment vertical="center"/>
    </xf>
    <xf numFmtId="49" applyNumberFormat="1" fontId="6" applyFont="1" fillId="2" applyFill="1" borderId="1" applyBorder="1" xfId="0" applyProtection="1" applyAlignment="1">
      <alignment horizontal="center"/>
    </xf>
    <xf numFmtId="0" applyNumberFormat="1" fontId="7" applyFont="1" fillId="2" applyFill="1" borderId="1" applyBorder="1" xfId="0" applyProtection="1" applyAlignment="1">
      <alignment horizontal="center" wrapText="1"/>
    </xf>
    <xf numFmtId="164" applyNumberFormat="1" fontId="212" applyFont="1" fillId="2" applyFill="1" borderId="1" applyBorder="1" xfId="16566" applyProtection="1" applyAlignment="1">
      <alignment horizontal="center" vertical="center"/>
    </xf>
    <xf numFmtId="164" applyNumberFormat="1" fontId="212" applyFont="1" fillId="2" applyFill="1" borderId="1" applyBorder="1" xfId="16566" applyProtection="1" applyAlignment="1">
      <alignment horizontal="center" vertical="center" wrapText="1"/>
    </xf>
    <xf numFmtId="15" applyNumberFormat="1" fontId="12" applyFont="1" fillId="2" applyFill="1" borderId="1" applyBorder="1" xfId="0" applyProtection="1" applyAlignment="1">
      <alignment horizontal="center" vertical="center"/>
    </xf>
    <xf numFmtId="269" applyNumberFormat="1" fontId="12" applyFont="1" fillId="2" applyFill="1" borderId="1" applyBorder="1" xfId="0" applyProtection="1" applyAlignment="1">
      <alignment horizontal="center" vertical="center"/>
    </xf>
    <xf numFmtId="0" applyNumberFormat="1" fontId="14" applyFont="1" fillId="2" applyFill="1" borderId="1" applyBorder="1" xfId="16592" applyProtection="1" applyAlignment="1">
      <alignment horizontal="center" vertical="center"/>
    </xf>
    <xf numFmtId="11" applyNumberFormat="1" fontId="12" applyFont="1" fillId="2" applyFill="1" borderId="1" applyBorder="1" xfId="0" applyProtection="1" applyAlignment="1">
      <alignment horizontal="center" vertical="center"/>
    </xf>
    <xf numFmtId="165" applyNumberFormat="1" fontId="12" applyFont="1" fillId="2" applyFill="1" borderId="1" applyBorder="1" xfId="0" applyProtection="1" applyAlignment="1">
      <alignment horizontal="center" vertical="center"/>
    </xf>
    <xf numFmtId="271" applyNumberFormat="1" fontId="12" applyFont="1" fillId="2" applyFill="1" borderId="1" applyBorder="1" xfId="0" applyProtection="1" applyAlignment="1">
      <alignment horizontal="center" vertical="center"/>
    </xf>
    <xf numFmtId="269" applyNumberFormat="1" fontId="10" applyFont="1" fillId="2" applyFill="1" borderId="1" applyBorder="1" xfId="0" applyProtection="1" applyAlignment="1">
      <alignment horizontal="center"/>
    </xf>
    <xf numFmtId="0" applyNumberFormat="1" fontId="10" applyFont="1" fillId="2" applyFill="1" borderId="0" applyBorder="1" xfId="0" applyProtection="1" applyAlignment="1">
      <alignment horizontal="center"/>
    </xf>
    <xf numFmtId="0" applyNumberFormat="1" fontId="12" applyFont="1" fillId="2" applyFill="1" borderId="1" applyBorder="1" xfId="0" applyProtection="1" applyAlignment="1">
      <alignment horizontal="left" vertical="center"/>
    </xf>
    <xf numFmtId="0" applyNumberFormat="1" fontId="217" applyFont="1" fillId="2" applyFill="1" borderId="1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left"/>
    </xf>
    <xf numFmtId="0" applyNumberFormat="1" fontId="214" applyFont="1" fillId="2" applyFill="1" borderId="1" applyBorder="1" xfId="0" applyProtection="1" applyAlignment="1">
      <alignment horizontal="center" wrapText="1"/>
    </xf>
    <xf numFmtId="0" applyNumberFormat="1" fontId="105" applyFont="1" fillId="2" applyFill="1" borderId="1" applyBorder="1" xfId="0" applyProtection="1">
      <alignment wrapText="1"/>
    </xf>
    <xf numFmtId="15" applyNumberFormat="1" fontId="214" applyFont="1" fillId="2" applyFill="1" borderId="1" applyBorder="1" xfId="0" applyProtection="1" applyAlignment="1">
      <alignment horizontal="center" wrapText="1"/>
    </xf>
    <xf numFmtId="0" applyNumberFormat="1" fontId="105" applyFont="1" fillId="2" applyFill="1" borderId="1" applyBorder="1" xfId="0" applyProtection="1" applyAlignment="1">
      <alignment horizontal="center" wrapText="1"/>
    </xf>
    <xf numFmtId="0" applyNumberFormat="1" fontId="6" applyFont="1" fillId="2" applyFill="1" borderId="1" applyBorder="1" xfId="0" quotePrefix="1" applyProtection="1"/>
    <xf numFmtId="15" applyNumberFormat="1" fontId="7" applyFont="1" fillId="2" applyFill="1" borderId="1" applyBorder="1" xfId="16293" applyProtection="1" applyAlignment="1">
      <alignment horizontal="center"/>
    </xf>
    <xf numFmtId="0" applyNumberFormat="1" fontId="7" applyFont="1" fillId="2" applyFill="1" borderId="52" applyBorder="1" xfId="16592" quotePrefix="1" applyProtection="1" applyAlignment="1">
      <alignment horizontal="center"/>
    </xf>
    <xf numFmtId="0" applyNumberFormat="1" fontId="6" applyFont="1" fillId="2" applyFill="1" borderId="23" applyBorder="1" xfId="0" quotePrefix="1" applyProtection="1" applyAlignment="1">
      <alignment horizontal="center"/>
    </xf>
    <xf numFmtId="0" applyNumberFormat="1" fontId="214" applyFont="1" fillId="2" applyFill="1" borderId="1" applyBorder="1" xfId="0" applyProtection="1">
      <alignment wrapText="1"/>
    </xf>
    <xf numFmtId="0" applyNumberFormat="1" fontId="6" applyFont="1" fillId="2" applyFill="1" borderId="56" applyBorder="1" xfId="0" applyProtection="1" applyAlignment="1">
      <alignment horizontal="left"/>
    </xf>
    <xf numFmtId="0" applyNumberFormat="1" fontId="6" applyFont="1" fillId="2" applyFill="1" borderId="56" applyBorder="1" xfId="0" applyProtection="1"/>
    <xf numFmtId="0" applyNumberFormat="1" fontId="6" applyFont="1" fillId="2" applyFill="1" borderId="0" applyBorder="1" xfId="0" applyProtection="1" applyAlignment="1">
      <alignment horizontal="left"/>
    </xf>
    <xf numFmtId="0" applyNumberFormat="1" fontId="6" applyFont="1" fillId="2" applyFill="1" borderId="56" applyBorder="1" xfId="0" applyProtection="1" applyAlignment="1">
      <alignment horizontal="left" wrapText="1"/>
    </xf>
    <xf numFmtId="271" applyNumberFormat="1" fontId="7" applyFont="1" fillId="0" applyFill="1" borderId="1" applyBorder="1" xfId="0" applyProtection="1" applyAlignment="1">
      <alignment horizontal="center"/>
    </xf>
    <xf numFmtId="11" applyNumberFormat="1" fontId="7" applyFont="1" fillId="0" applyFill="1" borderId="1" applyBorder="1" xfId="0" applyProtection="1" applyAlignment="1">
      <alignment horizontal="center"/>
    </xf>
    <xf numFmtId="0" applyNumberFormat="1" fontId="7" applyFont="1" fillId="66" applyFill="1" borderId="1" applyBorder="1" xfId="16878" applyProtection="1" applyAlignment="1">
      <alignment horizontal="center" vertical="center"/>
    </xf>
    <xf numFmtId="269" applyNumberFormat="1" fontId="6" applyFont="1" fillId="0" applyFill="1" borderId="1" applyBorder="1" xfId="0" applyProtection="1"/>
    <xf numFmtId="0" applyNumberFormat="1" fontId="6" applyFont="1" fillId="0" applyFill="1" borderId="1" applyBorder="1" xfId="16356" quotePrefix="1" applyProtection="1" applyAlignment="1">
      <alignment horizontal="center" vertical="center"/>
    </xf>
    <xf numFmtId="0" applyNumberFormat="1" fontId="212" applyFont="1" fillId="2" applyFill="1" borderId="1" applyBorder="1" xfId="16356" applyProtection="1" applyAlignment="1">
      <alignment horizontal="left" vertical="center"/>
    </xf>
    <xf numFmtId="0" applyNumberFormat="1" fontId="212" applyFont="1" fillId="0" applyFill="1" borderId="1" applyBorder="1" xfId="16356" quotePrefix="1" applyProtection="1" applyAlignment="1">
      <alignment horizontal="center" vertical="center"/>
    </xf>
    <xf numFmtId="15" applyNumberFormat="1" fontId="6" applyFont="1" fillId="0" applyFill="1" borderId="1" applyBorder="1" xfId="16356" applyProtection="1" applyAlignment="1">
      <alignment horizontal="center" vertical="center"/>
    </xf>
    <xf numFmtId="0" applyNumberFormat="1" fontId="6" applyFont="1" fillId="0" applyFill="1" borderId="1" applyBorder="1" xfId="16356" applyProtection="1" applyAlignment="1">
      <alignment horizontal="center" vertical="center" wrapText="1"/>
    </xf>
    <xf numFmtId="0" applyNumberFormat="1" fontId="6" applyFont="1" fillId="0" applyFill="1" borderId="1" applyBorder="1" xfId="16356" applyProtection="1" applyAlignment="1">
      <alignment horizontal="center" vertical="center"/>
    </xf>
    <xf numFmtId="165" applyNumberFormat="1" fontId="6" applyFont="1" fillId="0" applyFill="1" borderId="1" applyBorder="1" xfId="16356" applyProtection="1" applyAlignment="1">
      <alignment horizontal="center" vertical="center"/>
    </xf>
    <xf numFmtId="49" applyNumberFormat="1" fontId="6" applyFont="1" fillId="0" applyFill="1" borderId="0" applyBorder="1" xfId="0" applyProtection="1" applyAlignment="1">
      <alignment horizontal="center"/>
    </xf>
    <xf numFmtId="165" applyNumberFormat="1" fontId="212" applyFont="1" fillId="0" applyFill="1" borderId="1" applyBorder="1" xfId="16356" applyProtection="1" applyAlignment="1">
      <alignment horizontal="center" vertical="center"/>
    </xf>
    <xf numFmtId="0" applyNumberFormat="1" fontId="216" applyFont="1" fillId="0" applyFill="1" borderId="1" applyBorder="1" xfId="16356" applyProtection="1" applyAlignment="1">
      <alignment horizontal="center" vertical="center"/>
    </xf>
    <xf numFmtId="0" applyNumberFormat="1" fontId="212" applyFont="1" fillId="2" applyFill="1" borderId="1" applyBorder="1" xfId="16356" quotePrefix="1" applyProtection="1" applyAlignment="1">
      <alignment horizontal="center" vertical="center"/>
    </xf>
    <xf numFmtId="164" applyNumberFormat="1" fontId="212" applyFont="1" fillId="0" applyFill="1" borderId="1" applyBorder="1" xfId="16566" quotePrefix="1" applyProtection="1" applyAlignment="1">
      <alignment horizontal="center" vertical="center" wrapText="1"/>
    </xf>
    <xf numFmtId="15" applyNumberFormat="1" fontId="212" applyFont="1" fillId="0" applyFill="1" borderId="1" applyBorder="1" xfId="16356" applyProtection="1" applyAlignment="1">
      <alignment horizontal="center" vertical="center"/>
    </xf>
    <xf numFmtId="268" applyNumberFormat="1" fontId="212" applyFont="1" fillId="0" applyFill="1" borderId="1" applyBorder="1" xfId="16356" applyProtection="1" applyAlignment="1">
      <alignment horizontal="center" vertical="center"/>
    </xf>
    <xf numFmtId="167" applyNumberFormat="1" fontId="6" applyFont="1" fillId="0" applyFill="1" borderId="1" applyBorder="1" xfId="16356" applyProtection="1" applyAlignment="1">
      <alignment horizontal="center" vertical="center"/>
    </xf>
    <xf numFmtId="167" applyNumberFormat="1" fontId="212" applyFont="1" fillId="0" applyFill="1" borderId="1" applyBorder="1" xfId="16356" applyProtection="1" applyAlignment="1">
      <alignment horizontal="center" vertical="center"/>
    </xf>
    <xf numFmtId="165" applyNumberFormat="1" fontId="212" applyFont="1" fillId="69" applyFill="1" borderId="1" applyBorder="1" xfId="0" applyProtection="1" applyAlignment="1">
      <alignment horizontal="center" vertical="center"/>
    </xf>
    <xf numFmtId="164" applyNumberFormat="1" fontId="212" applyFont="1" fillId="0" applyFill="1" borderId="1" applyBorder="1" xfId="16566" quotePrefix="1" applyProtection="1" applyAlignment="1">
      <alignment horizontal="center" vertical="center"/>
    </xf>
    <xf numFmtId="164" applyNumberFormat="1" fontId="212" applyFont="1" fillId="2" applyFill="1" borderId="1" applyBorder="1" xfId="16566" applyProtection="1" applyAlignment="1">
      <alignment horizontal="left" vertical="center"/>
    </xf>
    <xf numFmtId="49" applyNumberFormat="1" fontId="212" applyFont="1" fillId="0" applyFill="1" borderId="1" applyBorder="1" xfId="16566" quotePrefix="1" applyProtection="1" applyAlignment="1">
      <alignment horizontal="center" vertical="center" wrapText="1"/>
    </xf>
    <xf numFmtId="165" applyNumberFormat="1" fontId="212" applyFont="1" fillId="0" applyFill="1" borderId="1" applyBorder="1" xfId="16566" applyProtection="1" applyAlignment="1">
      <alignment horizontal="center" vertical="center" wrapText="1"/>
    </xf>
    <xf numFmtId="165" applyNumberFormat="1" fontId="212" applyFont="1" fillId="0" applyFill="1" borderId="1" applyBorder="1" xfId="16566" applyProtection="1" applyAlignment="1">
      <alignment horizontal="center" vertical="center"/>
    </xf>
    <xf numFmtId="49" applyNumberFormat="1" fontId="6" applyFont="1" fillId="0" applyFill="1" borderId="1" applyBorder="1" xfId="16566" quotePrefix="1" applyProtection="1" applyAlignment="1">
      <alignment horizontal="center" vertical="center"/>
    </xf>
    <xf numFmtId="164" applyNumberFormat="1" fontId="6" applyFont="1" fillId="0" applyFill="1" borderId="1" applyBorder="1" xfId="16566" applyProtection="1" applyAlignment="1">
      <alignment horizontal="center" vertical="center" wrapText="1"/>
    </xf>
    <xf numFmtId="164" applyNumberFormat="1" fontId="6" applyFont="1" fillId="0" applyFill="1" borderId="1" applyBorder="1" xfId="16566" quotePrefix="1" applyProtection="1" applyAlignment="1">
      <alignment horizontal="center" vertical="center"/>
    </xf>
    <xf numFmtId="164" applyNumberFormat="1" fontId="212" applyFont="1" fillId="0" applyFill="1" borderId="1" applyBorder="1" xfId="16566" applyProtection="1" applyAlignment="1">
      <alignment horizontal="left" vertical="center"/>
    </xf>
    <xf numFmtId="49" applyNumberFormat="1" fontId="212" applyFont="1" fillId="0" applyFill="1" borderId="1" applyBorder="1" xfId="16566" quotePrefix="1" applyProtection="1" applyAlignment="1">
      <alignment horizontal="center" vertical="center"/>
    </xf>
    <xf numFmtId="164" applyNumberFormat="1" fontId="212" applyFont="1" fillId="2" applyFill="1" borderId="1" applyBorder="1" xfId="16566" quotePrefix="1" applyProtection="1" applyAlignment="1">
      <alignment horizontal="center" vertical="center" wrapText="1"/>
    </xf>
    <xf numFmtId="0" applyNumberFormat="1" fontId="7" applyFont="1" fillId="0" applyFill="1" borderId="52" applyBorder="1" xfId="16592" applyProtection="1" applyAlignment="1">
      <alignment vertical="center"/>
    </xf>
    <xf numFmtId="0" applyNumberFormat="1" fontId="7" applyFont="1" fillId="0" applyFill="1" borderId="52" applyBorder="1" xfId="16292" applyProtection="1" applyAlignment="1">
      <alignment horizontal="center"/>
    </xf>
    <xf numFmtId="165" applyNumberFormat="1" fontId="7" applyFont="1" fillId="0" applyFill="1" borderId="52" applyBorder="1" xfId="16292" applyProtection="1" applyAlignment="1">
      <alignment horizontal="center"/>
    </xf>
    <xf numFmtId="0" applyNumberFormat="1" fontId="7" applyFont="1" fillId="0" applyFill="1" borderId="52" applyBorder="1" xfId="16592" applyProtection="1" applyAlignment="1">
      <alignment horizontal="center"/>
    </xf>
    <xf numFmtId="165" applyNumberFormat="1" fontId="7" applyFont="1" fillId="0" applyFill="1" borderId="52" applyBorder="1" xfId="16592" applyProtection="1" applyAlignment="1">
      <alignment horizontal="center" vertical="center"/>
    </xf>
    <xf numFmtId="0" applyNumberFormat="1" fontId="7" applyFont="1" fillId="0" applyFill="1" borderId="52" applyBorder="1" xfId="16592" applyProtection="1" applyAlignment="1">
      <alignment horizontal="center" vertical="center"/>
    </xf>
    <xf numFmtId="0" applyNumberFormat="1" fontId="7" applyFont="1" fillId="0" applyFill="1" borderId="52" applyBorder="1" xfId="16592" quotePrefix="1" applyProtection="1" applyAlignment="1">
      <alignment horizontal="center" vertical="center"/>
    </xf>
    <xf numFmtId="0" applyNumberFormat="1" fontId="7" applyFont="1" fillId="2" applyFill="1" borderId="52" applyBorder="1" xfId="0" applyProtection="1" applyAlignment="1">
      <alignment horizontal="center" vertical="center"/>
    </xf>
    <xf numFmtId="0" applyNumberFormat="1" fontId="6" applyFont="1" fillId="66" applyFill="1" borderId="52" applyBorder="1" xfId="0" quotePrefix="1" applyProtection="1" applyAlignment="1">
      <alignment horizontal="center"/>
    </xf>
    <xf numFmtId="164" applyNumberFormat="1" fontId="212" applyFont="1" fillId="0" applyFill="1" borderId="52" applyBorder="1" xfId="16566" quotePrefix="1" applyProtection="1" applyAlignment="1">
      <alignment horizontal="center" vertical="center" wrapText="1"/>
    </xf>
    <xf numFmtId="0" applyNumberFormat="1" fontId="244" applyFont="1" fillId="66" applyFill="1" borderId="1" applyBorder="1" xfId="16592" quotePrefix="1" applyProtection="1" applyAlignment="1">
      <alignment horizontal="center" vertical="center"/>
    </xf>
    <xf numFmtId="0" applyNumberFormat="1" fontId="244" applyFont="1" fillId="66" applyFill="1" borderId="1" applyBorder="1" xfId="16592" applyProtection="1" applyAlignment="1">
      <alignment horizontal="center" vertical="center"/>
    </xf>
    <xf numFmtId="0" applyNumberFormat="1" fontId="245" applyFont="1" fillId="66" applyFill="1" borderId="1" applyBorder="1" xfId="0" quotePrefix="1" applyProtection="1" applyAlignment="1">
      <alignment horizontal="center" vertical="center"/>
    </xf>
    <xf numFmtId="0" applyNumberFormat="1" fontId="245" applyFont="1" fillId="0" applyFill="1" borderId="1" applyBorder="1" xfId="0" applyProtection="1" applyAlignment="1">
      <alignment horizontal="center" vertical="center"/>
    </xf>
    <xf numFmtId="0" applyNumberFormat="1" fontId="245" applyFont="1" fillId="0" applyFill="1" borderId="1" applyBorder="1" xfId="0" quotePrefix="1" applyProtection="1" applyAlignment="1">
      <alignment horizontal="center" vertical="center"/>
    </xf>
    <xf numFmtId="15" applyNumberFormat="1" fontId="7" applyFont="1" fillId="0" applyFill="1" borderId="1" applyBorder="1" xfId="16878" applyProtection="1" applyAlignment="1">
      <alignment horizontal="center" vertical="center"/>
    </xf>
    <xf numFmtId="0" applyNumberFormat="1" fontId="244" applyFont="1" fillId="66" applyFill="1" borderId="1" applyBorder="1" xfId="0" applyProtection="1" applyAlignment="1">
      <alignment horizontal="center" vertical="center"/>
    </xf>
    <xf numFmtId="0" applyNumberFormat="1" fontId="246" applyFont="1" fillId="66" applyFill="1" borderId="1" applyBorder="1" xfId="0" applyProtection="1" applyAlignment="1">
      <alignment horizontal="center" vertical="center"/>
    </xf>
    <xf numFmtId="275" applyNumberFormat="1" fontId="246" applyFont="1" fillId="66" applyFill="1" borderId="1" applyBorder="1" xfId="8313" applyAlignment="1">
      <alignment horizontal="center" vertical="center"/>
      <protection locked="0"/>
    </xf>
    <xf numFmtId="0" applyNumberFormat="1" fontId="244" applyFont="1" fillId="0" applyFill="1" borderId="1" applyBorder="1" xfId="0" quotePrefix="1" applyProtection="1" applyAlignment="1">
      <alignment horizontal="center" vertical="center"/>
    </xf>
    <xf numFmtId="165" applyNumberFormat="1" fontId="6" applyFont="1" fillId="0" applyFill="1" borderId="1" applyBorder="1" xfId="15969" applyProtection="1" applyAlignment="1">
      <alignment horizontal="center"/>
    </xf>
    <xf numFmtId="0" applyNumberFormat="1" fontId="245" applyFont="1" fillId="66" applyFill="1" borderId="1" applyBorder="1" xfId="0" applyProtection="1" applyAlignment="1">
      <alignment horizontal="center" vertical="center"/>
    </xf>
    <xf numFmtId="0" applyNumberFormat="1" fontId="245" applyFont="1" fillId="66" applyFill="1" borderId="52" applyBorder="1" xfId="0" applyProtection="1" applyAlignment="1">
      <alignment horizontal="center" vertical="center"/>
    </xf>
    <xf numFmtId="275" applyNumberFormat="1" fontId="246" applyFont="1" fillId="66" applyFill="1" borderId="74" applyBorder="1" xfId="8313" applyAlignment="1">
      <alignment horizontal="center" vertical="center"/>
      <protection locked="0"/>
    </xf>
    <xf numFmtId="0" applyNumberFormat="1" fontId="245" applyFont="1" fillId="0" applyFill="1" borderId="75" applyBorder="1" xfId="0" quotePrefix="1" applyProtection="1" applyAlignment="1">
      <alignment horizontal="center" vertical="center"/>
    </xf>
    <xf numFmtId="0" applyNumberFormat="1" fontId="245" applyFont="1" fillId="66" applyFill="1" borderId="1" applyBorder="1" xfId="0" applyProtection="1" applyAlignment="1">
      <alignment horizontal="center"/>
    </xf>
    <xf numFmtId="0" applyNumberFormat="1" fontId="245" applyFont="1" fillId="0" applyFill="1" borderId="1" applyBorder="1" xfId="0" quotePrefix="1" applyProtection="1" applyAlignment="1">
      <alignment horizontal="center"/>
    </xf>
    <xf numFmtId="0" applyNumberFormat="1" fontId="210" applyFont="1" fillId="5" applyFill="1" borderId="1" applyBorder="1" xfId="16262" applyProtection="1" applyAlignment="1">
      <alignment horizontal="center" vertical="center" wrapText="1"/>
    </xf>
    <xf numFmtId="0" applyNumberFormat="1" fontId="6" applyFont="1" fillId="0" applyFill="1" borderId="1" applyBorder="1" xfId="0" quotePrefix="1" applyProtection="1" applyAlignment="1">
      <alignment horizontal="right"/>
    </xf>
    <xf numFmtId="165" applyNumberFormat="1" fontId="0" applyFont="1" fillId="0" applyFill="1" borderId="1" applyBorder="1" xfId="0" applyProtection="1"/>
    <xf numFmtId="165" applyNumberFormat="1" fontId="212" applyFont="1" fillId="0" applyFill="1" borderId="1" applyBorder="1" xfId="16592" quotePrefix="1" applyProtection="1" applyAlignment="1">
      <alignment horizontal="center" vertical="center"/>
    </xf>
    <xf numFmtId="164" applyNumberFormat="1" fontId="14" applyFont="1" fillId="0" applyFill="1" borderId="1" applyBorder="1" xfId="16566" applyProtection="1" applyAlignment="1">
      <alignment horizontal="center" vertical="center" wrapText="1"/>
    </xf>
    <xf numFmtId="0" applyNumberFormat="1" fontId="10" applyFont="1" fillId="0" applyFill="1" borderId="0" applyBorder="1" xfId="0" applyProtection="1" applyAlignment="1">
      <alignment vertical="center"/>
    </xf>
    <xf numFmtId="164" applyNumberFormat="1" fontId="14" applyFont="1" fillId="0" applyFill="1" borderId="1" applyBorder="1" xfId="16566" quotePrefix="1" applyProtection="1" applyAlignment="1">
      <alignment horizontal="center" vertical="center"/>
    </xf>
    <xf numFmtId="49" applyNumberFormat="1" fontId="10" applyFont="1" fillId="0" applyFill="1" borderId="1" applyBorder="1" xfId="0" applyProtection="1" applyAlignment="1">
      <alignment horizontal="center"/>
    </xf>
    <xf numFmtId="0" applyNumberFormat="1" fontId="14" applyFont="1" fillId="0" applyFill="1" borderId="1" applyBorder="1" xfId="16355" applyProtection="1" applyAlignment="1">
      <alignment horizontal="center" vertical="center"/>
    </xf>
    <xf numFmtId="0" applyNumberFormat="1" fontId="12" applyFont="1" fillId="2" applyFill="1" borderId="1" applyBorder="1" xfId="16871" applyProtection="1" applyAlignment="1">
      <alignment vertical="center"/>
    </xf>
    <xf numFmtId="49" applyNumberFormat="1" fontId="10" applyFont="1" fillId="0" applyFill="1" borderId="1" applyBorder="1" xfId="0" applyProtection="1"/>
    <xf numFmtId="0" applyNumberFormat="1" fontId="10" applyFont="1" fillId="0" applyFill="1" borderId="1" applyBorder="1" xfId="0" quotePrefix="1" applyProtection="1"/>
    <xf numFmtId="164" applyNumberFormat="1" fontId="14" applyFont="1" fillId="2" applyFill="1" borderId="1" applyBorder="1" xfId="16566" quotePrefix="1" applyProtection="1" applyAlignment="1">
      <alignment vertical="center" wrapText="1"/>
    </xf>
    <xf numFmtId="164" applyNumberFormat="1" fontId="14" applyFont="1" fillId="0" applyFill="1" borderId="1" applyBorder="1" xfId="16566" applyProtection="1" applyAlignment="1">
      <alignment vertical="center" wrapText="1"/>
    </xf>
    <xf numFmtId="0" applyNumberFormat="1" fontId="10" applyFont="1" fillId="66" applyFill="1" borderId="1" applyBorder="1" xfId="0" applyProtection="1"/>
    <xf numFmtId="0" applyNumberFormat="1" fontId="10" applyFont="1" fillId="66" applyFill="1" borderId="1" applyBorder="1" xfId="0" quotePrefix="1" applyProtection="1"/>
    <xf numFmtId="15" applyNumberFormat="1" fontId="0" applyFont="1" fillId="0" applyFill="1" borderId="1" applyBorder="1" xfId="0" applyProtection="1"/>
    <xf numFmtId="15" applyNumberFormat="1" fontId="10" applyFont="1" fillId="0" applyFill="1" borderId="1" applyBorder="1" xfId="0" applyProtection="1"/>
    <xf numFmtId="0" applyNumberFormat="1" fontId="0" applyFont="1" fillId="66" applyFill="1" borderId="1" applyBorder="1" xfId="0" applyProtection="1"/>
    <xf numFmtId="0" applyNumberFormat="1" fontId="0" applyFont="1" fillId="66" applyFill="1" borderId="1" applyBorder="1" xfId="0" quotePrefix="1" applyProtection="1" applyAlignment="1">
      <alignment horizontal="center"/>
    </xf>
    <xf numFmtId="164" applyNumberFormat="1" fontId="212" applyFont="1" fillId="0" applyFill="1" borderId="1" applyBorder="1" xfId="16566" quotePrefix="1" applyProtection="1" applyAlignment="1">
      <alignment horizontal="center"/>
    </xf>
    <xf numFmtId="0" applyNumberFormat="1" fontId="7" applyFont="1" fillId="2" applyFill="1" borderId="1" applyBorder="1" xfId="16871" applyProtection="1" applyAlignment="1">
      <alignment horizontal="center"/>
    </xf>
    <xf numFmtId="164" applyNumberFormat="1" fontId="212" applyFont="1" fillId="0" applyFill="1" borderId="1" applyBorder="1" xfId="16566" applyProtection="1" applyAlignment="1">
      <alignment horizontal="center" wrapText="1"/>
    </xf>
    <xf numFmtId="0" applyNumberFormat="1" fontId="210" applyFont="1" fillId="5" applyFill="1" borderId="1" applyBorder="1" xfId="16262" applyProtection="1" applyAlignment="1">
      <alignment horizontal="center" wrapText="1"/>
    </xf>
    <xf numFmtId="0" applyNumberFormat="1" fontId="6" applyFont="1" fillId="0" applyFill="1" borderId="1" applyBorder="1" xfId="13310" applyProtection="1" applyAlignment="1">
      <alignment horizontal="center" wrapText="1"/>
    </xf>
    <xf numFmtId="15" applyNumberFormat="1" fontId="212" applyFont="1" fillId="69" applyFill="1" borderId="1" applyBorder="1" xfId="0" applyProtection="1" applyAlignment="1">
      <alignment horizontal="center"/>
    </xf>
    <xf numFmtId="0" applyNumberFormat="1" fontId="6" applyFont="1" fillId="2" applyFill="1" borderId="1" applyBorder="1" xfId="16587" applyProtection="1" applyAlignment="1">
      <alignment horizontal="center"/>
    </xf>
    <xf numFmtId="164" applyNumberFormat="1" fontId="212" applyFont="1" fillId="2" applyFill="1" borderId="1" applyBorder="1" xfId="16587" applyProtection="1" applyAlignment="1">
      <alignment horizontal="center" vertical="center" wrapText="1"/>
    </xf>
    <xf numFmtId="0" applyNumberFormat="1" fontId="212" applyFont="1" fillId="0" applyFill="1" borderId="76" applyBorder="1" xfId="16262" applyProtection="1" applyAlignment="1">
      <alignment horizontal="center" vertical="center"/>
    </xf>
    <xf numFmtId="0" applyNumberFormat="1" fontId="6" applyFont="1" fillId="0" applyFill="1" borderId="1" applyBorder="1" xfId="0" applyProtection="1">
      <alignment wrapText="1"/>
    </xf>
    <xf numFmtId="0" applyNumberFormat="1" fontId="6" applyFont="1" fillId="0" applyFill="1" borderId="1" applyBorder="1" xfId="0" applyProtection="1" applyAlignment="1">
      <alignment horizontal="left" wrapText="1"/>
    </xf>
    <xf numFmtId="0" applyNumberFormat="1" fontId="7" applyFont="1" fillId="0" applyFill="1" borderId="1" applyBorder="1" xfId="16587" applyProtection="1" applyAlignment="1">
      <alignment horizontal="left"/>
    </xf>
    <xf numFmtId="0" applyNumberFormat="1" fontId="6" applyFont="1" fillId="0" applyFill="1" borderId="1" applyBorder="1" xfId="16587" quotePrefix="1" applyProtection="1" applyAlignment="1">
      <alignment horizontal="center" vertical="center"/>
    </xf>
    <xf numFmtId="0" applyNumberFormat="1" fontId="212" applyFont="1" fillId="0" applyFill="1" borderId="1" applyBorder="1" xfId="16587" quotePrefix="1" applyProtection="1" applyAlignment="1">
      <alignment horizontal="center" vertical="center"/>
    </xf>
    <xf numFmtId="0" applyNumberFormat="1" fontId="216" applyFont="1" fillId="0" applyFill="1" borderId="1" applyBorder="1" xfId="16587" applyProtection="1" applyAlignment="1">
      <alignment horizontal="center" vertical="center"/>
    </xf>
    <xf numFmtId="0" applyNumberFormat="1" fontId="213" applyFont="1" fillId="0" applyFill="1" borderId="1" applyBorder="1" xfId="16355" applyProtection="1" applyAlignment="1">
      <alignment horizontal="center" vertical="center" wrapText="1"/>
    </xf>
    <xf numFmtId="0" applyNumberFormat="1" fontId="7" applyFont="1" fillId="0" applyFill="1" borderId="76" applyBorder="1" xfId="16871" applyProtection="1" applyAlignment="1">
      <alignment horizontal="center" vertical="center"/>
    </xf>
    <xf numFmtId="0" applyNumberFormat="1" fontId="6" applyFont="1" fillId="0" applyFill="1" borderId="76" applyBorder="1" xfId="0" applyProtection="1" applyAlignment="1">
      <alignment horizontal="center"/>
    </xf>
    <xf numFmtId="165" applyNumberFormat="1" fontId="7" applyFont="1" fillId="0" applyFill="1" borderId="1" applyBorder="1" xfId="16855" applyProtection="1" applyAlignment="1">
      <alignment horizontal="left" vertical="center"/>
    </xf>
    <xf numFmtId="15" applyNumberFormat="1" fontId="6" applyFont="1" fillId="0" applyFill="1" borderId="1" applyBorder="1" xfId="0" applyProtection="1" applyAlignment="1">
      <alignment horizontal="left" vertical="center"/>
    </xf>
    <xf numFmtId="164" applyNumberFormat="1" fontId="212" applyFont="1" fillId="0" applyFill="1" borderId="1" applyBorder="1" xfId="16262" applyProtection="1" applyAlignment="1">
      <alignment horizontal="left" vertical="center" wrapText="1"/>
    </xf>
    <xf numFmtId="0" applyNumberFormat="1" fontId="6" applyFont="1" fillId="0" applyFill="1" borderId="1" applyBorder="1" xfId="0" quotePrefix="1" applyProtection="1" applyAlignment="1">
      <alignment horizontal="left" vertical="center"/>
    </xf>
    <xf numFmtId="0" applyNumberFormat="1" fontId="212" applyFont="1" fillId="0" applyFill="1" borderId="1" applyBorder="1" xfId="16262" applyProtection="1" applyAlignment="1">
      <alignment horizontal="left" vertical="center" wrapText="1"/>
    </xf>
    <xf numFmtId="0" applyNumberFormat="1" fontId="7" applyFont="1" fillId="0" applyFill="1" borderId="1" applyBorder="1" xfId="16871" applyProtection="1" applyAlignment="1">
      <alignment horizontal="left" vertical="center"/>
    </xf>
    <xf numFmtId="0" applyNumberFormat="1" fontId="216" applyFont="1" fillId="0" applyFill="1" borderId="1" applyBorder="1" xfId="0" quotePrefix="1" applyProtection="1" applyAlignment="1">
      <alignment horizontal="left" vertical="center"/>
    </xf>
    <xf numFmtId="0" applyNumberFormat="1" fontId="6" applyFont="1" fillId="2" applyFill="1" borderId="1" applyBorder="1" xfId="0" quotePrefix="1" applyProtection="1" applyAlignment="1">
      <alignment horizontal="left" vertical="center"/>
    </xf>
    <xf numFmtId="15" applyNumberFormat="1" fontId="6" applyFont="1" fillId="2" applyFill="1" borderId="1" applyBorder="1" xfId="0" applyProtection="1" applyAlignment="1">
      <alignment horizontal="left" vertical="center"/>
    </xf>
    <xf numFmtId="0" applyNumberFormat="1" fontId="219" applyFont="1" fillId="0" applyFill="1" borderId="1" applyBorder="1" xfId="0" quotePrefix="1" applyProtection="1" applyAlignment="1">
      <alignment horizontal="left" vertical="center"/>
    </xf>
    <xf numFmtId="3" applyNumberFormat="1" fontId="7" applyFont="1" fillId="0" applyFill="1" borderId="1" applyBorder="1" xfId="16855" quotePrefix="1" applyProtection="1" applyAlignment="1">
      <alignment horizontal="left" vertical="center"/>
    </xf>
    <xf numFmtId="15" applyNumberFormat="1" fontId="7" applyFont="1" fillId="0" applyFill="1" borderId="1" applyBorder="1" xfId="16855" applyProtection="1" applyAlignment="1">
      <alignment horizontal="left" vertical="center"/>
    </xf>
    <xf numFmtId="0" applyNumberFormat="1" fontId="7" applyFont="1" fillId="0" applyFill="1" borderId="1" applyBorder="1" xfId="16855" quotePrefix="1" applyProtection="1" applyAlignment="1">
      <alignment horizontal="left" vertical="center"/>
    </xf>
    <xf numFmtId="11" applyNumberFormat="1" fontId="7" applyFont="1" fillId="0" applyFill="1" borderId="1" applyBorder="1" xfId="16855" applyProtection="1" applyAlignment="1">
      <alignment horizontal="left" vertical="center"/>
    </xf>
    <xf numFmtId="165" applyNumberFormat="1" fontId="6" applyFont="1" fillId="0" applyFill="1" borderId="1" applyBorder="1" xfId="0" applyProtection="1" applyAlignment="1">
      <alignment horizontal="left" vertical="center"/>
    </xf>
    <xf numFmtId="269" applyNumberFormat="1" fontId="7" applyFont="1" fillId="4" applyFill="1" borderId="1" applyBorder="1" xfId="16855" applyProtection="1" applyAlignment="1">
      <alignment horizontal="left" vertical="center"/>
    </xf>
    <xf numFmtId="0" applyNumberFormat="1" fontId="212" applyFont="1" fillId="0" applyFill="1" borderId="1" applyBorder="1" xfId="16262" applyProtection="1" applyAlignment="1">
      <alignment horizontal="left" vertical="center"/>
    </xf>
    <xf numFmtId="0" applyNumberFormat="1" fontId="6" applyFont="1" fillId="2" applyFill="1" borderId="1" applyBorder="1" xfId="0" applyProtection="1" applyAlignment="1">
      <alignment vertical="center"/>
    </xf>
    <xf numFmtId="0" applyNumberFormat="1" fontId="216" applyFont="1" fillId="0" applyFill="1" borderId="1" applyBorder="1" xfId="0" applyProtection="1" applyAlignment="1">
      <alignment horizontal="left" vertical="center"/>
    </xf>
    <xf numFmtId="165" applyNumberFormat="1" fontId="7" applyFont="1" fillId="0" applyFill="1" borderId="1" applyBorder="1" xfId="16871" applyProtection="1" applyAlignment="1">
      <alignment horizontal="left" vertical="center"/>
    </xf>
    <xf numFmtId="0" applyNumberFormat="1" fontId="212" applyFont="1" fillId="0" applyFill="1" borderId="1" applyBorder="1" xfId="16587" applyProtection="1" applyAlignment="1">
      <alignment horizontal="left" vertical="center"/>
    </xf>
    <xf numFmtId="0" applyNumberFormat="1" fontId="7" applyFont="1" fillId="0" applyFill="1" borderId="1" applyBorder="1" xfId="16871" applyProtection="1" applyAlignment="1">
      <alignment vertical="center"/>
    </xf>
    <xf numFmtId="15" applyNumberFormat="1" fontId="212" applyFont="1" fillId="0" applyFill="1" borderId="76" applyBorder="1" xfId="16262" applyProtection="1" applyAlignment="1">
      <alignment horizontal="center" vertical="center"/>
    </xf>
    <xf numFmtId="0" applyNumberFormat="1" fontId="6" applyFont="1" fillId="0" applyFill="1" borderId="76" applyBorder="1" xfId="0" applyProtection="1" applyAlignment="1">
      <alignment horizontal="center" vertical="center"/>
    </xf>
    <xf numFmtId="164" applyNumberFormat="1" fontId="212" applyFont="1" fillId="0" applyFill="1" borderId="1" applyBorder="1" xfId="16262" applyProtection="1" applyAlignment="1">
      <alignment vertical="center" wrapText="1"/>
    </xf>
    <xf numFmtId="0" applyNumberFormat="1" fontId="7" applyFont="1" fillId="0" applyFill="1" borderId="1" applyBorder="1" xfId="16855" applyProtection="1" applyAlignment="1">
      <alignment vertical="center"/>
    </xf>
    <xf numFmtId="0" applyNumberFormat="1" fontId="6" applyFont="1" fillId="2" applyFill="1" borderId="1" applyBorder="1" xfId="0" quotePrefix="1" applyProtection="1" applyAlignment="1">
      <alignment vertical="center"/>
    </xf>
    <xf numFmtId="269" applyNumberFormat="1" fontId="7" applyFont="1" fillId="4" applyFill="1" borderId="1" applyBorder="1" xfId="16855" applyProtection="1" applyAlignment="1">
      <alignment horizontal="center" vertical="center"/>
    </xf>
    <xf numFmtId="164" applyNumberFormat="1" fontId="212" applyFont="1" fillId="0" applyFill="1" borderId="1" applyBorder="1" xfId="16262" quotePrefix="1" applyProtection="1" applyAlignment="1">
      <alignment horizontal="center" vertical="center"/>
    </xf>
    <xf numFmtId="165" applyNumberFormat="1" fontId="7" applyFont="1" fillId="0" applyFill="1" borderId="1" applyBorder="1" xfId="16871" applyProtection="1" applyAlignment="1">
      <alignment horizontal="center" vertical="center"/>
    </xf>
    <xf numFmtId="165" applyNumberFormat="1" fontId="6" applyFont="1" fillId="2" applyFill="1" borderId="1" applyBorder="1" xfId="16074" applyProtection="1" applyAlignment="1">
      <alignment horizontal="center" vertical="center"/>
    </xf>
    <xf numFmtId="0" applyNumberFormat="1" fontId="6" applyFont="1" fillId="0" applyFill="1" borderId="1" applyBorder="1" xfId="16074" applyProtection="1" applyAlignment="1">
      <alignment horizontal="center" vertical="center"/>
    </xf>
    <xf numFmtId="3" applyNumberFormat="1" fontId="7" applyFont="1" fillId="0" applyFill="1" borderId="1" applyBorder="1" xfId="16871" quotePrefix="1" applyProtection="1" applyAlignment="1">
      <alignment horizontal="center" vertical="center"/>
    </xf>
    <xf numFmtId="0" applyNumberFormat="1" fontId="7" applyFont="1" fillId="0" applyFill="1" borderId="0" applyBorder="1" xfId="16871" applyProtection="1" applyAlignment="1">
      <alignment horizontal="center" vertical="center"/>
    </xf>
    <xf numFmtId="0" applyNumberFormat="1" fontId="212" applyFont="1" fillId="0" applyFill="1" borderId="1" applyBorder="1" xfId="16262" quotePrefix="1" applyProtection="1" applyAlignment="1">
      <alignment horizontal="center" vertical="center" wrapText="1"/>
    </xf>
    <xf numFmtId="0" applyNumberFormat="1" fontId="212" applyFont="1" fillId="0" applyFill="1" borderId="1" applyBorder="1" xfId="16262" applyProtection="1" applyAlignment="1">
      <alignment horizontal="center" vertical="center" wrapText="1"/>
    </xf>
    <xf numFmtId="164" applyNumberFormat="1" fontId="212" applyFont="1" fillId="0" applyFill="1" borderId="1" applyBorder="1" xfId="16262" applyProtection="1" applyAlignment="1">
      <alignment horizontal="left" vertical="center"/>
    </xf>
    <xf numFmtId="165" applyNumberFormat="1" fontId="212" applyFont="1" fillId="0" applyFill="1" borderId="1" applyBorder="1" xfId="16262" applyProtection="1" applyAlignment="1">
      <alignment horizontal="center" vertical="center"/>
    </xf>
    <xf numFmtId="0" applyNumberFormat="1" fontId="6" applyFont="1" fillId="0" applyFill="1" borderId="1" applyBorder="1" xfId="16075" applyProtection="1" applyAlignment="1">
      <alignment horizontal="center" vertical="center"/>
    </xf>
    <xf numFmtId="165" applyNumberFormat="1" fontId="212" applyFont="1" fillId="0" applyFill="1" borderId="1" applyBorder="1" xfId="16262" applyProtection="1" applyAlignment="1">
      <alignment horizontal="center" vertical="center" wrapText="1"/>
    </xf>
    <xf numFmtId="165" applyNumberFormat="1" fontId="212" applyFont="1" fillId="0" applyFill="1" borderId="1" applyBorder="1" xfId="16262" applyProtection="1" applyAlignment="1">
      <alignment vertical="center"/>
    </xf>
    <xf numFmtId="165" applyNumberFormat="1" fontId="212" applyFont="1" fillId="0" applyFill="1" borderId="56" applyBorder="1" xfId="16262" applyProtection="1" applyAlignment="1">
      <alignment horizontal="center" vertical="center"/>
    </xf>
    <xf numFmtId="11" applyNumberFormat="1" fontId="7" applyFont="1" fillId="0" applyFill="1" borderId="1" applyBorder="1" xfId="16871" quotePrefix="1" applyProtection="1" applyAlignment="1">
      <alignment horizontal="center" vertical="center"/>
    </xf>
    <xf numFmtId="3" applyNumberFormat="1" fontId="7" applyFont="1" fillId="2" applyFill="1" borderId="1" applyBorder="1" xfId="16871" quotePrefix="1" applyProtection="1" applyAlignment="1">
      <alignment horizontal="center" vertical="center"/>
    </xf>
    <xf numFmtId="164" applyNumberFormat="1" fontId="7" applyFont="1" fillId="2" applyFill="1" borderId="1" applyBorder="1" xfId="16871" quotePrefix="1" applyProtection="1" applyAlignment="1">
      <alignment horizontal="center" vertical="center"/>
    </xf>
    <xf numFmtId="164" applyNumberFormat="1" fontId="212" applyFont="1" fillId="0" applyFill="1" borderId="1" applyBorder="1" xfId="16610" quotePrefix="1" applyProtection="1" applyAlignment="1">
      <alignment horizontal="center" vertical="center" wrapText="1"/>
    </xf>
    <xf numFmtId="3" applyNumberFormat="1" fontId="7" applyFont="1" fillId="66" applyFill="1" borderId="1" applyBorder="1" xfId="16871" applyProtection="1" applyAlignment="1">
      <alignment horizontal="center" vertical="center"/>
    </xf>
    <xf numFmtId="0" applyNumberFormat="1" fontId="7" applyFont="1" fillId="0" applyFill="1" borderId="1" applyBorder="1" xfId="16855" applyProtection="1" applyAlignment="1">
      <alignment horizontal="center"/>
    </xf>
    <xf numFmtId="0" applyNumberFormat="1" fontId="7" applyFont="1" fillId="66" applyFill="1" borderId="1" applyBorder="1" xfId="16855" quotePrefix="1" applyProtection="1" applyAlignment="1">
      <alignment horizontal="center" vertical="center"/>
    </xf>
    <xf numFmtId="15" applyNumberFormat="1" fontId="7" applyFont="1" fillId="2" applyFill="1" borderId="1" applyBorder="1" xfId="16871" applyProtection="1" applyAlignment="1">
      <alignment horizontal="center" vertical="center"/>
    </xf>
    <xf numFmtId="0" applyNumberFormat="1" fontId="6" applyFont="1" fillId="2" applyFill="1" borderId="1" applyBorder="1" xfId="16076" applyProtection="1" applyAlignment="1">
      <alignment horizontal="center" vertical="center"/>
    </xf>
    <xf numFmtId="0" applyNumberFormat="1" fontId="212" applyFont="1" fillId="2" applyFill="1" borderId="1" applyBorder="1" xfId="16262" quotePrefix="1" applyProtection="1" applyAlignment="1">
      <alignment horizontal="center" vertical="center" wrapText="1"/>
    </xf>
    <xf numFmtId="277" applyNumberFormat="1" fontId="7" applyFont="1" fillId="0" applyFill="1" borderId="1" applyBorder="1" xfId="16871" applyProtection="1" applyAlignment="1">
      <alignment horizontal="center" vertical="center"/>
    </xf>
    <xf numFmtId="165" applyNumberFormat="1" fontId="6" applyFont="1" fillId="77" applyFill="1" borderId="1" applyBorder="1" xfId="0" applyProtection="1" applyAlignment="1">
      <alignment horizontal="center"/>
    </xf>
    <xf numFmtId="166" applyNumberFormat="1" fontId="6" applyFont="1" fillId="2" applyFill="1" borderId="1" applyBorder="1" xfId="0" applyAlignment="1">
      <alignment horizontal="center" vertical="center"/>
      <protection locked="0"/>
    </xf>
    <xf numFmtId="165" applyNumberFormat="1" fontId="212" applyFont="1" fillId="0" applyFill="1" borderId="1" applyBorder="1" xfId="0" quotePrefix="1" applyProtection="1" applyAlignment="1">
      <alignment horizontal="center" vertical="center"/>
    </xf>
    <xf numFmtId="0" applyNumberFormat="1" fontId="6" applyFont="1" fillId="0" applyFill="1" borderId="1" applyBorder="1" xfId="0" applyAlignment="1">
      <alignment horizontal="center" vertical="center"/>
      <protection locked="0"/>
    </xf>
    <xf numFmtId="0" applyNumberFormat="1" fontId="6" applyFont="1" fillId="2" applyFill="1" borderId="1" applyBorder="1" xfId="0" applyAlignment="1">
      <alignment horizontal="center" vertical="center"/>
      <protection locked="0"/>
    </xf>
    <xf numFmtId="0" applyNumberFormat="1" fontId="6" applyFont="1" fillId="66" applyFill="1" borderId="1" applyBorder="1" xfId="0" quotePrefix="1" applyProtection="1" applyAlignment="1">
      <alignment horizontal="left"/>
    </xf>
    <xf numFmtId="0" applyNumberFormat="1" fontId="6" applyFont="1" fillId="66" applyFill="1" borderId="1" applyBorder="1" xfId="0" quotePrefix="1" applyProtection="1" applyAlignment="1">
      <alignment vertical="center"/>
    </xf>
    <xf numFmtId="0" applyNumberFormat="1" fontId="6" applyFont="1" fillId="2" applyFill="1" borderId="1" applyBorder="1" xfId="0" applyAlignment="1">
      <alignment horizontal="center"/>
      <protection locked="0"/>
    </xf>
    <xf numFmtId="15" applyNumberFormat="1" fontId="6" applyFont="1" fillId="2" applyFill="1" borderId="1" applyBorder="1" xfId="0" applyAlignment="1">
      <alignment horizontal="center" vertical="center"/>
      <protection locked="0"/>
    </xf>
    <xf numFmtId="0" applyNumberFormat="1" fontId="10" applyFont="1" fillId="66" applyFill="1" borderId="1" applyBorder="1" xfId="0" applyProtection="1" applyAlignment="1">
      <alignment horizontal="center" vertical="center"/>
    </xf>
    <xf numFmtId="0" applyNumberFormat="1" fontId="6" applyFont="1" fillId="2" applyFill="1" borderId="1" applyBorder="1" xfId="0" quotePrefix="1" applyAlignment="1">
      <alignment horizontal="center"/>
      <protection locked="0"/>
    </xf>
    <xf numFmtId="267" applyNumberFormat="1" fontId="6" applyFont="1" fillId="0" applyFill="1" borderId="1" applyBorder="1" xfId="15971" applyProtection="1" applyAlignment="1">
      <alignment horizontal="center" vertical="center"/>
    </xf>
    <xf numFmtId="15" applyNumberFormat="1" fontId="221" applyFont="1" fillId="0" applyFill="1" borderId="76" applyBorder="1" xfId="0" applyProtection="1" applyAlignment="1">
      <alignment horizontal="center"/>
    </xf>
    <xf numFmtId="0" applyNumberFormat="1" fontId="222" applyFont="1" fillId="0" applyFill="1" borderId="76" applyBorder="1" xfId="0" applyProtection="1" applyAlignment="1">
      <alignment horizontal="center" vertical="center"/>
    </xf>
    <xf numFmtId="0" applyNumberFormat="1" fontId="223" applyFont="1" fillId="0" applyFill="1" borderId="76" applyBorder="1" xfId="16871" applyProtection="1" applyAlignment="1">
      <alignment horizontal="center" vertical="center"/>
    </xf>
    <xf numFmtId="164" applyNumberFormat="1" fontId="14" applyFont="1" fillId="0" applyFill="1" borderId="1" applyBorder="1" xfId="16262" quotePrefix="1" applyProtection="1" applyAlignment="1">
      <alignment horizontal="center" vertical="center"/>
    </xf>
    <xf numFmtId="165" applyNumberFormat="1" fontId="12" applyFont="1" fillId="0" applyFill="1" borderId="1" applyBorder="1" xfId="16871" applyProtection="1" applyAlignment="1">
      <alignment horizontal="center" vertical="center"/>
    </xf>
    <xf numFmtId="0" applyNumberFormat="1" fontId="14" applyFont="1" fillId="0" applyFill="1" borderId="1" applyBorder="1" xfId="16262" quotePrefix="1" applyProtection="1" applyAlignment="1">
      <alignment horizontal="center" vertical="center" wrapText="1"/>
    </xf>
    <xf numFmtId="268" applyNumberFormat="1" fontId="10" applyFont="1" fillId="0" applyFill="1" borderId="1" applyBorder="1" xfId="0" applyProtection="1" applyAlignment="1">
      <alignment horizontal="center" vertical="center"/>
    </xf>
    <xf numFmtId="165" applyNumberFormat="1" fontId="6" applyFont="1" fillId="77" applyFill="1" borderId="1" applyBorder="1" xfId="0" applyProtection="1" applyAlignment="1">
      <alignment horizontal="center" vertical="center"/>
    </xf>
    <xf numFmtId="0" applyNumberFormat="1" fontId="212" applyFont="1" fillId="2" applyFill="1" borderId="1" applyBorder="1" xfId="16262" applyProtection="1" applyAlignment="1">
      <alignment horizontal="center" vertical="center" wrapText="1"/>
    </xf>
    <xf numFmtId="164" applyNumberFormat="1" fontId="212" applyFont="1" fillId="2" applyFill="1" borderId="1" applyBorder="1" xfId="16262" quotePrefix="1" applyProtection="1" applyAlignment="1">
      <alignment horizontal="center" vertical="center"/>
    </xf>
    <xf numFmtId="164" applyNumberFormat="1" fontId="212" applyFont="1" fillId="2" applyFill="1" borderId="1" applyBorder="1" xfId="16262" applyProtection="1" applyAlignment="1">
      <alignment horizontal="left" vertical="center"/>
    </xf>
    <xf numFmtId="164" applyNumberFormat="1" fontId="212" applyFont="1" fillId="2" applyFill="1" borderId="1" applyBorder="1" xfId="16262" quotePrefix="1" applyProtection="1" applyAlignment="1">
      <alignment horizontal="center" vertical="center" wrapText="1"/>
    </xf>
    <xf numFmtId="165" applyNumberFormat="1" fontId="212" applyFont="1" fillId="2" applyFill="1" borderId="1" applyBorder="1" xfId="16262" applyProtection="1" applyAlignment="1">
      <alignment horizontal="center" vertical="center"/>
    </xf>
    <xf numFmtId="0" applyNumberFormat="1" fontId="214" applyFont="1" fillId="68" applyFill="1" borderId="1" applyBorder="1" xfId="0" applyProtection="1" applyAlignment="1">
      <alignment horizontal="center" wrapText="1"/>
    </xf>
    <xf numFmtId="0" applyNumberFormat="1" fontId="7" applyFont="1" fillId="66" applyFill="1" borderId="1" applyBorder="1" xfId="16587" applyProtection="1" applyAlignment="1">
      <alignment horizontal="center" vertical="center"/>
    </xf>
    <xf numFmtId="0" applyNumberFormat="1" fontId="7" applyFont="1" fillId="66" applyFill="1" borderId="1" applyBorder="1" xfId="16587" quotePrefix="1" applyProtection="1" applyAlignment="1">
      <alignment horizontal="center"/>
    </xf>
    <xf numFmtId="15" applyNumberFormat="1" fontId="212" applyFont="1" fillId="0" applyFill="1" borderId="1" applyBorder="1" xfId="6172" applyProtection="1" applyAlignment="1">
      <alignment horizontal="center" vertical="center"/>
    </xf>
    <xf numFmtId="268" applyNumberFormat="1" fontId="212" applyFont="1" fillId="0" applyFill="1" borderId="1" applyBorder="1" xfId="6172" applyProtection="1" applyAlignment="1">
      <alignment horizontal="center" vertical="center"/>
    </xf>
    <xf numFmtId="165" applyNumberFormat="1" fontId="212" applyFont="1" fillId="0" applyFill="1" borderId="0" applyBorder="1" xfId="0" applyProtection="1" applyAlignment="1">
      <alignment horizontal="center" vertical="center"/>
    </xf>
    <xf numFmtId="268" applyNumberFormat="1" fontId="6" applyFont="1" fillId="0" applyFill="1" borderId="1" applyBorder="1" xfId="0" applyProtection="1" applyAlignment="1">
      <alignment horizontal="center" wrapText="1"/>
    </xf>
    <xf numFmtId="0" applyNumberFormat="1" fontId="212" applyFont="1" fillId="0" applyFill="1" borderId="1" applyBorder="1" xfId="0" applyProtection="1" applyAlignment="1">
      <alignment horizontal="center" wrapText="1"/>
    </xf>
    <xf numFmtId="165" applyNumberFormat="1" fontId="212" applyFont="1" fillId="0" applyFill="1" borderId="1" applyBorder="1" xfId="16262" quotePrefix="1" applyProtection="1" applyAlignment="1">
      <alignment horizontal="center" vertical="center" wrapText="1"/>
    </xf>
    <xf numFmtId="1" applyNumberFormat="1" fontId="212" applyFont="1" fillId="0" applyFill="1" borderId="1" applyBorder="1" xfId="0" quotePrefix="1" applyAlignment="1">
      <alignment horizontal="center" vertical="center"/>
      <protection locked="0"/>
    </xf>
    <xf numFmtId="0" applyNumberFormat="1" fontId="7" applyFont="1" fillId="0" applyFill="1" borderId="1" applyBorder="1" xfId="0" applyProtection="1" applyAlignment="1">
      <alignment horizontal="left" wrapText="1"/>
    </xf>
    <xf numFmtId="268" applyNumberFormat="1" fontId="7" applyFont="1" fillId="0" applyFill="1" borderId="1" applyBorder="1" xfId="0" applyProtection="1" applyAlignment="1">
      <alignment horizontal="center" wrapText="1"/>
    </xf>
    <xf numFmtId="165" applyNumberFormat="1" fontId="6" applyFont="1" fillId="0" applyFill="1" borderId="1" applyBorder="1" xfId="0" applyProtection="1">
      <alignment wrapText="1"/>
    </xf>
    <xf numFmtId="0" applyNumberFormat="1" fontId="6" applyFont="1" fillId="83" applyFill="1" borderId="1" applyBorder="1" xfId="0" applyProtection="1">
      <alignment wrapText="1"/>
    </xf>
    <xf numFmtId="0" applyNumberFormat="1" fontId="6" applyFont="1" fillId="68" applyFill="1" borderId="1" applyBorder="1" xfId="0" applyProtection="1">
      <alignment wrapText="1"/>
    </xf>
    <xf numFmtId="165" applyNumberFormat="1" fontId="6" applyFont="1" fillId="0" applyFill="1" borderId="77" applyBorder="1" xfId="0" applyProtection="1">
      <alignment wrapText="1"/>
    </xf>
    <xf numFmtId="0" applyNumberFormat="1" fontId="6" applyFont="1" fillId="0" applyFill="1" borderId="78" applyBorder="1" xfId="0" applyProtection="1">
      <alignment wrapText="1"/>
    </xf>
    <xf numFmtId="0" applyNumberFormat="1" fontId="6" applyFont="1" fillId="68" applyFill="1" borderId="78" applyBorder="1" xfId="0" applyProtection="1">
      <alignment wrapText="1"/>
    </xf>
    <xf numFmtId="0" applyNumberFormat="1" fontId="6" applyFont="1" fillId="72" applyFill="1" borderId="78" applyBorder="1" xfId="0" applyProtection="1">
      <alignment wrapText="1"/>
    </xf>
    <xf numFmtId="15" applyNumberFormat="1" fontId="6" applyFont="1" fillId="2" applyFill="1" borderId="1" applyBorder="1" xfId="0" applyAlignment="1">
      <alignment horizontal="center"/>
      <protection locked="0"/>
    </xf>
    <xf numFmtId="0" applyNumberFormat="1" fontId="212" applyFont="1" fillId="2" applyFill="1" borderId="1" applyBorder="1" xfId="6180" applyProtection="1" applyAlignment="1">
      <alignment horizontal="center" vertical="center"/>
    </xf>
    <xf numFmtId="15" applyNumberFormat="1" fontId="6" applyFont="1" fillId="0" applyFill="1" borderId="1" applyBorder="1" xfId="0" applyAlignment="1">
      <alignment horizontal="center" vertical="center"/>
      <protection locked="0"/>
    </xf>
    <xf numFmtId="165" applyNumberFormat="1" fontId="6" applyFont="1" fillId="0" applyFill="1" borderId="56" applyBorder="1" xfId="0" applyProtection="1"/>
    <xf numFmtId="165" applyNumberFormat="1" fontId="7" applyFont="1" fillId="0" applyFill="1" borderId="1" applyBorder="1" xfId="16587" applyProtection="1" applyAlignment="1">
      <alignment horizontal="right" vertical="center"/>
    </xf>
    <xf numFmtId="0" applyNumberFormat="1" fontId="7" applyFont="1" fillId="0" applyFill="1" borderId="1" applyBorder="1" xfId="16587" quotePrefix="1" applyProtection="1"/>
    <xf numFmtId="0" applyNumberFormat="1" fontId="212" applyFont="1" fillId="66" applyFill="1" borderId="1" applyBorder="1" xfId="6172" applyProtection="1" applyAlignment="1">
      <alignment horizontal="center" vertical="center"/>
    </xf>
    <xf numFmtId="0" applyNumberFormat="1" fontId="210" applyFont="1" fillId="0" applyFill="1" borderId="1" applyBorder="1" xfId="16262" applyProtection="1" applyAlignment="1">
      <alignment horizontal="center" vertical="center" wrapText="1"/>
    </xf>
    <xf numFmtId="0" applyNumberFormat="1" fontId="6" applyFont="1" fillId="66" applyFill="1" borderId="1" applyBorder="1" xfId="0" quotePrefix="1" applyProtection="1" applyAlignment="1">
      <alignment horizontal="left" vertical="center"/>
    </xf>
    <xf numFmtId="0" applyNumberFormat="1" fontId="247" applyFont="1" fillId="0" applyFill="1" borderId="0" applyBorder="1" xfId="0" applyProtection="1" applyAlignment="1">
      <alignment horizontal="center"/>
    </xf>
    <xf numFmtId="0" applyNumberFormat="1" fontId="212" applyFont="1" fillId="0" applyFill="1" borderId="1" applyBorder="1" xfId="6180" quotePrefix="1" applyProtection="1" applyAlignment="1">
      <alignment horizontal="center" vertical="center"/>
    </xf>
    <xf numFmtId="0" applyNumberFormat="1" fontId="212" applyFont="1" fillId="0" applyFill="1" borderId="1" applyBorder="1" xfId="6180" applyProtection="1" applyAlignment="1">
      <alignment horizontal="center" vertical="center"/>
    </xf>
    <xf numFmtId="164" applyNumberFormat="1" fontId="6" applyFont="1" fillId="0" applyFill="1" borderId="1" applyBorder="1" xfId="16262" applyProtection="1" applyAlignment="1">
      <alignment horizontal="center"/>
    </xf>
    <xf numFmtId="0" applyNumberFormat="1" fontId="6" applyFont="1" fillId="2" applyFill="1" borderId="1" applyBorder="1" xfId="0" applyAlignment="1">
      <alignment horizontal="left" vertical="center"/>
      <protection locked="0"/>
    </xf>
    <xf numFmtId="15" applyNumberFormat="1" fontId="7" applyFont="1" fillId="0" applyFill="1" borderId="1" applyBorder="1" xfId="16587" applyProtection="1" applyAlignment="1">
      <alignment horizontal="center"/>
    </xf>
    <xf numFmtId="15" applyNumberFormat="1" fontId="0" applyFont="1" fillId="0" applyFill="1" borderId="1" applyBorder="1" xfId="0" applyProtection="1" applyAlignment="1">
      <alignment horizontal="center"/>
    </xf>
    <xf numFmtId="0" applyNumberFormat="1" fontId="7" applyFont="1" fillId="66" applyFill="1" borderId="1" applyBorder="1" xfId="0" applyProtection="1" applyAlignment="1">
      <alignment horizontal="center" vertical="center"/>
    </xf>
    <xf numFmtId="0" applyNumberFormat="1" fontId="6" applyFont="1" fillId="0" applyFill="1" borderId="1" applyBorder="1" xfId="0" quotePrefix="1" applyProtection="1">
      <alignment wrapText="1"/>
    </xf>
    <xf numFmtId="0" applyNumberFormat="1" fontId="213" applyFont="1" fillId="0" applyFill="1" borderId="1" applyBorder="1" xfId="16262" applyProtection="1" applyAlignment="1">
      <alignment horizontal="center" vertical="center" wrapText="1"/>
    </xf>
    <xf numFmtId="0" applyNumberFormat="1" fontId="12" applyFont="1" fillId="0" applyFill="1" borderId="1" applyBorder="1" xfId="0" quotePrefix="1" applyProtection="1" applyAlignment="1">
      <alignment horizontal="center" vertical="center"/>
    </xf>
    <xf numFmtId="0" applyNumberFormat="1" fontId="12" applyFont="1" fillId="0" applyFill="1" borderId="1" applyBorder="1" xfId="0" applyProtection="1" applyAlignment="1">
      <alignment horizontal="left" vertical="center"/>
    </xf>
    <xf numFmtId="0" applyNumberFormat="1" fontId="12" applyFont="1" fillId="0" applyFill="1" borderId="1" applyBorder="1" xfId="0" applyProtection="1" applyAlignment="1">
      <alignment horizontal="center" vertical="center"/>
    </xf>
    <xf numFmtId="165" applyNumberFormat="1" fontId="12" applyFont="1" fillId="0" applyFill="1" borderId="1" applyBorder="1" xfId="0" applyProtection="1" applyAlignment="1">
      <alignment horizontal="center" vertical="center"/>
    </xf>
    <xf numFmtId="11" applyNumberFormat="1" fontId="12" applyFont="1" fillId="0" applyFill="1" borderId="1" applyBorder="1" xfId="0" quotePrefix="1" applyProtection="1" applyAlignment="1">
      <alignment horizontal="center" vertical="center"/>
    </xf>
    <xf numFmtId="271" applyNumberFormat="1" fontId="12" applyFont="1" fillId="0" applyFill="1" borderId="1" applyBorder="1" xfId="0" quotePrefix="1" applyProtection="1" applyAlignment="1">
      <alignment horizontal="center" vertical="center"/>
    </xf>
    <xf numFmtId="11" applyNumberFormat="1" fontId="12" applyFont="1" fillId="0" applyFill="1" borderId="1" applyBorder="1" xfId="0" applyProtection="1" applyAlignment="1">
      <alignment horizontal="center" vertical="center"/>
    </xf>
    <xf numFmtId="271" applyNumberFormat="1" fontId="12" applyFont="1" fillId="0" applyFill="1" borderId="1" applyBorder="1" xfId="0" applyProtection="1" applyAlignment="1">
      <alignment horizontal="center" vertical="center"/>
    </xf>
    <xf numFmtId="0" applyNumberFormat="1" fontId="7" applyFont="1" fillId="0" applyFill="1" borderId="0" applyBorder="1" xfId="16943" applyProtection="1" applyAlignment="1">
      <alignment horizontal="center"/>
    </xf>
    <xf numFmtId="0" applyNumberFormat="1" fontId="7" applyFont="1" fillId="0" applyFill="1" borderId="1" applyBorder="1" xfId="16943" applyProtection="1" applyAlignment="1">
      <alignment horizontal="center"/>
    </xf>
    <xf numFmtId="0" applyNumberFormat="1" fontId="7" applyFont="1" fillId="0" applyFill="1" borderId="1" applyBorder="1" xfId="16943" quotePrefix="1" applyProtection="1" applyAlignment="1">
      <alignment horizontal="center"/>
    </xf>
    <xf numFmtId="0" applyNumberFormat="1" fontId="7" applyFont="1" fillId="0" applyFill="1" borderId="1" applyBorder="1" xfId="16943" applyProtection="1"/>
    <xf numFmtId="165" applyNumberFormat="1" fontId="7" applyFont="1" fillId="0" applyFill="1" borderId="1" applyBorder="1" xfId="16943" applyProtection="1" applyAlignment="1">
      <alignment horizontal="center"/>
    </xf>
    <xf numFmtId="15" applyNumberFormat="1" fontId="212" applyFont="1" fillId="0" applyFill="1" borderId="1" applyBorder="1" xfId="6180" applyProtection="1" applyAlignment="1">
      <alignment horizontal="center"/>
    </xf>
    <xf numFmtId="0" applyNumberFormat="1" fontId="212" applyFont="1" fillId="0" applyFill="1" borderId="1" applyBorder="1" xfId="6180" applyProtection="1" applyAlignment="1">
      <alignment horizontal="center"/>
    </xf>
    <xf numFmtId="0" applyNumberFormat="1" fontId="212" applyFont="1" fillId="0" applyFill="1" borderId="1" applyBorder="1" xfId="16263" applyProtection="1"/>
    <xf numFmtId="0" applyNumberFormat="1" fontId="7" applyFont="1" fillId="65" applyFill="1" borderId="1" applyBorder="1" xfId="16943" applyProtection="1"/>
    <xf numFmtId="0" applyNumberFormat="1" fontId="7" applyFont="1" fillId="0" applyFill="1" borderId="1" applyBorder="1" xfId="16943" quotePrefix="1" applyProtection="1"/>
    <xf numFmtId="165" applyNumberFormat="1" fontId="7" applyFont="1" fillId="0" applyFill="1" borderId="1" applyBorder="1" xfId="16943" applyProtection="1"/>
    <xf numFmtId="0" applyNumberFormat="1" fontId="212" applyFont="1" fillId="0" applyFill="1" borderId="56" applyBorder="1" xfId="16262" applyProtection="1" applyAlignment="1">
      <alignment vertical="center"/>
    </xf>
    <xf numFmtId="0" applyNumberFormat="1" fontId="7" applyFont="1" fillId="0" applyFill="1" borderId="0" applyBorder="1" xfId="16943" applyProtection="1"/>
    <xf numFmtId="0" applyNumberFormat="1" fontId="212" applyFont="1" fillId="0" applyFill="1" borderId="56" applyBorder="1" xfId="16262" applyProtection="1" applyAlignment="1">
      <alignment horizontal="center" vertical="center"/>
    </xf>
    <xf numFmtId="269" applyNumberFormat="1" fontId="7" applyFont="1" fillId="2" applyFill="1" borderId="1" applyBorder="1" xfId="16855" applyProtection="1" applyAlignment="1">
      <alignment horizontal="center" vertical="center"/>
    </xf>
    <xf numFmtId="0" applyNumberFormat="1" fontId="212" applyFont="1" fillId="0" applyFill="1" borderId="1" applyBorder="1" xfId="16566" applyProtection="1" applyAlignment="1">
      <alignment horizontal="center" vertical="center"/>
    </xf>
    <xf numFmtId="164" applyNumberFormat="1" fontId="212" applyFont="1" fillId="0" applyFill="1" borderId="0" applyBorder="1" xfId="16566" applyProtection="1" applyAlignment="1">
      <alignment horizontal="center" vertical="center"/>
    </xf>
    <xf numFmtId="0" applyNumberFormat="1" fontId="6" applyFont="1" fillId="0" applyFill="1" borderId="76" applyBorder="1" xfId="0" quotePrefix="1" applyProtection="1" applyAlignment="1">
      <alignment horizontal="center" vertical="center"/>
    </xf>
    <xf numFmtId="269" applyNumberFormat="1" fontId="7" applyFont="1" fillId="0" applyFill="1" borderId="1" applyBorder="1" xfId="16871" applyProtection="1" applyAlignment="1">
      <alignment horizontal="center" vertical="center"/>
    </xf>
    <xf numFmtId="0" applyNumberFormat="1" fontId="235" applyFont="1" fillId="0" applyFill="1" borderId="1" applyBorder="1" xfId="0" quotePrefix="1" applyProtection="1" applyAlignment="1">
      <alignment horizontal="center" vertical="center"/>
    </xf>
    <xf numFmtId="15" applyNumberFormat="1" fontId="212" applyFont="1" fillId="0" applyFill="1" borderId="1" applyBorder="1" xfId="6180" applyProtection="1" applyAlignment="1">
      <alignment horizontal="center" vertical="center"/>
    </xf>
    <xf numFmtId="0" applyNumberFormat="1" fontId="215" applyFont="1" fillId="0" applyFill="1" borderId="1" applyBorder="1" xfId="0" applyProtection="1" applyAlignment="1">
      <alignment horizontal="left" wrapText="1"/>
    </xf>
    <xf numFmtId="0" applyNumberFormat="1" fontId="215" applyFont="1" fillId="68" applyFill="1" borderId="1" applyBorder="1" xfId="0" quotePrefix="1" applyProtection="1" applyAlignment="1">
      <alignment horizontal="center" vertical="center" wrapText="1"/>
    </xf>
    <xf numFmtId="49" applyNumberFormat="1" fontId="6" applyFont="1" fillId="0" applyFill="1" borderId="1" applyBorder="1" xfId="16163" quotePrefix="1" applyAlignment="1">
      <alignment horizontal="center"/>
      <protection locked="0"/>
    </xf>
    <xf numFmtId="0" applyNumberFormat="1" fontId="212" applyFont="1" fillId="0" applyFill="1" borderId="1" applyBorder="1" xfId="16262" quotePrefix="1" applyProtection="1" applyAlignment="1">
      <alignment horizontal="center" vertical="center"/>
    </xf>
    <xf numFmtId="15" applyNumberFormat="1" fontId="6" applyFont="1" fillId="0" applyFill="1" borderId="1" applyBorder="1" xfId="16587" applyProtection="1" applyAlignment="1">
      <alignment horizontal="center" vertical="center"/>
    </xf>
    <xf numFmtId="11" applyNumberFormat="1" fontId="7" applyFont="1" fillId="0" applyFill="1" borderId="1" applyBorder="1" xfId="16871" applyProtection="1" applyAlignment="1">
      <alignment horizontal="center" vertical="center"/>
    </xf>
    <xf numFmtId="15" applyNumberFormat="1" fontId="212" applyFont="1" fillId="0" applyFill="1" borderId="1" applyBorder="1" xfId="16587" applyProtection="1" applyAlignment="1">
      <alignment horizontal="center" vertical="center"/>
    </xf>
    <xf numFmtId="0" applyNumberFormat="1" fontId="6" applyFont="1" fillId="0" applyFill="1" borderId="1" applyBorder="1" xfId="16587" applyProtection="1" applyAlignment="1">
      <alignment horizontal="center" vertical="center" wrapText="1"/>
    </xf>
    <xf numFmtId="0" applyNumberFormat="1" fontId="212" applyFont="1" fillId="2" applyFill="1" borderId="1" applyBorder="1" xfId="6180" applyProtection="1" applyAlignment="1">
      <alignment horizontal="left" vertical="center"/>
    </xf>
    <xf numFmtId="0" applyNumberFormat="1" fontId="212" applyFont="1" fillId="2" applyFill="1" borderId="1" applyBorder="1" xfId="6180" quotePrefix="1" applyProtection="1" applyAlignment="1">
      <alignment horizontal="center" vertical="center"/>
    </xf>
    <xf numFmtId="164" applyNumberFormat="1" fontId="212" applyFont="1" fillId="0" applyFill="1" borderId="0" applyBorder="1" xfId="16262" applyProtection="1" applyAlignment="1">
      <alignment horizontal="center" vertical="center"/>
    </xf>
    <xf numFmtId="165" applyNumberFormat="1" fontId="210" applyFont="1" fillId="5" applyFill="1" borderId="2" applyBorder="1" xfId="16262" applyProtection="1" applyAlignment="1">
      <alignment horizontal="center" vertical="center" wrapText="1"/>
    </xf>
    <xf numFmtId="165" applyNumberFormat="1" fontId="210" applyFont="1" fillId="5" applyFill="1" borderId="2" applyBorder="1" xfId="16262" applyProtection="1" applyAlignment="1">
      <alignment horizontal="center" vertical="center"/>
    </xf>
    <xf numFmtId="165" applyNumberFormat="1" fontId="210" applyFont="1" fillId="5" applyFill="1" borderId="8" applyBorder="1" xfId="16262" applyProtection="1" applyAlignment="1">
      <alignment horizontal="center" vertical="center"/>
    </xf>
    <xf numFmtId="0" applyNumberFormat="1" fontId="6" applyFont="1" fillId="65" applyFill="1" borderId="1" applyBorder="1" xfId="0" applyProtection="1" applyAlignment="1">
      <alignment horizontal="center" vertical="center"/>
    </xf>
    <xf numFmtId="0" applyNumberFormat="1" fontId="210" applyFont="1" fillId="5" applyFill="1" borderId="4" applyBorder="1" xfId="16262" applyProtection="1" applyAlignment="1">
      <alignment horizontal="center" vertical="center"/>
    </xf>
    <xf numFmtId="0" applyNumberFormat="1" fontId="210" applyFont="1" fillId="5" applyFill="1" borderId="5" applyBorder="1" xfId="16262" applyProtection="1" applyAlignment="1">
      <alignment horizontal="center" vertical="center"/>
    </xf>
    <xf numFmtId="0" applyNumberFormat="1" fontId="210" applyFont="1" fillId="5" applyFill="1" borderId="6" applyBorder="1" xfId="16262" applyProtection="1" applyAlignment="1">
      <alignment horizontal="center" vertical="center"/>
    </xf>
    <xf numFmtId="0" applyNumberFormat="1" fontId="210" applyFont="1" fillId="5" applyFill="1" borderId="14" applyBorder="1" xfId="16262" applyProtection="1" applyAlignment="1">
      <alignment horizontal="center" vertical="center"/>
    </xf>
    <xf numFmtId="0" applyNumberFormat="1" fontId="210" applyFont="1" fillId="5" applyFill="1" borderId="15" applyBorder="1" xfId="16262" applyProtection="1" applyAlignment="1">
      <alignment horizontal="center" vertical="center"/>
    </xf>
    <xf numFmtId="0" applyNumberFormat="1" fontId="210" applyFont="1" fillId="5" applyFill="1" borderId="16" applyBorder="1" xfId="16262" applyProtection="1" applyAlignment="1">
      <alignment horizontal="center" vertical="center"/>
    </xf>
    <xf numFmtId="0" applyNumberFormat="1" fontId="210" applyFont="1" fillId="5" applyFill="1" borderId="2" applyBorder="1" xfId="5424" applyProtection="1" applyAlignment="1">
      <alignment horizontal="center" vertical="center"/>
    </xf>
    <xf numFmtId="0" applyNumberFormat="1" fontId="210" applyFont="1" fillId="5" applyFill="1" borderId="8" applyBorder="1" xfId="5424" applyProtection="1" applyAlignment="1">
      <alignment horizontal="center" vertical="center"/>
    </xf>
    <xf numFmtId="164" applyNumberFormat="1" fontId="210" applyFont="1" fillId="5" applyFill="1" borderId="8" applyBorder="1" xfId="16262" applyProtection="1" applyAlignment="1">
      <alignment horizontal="center" vertical="center"/>
    </xf>
    <xf numFmtId="164" applyNumberFormat="1" fontId="210" applyFont="1" fillId="5" applyFill="1" borderId="17" applyBorder="1" xfId="16262" applyProtection="1" applyAlignment="1">
      <alignment horizontal="center" vertical="center"/>
    </xf>
    <xf numFmtId="0" applyNumberFormat="1" fontId="210" applyFont="1" fillId="5" applyFill="1" borderId="2" applyBorder="1" xfId="16262" applyProtection="1" applyAlignment="1">
      <alignment horizontal="center" vertical="center"/>
    </xf>
    <xf numFmtId="0" applyNumberFormat="1" fontId="210" applyFont="1" fillId="5" applyFill="1" borderId="8" applyBorder="1" xfId="16262" applyProtection="1" applyAlignment="1">
      <alignment horizontal="center" vertical="center"/>
    </xf>
    <xf numFmtId="0" applyNumberFormat="1" fontId="210" applyFont="1" fillId="5" applyFill="1" borderId="3" applyBorder="1" xfId="16262" applyProtection="1" applyAlignment="1">
      <alignment horizontal="center" vertical="center" wrapText="1"/>
    </xf>
    <xf numFmtId="0" applyNumberFormat="1" fontId="210" applyFont="1" fillId="5" applyFill="1" borderId="13" applyBorder="1" xfId="16262" applyProtection="1" applyAlignment="1">
      <alignment horizontal="center" vertical="center" wrapText="1"/>
    </xf>
    <xf numFmtId="0" applyNumberFormat="1" fontId="210" applyFont="1" fillId="5" applyFill="1" borderId="17" applyBorder="1" xfId="16262" applyProtection="1" applyAlignment="1">
      <alignment horizontal="center" vertical="center" wrapText="1"/>
    </xf>
    <xf numFmtId="0" applyNumberFormat="1" fontId="210" applyFont="1" fillId="5" applyFill="1" borderId="2" applyBorder="1" xfId="16262" applyProtection="1" applyAlignment="1">
      <alignment horizontal="center" vertical="center" wrapText="1"/>
    </xf>
    <xf numFmtId="0" applyNumberFormat="1" fontId="210" applyFont="1" fillId="5" applyFill="1" borderId="8" applyBorder="1" xfId="16262" applyProtection="1" applyAlignment="1">
      <alignment horizontal="center" vertical="center" wrapText="1"/>
    </xf>
    <xf numFmtId="0" applyNumberFormat="1" fontId="210" applyFont="1" fillId="5" applyFill="1" borderId="7" applyBorder="1" xfId="16262" applyProtection="1" applyAlignment="1">
      <alignment horizontal="center" vertical="center"/>
    </xf>
    <xf numFmtId="0" applyNumberFormat="1" fontId="210" applyFont="1" fillId="5" applyFill="1" borderId="17" applyBorder="1" xfId="16262" applyProtection="1" applyAlignment="1">
      <alignment horizontal="center" vertical="center"/>
    </xf>
    <xf numFmtId="0" applyNumberFormat="1" fontId="210" applyFont="1" fillId="5" applyFill="1" borderId="9" applyBorder="1" xfId="16262" applyProtection="1" applyAlignment="1">
      <alignment horizontal="center" vertical="center"/>
    </xf>
    <xf numFmtId="0" applyNumberFormat="1" fontId="210" applyFont="1" fillId="5" applyFill="1" borderId="10" applyBorder="1" xfId="16262" applyProtection="1" applyAlignment="1">
      <alignment horizontal="center" vertical="center"/>
    </xf>
    <xf numFmtId="0" applyNumberFormat="1" fontId="210" applyFont="1" fillId="5" applyFill="1" borderId="3" applyBorder="1" xfId="16262" applyProtection="1" applyAlignment="1">
      <alignment horizontal="center" vertical="center"/>
    </xf>
    <xf numFmtId="0" applyNumberFormat="1" fontId="210" applyFont="1" fillId="5" applyFill="1" borderId="13" applyBorder="1" xfId="16262" applyProtection="1" applyAlignment="1">
      <alignment horizontal="center" vertical="center"/>
    </xf>
    <xf numFmtId="165" applyNumberFormat="1" fontId="210" applyFont="1" fillId="5" applyFill="1" borderId="8" applyBorder="1" xfId="16262" applyProtection="1" applyAlignment="1">
      <alignment horizontal="center" vertical="center" wrapText="1"/>
    </xf>
    <xf numFmtId="165" applyNumberFormat="1" fontId="210" applyFont="1" fillId="5" applyFill="1" borderId="17" applyBorder="1" xfId="16262" applyProtection="1" applyAlignment="1">
      <alignment horizontal="center" vertical="center" wrapText="1"/>
    </xf>
    <xf numFmtId="0" applyNumberFormat="1" fontId="210" applyFont="1" fillId="5" applyFill="1" borderId="11" applyBorder="1" xfId="16262" applyProtection="1" applyAlignment="1">
      <alignment horizontal="center" vertical="center" wrapText="1"/>
    </xf>
    <xf numFmtId="0" applyNumberFormat="1" fontId="210" applyFont="1" fillId="5" applyFill="1" borderId="12" applyBorder="1" xfId="16262" applyProtection="1" applyAlignment="1">
      <alignment horizontal="center" vertical="center" wrapText="1"/>
    </xf>
    <xf numFmtId="0" applyNumberFormat="1" fontId="210" applyFont="1" fillId="5" applyFill="1" borderId="1" applyBorder="1" xfId="16262" applyProtection="1" applyAlignment="1">
      <alignment horizontal="center" vertical="center" wrapText="1"/>
    </xf>
    <xf numFmtId="0" applyNumberFormat="1" fontId="210" applyFont="1" fillId="5" applyFill="1" borderId="52" applyBorder="1" xfId="16262" applyProtection="1" applyAlignment="1">
      <alignment horizontal="center" vertical="center" wrapText="1"/>
    </xf>
    <xf numFmtId="0" applyNumberFormat="1" fontId="210" applyFont="1" fillId="5" applyFill="1" borderId="54" applyBorder="1" xfId="16262" applyProtection="1" applyAlignment="1">
      <alignment horizontal="center" vertical="center" wrapText="1"/>
    </xf>
    <xf numFmtId="0" applyNumberFormat="1" fontId="105" applyFont="1" fillId="84" applyFill="1" borderId="1" applyBorder="1" xfId="0" applyProtection="1" applyAlignment="1">
      <alignment horizontal="center" wrapText="1"/>
    </xf>
    <xf numFmtId="0" applyNumberFormat="1" fontId="6" applyFont="1" fillId="84" applyFill="1" borderId="1" applyBorder="1" xfId="0" applyProtection="1" applyAlignment="1">
      <alignment horizontal="center"/>
    </xf>
    <xf numFmtId="0" applyNumberFormat="1" fontId="7" applyFont="1" fillId="84" applyFill="1" borderId="1" applyBorder="1" xfId="16920" applyProtection="1" applyAlignment="1">
      <alignment horizontal="center" vertical="center"/>
    </xf>
    <xf numFmtId="0" applyNumberFormat="1" fontId="212" applyFont="1" fillId="84" applyFill="1" borderId="1" applyBorder="1" xfId="6172" applyProtection="1" applyAlignment="1">
      <alignment horizontal="center"/>
    </xf>
    <xf numFmtId="0" applyNumberFormat="1" fontId="7" applyFont="1" fillId="84" applyFill="1" borderId="1" applyBorder="1" xfId="0" applyProtection="1" applyAlignment="1">
      <alignment horizontal="center" vertical="center"/>
    </xf>
    <xf numFmtId="0" applyNumberFormat="1" fontId="7" applyFont="1" fillId="84" applyFill="1" borderId="1" applyBorder="1" xfId="16855" applyProtection="1" applyAlignment="1">
      <alignment horizontal="center" vertical="center"/>
    </xf>
    <xf numFmtId="0" applyNumberFormat="1" fontId="6" applyFont="1" fillId="84" applyFill="1" borderId="1" applyBorder="1" xfId="0" applyProtection="1" applyAlignment="1">
      <alignment horizontal="center" vertical="center"/>
    </xf>
    <xf numFmtId="165" applyNumberFormat="1" fontId="212" applyFont="1" fillId="85" applyFill="1" borderId="1" applyBorder="1" xfId="16587" applyProtection="1" applyAlignment="1">
      <alignment horizontal="center" vertical="center"/>
    </xf>
    <xf numFmtId="0" applyNumberFormat="1" fontId="212" applyFont="1" fillId="84" applyFill="1" borderId="1" applyBorder="1" xfId="16592" applyProtection="1" applyAlignment="1">
      <alignment horizontal="center" vertical="center"/>
    </xf>
    <xf numFmtId="0" applyNumberFormat="1" fontId="6" applyFont="1" fillId="72" applyFill="1" borderId="1" applyBorder="1" xfId="0" applyProtection="1" applyAlignment="1">
      <alignment horizontal="center"/>
    </xf>
  </cellXfs>
  <cellStyles count="24295">
    <cellStyle name="_x0001_" xfId="1" xr:uid="{00000000-0005-0000-0000-000000000000}"/>
    <cellStyle name="､@ｯ・Cefiro" xfId="2" xr:uid="{00000000-0005-0000-0000-000001000000}"/>
    <cellStyle name="､@ｯ・M" xfId="3" xr:uid="{00000000-0005-0000-0000-000002000000}"/>
    <cellStyle name="､@ｯ・M segment" xfId="4" xr:uid="{00000000-0005-0000-0000-000003000000}"/>
    <cellStyle name="､@ｯ・S" xfId="5" xr:uid="{00000000-0005-0000-0000-000004000000}"/>
    <cellStyle name="､@ｯ・S segment" xfId="6" xr:uid="{00000000-0005-0000-0000-000005000000}"/>
    <cellStyle name="､@ｯ・SS" xfId="7" xr:uid="{00000000-0005-0000-0000-000006000000}"/>
    <cellStyle name="､d､ﾀｦ・0]_Cefiro" xfId="8" xr:uid="{00000000-0005-0000-0000-000007000000}"/>
    <cellStyle name="､d､ﾀｦ・Cefiro" xfId="9" xr:uid="{00000000-0005-0000-0000-000008000000}"/>
    <cellStyle name="､d､ﾀｦ・M segment" xfId="10" xr:uid="{00000000-0005-0000-0000-000009000000}"/>
    <cellStyle name="､d､ﾀｦ・S segment" xfId="11" xr:uid="{00000000-0005-0000-0000-00000A000000}"/>
    <cellStyle name="." xfId="12" xr:uid="{00000000-0005-0000-0000-00000B000000}"/>
    <cellStyle name="??" xfId="13" xr:uid="{00000000-0005-0000-0000-00000C000000}"/>
    <cellStyle name="?? [0.00]_????(?) " xfId="14" xr:uid="{00000000-0005-0000-0000-00000D000000}"/>
    <cellStyle name="?? [0]" xfId="15" xr:uid="{00000000-0005-0000-0000-00000E000000}"/>
    <cellStyle name="???? [0.00]_??4-3 ???????Format?" xfId="16" xr:uid="{00000000-0005-0000-0000-00000F000000}"/>
    <cellStyle name="???????" xfId="17" xr:uid="{00000000-0005-0000-0000-000010000000}"/>
    <cellStyle name="????????????" xfId="18" xr:uid="{00000000-0005-0000-0000-000011000000}"/>
    <cellStyle name="???????????? Change1.5.1" xfId="19" xr:uid="{00000000-0005-0000-0000-000012000000}"/>
    <cellStyle name="????????????_L42C Expense Comparison Other Models version 3 axo mod 20060424 for a3a" xfId="20" xr:uid="{00000000-0005-0000-0000-000013000000}"/>
    <cellStyle name="????????????-21-2002 fro" xfId="21" xr:uid="{00000000-0005-0000-0000-000014000000}"/>
    <cellStyle name="????????????AT" xfId="22" xr:uid="{00000000-0005-0000-0000-000015000000}"/>
    <cellStyle name="????????????B)h1_1artsry" xfId="23" xr:uid="{00000000-0005-0000-0000-000016000000}"/>
    <cellStyle name="????????????esolume 02A3" xfId="24" xr:uid="{00000000-0005-0000-0000-000017000000}"/>
    <cellStyle name="????????????ge Details1c" xfId="25" xr:uid="{00000000-0005-0000-0000-000018000000}"/>
    <cellStyle name="????????????KC GLntKC GL" xfId="26" xr:uid="{00000000-0005-0000-0000-000019000000}"/>
    <cellStyle name="????????????le" xfId="27" xr:uid="{00000000-0005-0000-0000-00001A000000}"/>
    <cellStyle name="????????????NOTEWINNOTET" xfId="28" xr:uid="{00000000-0005-0000-0000-00001B000000}"/>
    <cellStyle name="????????????VC (2))VC (2" xfId="29" xr:uid="{00000000-0005-0000-0000-00001C000000}"/>
    <cellStyle name="????????????VC (2)PVC (2" xfId="30" xr:uid="{00000000-0005-0000-0000-00001D000000}"/>
    <cellStyle name="????????????ycountNNOTEW" xfId="31" xr:uid="{00000000-0005-0000-0000-00001E000000}"/>
    <cellStyle name="?????????WINNO" xfId="32" xr:uid="{00000000-0005-0000-0000-00001F000000}"/>
    <cellStyle name="????????ÀWINNO" xfId="33" xr:uid="{00000000-0005-0000-0000-000020000000}"/>
    <cellStyle name="????????ﾀWINNO" xfId="34" xr:uid="{00000000-0005-0000-0000-000021000000}"/>
    <cellStyle name="???????_A34-V42" xfId="35" xr:uid="{00000000-0005-0000-0000-000022000000}"/>
    <cellStyle name="???????rrentKC" xfId="36" xr:uid="{00000000-0005-0000-0000-000023000000}"/>
    <cellStyle name="???????uscodes" xfId="37" xr:uid="{00000000-0005-0000-0000-000024000000}"/>
    <cellStyle name="???????usmixes" xfId="38" xr:uid="{00000000-0005-0000-0000-000025000000}"/>
    <cellStyle name="???????XX vs a" xfId="39" xr:uid="{00000000-0005-0000-0000-000026000000}"/>
    <cellStyle name="?????_?????" xfId="40" xr:uid="{00000000-0005-0000-0000-000027000000}"/>
    <cellStyle name="????_??? " xfId="41" xr:uid="{00000000-0005-0000-0000-000028000000}"/>
    <cellStyle name="???[0]_Book1" xfId="42" xr:uid="{00000000-0005-0000-0000-000029000000}"/>
    <cellStyle name="???_???" xfId="43" xr:uid="{00000000-0005-0000-0000-00002A000000}"/>
    <cellStyle name="???F [0.00]_Book2mix1" xfId="44" xr:uid="{00000000-0005-0000-0000-00002B000000}"/>
    <cellStyle name="???F_Book2]_Bo" xfId="45" xr:uid="{00000000-0005-0000-0000-00002C000000}"/>
    <cellStyle name="??_(????)??????" xfId="46" xr:uid="{00000000-0005-0000-0000-00002D000000}"/>
    <cellStyle name="??a??e [0.00]_?K?,T?I?xlsTE" xfId="47" xr:uid="{00000000-0005-0000-0000-00002E000000}"/>
    <cellStyle name="??a??e_?K?,T?I?xlsytionssTE" xfId="48" xr:uid="{00000000-0005-0000-0000-00002F000000}"/>
    <cellStyle name="?@?·Cefiro" xfId="49" xr:uid="{00000000-0005-0000-0000-000030000000}"/>
    <cellStyle name="?@?·M" xfId="50" xr:uid="{00000000-0005-0000-0000-000031000000}"/>
    <cellStyle name="?@?·M segment" xfId="51" xr:uid="{00000000-0005-0000-0000-000032000000}"/>
    <cellStyle name="?@?·S" xfId="52" xr:uid="{00000000-0005-0000-0000-000033000000}"/>
    <cellStyle name="?@?·S segment" xfId="53" xr:uid="{00000000-0005-0000-0000-000034000000}"/>
    <cellStyle name="?@?·SS" xfId="54" xr:uid="{00000000-0005-0000-0000-000035000000}"/>
    <cellStyle name="?\??·?????n?C?p????“?N" xfId="55" xr:uid="{00000000-0005-0000-0000-000036000000}"/>
    <cellStyle name="?\??・?????n?C?pー???“?N" xfId="56" xr:uid="{00000000-0005-0000-0000-000037000000}"/>
    <cellStyle name="?\??E?????n?C?p[???g?N" xfId="57" xr:uid="{00000000-0005-0000-0000-000038000000}"/>
    <cellStyle name="?·? [0]_????l" xfId="58" xr:uid="{00000000-0005-0000-0000-000039000000}"/>
    <cellStyle name="?·?_???_?" xfId="59" xr:uid="{00000000-0005-0000-0000-00003A000000}"/>
    <cellStyle name="?·a??e [0.00]_Ladder Report3(" xfId="60" xr:uid="{00000000-0005-0000-0000-00003B000000}"/>
    <cellStyle name="?·a??e_Ladder Report R" xfId="61" xr:uid="{00000000-0005-0000-0000-00003C000000}"/>
    <cellStyle name="?・a??e [0.00]_Ladder Report3(" xfId="62" xr:uid="{00000000-0005-0000-0000-00003D000000}"/>
    <cellStyle name="?・a??e_Ladder Report R" xfId="63" xr:uid="{00000000-0005-0000-0000-00003E000000}"/>
    <cellStyle name="?…??・?? [0.00]_currentKC GL" xfId="64" xr:uid="{00000000-0005-0000-0000-00003F000000}"/>
    <cellStyle name="?…??・??_currentKC GL" xfId="65" xr:uid="{00000000-0005-0000-0000-000040000000}"/>
    <cellStyle name="?…?a??e [0.00]_currentKC GLOT" xfId="66" xr:uid="{00000000-0005-0000-0000-000041000000}"/>
    <cellStyle name="?…?a??e_currentKC GLnt" xfId="67" xr:uid="{00000000-0005-0000-0000-000042000000}"/>
    <cellStyle name="?…?a唇?e [0.00]_currentKC GL" xfId="68" xr:uid="{00000000-0005-0000-0000-000043000000}"/>
    <cellStyle name="?…?a唇?e_currentKC GL" xfId="69" xr:uid="{00000000-0005-0000-0000-000044000000}"/>
    <cellStyle name="?c??E?? [0.00]_currentKC GL" xfId="70" xr:uid="{00000000-0005-0000-0000-000045000000}"/>
    <cellStyle name="?c??E??_currentKC GL" xfId="71" xr:uid="{00000000-0005-0000-0000-000046000000}"/>
    <cellStyle name="?c?aO?e [0.00]_currentKC GL" xfId="72" xr:uid="{00000000-0005-0000-0000-000047000000}"/>
    <cellStyle name="?c?aO?e_currentKC GL" xfId="73" xr:uid="{00000000-0005-0000-0000-000048000000}"/>
    <cellStyle name="?d???·0]_Cefiro" xfId="74" xr:uid="{00000000-0005-0000-0000-000049000000}"/>
    <cellStyle name="?d???·Cefiro" xfId="75" xr:uid="{00000000-0005-0000-0000-00004A000000}"/>
    <cellStyle name="?d???·M segment" xfId="76" xr:uid="{00000000-0005-0000-0000-00004B000000}"/>
    <cellStyle name="?d???·S segment" xfId="77" xr:uid="{00000000-0005-0000-0000-00004C000000}"/>
    <cellStyle name="?f??Cefiro" xfId="78" xr:uid="{00000000-0005-0000-0000-00004D000000}"/>
    <cellStyle name="?f??Cefiro 2" xfId="79" xr:uid="{00000000-0005-0000-0000-00004E000000}"/>
    <cellStyle name="?f??Cefiro 3" xfId="80" xr:uid="{00000000-0005-0000-0000-00004F000000}"/>
    <cellStyle name="?f??M segment" xfId="81" xr:uid="{00000000-0005-0000-0000-000050000000}"/>
    <cellStyle name="?f??M segment 2" xfId="82" xr:uid="{00000000-0005-0000-0000-000051000000}"/>
    <cellStyle name="?f??M segment 3" xfId="83" xr:uid="{00000000-0005-0000-0000-000052000000}"/>
    <cellStyle name="?f??S segment" xfId="84" xr:uid="{00000000-0005-0000-0000-000053000000}"/>
    <cellStyle name="?f??S segment 2" xfId="85" xr:uid="{00000000-0005-0000-0000-000054000000}"/>
    <cellStyle name="?f??S segment 3" xfId="86" xr:uid="{00000000-0005-0000-0000-000055000000}"/>
    <cellStyle name="?f?·[0]_Cefiro" xfId="87" xr:uid="{00000000-0005-0000-0000-000056000000}"/>
    <cellStyle name="?n?C?p????“?N" xfId="88" xr:uid="{00000000-0005-0000-0000-000057000000}"/>
    <cellStyle name="?n?C?p[???g?N" xfId="89" xr:uid="{00000000-0005-0000-0000-000058000000}"/>
    <cellStyle name="?n?C?pー???“?N" xfId="90" xr:uid="{00000000-0005-0000-0000-000059000000}"/>
    <cellStyle name="?W?_?K?,T?I?xlsonsroio" xfId="91" xr:uid="{00000000-0005-0000-0000-00005A000000}"/>
    <cellStyle name="?W·_Attach34_X61B_US_(2)" xfId="92" xr:uid="{00000000-0005-0000-0000-00005B000000}"/>
    <cellStyle name="?W・_5.Commnet-NISSAN" xfId="93" xr:uid="{00000000-0005-0000-0000-00005C000000}"/>
    <cellStyle name="?W?_5.Commnet-NISSAN" xfId="94" xr:uid="{00000000-0005-0000-0000-00005D000000}"/>
    <cellStyle name="?WE_a(SD) Expence Info" xfId="95" xr:uid="{00000000-0005-0000-0000-00005E000000}"/>
    <cellStyle name="?Wｷ_Ladder Report" xfId="96" xr:uid="{00000000-0005-0000-0000-00005F000000}"/>
    <cellStyle name="?ｷa??e [0.00]_?K?,T?I?xlsTE" xfId="97" xr:uid="{00000000-0005-0000-0000-000060000000}"/>
    <cellStyle name="?ｷa??e_?K?,T?I?xlsytionssTE" xfId="98" xr:uid="{00000000-0005-0000-0000-000061000000}"/>
    <cellStyle name="_06 Laporan Stock Pool MKS 2008 Juni" xfId="99" xr:uid="{00000000-0005-0000-0000-000062000000}"/>
    <cellStyle name="_06 Laporan Stock Pool MKS 2008 Juni 2" xfId="100" xr:uid="{00000000-0005-0000-0000-000063000000}"/>
    <cellStyle name="_06 Laporan Stock Pool MKS 2008 Juni_AP Logistic 2010 Konsolidasi (091110)" xfId="101" xr:uid="{00000000-0005-0000-0000-000064000000}"/>
    <cellStyle name="_06 Laporan Stock Pool MKS 2008 Juni_AP Logistic 2010 Konsolidasi (091111) 1830" xfId="102" xr:uid="{00000000-0005-0000-0000-000065000000}"/>
    <cellStyle name="_06 Laporan Stock Pool MKS 2008 Juni_AP Logistic 2010 Konsolidasi (091111) 2230" xfId="103" xr:uid="{00000000-0005-0000-0000-000066000000}"/>
    <cellStyle name="_06 Laporan Stock Pool MKS 2008 Juni_AP Logistic 2010 Konsolidasi (091115) 1830" xfId="104" xr:uid="{00000000-0005-0000-0000-000067000000}"/>
    <cellStyle name="_06 Laporan Stock Pool MKS 2008 Juni_AP Logistic 2010 Konsolidasi (091116) 1340" xfId="105" xr:uid="{00000000-0005-0000-0000-000068000000}"/>
    <cellStyle name="_06 Laporan Stock Pool MKS 2008 Juni_AP Logistic 2010 Konsolidasi (091116) 1700" xfId="106" xr:uid="{00000000-0005-0000-0000-000069000000}"/>
    <cellStyle name="_06 Laporan Stock Pool MKS 2008 Juni_FINAL - Buku Saku3" xfId="107" xr:uid="{00000000-0005-0000-0000-00006A000000}"/>
    <cellStyle name="_06 Laporan Stock Pool MKS 2008 Juni_Laporan Harian Dispatcher_2010_Heavy Truck" xfId="108" xr:uid="{00000000-0005-0000-0000-00006B000000}"/>
    <cellStyle name="_06 Laporan Stock Pool MKS 2008 Juni_Laporan Harian Dispatcher_2010_Heavy Truck2" xfId="109" xr:uid="{00000000-0005-0000-0000-00006C000000}"/>
    <cellStyle name="_06 Laporan Stock Pool MKS 2008 Juni_Laporan Harian Dispatcher_2010_Light Truck" xfId="110" xr:uid="{00000000-0005-0000-0000-00006D000000}"/>
    <cellStyle name="_06 Laporan Stock Pool MKS 2008 Juni_Laporan Harian Dispatcher_2010_Light Truck_LHD" xfId="111" xr:uid="{00000000-0005-0000-0000-00006E000000}"/>
    <cellStyle name="_06 Laporan Stock Pool MKS 2008 Juni_Laporan Harian Dispatcher_2010-11_Heavy Truck" xfId="112" xr:uid="{00000000-0005-0000-0000-00006F000000}"/>
    <cellStyle name="_06 Laporan Stock Pool MKS 2008 Juni_Laporan Harian Dispatcher_2010-11_Light Truck" xfId="113" xr:uid="{00000000-0005-0000-0000-000070000000}"/>
    <cellStyle name="_06 Laporan Stock Pool MKS 2008 Juni_Laporan Harian Dispatcher_2010-11_Light Truck_LHD" xfId="114" xr:uid="{00000000-0005-0000-0000-000071000000}"/>
    <cellStyle name="_06 Laporan Stock Pool MKS 2008 Juni_LHD" xfId="115" xr:uid="{00000000-0005-0000-0000-000072000000}"/>
    <cellStyle name="_06 Laporan Stock Pool MKS 2008 Juni_LHD_2010-12_Heavy Truck" xfId="116" xr:uid="{00000000-0005-0000-0000-000073000000}"/>
    <cellStyle name="_06 Laporan Stock Pool MKS 2008 Juni_LHD_2010-12_Light Truck" xfId="117" xr:uid="{00000000-0005-0000-0000-000074000000}"/>
    <cellStyle name="_06 Laporan Stock Pool MKS 2008 Juni_LHD_2010-12_Light Truck_LHD" xfId="118" xr:uid="{00000000-0005-0000-0000-000075000000}"/>
    <cellStyle name="_06 Laporan Stock Pool MKS 2008 Juni_LHD_Heavy Truck 2011-01" xfId="119" xr:uid="{00000000-0005-0000-0000-000076000000}"/>
    <cellStyle name="_06 Laporan Stock Pool MKS 2008 Juni_Performance Review 091112" xfId="120" xr:uid="{00000000-0005-0000-0000-000077000000}"/>
    <cellStyle name="_06 Laporan Stock Pool MKS 2008 Juni_PL Oktober" xfId="121" xr:uid="{00000000-0005-0000-0000-000078000000}"/>
    <cellStyle name="_2008" xfId="122" xr:uid="{00000000-0005-0000-0000-000079000000}"/>
    <cellStyle name="_2008 07 - BSE YTJul Actual (QPR3)" xfId="123" xr:uid="{00000000-0005-0000-0000-00007A000000}"/>
    <cellStyle name="_2008&amp;9 Budget_Enable" xfId="124" xr:uid="{00000000-0005-0000-0000-00007B000000}"/>
    <cellStyle name="_3rd Land Area 26.11.2010" xfId="125" xr:uid="{00000000-0005-0000-0000-00007C000000}"/>
    <cellStyle name="_4. Reminder Service Pontianak" xfId="126" xr:uid="{00000000-0005-0000-0000-00007D000000}"/>
    <cellStyle name="_4. Reminder Service Pontianak_LHD" xfId="127" xr:uid="{00000000-0005-0000-0000-00007E000000}"/>
    <cellStyle name="_5. Reminder Service Samarinda" xfId="128" xr:uid="{00000000-0005-0000-0000-00007F000000}"/>
    <cellStyle name="_5. Reminder Service Samarinda 2" xfId="129" xr:uid="{00000000-0005-0000-0000-000080000000}"/>
    <cellStyle name="_5. Reminder Service Samarinda 3" xfId="130" xr:uid="{00000000-0005-0000-0000-000081000000}"/>
    <cellStyle name="_5. Reminder Service Samarinda 4" xfId="131" xr:uid="{00000000-0005-0000-0000-000082000000}"/>
    <cellStyle name="_5. Reminder Service Samarinda 5" xfId="132" xr:uid="{00000000-0005-0000-0000-000083000000}"/>
    <cellStyle name="_5. Reminder Service Samarinda 6" xfId="133" xr:uid="{00000000-0005-0000-0000-000084000000}"/>
    <cellStyle name="_5. Reminder Service Samarinda 7" xfId="134" xr:uid="{00000000-0005-0000-0000-000085000000}"/>
    <cellStyle name="_5. Reminder Service Samarinda 8" xfId="135" xr:uid="{00000000-0005-0000-0000-000086000000}"/>
    <cellStyle name="_5. Reminder Service Samarinda_LHD" xfId="136" xr:uid="{00000000-0005-0000-0000-000087000000}"/>
    <cellStyle name="_Bidding Transport Darat BaNus" xfId="137" xr:uid="{00000000-0005-0000-0000-000088000000}"/>
    <cellStyle name="_Bidding Transport Darat Karawang" xfId="138" xr:uid="{00000000-0005-0000-0000-000089000000}"/>
    <cellStyle name="_Bidding Transport Darat SbyPandaan" xfId="139" xr:uid="{00000000-0005-0000-0000-00008A000000}"/>
    <cellStyle name="_Book1" xfId="140" xr:uid="{00000000-0005-0000-0000-00008B000000}"/>
    <cellStyle name="_Book1 (2)" xfId="141" xr:uid="{00000000-0005-0000-0000-00008C000000}"/>
    <cellStyle name="_Book1 (2) 2" xfId="142" xr:uid="{00000000-0005-0000-0000-00008D000000}"/>
    <cellStyle name="_Book1 (2) 3" xfId="143" xr:uid="{00000000-0005-0000-0000-00008E000000}"/>
    <cellStyle name="_Book1 (2) 4" xfId="144" xr:uid="{00000000-0005-0000-0000-00008F000000}"/>
    <cellStyle name="_Book1 (2) 5" xfId="145" xr:uid="{00000000-0005-0000-0000-000090000000}"/>
    <cellStyle name="_Book1 (2) 6" xfId="146" xr:uid="{00000000-0005-0000-0000-000091000000}"/>
    <cellStyle name="_Book1 (2) 7" xfId="147" xr:uid="{00000000-0005-0000-0000-000092000000}"/>
    <cellStyle name="_Book1 (2) 8" xfId="148" xr:uid="{00000000-0005-0000-0000-000093000000}"/>
    <cellStyle name="_Book1 (2)_LHD" xfId="149" xr:uid="{00000000-0005-0000-0000-000094000000}"/>
    <cellStyle name="_Book1 10" xfId="150" xr:uid="{00000000-0005-0000-0000-000095000000}"/>
    <cellStyle name="_Book1 2" xfId="151" xr:uid="{00000000-0005-0000-0000-000096000000}"/>
    <cellStyle name="_Book1 3" xfId="152" xr:uid="{00000000-0005-0000-0000-000097000000}"/>
    <cellStyle name="_Book1 4" xfId="153" xr:uid="{00000000-0005-0000-0000-000098000000}"/>
    <cellStyle name="_Book1 5" xfId="154" xr:uid="{00000000-0005-0000-0000-000099000000}"/>
    <cellStyle name="_Book1 6" xfId="155" xr:uid="{00000000-0005-0000-0000-00009A000000}"/>
    <cellStyle name="_Book1 7" xfId="156" xr:uid="{00000000-0005-0000-0000-00009B000000}"/>
    <cellStyle name="_Book1 8" xfId="157" xr:uid="{00000000-0005-0000-0000-00009C000000}"/>
    <cellStyle name="_Book1 9" xfId="158" xr:uid="{00000000-0005-0000-0000-00009D000000}"/>
    <cellStyle name="_Book1_1" xfId="159" xr:uid="{00000000-0005-0000-0000-00009E000000}"/>
    <cellStyle name="_Book1_12 Laporan Stock Pool MKS Desember 2008 (2)" xfId="160" xr:uid="{00000000-0005-0000-0000-00009F000000}"/>
    <cellStyle name="_Book1_12 Laporan Stock Pool MKS Desember 2008 (2)_AP Logistic 2010 Konsolidasi (091110)" xfId="161" xr:uid="{00000000-0005-0000-0000-0000A0000000}"/>
    <cellStyle name="_Book1_12 Laporan Stock Pool MKS Desember 2008 (2)_AP Logistic 2010 Konsolidasi (091111) 1830" xfId="162" xr:uid="{00000000-0005-0000-0000-0000A1000000}"/>
    <cellStyle name="_Book1_12 Laporan Stock Pool MKS Desember 2008 (2)_AP Logistic 2010 Konsolidasi (091111) 2230" xfId="163" xr:uid="{00000000-0005-0000-0000-0000A2000000}"/>
    <cellStyle name="_Book1_12 Laporan Stock Pool MKS Desember 2008 (2)_AP Logistic 2010 Konsolidasi (091115) 1830" xfId="164" xr:uid="{00000000-0005-0000-0000-0000A3000000}"/>
    <cellStyle name="_Book1_12 Laporan Stock Pool MKS Desember 2008 (2)_AP Logistic 2010 Konsolidasi (091116) 1340" xfId="165" xr:uid="{00000000-0005-0000-0000-0000A4000000}"/>
    <cellStyle name="_Book1_12 Laporan Stock Pool MKS Desember 2008 (2)_AP Logistic 2010 Konsolidasi (091116) 1700" xfId="166" xr:uid="{00000000-0005-0000-0000-0000A5000000}"/>
    <cellStyle name="_Book1_12 Laporan Stock Pool MKS Desember 2008 (2)_LHD" xfId="167" xr:uid="{00000000-0005-0000-0000-0000A6000000}"/>
    <cellStyle name="_Book1_12 Laporan Stock Pool MKS Desember 2008 (2)_Performance Review 091112" xfId="168" xr:uid="{00000000-0005-0000-0000-0000A7000000}"/>
    <cellStyle name="_Book1_5. Reminder Service Samarinda" xfId="169" xr:uid="{00000000-0005-0000-0000-0000A8000000}"/>
    <cellStyle name="_Book1_5. Reminder Service Samarinda 2" xfId="170" xr:uid="{00000000-0005-0000-0000-0000A9000000}"/>
    <cellStyle name="_Book1_5. Reminder Service Samarinda 3" xfId="171" xr:uid="{00000000-0005-0000-0000-0000AA000000}"/>
    <cellStyle name="_Book1_5. Reminder Service Samarinda 4" xfId="172" xr:uid="{00000000-0005-0000-0000-0000AB000000}"/>
    <cellStyle name="_Book1_5. Reminder Service Samarinda 5" xfId="173" xr:uid="{00000000-0005-0000-0000-0000AC000000}"/>
    <cellStyle name="_Book1_5. Reminder Service Samarinda 6" xfId="174" xr:uid="{00000000-0005-0000-0000-0000AD000000}"/>
    <cellStyle name="_Book1_5. Reminder Service Samarinda 7" xfId="175" xr:uid="{00000000-0005-0000-0000-0000AE000000}"/>
    <cellStyle name="_Book1_5. Reminder Service Samarinda 8" xfId="176" xr:uid="{00000000-0005-0000-0000-0000AF000000}"/>
    <cellStyle name="_Book1_5. Reminder Service Samarinda_LHD" xfId="177" xr:uid="{00000000-0005-0000-0000-0000B0000000}"/>
    <cellStyle name="_Book1_5. Reminder Service Samarinda_Reimburst HO" xfId="178" xr:uid="{00000000-0005-0000-0000-0000B1000000}"/>
    <cellStyle name="_Book1_5. Reminder Service Samarinda_Reimburst HO 2" xfId="179" xr:uid="{00000000-0005-0000-0000-0000B2000000}"/>
    <cellStyle name="_Book1_5. Reminder Service Samarinda_Reimburst HO 3" xfId="180" xr:uid="{00000000-0005-0000-0000-0000B3000000}"/>
    <cellStyle name="_Book1_5. Reminder Service Samarinda_Reimburst HO 4" xfId="181" xr:uid="{00000000-0005-0000-0000-0000B4000000}"/>
    <cellStyle name="_Book1_5. Reminder Service Samarinda_Reimburst HO 5" xfId="182" xr:uid="{00000000-0005-0000-0000-0000B5000000}"/>
    <cellStyle name="_Book1_5. Reminder Service Samarinda_Reimburst HO 6" xfId="183" xr:uid="{00000000-0005-0000-0000-0000B6000000}"/>
    <cellStyle name="_Book1_5. Reminder Service Samarinda_Reimburst HO 7" xfId="184" xr:uid="{00000000-0005-0000-0000-0000B7000000}"/>
    <cellStyle name="_Book1_5. Reminder Service Samarinda_Reimburst HO 8" xfId="185" xr:uid="{00000000-0005-0000-0000-0000B8000000}"/>
    <cellStyle name="_Book1_5. Reminder Service Samarinda_Reimburst HO_LHD" xfId="186" xr:uid="{00000000-0005-0000-0000-0000B9000000}"/>
    <cellStyle name="_Book1_AP Logistic 2010 Konsolidasi (091110)" xfId="187" xr:uid="{00000000-0005-0000-0000-0000BA000000}"/>
    <cellStyle name="_Book1_AP Logistic 2010 Konsolidasi (091111) 1830" xfId="188" xr:uid="{00000000-0005-0000-0000-0000BB000000}"/>
    <cellStyle name="_Book1_AP Logistic 2010 Konsolidasi (091111) 2230" xfId="189" xr:uid="{00000000-0005-0000-0000-0000BC000000}"/>
    <cellStyle name="_Book1_AP Logistic 2010 Konsolidasi (091115) 1830" xfId="190" xr:uid="{00000000-0005-0000-0000-0000BD000000}"/>
    <cellStyle name="_Book1_AP Logistic 2010 Konsolidasi (091116) 1340" xfId="191" xr:uid="{00000000-0005-0000-0000-0000BE000000}"/>
    <cellStyle name="_Book1_AP Logistic 2010 Konsolidasi (091116) 1700" xfId="192" xr:uid="{00000000-0005-0000-0000-0000BF000000}"/>
    <cellStyle name="_Book1_BC-QT-WB-dthao" xfId="193" xr:uid="{00000000-0005-0000-0000-0000C0000000}"/>
    <cellStyle name="_Book1_Intimex-2007" xfId="194" xr:uid="{00000000-0005-0000-0000-0000C1000000}"/>
    <cellStyle name="_Book1_lap  SerPo PNTK Des  08 (2)" xfId="195" xr:uid="{00000000-0005-0000-0000-0000C2000000}"/>
    <cellStyle name="_Book1_lap  SerPo PNTK Des  08 (3)" xfId="196" xr:uid="{00000000-0005-0000-0000-0000C3000000}"/>
    <cellStyle name="_Book1_lap  SerPo PNTK November  08" xfId="197" xr:uid="{00000000-0005-0000-0000-0000C4000000}"/>
    <cellStyle name="_Book1_LAP. STOCK MEI  2010" xfId="198" xr:uid="{00000000-0005-0000-0000-0000C5000000}"/>
    <cellStyle name="_Book1_LHD" xfId="199" xr:uid="{00000000-0005-0000-0000-0000C6000000}"/>
    <cellStyle name="_Book1_LS Alvin" xfId="200" xr:uid="{00000000-0005-0000-0000-0000C7000000}"/>
    <cellStyle name="_Book1_LSP Bali - November 2008 (5)" xfId="201" xr:uid="{00000000-0005-0000-0000-0000C8000000}"/>
    <cellStyle name="_Book1_LSP Bali - November 2008 (5)_AP Logistic 2010 Konsolidasi (091110)" xfId="202" xr:uid="{00000000-0005-0000-0000-0000C9000000}"/>
    <cellStyle name="_Book1_LSP Bali - November 2008 (5)_AP Logistic 2010 Konsolidasi (091111) 1830" xfId="203" xr:uid="{00000000-0005-0000-0000-0000CA000000}"/>
    <cellStyle name="_Book1_LSP Bali - November 2008 (5)_AP Logistic 2010 Konsolidasi (091111) 2230" xfId="204" xr:uid="{00000000-0005-0000-0000-0000CB000000}"/>
    <cellStyle name="_Book1_LSP Bali - November 2008 (5)_AP Logistic 2010 Konsolidasi (091115) 1830" xfId="205" xr:uid="{00000000-0005-0000-0000-0000CC000000}"/>
    <cellStyle name="_Book1_LSP Bali - November 2008 (5)_AP Logistic 2010 Konsolidasi (091116) 1340" xfId="206" xr:uid="{00000000-0005-0000-0000-0000CD000000}"/>
    <cellStyle name="_Book1_LSP Bali - November 2008 (5)_AP Logistic 2010 Konsolidasi (091116) 1700" xfId="207" xr:uid="{00000000-0005-0000-0000-0000CE000000}"/>
    <cellStyle name="_Book1_LSP Bali - November 2008 (5)_LHD" xfId="208" xr:uid="{00000000-0005-0000-0000-0000CF000000}"/>
    <cellStyle name="_Book1_LSP Bali - November 2008 (5)_Performance Review 091112" xfId="209" xr:uid="{00000000-0005-0000-0000-0000D0000000}"/>
    <cellStyle name="_Book1_Performance Review 091112" xfId="210" xr:uid="{00000000-0005-0000-0000-0000D1000000}"/>
    <cellStyle name="_Book1_Reimburst HO" xfId="211" xr:uid="{00000000-0005-0000-0000-0000D2000000}"/>
    <cellStyle name="_Book1_Reimburst HO 2" xfId="212" xr:uid="{00000000-0005-0000-0000-0000D3000000}"/>
    <cellStyle name="_Book1_Reimburst HO 3" xfId="213" xr:uid="{00000000-0005-0000-0000-0000D4000000}"/>
    <cellStyle name="_Book1_Reimburst HO 4" xfId="214" xr:uid="{00000000-0005-0000-0000-0000D5000000}"/>
    <cellStyle name="_Book1_Reimburst HO 5" xfId="215" xr:uid="{00000000-0005-0000-0000-0000D6000000}"/>
    <cellStyle name="_Book1_Reimburst HO 6" xfId="216" xr:uid="{00000000-0005-0000-0000-0000D7000000}"/>
    <cellStyle name="_Book1_Reimburst HO 7" xfId="217" xr:uid="{00000000-0005-0000-0000-0000D8000000}"/>
    <cellStyle name="_Book1_Reimburst HO 8" xfId="218" xr:uid="{00000000-0005-0000-0000-0000D9000000}"/>
    <cellStyle name="_Book1_Reimburst HO_LHD" xfId="219" xr:uid="{00000000-0005-0000-0000-0000DA000000}"/>
    <cellStyle name="_Boůk1" xfId="220" xr:uid="{00000000-0005-0000-0000-0000DB000000}"/>
    <cellStyle name="_Boůk1_AP Logistic 2010 Konsolidasi (091110)" xfId="221" xr:uid="{00000000-0005-0000-0000-0000DC000000}"/>
    <cellStyle name="_Boůk1_AP Logistic 2010 Konsolidasi (091111) 1830" xfId="222" xr:uid="{00000000-0005-0000-0000-0000DD000000}"/>
    <cellStyle name="_Boůk1_AP Logistic 2010 Konsolidasi (091111) 2230" xfId="223" xr:uid="{00000000-0005-0000-0000-0000DE000000}"/>
    <cellStyle name="_Boůk1_AP Logistic 2010 Konsolidasi (091115) 1830" xfId="224" xr:uid="{00000000-0005-0000-0000-0000DF000000}"/>
    <cellStyle name="_Boůk1_AP Logistic 2010 Konsolidasi (091116) 1340" xfId="225" xr:uid="{00000000-0005-0000-0000-0000E0000000}"/>
    <cellStyle name="_Boůk1_AP Logistic 2010 Konsolidasi (091116) 1700" xfId="226" xr:uid="{00000000-0005-0000-0000-0000E1000000}"/>
    <cellStyle name="_Boůk1_LHD" xfId="227" xr:uid="{00000000-0005-0000-0000-0000E2000000}"/>
    <cellStyle name="_Boůk1_Performance Review 091112" xfId="228" xr:uid="{00000000-0005-0000-0000-0000E3000000}"/>
    <cellStyle name="_Cabang Mks - IBT  Agustus 2006" xfId="229" xr:uid="{00000000-0005-0000-0000-0000E4000000}"/>
    <cellStyle name="_Cabang Mks - IBT  Agustus 2006 2" xfId="230" xr:uid="{00000000-0005-0000-0000-0000E5000000}"/>
    <cellStyle name="_Cabang Mks - IBT  Agustus 2006_AP Logistic 2010 Konsolidasi (091110)" xfId="231" xr:uid="{00000000-0005-0000-0000-0000E6000000}"/>
    <cellStyle name="_Cabang Mks - IBT  Agustus 2006_AP Logistic 2010 Konsolidasi (091111) 1830" xfId="232" xr:uid="{00000000-0005-0000-0000-0000E7000000}"/>
    <cellStyle name="_Cabang Mks - IBT  Agustus 2006_AP Logistic 2010 Konsolidasi (091111) 2230" xfId="233" xr:uid="{00000000-0005-0000-0000-0000E8000000}"/>
    <cellStyle name="_Cabang Mks - IBT  Agustus 2006_AP Logistic 2010 Konsolidasi (091115) 1830" xfId="234" xr:uid="{00000000-0005-0000-0000-0000E9000000}"/>
    <cellStyle name="_Cabang Mks - IBT  Agustus 2006_AP Logistic 2010 Konsolidasi (091116) 1340" xfId="235" xr:uid="{00000000-0005-0000-0000-0000EA000000}"/>
    <cellStyle name="_Cabang Mks - IBT  Agustus 2006_AP Logistic 2010 Konsolidasi (091116) 1700" xfId="236" xr:uid="{00000000-0005-0000-0000-0000EB000000}"/>
    <cellStyle name="_Cabang Mks - IBT  Agustus 2006_FINAL - Buku Saku3" xfId="237" xr:uid="{00000000-0005-0000-0000-0000EC000000}"/>
    <cellStyle name="_Cabang Mks - IBT  Agustus 2006_Laporan Harian Dispatcher_2010_Heavy Truck" xfId="238" xr:uid="{00000000-0005-0000-0000-0000ED000000}"/>
    <cellStyle name="_Cabang Mks - IBT  Agustus 2006_Laporan Harian Dispatcher_2010_Heavy Truck2" xfId="239" xr:uid="{00000000-0005-0000-0000-0000EE000000}"/>
    <cellStyle name="_Cabang Mks - IBT  Agustus 2006_Laporan Harian Dispatcher_2010_Light Truck" xfId="240" xr:uid="{00000000-0005-0000-0000-0000EF000000}"/>
    <cellStyle name="_Cabang Mks - IBT  Agustus 2006_Laporan Harian Dispatcher_2010_Light Truck_LHD" xfId="241" xr:uid="{00000000-0005-0000-0000-0000F0000000}"/>
    <cellStyle name="_Cabang Mks - IBT  Agustus 2006_Laporan Harian Dispatcher_2010-11_Heavy Truck" xfId="242" xr:uid="{00000000-0005-0000-0000-0000F1000000}"/>
    <cellStyle name="_Cabang Mks - IBT  Agustus 2006_Laporan Harian Dispatcher_2010-11_Light Truck" xfId="243" xr:uid="{00000000-0005-0000-0000-0000F2000000}"/>
    <cellStyle name="_Cabang Mks - IBT  Agustus 2006_Laporan Harian Dispatcher_2010-11_Light Truck_LHD" xfId="244" xr:uid="{00000000-0005-0000-0000-0000F3000000}"/>
    <cellStyle name="_Cabang Mks - IBT  Agustus 2006_LHD" xfId="245" xr:uid="{00000000-0005-0000-0000-0000F4000000}"/>
    <cellStyle name="_Cabang Mks - IBT  Agustus 2006_LHD_2010-12_Heavy Truck" xfId="246" xr:uid="{00000000-0005-0000-0000-0000F5000000}"/>
    <cellStyle name="_Cabang Mks - IBT  Agustus 2006_LHD_2010-12_Light Truck" xfId="247" xr:uid="{00000000-0005-0000-0000-0000F6000000}"/>
    <cellStyle name="_Cabang Mks - IBT  Agustus 2006_LHD_2010-12_Light Truck_LHD" xfId="248" xr:uid="{00000000-0005-0000-0000-0000F7000000}"/>
    <cellStyle name="_Cabang Mks - IBT  Agustus 2006_LHD_Heavy Truck 2011-01" xfId="249" xr:uid="{00000000-0005-0000-0000-0000F8000000}"/>
    <cellStyle name="_Cabang Mks - IBT  Agustus 2006_Performance Review 091112" xfId="250" xr:uid="{00000000-0005-0000-0000-0000F9000000}"/>
    <cellStyle name="_Cabang Mks - IBT  Agustus 2006_PL Oktober" xfId="251" xr:uid="{00000000-0005-0000-0000-0000FA000000}"/>
    <cellStyle name="_CMD Report" xfId="252" xr:uid="{00000000-0005-0000-0000-0000FB000000}"/>
    <cellStyle name="_CMD Report_Untuk TSA,CRO Isi" xfId="253" xr:uid="{00000000-0005-0000-0000-0000FC000000}"/>
    <cellStyle name="_CMD Report_Untuk TSA,CRO Isi_AP Logistic 2010 Konsolidasi (091110)" xfId="254" xr:uid="{00000000-0005-0000-0000-0000FD000000}"/>
    <cellStyle name="_CMD Report_Untuk TSA,CRO Isi_AP Logistic 2010 Konsolidasi (091111) 1830" xfId="255" xr:uid="{00000000-0005-0000-0000-0000FE000000}"/>
    <cellStyle name="_CMD Report_Untuk TSA,CRO Isi_AP Logistic 2010 Konsolidasi (091111) 2230" xfId="256" xr:uid="{00000000-0005-0000-0000-0000FF000000}"/>
    <cellStyle name="_CMD Report_Untuk TSA,CRO Isi_AP Logistic 2010 Konsolidasi (091115) 1830" xfId="257" xr:uid="{00000000-0005-0000-0000-000000010000}"/>
    <cellStyle name="_CMD Report_Untuk TSA,CRO Isi_AP Logistic 2010 Konsolidasi (091116) 1340" xfId="258" xr:uid="{00000000-0005-0000-0000-000001010000}"/>
    <cellStyle name="_CMD Report_Untuk TSA,CRO Isi_AP Logistic 2010 Konsolidasi (091116) 1700" xfId="259" xr:uid="{00000000-0005-0000-0000-000002010000}"/>
    <cellStyle name="_CMD Report_Untuk TSA,CRO Isi_LHD" xfId="260" xr:uid="{00000000-0005-0000-0000-000003010000}"/>
    <cellStyle name="_CMD Report_Untuk TSA,CRO Isi_Performance Review 091112" xfId="261" xr:uid="{00000000-0005-0000-0000-000004010000}"/>
    <cellStyle name="_DPS" xfId="262" xr:uid="{00000000-0005-0000-0000-000005010000}"/>
    <cellStyle name="_DPS 2" xfId="263" xr:uid="{00000000-0005-0000-0000-000006010000}"/>
    <cellStyle name="_DPS 3" xfId="264" xr:uid="{00000000-0005-0000-0000-000007010000}"/>
    <cellStyle name="_DPS 4" xfId="265" xr:uid="{00000000-0005-0000-0000-000008010000}"/>
    <cellStyle name="_DPS 5" xfId="266" xr:uid="{00000000-0005-0000-0000-000009010000}"/>
    <cellStyle name="_DPS 6" xfId="267" xr:uid="{00000000-0005-0000-0000-00000A010000}"/>
    <cellStyle name="_DPS 7" xfId="268" xr:uid="{00000000-0005-0000-0000-00000B010000}"/>
    <cellStyle name="_DPS 8" xfId="269" xr:uid="{00000000-0005-0000-0000-00000C010000}"/>
    <cellStyle name="_DPS_12 Laporan Stock Pool MKS Desember 2008 (2)" xfId="270" xr:uid="{00000000-0005-0000-0000-00000D010000}"/>
    <cellStyle name="_DPS_12 Laporan Stock Pool MKS Desember 2008 (2)_AP Logistic 2010 Konsolidasi (091110)" xfId="271" xr:uid="{00000000-0005-0000-0000-00000E010000}"/>
    <cellStyle name="_DPS_12 Laporan Stock Pool MKS Desember 2008 (2)_AP Logistic 2010 Konsolidasi (091111) 1830" xfId="272" xr:uid="{00000000-0005-0000-0000-00000F010000}"/>
    <cellStyle name="_DPS_12 Laporan Stock Pool MKS Desember 2008 (2)_AP Logistic 2010 Konsolidasi (091111) 2230" xfId="273" xr:uid="{00000000-0005-0000-0000-000010010000}"/>
    <cellStyle name="_DPS_12 Laporan Stock Pool MKS Desember 2008 (2)_AP Logistic 2010 Konsolidasi (091115) 1830" xfId="274" xr:uid="{00000000-0005-0000-0000-000011010000}"/>
    <cellStyle name="_DPS_12 Laporan Stock Pool MKS Desember 2008 (2)_AP Logistic 2010 Konsolidasi (091116) 1340" xfId="275" xr:uid="{00000000-0005-0000-0000-000012010000}"/>
    <cellStyle name="_DPS_12 Laporan Stock Pool MKS Desember 2008 (2)_AP Logistic 2010 Konsolidasi (091116) 1700" xfId="276" xr:uid="{00000000-0005-0000-0000-000013010000}"/>
    <cellStyle name="_DPS_12 Laporan Stock Pool MKS Desember 2008 (2)_LHD" xfId="277" xr:uid="{00000000-0005-0000-0000-000014010000}"/>
    <cellStyle name="_DPS_12 Laporan Stock Pool MKS Desember 2008 (2)_Performance Review 091112" xfId="278" xr:uid="{00000000-0005-0000-0000-000015010000}"/>
    <cellStyle name="_DPS_AP Logistic 2010 Konsolidasi (091110)" xfId="279" xr:uid="{00000000-0005-0000-0000-000016010000}"/>
    <cellStyle name="_DPS_AP Logistic 2010 Konsolidasi (091111) 1830" xfId="280" xr:uid="{00000000-0005-0000-0000-000017010000}"/>
    <cellStyle name="_DPS_AP Logistic 2010 Konsolidasi (091111) 2230" xfId="281" xr:uid="{00000000-0005-0000-0000-000018010000}"/>
    <cellStyle name="_DPS_AP Logistic 2010 Konsolidasi (091115) 1830" xfId="282" xr:uid="{00000000-0005-0000-0000-000019010000}"/>
    <cellStyle name="_DPS_AP Logistic 2010 Konsolidasi (091116) 1340" xfId="283" xr:uid="{00000000-0005-0000-0000-00001A010000}"/>
    <cellStyle name="_DPS_AP Logistic 2010 Konsolidasi (091116) 1700" xfId="284" xr:uid="{00000000-0005-0000-0000-00001B010000}"/>
    <cellStyle name="_DPS_Book1" xfId="285" xr:uid="{00000000-0005-0000-0000-00001C010000}"/>
    <cellStyle name="_DPS_lap  SerPo PNTK Des  08 (2)" xfId="286" xr:uid="{00000000-0005-0000-0000-00001D010000}"/>
    <cellStyle name="_DPS_lap  SerPo PNTK Des  08 (3)" xfId="287" xr:uid="{00000000-0005-0000-0000-00001E010000}"/>
    <cellStyle name="_DPS_lap  SerPo PNTK November  08" xfId="288" xr:uid="{00000000-0005-0000-0000-00001F010000}"/>
    <cellStyle name="_DPS_LHD" xfId="289" xr:uid="{00000000-0005-0000-0000-000020010000}"/>
    <cellStyle name="_DPS_Performance Review 091112" xfId="290" xr:uid="{00000000-0005-0000-0000-000021010000}"/>
    <cellStyle name="_DPS_Reimburst HO" xfId="291" xr:uid="{00000000-0005-0000-0000-000022010000}"/>
    <cellStyle name="_DPS_Reimburst HO 2" xfId="292" xr:uid="{00000000-0005-0000-0000-000023010000}"/>
    <cellStyle name="_DPS_Reimburst HO 3" xfId="293" xr:uid="{00000000-0005-0000-0000-000024010000}"/>
    <cellStyle name="_DPS_Reimburst HO 4" xfId="294" xr:uid="{00000000-0005-0000-0000-000025010000}"/>
    <cellStyle name="_DPS_Reimburst HO 5" xfId="295" xr:uid="{00000000-0005-0000-0000-000026010000}"/>
    <cellStyle name="_DPS_Reimburst HO 6" xfId="296" xr:uid="{00000000-0005-0000-0000-000027010000}"/>
    <cellStyle name="_DPS_Reimburst HO 7" xfId="297" xr:uid="{00000000-0005-0000-0000-000028010000}"/>
    <cellStyle name="_DPS_Reimburst HO 8" xfId="298" xr:uid="{00000000-0005-0000-0000-000029010000}"/>
    <cellStyle name="_DPS_Reimburst HO_LHD" xfId="299" xr:uid="{00000000-0005-0000-0000-00002A010000}"/>
    <cellStyle name="_EAA Sensitivity _Aug07 V2" xfId="300" xr:uid="{00000000-0005-0000-0000-00002B010000}"/>
    <cellStyle name="_FORMAT   LHP  AGUSTUS (4)" xfId="301" xr:uid="{00000000-0005-0000-0000-00002C010000}"/>
    <cellStyle name="_FORMAT   LHP  AGUSTUS (4)_12 Laporan Stock Pool MKS Desember 2008 (2)" xfId="302" xr:uid="{00000000-0005-0000-0000-00002D010000}"/>
    <cellStyle name="_FORMAT   LHP  AGUSTUS (4)_12 Laporan Stock Pool MKS Desember 2008 (2)_AP Logistic 2010 Konsolidasi (091110)" xfId="303" xr:uid="{00000000-0005-0000-0000-00002E010000}"/>
    <cellStyle name="_FORMAT   LHP  AGUSTUS (4)_12 Laporan Stock Pool MKS Desember 2008 (2)_AP Logistic 2010 Konsolidasi (091111) 1830" xfId="304" xr:uid="{00000000-0005-0000-0000-00002F010000}"/>
    <cellStyle name="_FORMAT   LHP  AGUSTUS (4)_12 Laporan Stock Pool MKS Desember 2008 (2)_AP Logistic 2010 Konsolidasi (091111) 2230" xfId="305" xr:uid="{00000000-0005-0000-0000-000030010000}"/>
    <cellStyle name="_FORMAT   LHP  AGUSTUS (4)_12 Laporan Stock Pool MKS Desember 2008 (2)_AP Logistic 2010 Konsolidasi (091115) 1830" xfId="306" xr:uid="{00000000-0005-0000-0000-000031010000}"/>
    <cellStyle name="_FORMAT   LHP  AGUSTUS (4)_12 Laporan Stock Pool MKS Desember 2008 (2)_AP Logistic 2010 Konsolidasi (091116) 1340" xfId="307" xr:uid="{00000000-0005-0000-0000-000032010000}"/>
    <cellStyle name="_FORMAT   LHP  AGUSTUS (4)_12 Laporan Stock Pool MKS Desember 2008 (2)_AP Logistic 2010 Konsolidasi (091116) 1700" xfId="308" xr:uid="{00000000-0005-0000-0000-000033010000}"/>
    <cellStyle name="_FORMAT   LHP  AGUSTUS (4)_12 Laporan Stock Pool MKS Desember 2008 (2)_LHD" xfId="309" xr:uid="{00000000-0005-0000-0000-000034010000}"/>
    <cellStyle name="_FORMAT   LHP  AGUSTUS (4)_12 Laporan Stock Pool MKS Desember 2008 (2)_Performance Review 091112" xfId="310" xr:uid="{00000000-0005-0000-0000-000035010000}"/>
    <cellStyle name="_FORMAT   LHP  AGUSTUS (4)_AP Logistic 2010 Konsolidasi (091110)" xfId="311" xr:uid="{00000000-0005-0000-0000-000036010000}"/>
    <cellStyle name="_FORMAT   LHP  AGUSTUS (4)_AP Logistic 2010 Konsolidasi (091111) 1830" xfId="312" xr:uid="{00000000-0005-0000-0000-000037010000}"/>
    <cellStyle name="_FORMAT   LHP  AGUSTUS (4)_AP Logistic 2010 Konsolidasi (091111) 2230" xfId="313" xr:uid="{00000000-0005-0000-0000-000038010000}"/>
    <cellStyle name="_FORMAT   LHP  AGUSTUS (4)_AP Logistic 2010 Konsolidasi (091115) 1830" xfId="314" xr:uid="{00000000-0005-0000-0000-000039010000}"/>
    <cellStyle name="_FORMAT   LHP  AGUSTUS (4)_AP Logistic 2010 Konsolidasi (091116) 1340" xfId="315" xr:uid="{00000000-0005-0000-0000-00003A010000}"/>
    <cellStyle name="_FORMAT   LHP  AGUSTUS (4)_AP Logistic 2010 Konsolidasi (091116) 1700" xfId="316" xr:uid="{00000000-0005-0000-0000-00003B010000}"/>
    <cellStyle name="_FORMAT   LHP  AGUSTUS (4)_LAP. STOCK MEI  2010" xfId="317" xr:uid="{00000000-0005-0000-0000-00003C010000}"/>
    <cellStyle name="_FORMAT   LHP  AGUSTUS (4)_LHD" xfId="318" xr:uid="{00000000-0005-0000-0000-00003D010000}"/>
    <cellStyle name="_FORMAT   LHP  AGUSTUS (4)_LS Alvin" xfId="319" xr:uid="{00000000-0005-0000-0000-00003E010000}"/>
    <cellStyle name="_FORMAT   LHP  AGUSTUS (4)_Performance Review 091112" xfId="320" xr:uid="{00000000-0005-0000-0000-00003F010000}"/>
    <cellStyle name="_FORMAT   LHP  JULI" xfId="321" xr:uid="{00000000-0005-0000-0000-000040010000}"/>
    <cellStyle name="_FORMAT   LHP  JULI_12 Laporan Stock Pool MKS Desember 2008 (2)" xfId="322" xr:uid="{00000000-0005-0000-0000-000041010000}"/>
    <cellStyle name="_FORMAT   LHP  JULI_12 Laporan Stock Pool MKS Desember 2008 (2)_AP Logistic 2010 Konsolidasi (091110)" xfId="323" xr:uid="{00000000-0005-0000-0000-000042010000}"/>
    <cellStyle name="_FORMAT   LHP  JULI_12 Laporan Stock Pool MKS Desember 2008 (2)_AP Logistic 2010 Konsolidasi (091111) 1830" xfId="324" xr:uid="{00000000-0005-0000-0000-000043010000}"/>
    <cellStyle name="_FORMAT   LHP  JULI_12 Laporan Stock Pool MKS Desember 2008 (2)_AP Logistic 2010 Konsolidasi (091111) 2230" xfId="325" xr:uid="{00000000-0005-0000-0000-000044010000}"/>
    <cellStyle name="_FORMAT   LHP  JULI_12 Laporan Stock Pool MKS Desember 2008 (2)_AP Logistic 2010 Konsolidasi (091115) 1830" xfId="326" xr:uid="{00000000-0005-0000-0000-000045010000}"/>
    <cellStyle name="_FORMAT   LHP  JULI_12 Laporan Stock Pool MKS Desember 2008 (2)_AP Logistic 2010 Konsolidasi (091116) 1340" xfId="327" xr:uid="{00000000-0005-0000-0000-000046010000}"/>
    <cellStyle name="_FORMAT   LHP  JULI_12 Laporan Stock Pool MKS Desember 2008 (2)_AP Logistic 2010 Konsolidasi (091116) 1700" xfId="328" xr:uid="{00000000-0005-0000-0000-000047010000}"/>
    <cellStyle name="_FORMAT   LHP  JULI_12 Laporan Stock Pool MKS Desember 2008 (2)_LHD" xfId="329" xr:uid="{00000000-0005-0000-0000-000048010000}"/>
    <cellStyle name="_FORMAT   LHP  JULI_12 Laporan Stock Pool MKS Desember 2008 (2)_Performance Review 091112" xfId="330" xr:uid="{00000000-0005-0000-0000-000049010000}"/>
    <cellStyle name="_FORMAT   LHP  JULI_AP Logistic 2010 Konsolidasi (091110)" xfId="331" xr:uid="{00000000-0005-0000-0000-00004A010000}"/>
    <cellStyle name="_FORMAT   LHP  JULI_AP Logistic 2010 Konsolidasi (091111) 1830" xfId="332" xr:uid="{00000000-0005-0000-0000-00004B010000}"/>
    <cellStyle name="_FORMAT   LHP  JULI_AP Logistic 2010 Konsolidasi (091111) 2230" xfId="333" xr:uid="{00000000-0005-0000-0000-00004C010000}"/>
    <cellStyle name="_FORMAT   LHP  JULI_AP Logistic 2010 Konsolidasi (091115) 1830" xfId="334" xr:uid="{00000000-0005-0000-0000-00004D010000}"/>
    <cellStyle name="_FORMAT   LHP  JULI_AP Logistic 2010 Konsolidasi (091116) 1340" xfId="335" xr:uid="{00000000-0005-0000-0000-00004E010000}"/>
    <cellStyle name="_FORMAT   LHP  JULI_AP Logistic 2010 Konsolidasi (091116) 1700" xfId="336" xr:uid="{00000000-0005-0000-0000-00004F010000}"/>
    <cellStyle name="_FORMAT   LHP  JULI_LAP. STOCK MEI  2010" xfId="337" xr:uid="{00000000-0005-0000-0000-000050010000}"/>
    <cellStyle name="_FORMAT   LHP  JULI_LHD" xfId="338" xr:uid="{00000000-0005-0000-0000-000051010000}"/>
    <cellStyle name="_FORMAT   LHP  JULI_LS Alvin" xfId="339" xr:uid="{00000000-0005-0000-0000-000052010000}"/>
    <cellStyle name="_FORMAT   LHP  JULI_Performance Review 091112" xfId="340" xr:uid="{00000000-0005-0000-0000-000053010000}"/>
    <cellStyle name="_FORMAT   LHP  SEPTEMBER" xfId="341" xr:uid="{00000000-0005-0000-0000-000054010000}"/>
    <cellStyle name="_FORMAT   LHP  SEPTEMBER (2)" xfId="342" xr:uid="{00000000-0005-0000-0000-000055010000}"/>
    <cellStyle name="_FORMAT   LHP  SEPTEMBER (2)_12 Laporan Stock Pool MKS Desember 2008 (2)" xfId="343" xr:uid="{00000000-0005-0000-0000-000056010000}"/>
    <cellStyle name="_FORMAT   LHP  SEPTEMBER (2)_12 Laporan Stock Pool MKS Desember 2008 (2)_AP Logistic 2010 Konsolidasi (091110)" xfId="344" xr:uid="{00000000-0005-0000-0000-000057010000}"/>
    <cellStyle name="_FORMAT   LHP  SEPTEMBER (2)_12 Laporan Stock Pool MKS Desember 2008 (2)_AP Logistic 2010 Konsolidasi (091111) 1830" xfId="345" xr:uid="{00000000-0005-0000-0000-000058010000}"/>
    <cellStyle name="_FORMAT   LHP  SEPTEMBER (2)_12 Laporan Stock Pool MKS Desember 2008 (2)_AP Logistic 2010 Konsolidasi (091111) 2230" xfId="346" xr:uid="{00000000-0005-0000-0000-000059010000}"/>
    <cellStyle name="_FORMAT   LHP  SEPTEMBER (2)_12 Laporan Stock Pool MKS Desember 2008 (2)_AP Logistic 2010 Konsolidasi (091115) 1830" xfId="347" xr:uid="{00000000-0005-0000-0000-00005A010000}"/>
    <cellStyle name="_FORMAT   LHP  SEPTEMBER (2)_12 Laporan Stock Pool MKS Desember 2008 (2)_AP Logistic 2010 Konsolidasi (091116) 1340" xfId="348" xr:uid="{00000000-0005-0000-0000-00005B010000}"/>
    <cellStyle name="_FORMAT   LHP  SEPTEMBER (2)_12 Laporan Stock Pool MKS Desember 2008 (2)_AP Logistic 2010 Konsolidasi (091116) 1700" xfId="349" xr:uid="{00000000-0005-0000-0000-00005C010000}"/>
    <cellStyle name="_FORMAT   LHP  SEPTEMBER (2)_12 Laporan Stock Pool MKS Desember 2008 (2)_LHD" xfId="350" xr:uid="{00000000-0005-0000-0000-00005D010000}"/>
    <cellStyle name="_FORMAT   LHP  SEPTEMBER (2)_12 Laporan Stock Pool MKS Desember 2008 (2)_Performance Review 091112" xfId="351" xr:uid="{00000000-0005-0000-0000-00005E010000}"/>
    <cellStyle name="_FORMAT   LHP  SEPTEMBER (2)_AP Logistic 2010 Konsolidasi (091110)" xfId="352" xr:uid="{00000000-0005-0000-0000-00005F010000}"/>
    <cellStyle name="_FORMAT   LHP  SEPTEMBER (2)_AP Logistic 2010 Konsolidasi (091111) 1830" xfId="353" xr:uid="{00000000-0005-0000-0000-000060010000}"/>
    <cellStyle name="_FORMAT   LHP  SEPTEMBER (2)_AP Logistic 2010 Konsolidasi (091111) 2230" xfId="354" xr:uid="{00000000-0005-0000-0000-000061010000}"/>
    <cellStyle name="_FORMAT   LHP  SEPTEMBER (2)_AP Logistic 2010 Konsolidasi (091115) 1830" xfId="355" xr:uid="{00000000-0005-0000-0000-000062010000}"/>
    <cellStyle name="_FORMAT   LHP  SEPTEMBER (2)_AP Logistic 2010 Konsolidasi (091116) 1340" xfId="356" xr:uid="{00000000-0005-0000-0000-000063010000}"/>
    <cellStyle name="_FORMAT   LHP  SEPTEMBER (2)_AP Logistic 2010 Konsolidasi (091116) 1700" xfId="357" xr:uid="{00000000-0005-0000-0000-000064010000}"/>
    <cellStyle name="_FORMAT   LHP  SEPTEMBER (2)_LAP. STOCK MEI  2010" xfId="358" xr:uid="{00000000-0005-0000-0000-000065010000}"/>
    <cellStyle name="_FORMAT   LHP  SEPTEMBER (2)_LHD" xfId="359" xr:uid="{00000000-0005-0000-0000-000066010000}"/>
    <cellStyle name="_FORMAT   LHP  SEPTEMBER (2)_LS Alvin" xfId="360" xr:uid="{00000000-0005-0000-0000-000067010000}"/>
    <cellStyle name="_FORMAT   LHP  SEPTEMBER (2)_Performance Review 091112" xfId="361" xr:uid="{00000000-0005-0000-0000-000068010000}"/>
    <cellStyle name="_FORMAT   LHP  SEPTEMBER_12 Laporan Stock Pool MKS Desember 2008 (2)" xfId="362" xr:uid="{00000000-0005-0000-0000-000069010000}"/>
    <cellStyle name="_FORMAT   LHP  SEPTEMBER_12 Laporan Stock Pool MKS Desember 2008 (2)_AP Logistic 2010 Konsolidasi (091110)" xfId="363" xr:uid="{00000000-0005-0000-0000-00006A010000}"/>
    <cellStyle name="_FORMAT   LHP  SEPTEMBER_12 Laporan Stock Pool MKS Desember 2008 (2)_AP Logistic 2010 Konsolidasi (091111) 1830" xfId="364" xr:uid="{00000000-0005-0000-0000-00006B010000}"/>
    <cellStyle name="_FORMAT   LHP  SEPTEMBER_12 Laporan Stock Pool MKS Desember 2008 (2)_AP Logistic 2010 Konsolidasi (091111) 2230" xfId="365" xr:uid="{00000000-0005-0000-0000-00006C010000}"/>
    <cellStyle name="_FORMAT   LHP  SEPTEMBER_12 Laporan Stock Pool MKS Desember 2008 (2)_AP Logistic 2010 Konsolidasi (091115) 1830" xfId="366" xr:uid="{00000000-0005-0000-0000-00006D010000}"/>
    <cellStyle name="_FORMAT   LHP  SEPTEMBER_12 Laporan Stock Pool MKS Desember 2008 (2)_AP Logistic 2010 Konsolidasi (091116) 1340" xfId="367" xr:uid="{00000000-0005-0000-0000-00006E010000}"/>
    <cellStyle name="_FORMAT   LHP  SEPTEMBER_12 Laporan Stock Pool MKS Desember 2008 (2)_AP Logistic 2010 Konsolidasi (091116) 1700" xfId="368" xr:uid="{00000000-0005-0000-0000-00006F010000}"/>
    <cellStyle name="_FORMAT   LHP  SEPTEMBER_12 Laporan Stock Pool MKS Desember 2008 (2)_LHD" xfId="369" xr:uid="{00000000-0005-0000-0000-000070010000}"/>
    <cellStyle name="_FORMAT   LHP  SEPTEMBER_12 Laporan Stock Pool MKS Desember 2008 (2)_Performance Review 091112" xfId="370" xr:uid="{00000000-0005-0000-0000-000071010000}"/>
    <cellStyle name="_FORMAT   LHP  SEPTEMBER_AP Logistic 2010 Konsolidasi (091110)" xfId="371" xr:uid="{00000000-0005-0000-0000-000072010000}"/>
    <cellStyle name="_FORMAT   LHP  SEPTEMBER_AP Logistic 2010 Konsolidasi (091111) 1830" xfId="372" xr:uid="{00000000-0005-0000-0000-000073010000}"/>
    <cellStyle name="_FORMAT   LHP  SEPTEMBER_AP Logistic 2010 Konsolidasi (091111) 2230" xfId="373" xr:uid="{00000000-0005-0000-0000-000074010000}"/>
    <cellStyle name="_FORMAT   LHP  SEPTEMBER_AP Logistic 2010 Konsolidasi (091115) 1830" xfId="374" xr:uid="{00000000-0005-0000-0000-000075010000}"/>
    <cellStyle name="_FORMAT   LHP  SEPTEMBER_AP Logistic 2010 Konsolidasi (091116) 1340" xfId="375" xr:uid="{00000000-0005-0000-0000-000076010000}"/>
    <cellStyle name="_FORMAT   LHP  SEPTEMBER_AP Logistic 2010 Konsolidasi (091116) 1700" xfId="376" xr:uid="{00000000-0005-0000-0000-000077010000}"/>
    <cellStyle name="_FORMAT   LHP  SEPTEMBER_LAP. STOCK MEI  2010" xfId="377" xr:uid="{00000000-0005-0000-0000-000078010000}"/>
    <cellStyle name="_FORMAT   LHP  SEPTEMBER_LHD" xfId="378" xr:uid="{00000000-0005-0000-0000-000079010000}"/>
    <cellStyle name="_FORMAT   LHP  SEPTEMBER_LS Alvin" xfId="379" xr:uid="{00000000-0005-0000-0000-00007A010000}"/>
    <cellStyle name="_FORMAT   LHP  SEPTEMBER_Performance Review 091112" xfId="380" xr:uid="{00000000-0005-0000-0000-00007B010000}"/>
    <cellStyle name="_Format SPK New" xfId="381" xr:uid="{00000000-0005-0000-0000-00007C010000}"/>
    <cellStyle name="_Format SPK New 2" xfId="382" xr:uid="{00000000-0005-0000-0000-00007D010000}"/>
    <cellStyle name="_Format SPK New 3" xfId="383" xr:uid="{00000000-0005-0000-0000-00007E010000}"/>
    <cellStyle name="_Format SPK New 4" xfId="384" xr:uid="{00000000-0005-0000-0000-00007F010000}"/>
    <cellStyle name="_Format SPK New 5" xfId="385" xr:uid="{00000000-0005-0000-0000-000080010000}"/>
    <cellStyle name="_Format SPK New 6" xfId="386" xr:uid="{00000000-0005-0000-0000-000081010000}"/>
    <cellStyle name="_Format SPK New 7" xfId="387" xr:uid="{00000000-0005-0000-0000-000082010000}"/>
    <cellStyle name="_Format SPK New 8" xfId="388" xr:uid="{00000000-0005-0000-0000-000083010000}"/>
    <cellStyle name="_Format SPK New_5. Reminder Service Samarinda" xfId="389" xr:uid="{00000000-0005-0000-0000-000084010000}"/>
    <cellStyle name="_Format SPK New_5. Reminder Service Samarinda 2" xfId="390" xr:uid="{00000000-0005-0000-0000-000085010000}"/>
    <cellStyle name="_Format SPK New_5. Reminder Service Samarinda 3" xfId="391" xr:uid="{00000000-0005-0000-0000-000086010000}"/>
    <cellStyle name="_Format SPK New_5. Reminder Service Samarinda 4" xfId="392" xr:uid="{00000000-0005-0000-0000-000087010000}"/>
    <cellStyle name="_Format SPK New_5. Reminder Service Samarinda 5" xfId="393" xr:uid="{00000000-0005-0000-0000-000088010000}"/>
    <cellStyle name="_Format SPK New_5. Reminder Service Samarinda 6" xfId="394" xr:uid="{00000000-0005-0000-0000-000089010000}"/>
    <cellStyle name="_Format SPK New_5. Reminder Service Samarinda 7" xfId="395" xr:uid="{00000000-0005-0000-0000-00008A010000}"/>
    <cellStyle name="_Format SPK New_5. Reminder Service Samarinda 8" xfId="396" xr:uid="{00000000-0005-0000-0000-00008B010000}"/>
    <cellStyle name="_Format SPK New_5. Reminder Service Samarinda_LHD" xfId="397" xr:uid="{00000000-0005-0000-0000-00008C010000}"/>
    <cellStyle name="_Format SPK New_5. Reminder Service Samarinda_Reimburst HO" xfId="398" xr:uid="{00000000-0005-0000-0000-00008D010000}"/>
    <cellStyle name="_Format SPK New_5. Reminder Service Samarinda_Reimburst HO 2" xfId="399" xr:uid="{00000000-0005-0000-0000-00008E010000}"/>
    <cellStyle name="_Format SPK New_5. Reminder Service Samarinda_Reimburst HO 3" xfId="400" xr:uid="{00000000-0005-0000-0000-00008F010000}"/>
    <cellStyle name="_Format SPK New_5. Reminder Service Samarinda_Reimburst HO 4" xfId="401" xr:uid="{00000000-0005-0000-0000-000090010000}"/>
    <cellStyle name="_Format SPK New_5. Reminder Service Samarinda_Reimburst HO 5" xfId="402" xr:uid="{00000000-0005-0000-0000-000091010000}"/>
    <cellStyle name="_Format SPK New_5. Reminder Service Samarinda_Reimburst HO 6" xfId="403" xr:uid="{00000000-0005-0000-0000-000092010000}"/>
    <cellStyle name="_Format SPK New_5. Reminder Service Samarinda_Reimburst HO 7" xfId="404" xr:uid="{00000000-0005-0000-0000-000093010000}"/>
    <cellStyle name="_Format SPK New_5. Reminder Service Samarinda_Reimburst HO 8" xfId="405" xr:uid="{00000000-0005-0000-0000-000094010000}"/>
    <cellStyle name="_Format SPK New_5. Reminder Service Samarinda_Reimburst HO_LHD" xfId="406" xr:uid="{00000000-0005-0000-0000-000095010000}"/>
    <cellStyle name="_Format SPK New_Book1" xfId="407" xr:uid="{00000000-0005-0000-0000-000096010000}"/>
    <cellStyle name="_Format SPK New_LHD" xfId="408" xr:uid="{00000000-0005-0000-0000-000097010000}"/>
    <cellStyle name="_Format SPK New_PL Oktober" xfId="409" xr:uid="{00000000-0005-0000-0000-000098010000}"/>
    <cellStyle name="_Format SPK New_Reimburst HO" xfId="410" xr:uid="{00000000-0005-0000-0000-000099010000}"/>
    <cellStyle name="_Format SPK New_Reimburst HO 2" xfId="411" xr:uid="{00000000-0005-0000-0000-00009A010000}"/>
    <cellStyle name="_Format SPK New_Reimburst HO 3" xfId="412" xr:uid="{00000000-0005-0000-0000-00009B010000}"/>
    <cellStyle name="_Format SPK New_Reimburst HO 4" xfId="413" xr:uid="{00000000-0005-0000-0000-00009C010000}"/>
    <cellStyle name="_Format SPK New_Reimburst HO 5" xfId="414" xr:uid="{00000000-0005-0000-0000-00009D010000}"/>
    <cellStyle name="_Format SPK New_Reimburst HO 6" xfId="415" xr:uid="{00000000-0005-0000-0000-00009E010000}"/>
    <cellStyle name="_Format SPK New_Reimburst HO 7" xfId="416" xr:uid="{00000000-0005-0000-0000-00009F010000}"/>
    <cellStyle name="_Format SPK New_Reimburst HO 8" xfId="417" xr:uid="{00000000-0005-0000-0000-0000A0010000}"/>
    <cellStyle name="_Format SPK New_Reimburst HO_LHD" xfId="418" xr:uid="{00000000-0005-0000-0000-0000A1010000}"/>
    <cellStyle name="_Giai Doan 3 Hong Ngu" xfId="419" xr:uid="{00000000-0005-0000-0000-0000A2010000}"/>
    <cellStyle name="_Giai Doan 3 Hong Ngu_Book1" xfId="420" xr:uid="{00000000-0005-0000-0000-0000A3010000}"/>
    <cellStyle name="_Hasil Recons UIO Mei 2007" xfId="421" xr:uid="{00000000-0005-0000-0000-0000A4010000}"/>
    <cellStyle name="_Hasil Recons UIO Mei 2007 2" xfId="422" xr:uid="{00000000-0005-0000-0000-0000A5010000}"/>
    <cellStyle name="_Hasil Recons UIO Mei 2007 3" xfId="423" xr:uid="{00000000-0005-0000-0000-0000A6010000}"/>
    <cellStyle name="_Hasil Recons UIO Mei 2007 4" xfId="424" xr:uid="{00000000-0005-0000-0000-0000A7010000}"/>
    <cellStyle name="_Hasil Recons UIO Mei 2007 5" xfId="425" xr:uid="{00000000-0005-0000-0000-0000A8010000}"/>
    <cellStyle name="_Hasil Recons UIO Mei 2007 6" xfId="426" xr:uid="{00000000-0005-0000-0000-0000A9010000}"/>
    <cellStyle name="_Hasil Recons UIO Mei 2007 7" xfId="427" xr:uid="{00000000-0005-0000-0000-0000AA010000}"/>
    <cellStyle name="_Hasil Recons UIO Mei 2007 8" xfId="428" xr:uid="{00000000-0005-0000-0000-0000AB010000}"/>
    <cellStyle name="_Hasil Recons UIO Mei 2007_Book1" xfId="429" xr:uid="{00000000-0005-0000-0000-0000AC010000}"/>
    <cellStyle name="_Hasil Recons UIO Mei 2007_LHD" xfId="430" xr:uid="{00000000-0005-0000-0000-0000AD010000}"/>
    <cellStyle name="_Hasil Recons UIO Mei 2007_PL Oktober" xfId="431" xr:uid="{00000000-0005-0000-0000-0000AE010000}"/>
    <cellStyle name="_Hasil Recons UIO Mei 2007_Reimburst HO" xfId="432" xr:uid="{00000000-0005-0000-0000-0000AF010000}"/>
    <cellStyle name="_Hasil Recons UIO Mei 2007_Reimburst HO 2" xfId="433" xr:uid="{00000000-0005-0000-0000-0000B0010000}"/>
    <cellStyle name="_Hasil Recons UIO Mei 2007_Reimburst HO 3" xfId="434" xr:uid="{00000000-0005-0000-0000-0000B1010000}"/>
    <cellStyle name="_Hasil Recons UIO Mei 2007_Reimburst HO 4" xfId="435" xr:uid="{00000000-0005-0000-0000-0000B2010000}"/>
    <cellStyle name="_Hasil Recons UIO Mei 2007_Reimburst HO 5" xfId="436" xr:uid="{00000000-0005-0000-0000-0000B3010000}"/>
    <cellStyle name="_Hasil Recons UIO Mei 2007_Reimburst HO 6" xfId="437" xr:uid="{00000000-0005-0000-0000-0000B4010000}"/>
    <cellStyle name="_Hasil Recons UIO Mei 2007_Reimburst HO 7" xfId="438" xr:uid="{00000000-0005-0000-0000-0000B5010000}"/>
    <cellStyle name="_Hasil Recons UIO Mei 2007_Reimburst HO 8" xfId="439" xr:uid="{00000000-0005-0000-0000-0000B6010000}"/>
    <cellStyle name="_Hasil Recons UIO Mei 2007_Reimburst HO_LHD" xfId="440" xr:uid="{00000000-0005-0000-0000-0000B7010000}"/>
    <cellStyle name="_Intimex-2007" xfId="441" xr:uid="{00000000-0005-0000-0000-0000B8010000}"/>
    <cellStyle name="_JAKARTA" xfId="442" xr:uid="{00000000-0005-0000-0000-0000B9010000}"/>
    <cellStyle name="_JAKARTA 2" xfId="443" xr:uid="{00000000-0005-0000-0000-0000BA010000}"/>
    <cellStyle name="_JAKARTA 3" xfId="444" xr:uid="{00000000-0005-0000-0000-0000BB010000}"/>
    <cellStyle name="_JAKARTA 4" xfId="445" xr:uid="{00000000-0005-0000-0000-0000BC010000}"/>
    <cellStyle name="_JAKARTA 5" xfId="446" xr:uid="{00000000-0005-0000-0000-0000BD010000}"/>
    <cellStyle name="_JAKARTA 6" xfId="447" xr:uid="{00000000-0005-0000-0000-0000BE010000}"/>
    <cellStyle name="_JAKARTA 7" xfId="448" xr:uid="{00000000-0005-0000-0000-0000BF010000}"/>
    <cellStyle name="_JAKARTA 8" xfId="449" xr:uid="{00000000-0005-0000-0000-0000C0010000}"/>
    <cellStyle name="_JAKARTA_12 Laporan Stock Pool MKS Desember 2008 (2)" xfId="450" xr:uid="{00000000-0005-0000-0000-0000C1010000}"/>
    <cellStyle name="_JAKARTA_12 Laporan Stock Pool MKS Desember 2008 (2)_AP Logistic 2010 Konsolidasi (091110)" xfId="451" xr:uid="{00000000-0005-0000-0000-0000C2010000}"/>
    <cellStyle name="_JAKARTA_12 Laporan Stock Pool MKS Desember 2008 (2)_AP Logistic 2010 Konsolidasi (091111) 1830" xfId="452" xr:uid="{00000000-0005-0000-0000-0000C3010000}"/>
    <cellStyle name="_JAKARTA_12 Laporan Stock Pool MKS Desember 2008 (2)_AP Logistic 2010 Konsolidasi (091111) 2230" xfId="453" xr:uid="{00000000-0005-0000-0000-0000C4010000}"/>
    <cellStyle name="_JAKARTA_12 Laporan Stock Pool MKS Desember 2008 (2)_AP Logistic 2010 Konsolidasi (091115) 1830" xfId="454" xr:uid="{00000000-0005-0000-0000-0000C5010000}"/>
    <cellStyle name="_JAKARTA_12 Laporan Stock Pool MKS Desember 2008 (2)_AP Logistic 2010 Konsolidasi (091116) 1340" xfId="455" xr:uid="{00000000-0005-0000-0000-0000C6010000}"/>
    <cellStyle name="_JAKARTA_12 Laporan Stock Pool MKS Desember 2008 (2)_AP Logistic 2010 Konsolidasi (091116) 1700" xfId="456" xr:uid="{00000000-0005-0000-0000-0000C7010000}"/>
    <cellStyle name="_JAKARTA_12 Laporan Stock Pool MKS Desember 2008 (2)_LHD" xfId="457" xr:uid="{00000000-0005-0000-0000-0000C8010000}"/>
    <cellStyle name="_JAKARTA_12 Laporan Stock Pool MKS Desember 2008 (2)_Performance Review 091112" xfId="458" xr:uid="{00000000-0005-0000-0000-0000C9010000}"/>
    <cellStyle name="_JAKARTA_AP Logistic 2010 Konsolidasi (091110)" xfId="459" xr:uid="{00000000-0005-0000-0000-0000CA010000}"/>
    <cellStyle name="_JAKARTA_AP Logistic 2010 Konsolidasi (091111) 1830" xfId="460" xr:uid="{00000000-0005-0000-0000-0000CB010000}"/>
    <cellStyle name="_JAKARTA_AP Logistic 2010 Konsolidasi (091111) 2230" xfId="461" xr:uid="{00000000-0005-0000-0000-0000CC010000}"/>
    <cellStyle name="_JAKARTA_AP Logistic 2010 Konsolidasi (091115) 1830" xfId="462" xr:uid="{00000000-0005-0000-0000-0000CD010000}"/>
    <cellStyle name="_JAKARTA_AP Logistic 2010 Konsolidasi (091116) 1340" xfId="463" xr:uid="{00000000-0005-0000-0000-0000CE010000}"/>
    <cellStyle name="_JAKARTA_AP Logistic 2010 Konsolidasi (091116) 1700" xfId="464" xr:uid="{00000000-0005-0000-0000-0000CF010000}"/>
    <cellStyle name="_JAKARTA_Book1" xfId="465" xr:uid="{00000000-0005-0000-0000-0000D0010000}"/>
    <cellStyle name="_JAKARTA_lap  SerPo PNTK Des  08 (2)" xfId="466" xr:uid="{00000000-0005-0000-0000-0000D1010000}"/>
    <cellStyle name="_JAKARTA_lap  SerPo PNTK Des  08 (3)" xfId="467" xr:uid="{00000000-0005-0000-0000-0000D2010000}"/>
    <cellStyle name="_JAKARTA_lap  SerPo PNTK November  08" xfId="468" xr:uid="{00000000-0005-0000-0000-0000D3010000}"/>
    <cellStyle name="_JAKARTA_LHD" xfId="469" xr:uid="{00000000-0005-0000-0000-0000D4010000}"/>
    <cellStyle name="_JAKARTA_Performance Review 091112" xfId="470" xr:uid="{00000000-0005-0000-0000-0000D5010000}"/>
    <cellStyle name="_JAKARTA_Reimburst HO" xfId="471" xr:uid="{00000000-0005-0000-0000-0000D6010000}"/>
    <cellStyle name="_JAKARTA_Reimburst HO 2" xfId="472" xr:uid="{00000000-0005-0000-0000-0000D7010000}"/>
    <cellStyle name="_JAKARTA_Reimburst HO 3" xfId="473" xr:uid="{00000000-0005-0000-0000-0000D8010000}"/>
    <cellStyle name="_JAKARTA_Reimburst HO 4" xfId="474" xr:uid="{00000000-0005-0000-0000-0000D9010000}"/>
    <cellStyle name="_JAKARTA_Reimburst HO 5" xfId="475" xr:uid="{00000000-0005-0000-0000-0000DA010000}"/>
    <cellStyle name="_JAKARTA_Reimburst HO 6" xfId="476" xr:uid="{00000000-0005-0000-0000-0000DB010000}"/>
    <cellStyle name="_JAKARTA_Reimburst HO 7" xfId="477" xr:uid="{00000000-0005-0000-0000-0000DC010000}"/>
    <cellStyle name="_JAKARTA_Reimburst HO 8" xfId="478" xr:uid="{00000000-0005-0000-0000-0000DD010000}"/>
    <cellStyle name="_JAKARTA_Reimburst HO_LHD" xfId="479" xr:uid="{00000000-0005-0000-0000-0000DE010000}"/>
    <cellStyle name="_JAKARTA1" xfId="480" xr:uid="{00000000-0005-0000-0000-0000DF010000}"/>
    <cellStyle name="_JAKARTA1 2" xfId="481" xr:uid="{00000000-0005-0000-0000-0000E0010000}"/>
    <cellStyle name="_JAKARTA1 3" xfId="482" xr:uid="{00000000-0005-0000-0000-0000E1010000}"/>
    <cellStyle name="_JAKARTA1 4" xfId="483" xr:uid="{00000000-0005-0000-0000-0000E2010000}"/>
    <cellStyle name="_JAKARTA1 5" xfId="484" xr:uid="{00000000-0005-0000-0000-0000E3010000}"/>
    <cellStyle name="_JAKARTA1 6" xfId="485" xr:uid="{00000000-0005-0000-0000-0000E4010000}"/>
    <cellStyle name="_JAKARTA1 7" xfId="486" xr:uid="{00000000-0005-0000-0000-0000E5010000}"/>
    <cellStyle name="_JAKARTA1 8" xfId="487" xr:uid="{00000000-0005-0000-0000-0000E6010000}"/>
    <cellStyle name="_JAKARTA1_Book1" xfId="488" xr:uid="{00000000-0005-0000-0000-0000E7010000}"/>
    <cellStyle name="_JAKARTA1_LHD" xfId="489" xr:uid="{00000000-0005-0000-0000-0000E8010000}"/>
    <cellStyle name="_JAKARTA1_PL Oktober" xfId="490" xr:uid="{00000000-0005-0000-0000-0000E9010000}"/>
    <cellStyle name="_JAKARTA1_Reimburst HO" xfId="491" xr:uid="{00000000-0005-0000-0000-0000EA010000}"/>
    <cellStyle name="_JAKARTA1_Reimburst HO 2" xfId="492" xr:uid="{00000000-0005-0000-0000-0000EB010000}"/>
    <cellStyle name="_JAKARTA1_Reimburst HO 3" xfId="493" xr:uid="{00000000-0005-0000-0000-0000EC010000}"/>
    <cellStyle name="_JAKARTA1_Reimburst HO 4" xfId="494" xr:uid="{00000000-0005-0000-0000-0000ED010000}"/>
    <cellStyle name="_JAKARTA1_Reimburst HO 5" xfId="495" xr:uid="{00000000-0005-0000-0000-0000EE010000}"/>
    <cellStyle name="_JAKARTA1_Reimburst HO 6" xfId="496" xr:uid="{00000000-0005-0000-0000-0000EF010000}"/>
    <cellStyle name="_JAKARTA1_Reimburst HO 7" xfId="497" xr:uid="{00000000-0005-0000-0000-0000F0010000}"/>
    <cellStyle name="_JAKARTA1_Reimburst HO 8" xfId="498" xr:uid="{00000000-0005-0000-0000-0000F1010000}"/>
    <cellStyle name="_JAKARTA1_Reimburst HO_LHD" xfId="499" xr:uid="{00000000-0005-0000-0000-0000F2010000}"/>
    <cellStyle name="_JKT" xfId="500" xr:uid="{00000000-0005-0000-0000-0000F3010000}"/>
    <cellStyle name="_JKT 2" xfId="501" xr:uid="{00000000-0005-0000-0000-0000F4010000}"/>
    <cellStyle name="_JKT 3" xfId="502" xr:uid="{00000000-0005-0000-0000-0000F5010000}"/>
    <cellStyle name="_JKT 4" xfId="503" xr:uid="{00000000-0005-0000-0000-0000F6010000}"/>
    <cellStyle name="_JKT 5" xfId="504" xr:uid="{00000000-0005-0000-0000-0000F7010000}"/>
    <cellStyle name="_JKT 6" xfId="505" xr:uid="{00000000-0005-0000-0000-0000F8010000}"/>
    <cellStyle name="_JKT 7" xfId="506" xr:uid="{00000000-0005-0000-0000-0000F9010000}"/>
    <cellStyle name="_JKT 8" xfId="507" xr:uid="{00000000-0005-0000-0000-0000FA010000}"/>
    <cellStyle name="_JKT_12 Laporan Stock Pool MKS Desember 2008 (2)" xfId="508" xr:uid="{00000000-0005-0000-0000-0000FB010000}"/>
    <cellStyle name="_JKT_12 Laporan Stock Pool MKS Desember 2008 (2)_AP Logistic 2010 Konsolidasi (091110)" xfId="509" xr:uid="{00000000-0005-0000-0000-0000FC010000}"/>
    <cellStyle name="_JKT_12 Laporan Stock Pool MKS Desember 2008 (2)_AP Logistic 2010 Konsolidasi (091111) 1830" xfId="510" xr:uid="{00000000-0005-0000-0000-0000FD010000}"/>
    <cellStyle name="_JKT_12 Laporan Stock Pool MKS Desember 2008 (2)_AP Logistic 2010 Konsolidasi (091111) 2230" xfId="511" xr:uid="{00000000-0005-0000-0000-0000FE010000}"/>
    <cellStyle name="_JKT_12 Laporan Stock Pool MKS Desember 2008 (2)_AP Logistic 2010 Konsolidasi (091115) 1830" xfId="512" xr:uid="{00000000-0005-0000-0000-0000FF010000}"/>
    <cellStyle name="_JKT_12 Laporan Stock Pool MKS Desember 2008 (2)_AP Logistic 2010 Konsolidasi (091116) 1340" xfId="513" xr:uid="{00000000-0005-0000-0000-000000020000}"/>
    <cellStyle name="_JKT_12 Laporan Stock Pool MKS Desember 2008 (2)_AP Logistic 2010 Konsolidasi (091116) 1700" xfId="514" xr:uid="{00000000-0005-0000-0000-000001020000}"/>
    <cellStyle name="_JKT_12 Laporan Stock Pool MKS Desember 2008 (2)_LHD" xfId="515" xr:uid="{00000000-0005-0000-0000-000002020000}"/>
    <cellStyle name="_JKT_12 Laporan Stock Pool MKS Desember 2008 (2)_Performance Review 091112" xfId="516" xr:uid="{00000000-0005-0000-0000-000003020000}"/>
    <cellStyle name="_JKT_AP Logistic 2010 Konsolidasi (091110)" xfId="517" xr:uid="{00000000-0005-0000-0000-000004020000}"/>
    <cellStyle name="_JKT_AP Logistic 2010 Konsolidasi (091111) 1830" xfId="518" xr:uid="{00000000-0005-0000-0000-000005020000}"/>
    <cellStyle name="_JKT_AP Logistic 2010 Konsolidasi (091111) 2230" xfId="519" xr:uid="{00000000-0005-0000-0000-000006020000}"/>
    <cellStyle name="_JKT_AP Logistic 2010 Konsolidasi (091115) 1830" xfId="520" xr:uid="{00000000-0005-0000-0000-000007020000}"/>
    <cellStyle name="_JKT_AP Logistic 2010 Konsolidasi (091116) 1340" xfId="521" xr:uid="{00000000-0005-0000-0000-000008020000}"/>
    <cellStyle name="_JKT_AP Logistic 2010 Konsolidasi (091116) 1700" xfId="522" xr:uid="{00000000-0005-0000-0000-000009020000}"/>
    <cellStyle name="_JKT_Book1" xfId="523" xr:uid="{00000000-0005-0000-0000-00000A020000}"/>
    <cellStyle name="_JKT_lap  SerPo PNTK Des  08 (2)" xfId="524" xr:uid="{00000000-0005-0000-0000-00000B020000}"/>
    <cellStyle name="_JKT_lap  SerPo PNTK Des  08 (3)" xfId="525" xr:uid="{00000000-0005-0000-0000-00000C020000}"/>
    <cellStyle name="_JKT_lap  SerPo PNTK November  08" xfId="526" xr:uid="{00000000-0005-0000-0000-00000D020000}"/>
    <cellStyle name="_JKT_LHD" xfId="527" xr:uid="{00000000-0005-0000-0000-00000E020000}"/>
    <cellStyle name="_JKT_Performance Review 091112" xfId="528" xr:uid="{00000000-0005-0000-0000-00000F020000}"/>
    <cellStyle name="_JKT_Reimburst HO" xfId="529" xr:uid="{00000000-0005-0000-0000-000010020000}"/>
    <cellStyle name="_JKT_Reimburst HO 2" xfId="530" xr:uid="{00000000-0005-0000-0000-000011020000}"/>
    <cellStyle name="_JKT_Reimburst HO 3" xfId="531" xr:uid="{00000000-0005-0000-0000-000012020000}"/>
    <cellStyle name="_JKT_Reimburst HO 4" xfId="532" xr:uid="{00000000-0005-0000-0000-000013020000}"/>
    <cellStyle name="_JKT_Reimburst HO 5" xfId="533" xr:uid="{00000000-0005-0000-0000-000014020000}"/>
    <cellStyle name="_JKT_Reimburst HO 6" xfId="534" xr:uid="{00000000-0005-0000-0000-000015020000}"/>
    <cellStyle name="_JKT_Reimburst HO 7" xfId="535" xr:uid="{00000000-0005-0000-0000-000016020000}"/>
    <cellStyle name="_JKT_Reimburst HO 8" xfId="536" xr:uid="{00000000-0005-0000-0000-000017020000}"/>
    <cellStyle name="_JKT_Reimburst HO_LHD" xfId="537" xr:uid="{00000000-0005-0000-0000-000018020000}"/>
    <cellStyle name="_KOmang CMD" xfId="538" xr:uid="{00000000-0005-0000-0000-000019020000}"/>
    <cellStyle name="_KOmang CMD_AP Logistic 2010 Konsolidasi (091110)" xfId="539" xr:uid="{00000000-0005-0000-0000-00001A020000}"/>
    <cellStyle name="_KOmang CMD_AP Logistic 2010 Konsolidasi (091111) 1830" xfId="540" xr:uid="{00000000-0005-0000-0000-00001B020000}"/>
    <cellStyle name="_KOmang CMD_AP Logistic 2010 Konsolidasi (091111) 2230" xfId="541" xr:uid="{00000000-0005-0000-0000-00001C020000}"/>
    <cellStyle name="_KOmang CMD_AP Logistic 2010 Konsolidasi (091115) 1830" xfId="542" xr:uid="{00000000-0005-0000-0000-00001D020000}"/>
    <cellStyle name="_KOmang CMD_AP Logistic 2010 Konsolidasi (091116) 1340" xfId="543" xr:uid="{00000000-0005-0000-0000-00001E020000}"/>
    <cellStyle name="_KOmang CMD_AP Logistic 2010 Konsolidasi (091116) 1700" xfId="544" xr:uid="{00000000-0005-0000-0000-00001F020000}"/>
    <cellStyle name="_KOmang CMD_LHD" xfId="545" xr:uid="{00000000-0005-0000-0000-000020020000}"/>
    <cellStyle name="_KOmang CMD_Performance Review 091112" xfId="546" xr:uid="{00000000-0005-0000-0000-000021020000}"/>
    <cellStyle name="_KT (2)" xfId="547" xr:uid="{00000000-0005-0000-0000-000022020000}"/>
    <cellStyle name="_KT (2)_1" xfId="548" xr:uid="{00000000-0005-0000-0000-000023020000}"/>
    <cellStyle name="_KT (2)_1_Lora-tungchau" xfId="549" xr:uid="{00000000-0005-0000-0000-000024020000}"/>
    <cellStyle name="_KT (2)_1_Qt-HT3PQ1(CauKho)" xfId="550" xr:uid="{00000000-0005-0000-0000-000025020000}"/>
    <cellStyle name="_KT (2)_2" xfId="551" xr:uid="{00000000-0005-0000-0000-000026020000}"/>
    <cellStyle name="_KT (2)_2_TG-TH" xfId="552" xr:uid="{00000000-0005-0000-0000-000027020000}"/>
    <cellStyle name="_KT (2)_2_TG-TH_BAO CAO KLCT PT2000" xfId="553" xr:uid="{00000000-0005-0000-0000-000028020000}"/>
    <cellStyle name="_KT (2)_2_TG-TH_BAO CAO PT2000" xfId="554" xr:uid="{00000000-0005-0000-0000-000029020000}"/>
    <cellStyle name="_KT (2)_2_TG-TH_BAO CAO PT2000_Book1" xfId="555" xr:uid="{00000000-0005-0000-0000-00002A020000}"/>
    <cellStyle name="_KT (2)_2_TG-TH_Bao cao XDCB 2001 - T11 KH dieu chinh 20-11-THAI" xfId="556" xr:uid="{00000000-0005-0000-0000-00002B020000}"/>
    <cellStyle name="_KT (2)_2_TG-TH_Book1" xfId="557" xr:uid="{00000000-0005-0000-0000-00002C020000}"/>
    <cellStyle name="_KT (2)_2_TG-TH_Book1_1" xfId="558" xr:uid="{00000000-0005-0000-0000-00002D020000}"/>
    <cellStyle name="_KT (2)_2_TG-TH_Book1_2" xfId="559" xr:uid="{00000000-0005-0000-0000-00002E020000}"/>
    <cellStyle name="_KT (2)_2_TG-TH_Book1_3" xfId="560" xr:uid="{00000000-0005-0000-0000-00002F020000}"/>
    <cellStyle name="_KT (2)_2_TG-TH_Book1_3_Book1" xfId="561" xr:uid="{00000000-0005-0000-0000-000030020000}"/>
    <cellStyle name="_KT (2)_2_TG-TH_Book1_3_MENU" xfId="562" xr:uid="{00000000-0005-0000-0000-000031020000}"/>
    <cellStyle name="_KT (2)_2_TG-TH_Book1_Book1" xfId="563" xr:uid="{00000000-0005-0000-0000-000032020000}"/>
    <cellStyle name="_KT (2)_2_TG-TH_Book1_Intimex-2007" xfId="564" xr:uid="{00000000-0005-0000-0000-000033020000}"/>
    <cellStyle name="_KT (2)_2_TG-TH_Book1_TH KE" xfId="565" xr:uid="{00000000-0005-0000-0000-000034020000}"/>
    <cellStyle name="_KT (2)_2_TG-TH_Book1_THU CHI TIEN" xfId="566" xr:uid="{00000000-0005-0000-0000-000035020000}"/>
    <cellStyle name="_KT (2)_2_TG-TH_Book1_TKE" xfId="567" xr:uid="{00000000-0005-0000-0000-000036020000}"/>
    <cellStyle name="_KT (2)_2_TG-TH_DTCDT MR.2N110.HOCMON.TDTOAN.CCUNG" xfId="568" xr:uid="{00000000-0005-0000-0000-000037020000}"/>
    <cellStyle name="_KT (2)_2_TG-TH_Giai Doan 3 Hong Ngu" xfId="569" xr:uid="{00000000-0005-0000-0000-000038020000}"/>
    <cellStyle name="_KT (2)_2_TG-TH_Intimex-2007" xfId="570" xr:uid="{00000000-0005-0000-0000-000039020000}"/>
    <cellStyle name="_KT (2)_2_TG-TH_Lora-tungchau" xfId="571" xr:uid="{00000000-0005-0000-0000-00003A020000}"/>
    <cellStyle name="_KT (2)_2_TG-TH_PGIA-phieu tham tra Kho bac" xfId="572" xr:uid="{00000000-0005-0000-0000-00003B020000}"/>
    <cellStyle name="_KT (2)_2_TG-TH_PT02-02" xfId="573" xr:uid="{00000000-0005-0000-0000-00003C020000}"/>
    <cellStyle name="_KT (2)_2_TG-TH_PT02-02_Book1" xfId="574" xr:uid="{00000000-0005-0000-0000-00003D020000}"/>
    <cellStyle name="_KT (2)_2_TG-TH_PT02-03" xfId="575" xr:uid="{00000000-0005-0000-0000-00003E020000}"/>
    <cellStyle name="_KT (2)_2_TG-TH_PT02-03_Book1" xfId="576" xr:uid="{00000000-0005-0000-0000-00003F020000}"/>
    <cellStyle name="_KT (2)_2_TG-TH_Qt-HT3PQ1(CauKho)" xfId="577" xr:uid="{00000000-0005-0000-0000-000040020000}"/>
    <cellStyle name="_KT (2)_2_TG-TH_TH KE" xfId="578" xr:uid="{00000000-0005-0000-0000-000041020000}"/>
    <cellStyle name="_KT (2)_2_TG-TH_TH KE_Book1" xfId="579" xr:uid="{00000000-0005-0000-0000-000042020000}"/>
    <cellStyle name="_KT (2)_2_TG-TH_TH KE_MENU" xfId="580" xr:uid="{00000000-0005-0000-0000-000043020000}"/>
    <cellStyle name="_KT (2)_2_TG-TH_THU CHI TIEN" xfId="581" xr:uid="{00000000-0005-0000-0000-000044020000}"/>
    <cellStyle name="_KT (2)_2_TG-TH_TKE" xfId="582" xr:uid="{00000000-0005-0000-0000-000045020000}"/>
    <cellStyle name="_KT (2)_3" xfId="583" xr:uid="{00000000-0005-0000-0000-000046020000}"/>
    <cellStyle name="_KT (2)_3_TG-TH" xfId="584" xr:uid="{00000000-0005-0000-0000-000047020000}"/>
    <cellStyle name="_KT (2)_3_TG-TH_Book1" xfId="585" xr:uid="{00000000-0005-0000-0000-000048020000}"/>
    <cellStyle name="_KT (2)_3_TG-TH_Book1_BC-QT-WB-dthao" xfId="586" xr:uid="{00000000-0005-0000-0000-000049020000}"/>
    <cellStyle name="_KT (2)_3_TG-TH_Book1_Intimex-2007" xfId="587" xr:uid="{00000000-0005-0000-0000-00004A020000}"/>
    <cellStyle name="_KT (2)_3_TG-TH_Giai Doan 3 Hong Ngu" xfId="588" xr:uid="{00000000-0005-0000-0000-00004B020000}"/>
    <cellStyle name="_KT (2)_3_TG-TH_Giai Doan 3 Hong Ngu_Book1" xfId="589" xr:uid="{00000000-0005-0000-0000-00004C020000}"/>
    <cellStyle name="_KT (2)_3_TG-TH_Intimex-2007" xfId="590" xr:uid="{00000000-0005-0000-0000-00004D020000}"/>
    <cellStyle name="_KT (2)_3_TG-TH_Lora-tungchau" xfId="591" xr:uid="{00000000-0005-0000-0000-00004E020000}"/>
    <cellStyle name="_KT (2)_3_TG-TH_PERSONAL" xfId="592" xr:uid="{00000000-0005-0000-0000-00004F020000}"/>
    <cellStyle name="_KT (2)_3_TG-TH_PERSONAL_Book1" xfId="593" xr:uid="{00000000-0005-0000-0000-000050020000}"/>
    <cellStyle name="_KT (2)_3_TG-TH_PERSONAL_Book1_Book1" xfId="594" xr:uid="{00000000-0005-0000-0000-000051020000}"/>
    <cellStyle name="_KT (2)_3_TG-TH_PERSONAL_Book1_THU CHI TIEN" xfId="595" xr:uid="{00000000-0005-0000-0000-000052020000}"/>
    <cellStyle name="_KT (2)_3_TG-TH_PERSONAL_HTQ.8 GD1" xfId="596" xr:uid="{00000000-0005-0000-0000-000053020000}"/>
    <cellStyle name="_KT (2)_3_TG-TH_PERSONAL_TH KE" xfId="597" xr:uid="{00000000-0005-0000-0000-000054020000}"/>
    <cellStyle name="_KT (2)_3_TG-TH_PERSONAL_THU CHI TIEN" xfId="598" xr:uid="{00000000-0005-0000-0000-000055020000}"/>
    <cellStyle name="_KT (2)_3_TG-TH_PERSONAL_TKE" xfId="599" xr:uid="{00000000-0005-0000-0000-000056020000}"/>
    <cellStyle name="_KT (2)_3_TG-TH_PERSONAL_Tong hop KHCB 2001" xfId="600" xr:uid="{00000000-0005-0000-0000-000057020000}"/>
    <cellStyle name="_KT (2)_3_TG-TH_Qt-HT3PQ1(CauKho)" xfId="601" xr:uid="{00000000-0005-0000-0000-000058020000}"/>
    <cellStyle name="_KT (2)_4" xfId="602" xr:uid="{00000000-0005-0000-0000-000059020000}"/>
    <cellStyle name="_KT (2)_4_BAO CAO KLCT PT2000" xfId="603" xr:uid="{00000000-0005-0000-0000-00005A020000}"/>
    <cellStyle name="_KT (2)_4_BAO CAO PT2000" xfId="604" xr:uid="{00000000-0005-0000-0000-00005B020000}"/>
    <cellStyle name="_KT (2)_4_BAO CAO PT2000_Book1" xfId="605" xr:uid="{00000000-0005-0000-0000-00005C020000}"/>
    <cellStyle name="_KT (2)_4_Bao cao XDCB 2001 - T11 KH dieu chinh 20-11-THAI" xfId="606" xr:uid="{00000000-0005-0000-0000-00005D020000}"/>
    <cellStyle name="_KT (2)_4_Book1" xfId="607" xr:uid="{00000000-0005-0000-0000-00005E020000}"/>
    <cellStyle name="_KT (2)_4_Book1_1" xfId="608" xr:uid="{00000000-0005-0000-0000-00005F020000}"/>
    <cellStyle name="_KT (2)_4_Book1_2" xfId="609" xr:uid="{00000000-0005-0000-0000-000060020000}"/>
    <cellStyle name="_KT (2)_4_Book1_3" xfId="610" xr:uid="{00000000-0005-0000-0000-000061020000}"/>
    <cellStyle name="_KT (2)_4_Book1_3_Book1" xfId="611" xr:uid="{00000000-0005-0000-0000-000062020000}"/>
    <cellStyle name="_KT (2)_4_Book1_3_MENU" xfId="612" xr:uid="{00000000-0005-0000-0000-000063020000}"/>
    <cellStyle name="_KT (2)_4_Book1_Book1" xfId="613" xr:uid="{00000000-0005-0000-0000-000064020000}"/>
    <cellStyle name="_KT (2)_4_Book1_Intimex-2007" xfId="614" xr:uid="{00000000-0005-0000-0000-000065020000}"/>
    <cellStyle name="_KT (2)_4_Book1_TH KE" xfId="615" xr:uid="{00000000-0005-0000-0000-000066020000}"/>
    <cellStyle name="_KT (2)_4_Book1_THU CHI TIEN" xfId="616" xr:uid="{00000000-0005-0000-0000-000067020000}"/>
    <cellStyle name="_KT (2)_4_Book1_TKE" xfId="617" xr:uid="{00000000-0005-0000-0000-000068020000}"/>
    <cellStyle name="_KT (2)_4_DTCDT MR.2N110.HOCMON.TDTOAN.CCUNG" xfId="618" xr:uid="{00000000-0005-0000-0000-000069020000}"/>
    <cellStyle name="_KT (2)_4_Giai Doan 3 Hong Ngu" xfId="619" xr:uid="{00000000-0005-0000-0000-00006A020000}"/>
    <cellStyle name="_KT (2)_4_Intimex-2007" xfId="620" xr:uid="{00000000-0005-0000-0000-00006B020000}"/>
    <cellStyle name="_KT (2)_4_Lora-tungchau" xfId="621" xr:uid="{00000000-0005-0000-0000-00006C020000}"/>
    <cellStyle name="_KT (2)_4_PGIA-phieu tham tra Kho bac" xfId="622" xr:uid="{00000000-0005-0000-0000-00006D020000}"/>
    <cellStyle name="_KT (2)_4_PT02-02" xfId="623" xr:uid="{00000000-0005-0000-0000-00006E020000}"/>
    <cellStyle name="_KT (2)_4_PT02-02_Book1" xfId="624" xr:uid="{00000000-0005-0000-0000-00006F020000}"/>
    <cellStyle name="_KT (2)_4_PT02-03" xfId="625" xr:uid="{00000000-0005-0000-0000-000070020000}"/>
    <cellStyle name="_KT (2)_4_PT02-03_Book1" xfId="626" xr:uid="{00000000-0005-0000-0000-000071020000}"/>
    <cellStyle name="_KT (2)_4_Qt-HT3PQ1(CauKho)" xfId="627" xr:uid="{00000000-0005-0000-0000-000072020000}"/>
    <cellStyle name="_KT (2)_4_TG-TH" xfId="628" xr:uid="{00000000-0005-0000-0000-000073020000}"/>
    <cellStyle name="_KT (2)_4_TH KE" xfId="629" xr:uid="{00000000-0005-0000-0000-000074020000}"/>
    <cellStyle name="_KT (2)_4_TH KE_Book1" xfId="630" xr:uid="{00000000-0005-0000-0000-000075020000}"/>
    <cellStyle name="_KT (2)_4_TH KE_MENU" xfId="631" xr:uid="{00000000-0005-0000-0000-000076020000}"/>
    <cellStyle name="_KT (2)_4_THU CHI TIEN" xfId="632" xr:uid="{00000000-0005-0000-0000-000077020000}"/>
    <cellStyle name="_KT (2)_4_TKE" xfId="633" xr:uid="{00000000-0005-0000-0000-000078020000}"/>
    <cellStyle name="_KT (2)_5" xfId="634" xr:uid="{00000000-0005-0000-0000-000079020000}"/>
    <cellStyle name="_KT (2)_5_BAO CAO KLCT PT2000" xfId="635" xr:uid="{00000000-0005-0000-0000-00007A020000}"/>
    <cellStyle name="_KT (2)_5_BAO CAO PT2000" xfId="636" xr:uid="{00000000-0005-0000-0000-00007B020000}"/>
    <cellStyle name="_KT (2)_5_BAO CAO PT2000_Book1" xfId="637" xr:uid="{00000000-0005-0000-0000-00007C020000}"/>
    <cellStyle name="_KT (2)_5_Bao cao XDCB 2001 - T11 KH dieu chinh 20-11-THAI" xfId="638" xr:uid="{00000000-0005-0000-0000-00007D020000}"/>
    <cellStyle name="_KT (2)_5_Book1" xfId="639" xr:uid="{00000000-0005-0000-0000-00007E020000}"/>
    <cellStyle name="_KT (2)_5_Book1_1" xfId="640" xr:uid="{00000000-0005-0000-0000-00007F020000}"/>
    <cellStyle name="_KT (2)_5_Book1_2" xfId="641" xr:uid="{00000000-0005-0000-0000-000080020000}"/>
    <cellStyle name="_KT (2)_5_Book1_3" xfId="642" xr:uid="{00000000-0005-0000-0000-000081020000}"/>
    <cellStyle name="_KT (2)_5_Book1_3_Book1" xfId="643" xr:uid="{00000000-0005-0000-0000-000082020000}"/>
    <cellStyle name="_KT (2)_5_Book1_3_MENU" xfId="644" xr:uid="{00000000-0005-0000-0000-000083020000}"/>
    <cellStyle name="_KT (2)_5_Book1_BC-QT-WB-dthao" xfId="645" xr:uid="{00000000-0005-0000-0000-000084020000}"/>
    <cellStyle name="_KT (2)_5_Book1_Book1" xfId="646" xr:uid="{00000000-0005-0000-0000-000085020000}"/>
    <cellStyle name="_KT (2)_5_Book1_Intimex-2007" xfId="647" xr:uid="{00000000-0005-0000-0000-000086020000}"/>
    <cellStyle name="_KT (2)_5_Book1_TH KE" xfId="648" xr:uid="{00000000-0005-0000-0000-000087020000}"/>
    <cellStyle name="_KT (2)_5_Book1_THU CHI TIEN" xfId="649" xr:uid="{00000000-0005-0000-0000-000088020000}"/>
    <cellStyle name="_KT (2)_5_Book1_TKE" xfId="650" xr:uid="{00000000-0005-0000-0000-000089020000}"/>
    <cellStyle name="_KT (2)_5_DTCDT MR.2N110.HOCMON.TDTOAN.CCUNG" xfId="651" xr:uid="{00000000-0005-0000-0000-00008A020000}"/>
    <cellStyle name="_KT (2)_5_Giai Doan 3 Hong Ngu" xfId="652" xr:uid="{00000000-0005-0000-0000-00008B020000}"/>
    <cellStyle name="_KT (2)_5_Intimex-2007" xfId="653" xr:uid="{00000000-0005-0000-0000-00008C020000}"/>
    <cellStyle name="_KT (2)_5_Lora-tungchau" xfId="654" xr:uid="{00000000-0005-0000-0000-00008D020000}"/>
    <cellStyle name="_KT (2)_5_PGIA-phieu tham tra Kho bac" xfId="655" xr:uid="{00000000-0005-0000-0000-00008E020000}"/>
    <cellStyle name="_KT (2)_5_PT02-02" xfId="656" xr:uid="{00000000-0005-0000-0000-00008F020000}"/>
    <cellStyle name="_KT (2)_5_PT02-02_Book1" xfId="657" xr:uid="{00000000-0005-0000-0000-000090020000}"/>
    <cellStyle name="_KT (2)_5_PT02-03" xfId="658" xr:uid="{00000000-0005-0000-0000-000091020000}"/>
    <cellStyle name="_KT (2)_5_PT02-03_Book1" xfId="659" xr:uid="{00000000-0005-0000-0000-000092020000}"/>
    <cellStyle name="_KT (2)_5_Qt-HT3PQ1(CauKho)" xfId="660" xr:uid="{00000000-0005-0000-0000-000093020000}"/>
    <cellStyle name="_KT (2)_5_TH KE" xfId="661" xr:uid="{00000000-0005-0000-0000-000094020000}"/>
    <cellStyle name="_KT (2)_5_TH KE_Book1" xfId="662" xr:uid="{00000000-0005-0000-0000-000095020000}"/>
    <cellStyle name="_KT (2)_5_TH KE_MENU" xfId="663" xr:uid="{00000000-0005-0000-0000-000096020000}"/>
    <cellStyle name="_KT (2)_5_THU CHI TIEN" xfId="664" xr:uid="{00000000-0005-0000-0000-000097020000}"/>
    <cellStyle name="_KT (2)_5_TKE" xfId="665" xr:uid="{00000000-0005-0000-0000-000098020000}"/>
    <cellStyle name="_KT (2)_Book1" xfId="666" xr:uid="{00000000-0005-0000-0000-000099020000}"/>
    <cellStyle name="_KT (2)_Book1_BC-QT-WB-dthao" xfId="667" xr:uid="{00000000-0005-0000-0000-00009A020000}"/>
    <cellStyle name="_KT (2)_Book1_Intimex-2007" xfId="668" xr:uid="{00000000-0005-0000-0000-00009B020000}"/>
    <cellStyle name="_KT (2)_Giai Doan 3 Hong Ngu" xfId="669" xr:uid="{00000000-0005-0000-0000-00009C020000}"/>
    <cellStyle name="_KT (2)_Giai Doan 3 Hong Ngu_Book1" xfId="670" xr:uid="{00000000-0005-0000-0000-00009D020000}"/>
    <cellStyle name="_KT (2)_Intimex-2007" xfId="671" xr:uid="{00000000-0005-0000-0000-00009E020000}"/>
    <cellStyle name="_KT (2)_Lora-tungchau" xfId="672" xr:uid="{00000000-0005-0000-0000-00009F020000}"/>
    <cellStyle name="_KT (2)_PERSONAL" xfId="673" xr:uid="{00000000-0005-0000-0000-0000A0020000}"/>
    <cellStyle name="_KT (2)_PERSONAL_Book1" xfId="674" xr:uid="{00000000-0005-0000-0000-0000A1020000}"/>
    <cellStyle name="_KT (2)_PERSONAL_Book1_Book1" xfId="675" xr:uid="{00000000-0005-0000-0000-0000A2020000}"/>
    <cellStyle name="_KT (2)_PERSONAL_Book1_THU CHI TIEN" xfId="676" xr:uid="{00000000-0005-0000-0000-0000A3020000}"/>
    <cellStyle name="_KT (2)_PERSONAL_HTQ.8 GD1" xfId="677" xr:uid="{00000000-0005-0000-0000-0000A4020000}"/>
    <cellStyle name="_KT (2)_PERSONAL_TH KE" xfId="678" xr:uid="{00000000-0005-0000-0000-0000A5020000}"/>
    <cellStyle name="_KT (2)_PERSONAL_THU CHI TIEN" xfId="679" xr:uid="{00000000-0005-0000-0000-0000A6020000}"/>
    <cellStyle name="_KT (2)_PERSONAL_TKE" xfId="680" xr:uid="{00000000-0005-0000-0000-0000A7020000}"/>
    <cellStyle name="_KT (2)_PERSONAL_Tong hop KHCB 2001" xfId="681" xr:uid="{00000000-0005-0000-0000-0000A8020000}"/>
    <cellStyle name="_KT (2)_Qt-HT3PQ1(CauKho)" xfId="682" xr:uid="{00000000-0005-0000-0000-0000A9020000}"/>
    <cellStyle name="_KT (2)_TG-TH" xfId="683" xr:uid="{00000000-0005-0000-0000-0000AA020000}"/>
    <cellStyle name="_KT_TG" xfId="684" xr:uid="{00000000-0005-0000-0000-0000AB020000}"/>
    <cellStyle name="_KT_TG_1" xfId="685" xr:uid="{00000000-0005-0000-0000-0000AC020000}"/>
    <cellStyle name="_KT_TG_1_BAO CAO KLCT PT2000" xfId="686" xr:uid="{00000000-0005-0000-0000-0000AD020000}"/>
    <cellStyle name="_KT_TG_1_BAO CAO PT2000" xfId="687" xr:uid="{00000000-0005-0000-0000-0000AE020000}"/>
    <cellStyle name="_KT_TG_1_BAO CAO PT2000_Book1" xfId="688" xr:uid="{00000000-0005-0000-0000-0000AF020000}"/>
    <cellStyle name="_KT_TG_1_Bao cao XDCB 2001 - T11 KH dieu chinh 20-11-THAI" xfId="689" xr:uid="{00000000-0005-0000-0000-0000B0020000}"/>
    <cellStyle name="_KT_TG_1_Book1" xfId="690" xr:uid="{00000000-0005-0000-0000-0000B1020000}"/>
    <cellStyle name="_KT_TG_1_Book1_1" xfId="691" xr:uid="{00000000-0005-0000-0000-0000B2020000}"/>
    <cellStyle name="_KT_TG_1_Book1_2" xfId="692" xr:uid="{00000000-0005-0000-0000-0000B3020000}"/>
    <cellStyle name="_KT_TG_1_Book1_3" xfId="693" xr:uid="{00000000-0005-0000-0000-0000B4020000}"/>
    <cellStyle name="_KT_TG_1_Book1_3_Book1" xfId="694" xr:uid="{00000000-0005-0000-0000-0000B5020000}"/>
    <cellStyle name="_KT_TG_1_Book1_3_MENU" xfId="695" xr:uid="{00000000-0005-0000-0000-0000B6020000}"/>
    <cellStyle name="_KT_TG_1_Book1_BC-QT-WB-dthao" xfId="696" xr:uid="{00000000-0005-0000-0000-0000B7020000}"/>
    <cellStyle name="_KT_TG_1_Book1_Book1" xfId="697" xr:uid="{00000000-0005-0000-0000-0000B8020000}"/>
    <cellStyle name="_KT_TG_1_Book1_Intimex-2007" xfId="698" xr:uid="{00000000-0005-0000-0000-0000B9020000}"/>
    <cellStyle name="_KT_TG_1_Book1_TH KE" xfId="699" xr:uid="{00000000-0005-0000-0000-0000BA020000}"/>
    <cellStyle name="_KT_TG_1_Book1_THU CHI TIEN" xfId="700" xr:uid="{00000000-0005-0000-0000-0000BB020000}"/>
    <cellStyle name="_KT_TG_1_Book1_TKE" xfId="701" xr:uid="{00000000-0005-0000-0000-0000BC020000}"/>
    <cellStyle name="_KT_TG_1_DTCDT MR.2N110.HOCMON.TDTOAN.CCUNG" xfId="702" xr:uid="{00000000-0005-0000-0000-0000BD020000}"/>
    <cellStyle name="_KT_TG_1_Giai Doan 3 Hong Ngu" xfId="703" xr:uid="{00000000-0005-0000-0000-0000BE020000}"/>
    <cellStyle name="_KT_TG_1_Intimex-2007" xfId="704" xr:uid="{00000000-0005-0000-0000-0000BF020000}"/>
    <cellStyle name="_KT_TG_1_Lora-tungchau" xfId="705" xr:uid="{00000000-0005-0000-0000-0000C0020000}"/>
    <cellStyle name="_KT_TG_1_PGIA-phieu tham tra Kho bac" xfId="706" xr:uid="{00000000-0005-0000-0000-0000C1020000}"/>
    <cellStyle name="_KT_TG_1_PT02-02" xfId="707" xr:uid="{00000000-0005-0000-0000-0000C2020000}"/>
    <cellStyle name="_KT_TG_1_PT02-02_Book1" xfId="708" xr:uid="{00000000-0005-0000-0000-0000C3020000}"/>
    <cellStyle name="_KT_TG_1_PT02-03" xfId="709" xr:uid="{00000000-0005-0000-0000-0000C4020000}"/>
    <cellStyle name="_KT_TG_1_PT02-03_Book1" xfId="710" xr:uid="{00000000-0005-0000-0000-0000C5020000}"/>
    <cellStyle name="_KT_TG_1_Qt-HT3PQ1(CauKho)" xfId="711" xr:uid="{00000000-0005-0000-0000-0000C6020000}"/>
    <cellStyle name="_KT_TG_1_TH KE" xfId="712" xr:uid="{00000000-0005-0000-0000-0000C7020000}"/>
    <cellStyle name="_KT_TG_1_TH KE_Book1" xfId="713" xr:uid="{00000000-0005-0000-0000-0000C8020000}"/>
    <cellStyle name="_KT_TG_1_TH KE_MENU" xfId="714" xr:uid="{00000000-0005-0000-0000-0000C9020000}"/>
    <cellStyle name="_KT_TG_1_THU CHI TIEN" xfId="715" xr:uid="{00000000-0005-0000-0000-0000CA020000}"/>
    <cellStyle name="_KT_TG_1_TKE" xfId="716" xr:uid="{00000000-0005-0000-0000-0000CB020000}"/>
    <cellStyle name="_KT_TG_2" xfId="717" xr:uid="{00000000-0005-0000-0000-0000CC020000}"/>
    <cellStyle name="_KT_TG_2_BAO CAO KLCT PT2000" xfId="718" xr:uid="{00000000-0005-0000-0000-0000CD020000}"/>
    <cellStyle name="_KT_TG_2_BAO CAO PT2000" xfId="719" xr:uid="{00000000-0005-0000-0000-0000CE020000}"/>
    <cellStyle name="_KT_TG_2_BAO CAO PT2000_Book1" xfId="720" xr:uid="{00000000-0005-0000-0000-0000CF020000}"/>
    <cellStyle name="_KT_TG_2_Bao cao XDCB 2001 - T11 KH dieu chinh 20-11-THAI" xfId="721" xr:uid="{00000000-0005-0000-0000-0000D0020000}"/>
    <cellStyle name="_KT_TG_2_Book1" xfId="722" xr:uid="{00000000-0005-0000-0000-0000D1020000}"/>
    <cellStyle name="_KT_TG_2_Book1_1" xfId="723" xr:uid="{00000000-0005-0000-0000-0000D2020000}"/>
    <cellStyle name="_KT_TG_2_Book1_2" xfId="724" xr:uid="{00000000-0005-0000-0000-0000D3020000}"/>
    <cellStyle name="_KT_TG_2_Book1_3" xfId="725" xr:uid="{00000000-0005-0000-0000-0000D4020000}"/>
    <cellStyle name="_KT_TG_2_Book1_3_Book1" xfId="726" xr:uid="{00000000-0005-0000-0000-0000D5020000}"/>
    <cellStyle name="_KT_TG_2_Book1_3_MENU" xfId="727" xr:uid="{00000000-0005-0000-0000-0000D6020000}"/>
    <cellStyle name="_KT_TG_2_Book1_Book1" xfId="728" xr:uid="{00000000-0005-0000-0000-0000D7020000}"/>
    <cellStyle name="_KT_TG_2_Book1_Intimex-2007" xfId="729" xr:uid="{00000000-0005-0000-0000-0000D8020000}"/>
    <cellStyle name="_KT_TG_2_Book1_TH KE" xfId="730" xr:uid="{00000000-0005-0000-0000-0000D9020000}"/>
    <cellStyle name="_KT_TG_2_Book1_THU CHI TIEN" xfId="731" xr:uid="{00000000-0005-0000-0000-0000DA020000}"/>
    <cellStyle name="_KT_TG_2_Book1_TKE" xfId="732" xr:uid="{00000000-0005-0000-0000-0000DB020000}"/>
    <cellStyle name="_KT_TG_2_DTCDT MR.2N110.HOCMON.TDTOAN.CCUNG" xfId="733" xr:uid="{00000000-0005-0000-0000-0000DC020000}"/>
    <cellStyle name="_KT_TG_2_Giai Doan 3 Hong Ngu" xfId="734" xr:uid="{00000000-0005-0000-0000-0000DD020000}"/>
    <cellStyle name="_KT_TG_2_Intimex-2007" xfId="735" xr:uid="{00000000-0005-0000-0000-0000DE020000}"/>
    <cellStyle name="_KT_TG_2_Lora-tungchau" xfId="736" xr:uid="{00000000-0005-0000-0000-0000DF020000}"/>
    <cellStyle name="_KT_TG_2_PGIA-phieu tham tra Kho bac" xfId="737" xr:uid="{00000000-0005-0000-0000-0000E0020000}"/>
    <cellStyle name="_KT_TG_2_PT02-02" xfId="738" xr:uid="{00000000-0005-0000-0000-0000E1020000}"/>
    <cellStyle name="_KT_TG_2_PT02-02_Book1" xfId="739" xr:uid="{00000000-0005-0000-0000-0000E2020000}"/>
    <cellStyle name="_KT_TG_2_PT02-03" xfId="740" xr:uid="{00000000-0005-0000-0000-0000E3020000}"/>
    <cellStyle name="_KT_TG_2_PT02-03_Book1" xfId="741" xr:uid="{00000000-0005-0000-0000-0000E4020000}"/>
    <cellStyle name="_KT_TG_2_Qt-HT3PQ1(CauKho)" xfId="742" xr:uid="{00000000-0005-0000-0000-0000E5020000}"/>
    <cellStyle name="_KT_TG_2_TH KE" xfId="743" xr:uid="{00000000-0005-0000-0000-0000E6020000}"/>
    <cellStyle name="_KT_TG_2_TH KE_Book1" xfId="744" xr:uid="{00000000-0005-0000-0000-0000E7020000}"/>
    <cellStyle name="_KT_TG_2_TH KE_MENU" xfId="745" xr:uid="{00000000-0005-0000-0000-0000E8020000}"/>
    <cellStyle name="_KT_TG_2_THU CHI TIEN" xfId="746" xr:uid="{00000000-0005-0000-0000-0000E9020000}"/>
    <cellStyle name="_KT_TG_2_TKE" xfId="747" xr:uid="{00000000-0005-0000-0000-0000EA020000}"/>
    <cellStyle name="_KT_TG_3" xfId="748" xr:uid="{00000000-0005-0000-0000-0000EB020000}"/>
    <cellStyle name="_KT_TG_4" xfId="749" xr:uid="{00000000-0005-0000-0000-0000EC020000}"/>
    <cellStyle name="_KT_TG_4_Lora-tungchau" xfId="750" xr:uid="{00000000-0005-0000-0000-0000ED020000}"/>
    <cellStyle name="_KT_TG_4_Qt-HT3PQ1(CauKho)" xfId="751" xr:uid="{00000000-0005-0000-0000-0000EE020000}"/>
    <cellStyle name="_KUMPULAN PICA 2007" xfId="752" xr:uid="{00000000-0005-0000-0000-0000EF020000}"/>
    <cellStyle name="_KUMPULAN PICA 2007 2" xfId="753" xr:uid="{00000000-0005-0000-0000-0000F0020000}"/>
    <cellStyle name="_KUMPULAN PICA 2007 3" xfId="754" xr:uid="{00000000-0005-0000-0000-0000F1020000}"/>
    <cellStyle name="_KUMPULAN PICA 2007 4" xfId="755" xr:uid="{00000000-0005-0000-0000-0000F2020000}"/>
    <cellStyle name="_KUMPULAN PICA 2007 5" xfId="756" xr:uid="{00000000-0005-0000-0000-0000F3020000}"/>
    <cellStyle name="_KUMPULAN PICA 2007 6" xfId="757" xr:uid="{00000000-0005-0000-0000-0000F4020000}"/>
    <cellStyle name="_KUMPULAN PICA 2007 7" xfId="758" xr:uid="{00000000-0005-0000-0000-0000F5020000}"/>
    <cellStyle name="_KUMPULAN PICA 2007 8" xfId="759" xr:uid="{00000000-0005-0000-0000-0000F6020000}"/>
    <cellStyle name="_KUMPULAN PICA 2007_Book1" xfId="760" xr:uid="{00000000-0005-0000-0000-0000F7020000}"/>
    <cellStyle name="_KUMPULAN PICA 2007_LHD" xfId="761" xr:uid="{00000000-0005-0000-0000-0000F8020000}"/>
    <cellStyle name="_KUMPULAN PICA 2007_PL Oktober" xfId="762" xr:uid="{00000000-0005-0000-0000-0000F9020000}"/>
    <cellStyle name="_KUMPULAN PICA 2007_Reimburst HO" xfId="763" xr:uid="{00000000-0005-0000-0000-0000FA020000}"/>
    <cellStyle name="_KUMPULAN PICA 2007_Reimburst HO 2" xfId="764" xr:uid="{00000000-0005-0000-0000-0000FB020000}"/>
    <cellStyle name="_KUMPULAN PICA 2007_Reimburst HO 3" xfId="765" xr:uid="{00000000-0005-0000-0000-0000FC020000}"/>
    <cellStyle name="_KUMPULAN PICA 2007_Reimburst HO 4" xfId="766" xr:uid="{00000000-0005-0000-0000-0000FD020000}"/>
    <cellStyle name="_KUMPULAN PICA 2007_Reimburst HO 5" xfId="767" xr:uid="{00000000-0005-0000-0000-0000FE020000}"/>
    <cellStyle name="_KUMPULAN PICA 2007_Reimburst HO 6" xfId="768" xr:uid="{00000000-0005-0000-0000-0000FF020000}"/>
    <cellStyle name="_KUMPULAN PICA 2007_Reimburst HO 7" xfId="769" xr:uid="{00000000-0005-0000-0000-000000030000}"/>
    <cellStyle name="_KUMPULAN PICA 2007_Reimburst HO 8" xfId="770" xr:uid="{00000000-0005-0000-0000-000001030000}"/>
    <cellStyle name="_KUMPULAN PICA 2007_Reimburst HO_LHD" xfId="771" xr:uid="{00000000-0005-0000-0000-000002030000}"/>
    <cellStyle name="_lap  SerPo PNTK Des  08 (2)" xfId="772" xr:uid="{00000000-0005-0000-0000-000003030000}"/>
    <cellStyle name="_lap  SerPo PNTK Des  08 (2)_AP Logistic 2010 Konsolidasi (091110)" xfId="773" xr:uid="{00000000-0005-0000-0000-000004030000}"/>
    <cellStyle name="_lap  SerPo PNTK Des  08 (2)_AP Logistic 2010 Konsolidasi (091111) 1830" xfId="774" xr:uid="{00000000-0005-0000-0000-000005030000}"/>
    <cellStyle name="_lap  SerPo PNTK Des  08 (2)_AP Logistic 2010 Konsolidasi (091111) 2230" xfId="775" xr:uid="{00000000-0005-0000-0000-000006030000}"/>
    <cellStyle name="_lap  SerPo PNTK Des  08 (2)_AP Logistic 2010 Konsolidasi (091115) 1830" xfId="776" xr:uid="{00000000-0005-0000-0000-000007030000}"/>
    <cellStyle name="_lap  SerPo PNTK Des  08 (2)_AP Logistic 2010 Konsolidasi (091116) 1340" xfId="777" xr:uid="{00000000-0005-0000-0000-000008030000}"/>
    <cellStyle name="_lap  SerPo PNTK Des  08 (2)_AP Logistic 2010 Konsolidasi (091116) 1700" xfId="778" xr:uid="{00000000-0005-0000-0000-000009030000}"/>
    <cellStyle name="_lap  SerPo PNTK Des  08 (2)_LHD" xfId="779" xr:uid="{00000000-0005-0000-0000-00000A030000}"/>
    <cellStyle name="_lap  SerPo PNTK Des  08 (2)_Performance Review 091112" xfId="780" xr:uid="{00000000-0005-0000-0000-00000B030000}"/>
    <cellStyle name="_lap  SerPo PNTK Des  08 (3)" xfId="781" xr:uid="{00000000-0005-0000-0000-00000C030000}"/>
    <cellStyle name="_lap  SerPo PNTK Des  08 (3)_AP Logistic 2010 Konsolidasi (091110)" xfId="782" xr:uid="{00000000-0005-0000-0000-00000D030000}"/>
    <cellStyle name="_lap  SerPo PNTK Des  08 (3)_AP Logistic 2010 Konsolidasi (091111) 1830" xfId="783" xr:uid="{00000000-0005-0000-0000-00000E030000}"/>
    <cellStyle name="_lap  SerPo PNTK Des  08 (3)_AP Logistic 2010 Konsolidasi (091111) 2230" xfId="784" xr:uid="{00000000-0005-0000-0000-00000F030000}"/>
    <cellStyle name="_lap  SerPo PNTK Des  08 (3)_AP Logistic 2010 Konsolidasi (091115) 1830" xfId="785" xr:uid="{00000000-0005-0000-0000-000010030000}"/>
    <cellStyle name="_lap  SerPo PNTK Des  08 (3)_AP Logistic 2010 Konsolidasi (091116) 1340" xfId="786" xr:uid="{00000000-0005-0000-0000-000011030000}"/>
    <cellStyle name="_lap  SerPo PNTK Des  08 (3)_AP Logistic 2010 Konsolidasi (091116) 1700" xfId="787" xr:uid="{00000000-0005-0000-0000-000012030000}"/>
    <cellStyle name="_lap  SerPo PNTK Des  08 (3)_LHD" xfId="788" xr:uid="{00000000-0005-0000-0000-000013030000}"/>
    <cellStyle name="_lap  SerPo PNTK Des  08 (3)_Performance Review 091112" xfId="789" xr:uid="{00000000-0005-0000-0000-000014030000}"/>
    <cellStyle name="_lap  SerPo PNTK November  08" xfId="790" xr:uid="{00000000-0005-0000-0000-000015030000}"/>
    <cellStyle name="_lap  SerPo PNTK November  08_AP Logistic 2010 Konsolidasi (091110)" xfId="791" xr:uid="{00000000-0005-0000-0000-000016030000}"/>
    <cellStyle name="_lap  SerPo PNTK November  08_AP Logistic 2010 Konsolidasi (091111) 1830" xfId="792" xr:uid="{00000000-0005-0000-0000-000017030000}"/>
    <cellStyle name="_lap  SerPo PNTK November  08_AP Logistic 2010 Konsolidasi (091111) 2230" xfId="793" xr:uid="{00000000-0005-0000-0000-000018030000}"/>
    <cellStyle name="_lap  SerPo PNTK November  08_AP Logistic 2010 Konsolidasi (091115) 1830" xfId="794" xr:uid="{00000000-0005-0000-0000-000019030000}"/>
    <cellStyle name="_lap  SerPo PNTK November  08_AP Logistic 2010 Konsolidasi (091116) 1340" xfId="795" xr:uid="{00000000-0005-0000-0000-00001A030000}"/>
    <cellStyle name="_lap  SerPo PNTK November  08_AP Logistic 2010 Konsolidasi (091116) 1700" xfId="796" xr:uid="{00000000-0005-0000-0000-00001B030000}"/>
    <cellStyle name="_lap  SerPo PNTK November  08_LHD" xfId="797" xr:uid="{00000000-0005-0000-0000-00001C030000}"/>
    <cellStyle name="_lap  SerPo PNTK November  08_Performance Review 091112" xfId="798" xr:uid="{00000000-0005-0000-0000-00001D030000}"/>
    <cellStyle name="_Lap Stock Pool Denpasar - Feb  08" xfId="799" xr:uid="{00000000-0005-0000-0000-00001E030000}"/>
    <cellStyle name="_Lap Stock Pool Denpasar - Feb  08_12 Laporan Stock Pool MKS Desember 2008 (2)" xfId="800" xr:uid="{00000000-0005-0000-0000-00001F030000}"/>
    <cellStyle name="_Lap Stock Pool Denpasar - Feb  08_12 Laporan Stock Pool MKS Desember 2008 (2)_AP Logistic 2010 Konsolidasi (091110)" xfId="801" xr:uid="{00000000-0005-0000-0000-000020030000}"/>
    <cellStyle name="_Lap Stock Pool Denpasar - Feb  08_12 Laporan Stock Pool MKS Desember 2008 (2)_AP Logistic 2010 Konsolidasi (091111) 1830" xfId="802" xr:uid="{00000000-0005-0000-0000-000021030000}"/>
    <cellStyle name="_Lap Stock Pool Denpasar - Feb  08_12 Laporan Stock Pool MKS Desember 2008 (2)_AP Logistic 2010 Konsolidasi (091111) 2230" xfId="803" xr:uid="{00000000-0005-0000-0000-000022030000}"/>
    <cellStyle name="_Lap Stock Pool Denpasar - Feb  08_12 Laporan Stock Pool MKS Desember 2008 (2)_AP Logistic 2010 Konsolidasi (091115) 1830" xfId="804" xr:uid="{00000000-0005-0000-0000-000023030000}"/>
    <cellStyle name="_Lap Stock Pool Denpasar - Feb  08_12 Laporan Stock Pool MKS Desember 2008 (2)_AP Logistic 2010 Konsolidasi (091116) 1340" xfId="805" xr:uid="{00000000-0005-0000-0000-000024030000}"/>
    <cellStyle name="_Lap Stock Pool Denpasar - Feb  08_12 Laporan Stock Pool MKS Desember 2008 (2)_AP Logistic 2010 Konsolidasi (091116) 1700" xfId="806" xr:uid="{00000000-0005-0000-0000-000025030000}"/>
    <cellStyle name="_Lap Stock Pool Denpasar - Feb  08_12 Laporan Stock Pool MKS Desember 2008 (2)_LHD" xfId="807" xr:uid="{00000000-0005-0000-0000-000026030000}"/>
    <cellStyle name="_Lap Stock Pool Denpasar - Feb  08_12 Laporan Stock Pool MKS Desember 2008 (2)_Performance Review 091112" xfId="808" xr:uid="{00000000-0005-0000-0000-000027030000}"/>
    <cellStyle name="_Lap Stock Pool Denpasar - Feb  08_AP Logistic 2010 Konsolidasi (091110)" xfId="809" xr:uid="{00000000-0005-0000-0000-000028030000}"/>
    <cellStyle name="_Lap Stock Pool Denpasar - Feb  08_AP Logistic 2010 Konsolidasi (091111) 1830" xfId="810" xr:uid="{00000000-0005-0000-0000-000029030000}"/>
    <cellStyle name="_Lap Stock Pool Denpasar - Feb  08_AP Logistic 2010 Konsolidasi (091111) 2230" xfId="811" xr:uid="{00000000-0005-0000-0000-00002A030000}"/>
    <cellStyle name="_Lap Stock Pool Denpasar - Feb  08_AP Logistic 2010 Konsolidasi (091115) 1830" xfId="812" xr:uid="{00000000-0005-0000-0000-00002B030000}"/>
    <cellStyle name="_Lap Stock Pool Denpasar - Feb  08_AP Logistic 2010 Konsolidasi (091116) 1340" xfId="813" xr:uid="{00000000-0005-0000-0000-00002C030000}"/>
    <cellStyle name="_Lap Stock Pool Denpasar - Feb  08_AP Logistic 2010 Konsolidasi (091116) 1700" xfId="814" xr:uid="{00000000-0005-0000-0000-00002D030000}"/>
    <cellStyle name="_Lap Stock Pool Denpasar - Feb  08_LHD" xfId="815" xr:uid="{00000000-0005-0000-0000-00002E030000}"/>
    <cellStyle name="_Lap Stock Pool Denpasar - Feb  08_Performance Review 091112" xfId="816" xr:uid="{00000000-0005-0000-0000-00002F030000}"/>
    <cellStyle name="_Lap stok  Banjarmasin Des 08" xfId="817" xr:uid="{00000000-0005-0000-0000-000030030000}"/>
    <cellStyle name="_Lap stok  Banjarmasin Des 08 2" xfId="818" xr:uid="{00000000-0005-0000-0000-000031030000}"/>
    <cellStyle name="_Lap stok  Banjarmasin Des 08_AP Logistic 2010 Konsolidasi (091110)" xfId="819" xr:uid="{00000000-0005-0000-0000-000032030000}"/>
    <cellStyle name="_Lap stok  Banjarmasin Des 08_AP Logistic 2010 Konsolidasi (091111) 1830" xfId="820" xr:uid="{00000000-0005-0000-0000-000033030000}"/>
    <cellStyle name="_Lap stok  Banjarmasin Des 08_AP Logistic 2010 Konsolidasi (091111) 2230" xfId="821" xr:uid="{00000000-0005-0000-0000-000034030000}"/>
    <cellStyle name="_Lap stok  Banjarmasin Des 08_AP Logistic 2010 Konsolidasi (091115) 1830" xfId="822" xr:uid="{00000000-0005-0000-0000-000035030000}"/>
    <cellStyle name="_Lap stok  Banjarmasin Des 08_AP Logistic 2010 Konsolidasi (091116) 1340" xfId="823" xr:uid="{00000000-0005-0000-0000-000036030000}"/>
    <cellStyle name="_Lap stok  Banjarmasin Des 08_AP Logistic 2010 Konsolidasi (091116) 1700" xfId="824" xr:uid="{00000000-0005-0000-0000-000037030000}"/>
    <cellStyle name="_Lap stok  Banjarmasin Des 08_FINAL - Buku Saku3" xfId="825" xr:uid="{00000000-0005-0000-0000-000038030000}"/>
    <cellStyle name="_Lap stok  Banjarmasin Des 08_Laporan Harian Dispatcher_2010_Heavy Truck" xfId="826" xr:uid="{00000000-0005-0000-0000-000039030000}"/>
    <cellStyle name="_Lap stok  Banjarmasin Des 08_Laporan Harian Dispatcher_2010_Heavy Truck2" xfId="827" xr:uid="{00000000-0005-0000-0000-00003A030000}"/>
    <cellStyle name="_Lap stok  Banjarmasin Des 08_Laporan Harian Dispatcher_2010_Light Truck" xfId="828" xr:uid="{00000000-0005-0000-0000-00003B030000}"/>
    <cellStyle name="_Lap stok  Banjarmasin Des 08_Laporan Harian Dispatcher_2010_Light Truck_LHD" xfId="829" xr:uid="{00000000-0005-0000-0000-00003C030000}"/>
    <cellStyle name="_Lap stok  Banjarmasin Des 08_Laporan Harian Dispatcher_2010-11_Heavy Truck" xfId="830" xr:uid="{00000000-0005-0000-0000-00003D030000}"/>
    <cellStyle name="_Lap stok  Banjarmasin Des 08_Laporan Harian Dispatcher_2010-11_Light Truck" xfId="831" xr:uid="{00000000-0005-0000-0000-00003E030000}"/>
    <cellStyle name="_Lap stok  Banjarmasin Des 08_Laporan Harian Dispatcher_2010-11_Light Truck_LHD" xfId="832" xr:uid="{00000000-0005-0000-0000-00003F030000}"/>
    <cellStyle name="_Lap stok  Banjarmasin Des 08_LHD" xfId="833" xr:uid="{00000000-0005-0000-0000-000040030000}"/>
    <cellStyle name="_Lap stok  Banjarmasin Des 08_LHD_2010-12_Heavy Truck" xfId="834" xr:uid="{00000000-0005-0000-0000-000041030000}"/>
    <cellStyle name="_Lap stok  Banjarmasin Des 08_LHD_2010-12_Light Truck" xfId="835" xr:uid="{00000000-0005-0000-0000-000042030000}"/>
    <cellStyle name="_Lap stok  Banjarmasin Des 08_LHD_2010-12_Light Truck_LHD" xfId="836" xr:uid="{00000000-0005-0000-0000-000043030000}"/>
    <cellStyle name="_Lap stok  Banjarmasin Des 08_LHD_Heavy Truck 2011-01" xfId="837" xr:uid="{00000000-0005-0000-0000-000044030000}"/>
    <cellStyle name="_Lap stok  Banjarmasin Des 08_Performance Review 091112" xfId="838" xr:uid="{00000000-0005-0000-0000-000045030000}"/>
    <cellStyle name="_Lap stok  Banjarmasin Des 08_PL Oktober" xfId="839" xr:uid="{00000000-0005-0000-0000-000046030000}"/>
    <cellStyle name="_Lap stok  Pontianak Desember 08" xfId="840" xr:uid="{00000000-0005-0000-0000-000047030000}"/>
    <cellStyle name="_Lap stok  Pontianak Desember 08 2" xfId="841" xr:uid="{00000000-0005-0000-0000-000048030000}"/>
    <cellStyle name="_Lap stok  Pontianak Desember 08_AP Logistic 2010 Konsolidasi (091110)" xfId="842" xr:uid="{00000000-0005-0000-0000-000049030000}"/>
    <cellStyle name="_Lap stok  Pontianak Desember 08_AP Logistic 2010 Konsolidasi (091111) 1830" xfId="843" xr:uid="{00000000-0005-0000-0000-00004A030000}"/>
    <cellStyle name="_Lap stok  Pontianak Desember 08_AP Logistic 2010 Konsolidasi (091111) 2230" xfId="844" xr:uid="{00000000-0005-0000-0000-00004B030000}"/>
    <cellStyle name="_Lap stok  Pontianak Desember 08_AP Logistic 2010 Konsolidasi (091115) 1830" xfId="845" xr:uid="{00000000-0005-0000-0000-00004C030000}"/>
    <cellStyle name="_Lap stok  Pontianak Desember 08_AP Logistic 2010 Konsolidasi (091116) 1340" xfId="846" xr:uid="{00000000-0005-0000-0000-00004D030000}"/>
    <cellStyle name="_Lap stok  Pontianak Desember 08_AP Logistic 2010 Konsolidasi (091116) 1700" xfId="847" xr:uid="{00000000-0005-0000-0000-00004E030000}"/>
    <cellStyle name="_Lap stok  Pontianak Desember 08_FINAL - Buku Saku3" xfId="848" xr:uid="{00000000-0005-0000-0000-00004F030000}"/>
    <cellStyle name="_Lap stok  Pontianak Desember 08_Laporan Harian Dispatcher_2010_Heavy Truck" xfId="849" xr:uid="{00000000-0005-0000-0000-000050030000}"/>
    <cellStyle name="_Lap stok  Pontianak Desember 08_Laporan Harian Dispatcher_2010_Heavy Truck2" xfId="850" xr:uid="{00000000-0005-0000-0000-000051030000}"/>
    <cellStyle name="_Lap stok  Pontianak Desember 08_Laporan Harian Dispatcher_2010_Light Truck" xfId="851" xr:uid="{00000000-0005-0000-0000-000052030000}"/>
    <cellStyle name="_Lap stok  Pontianak Desember 08_Laporan Harian Dispatcher_2010_Light Truck_LHD" xfId="852" xr:uid="{00000000-0005-0000-0000-000053030000}"/>
    <cellStyle name="_Lap stok  Pontianak Desember 08_Laporan Harian Dispatcher_2010-11_Heavy Truck" xfId="853" xr:uid="{00000000-0005-0000-0000-000054030000}"/>
    <cellStyle name="_Lap stok  Pontianak Desember 08_Laporan Harian Dispatcher_2010-11_Light Truck" xfId="854" xr:uid="{00000000-0005-0000-0000-000055030000}"/>
    <cellStyle name="_Lap stok  Pontianak Desember 08_Laporan Harian Dispatcher_2010-11_Light Truck_LHD" xfId="855" xr:uid="{00000000-0005-0000-0000-000056030000}"/>
    <cellStyle name="_Lap stok  Pontianak Desember 08_LHD" xfId="856" xr:uid="{00000000-0005-0000-0000-000057030000}"/>
    <cellStyle name="_Lap stok  Pontianak Desember 08_LHD_2010-12_Heavy Truck" xfId="857" xr:uid="{00000000-0005-0000-0000-000058030000}"/>
    <cellStyle name="_Lap stok  Pontianak Desember 08_LHD_2010-12_Light Truck" xfId="858" xr:uid="{00000000-0005-0000-0000-000059030000}"/>
    <cellStyle name="_Lap stok  Pontianak Desember 08_LHD_2010-12_Light Truck_LHD" xfId="859" xr:uid="{00000000-0005-0000-0000-00005A030000}"/>
    <cellStyle name="_Lap stok  Pontianak Desember 08_LHD_Heavy Truck 2011-01" xfId="860" xr:uid="{00000000-0005-0000-0000-00005B030000}"/>
    <cellStyle name="_Lap stok  Pontianak Desember 08_Performance Review 091112" xfId="861" xr:uid="{00000000-0005-0000-0000-00005C030000}"/>
    <cellStyle name="_Lap stok  Pontianak Desember 08_PL Oktober" xfId="862" xr:uid="{00000000-0005-0000-0000-00005D030000}"/>
    <cellStyle name="_Lap stok Mks Des 08" xfId="863" xr:uid="{00000000-0005-0000-0000-00005E030000}"/>
    <cellStyle name="_Lap stok Mks Des 08 2" xfId="864" xr:uid="{00000000-0005-0000-0000-00005F030000}"/>
    <cellStyle name="_Lap stok Mks Des 08_AP Logistic 2010 Konsolidasi (091110)" xfId="865" xr:uid="{00000000-0005-0000-0000-000060030000}"/>
    <cellStyle name="_Lap stok Mks Des 08_AP Logistic 2010 Konsolidasi (091111) 1830" xfId="866" xr:uid="{00000000-0005-0000-0000-000061030000}"/>
    <cellStyle name="_Lap stok Mks Des 08_AP Logistic 2010 Konsolidasi (091111) 2230" xfId="867" xr:uid="{00000000-0005-0000-0000-000062030000}"/>
    <cellStyle name="_Lap stok Mks Des 08_AP Logistic 2010 Konsolidasi (091115) 1830" xfId="868" xr:uid="{00000000-0005-0000-0000-000063030000}"/>
    <cellStyle name="_Lap stok Mks Des 08_AP Logistic 2010 Konsolidasi (091116) 1340" xfId="869" xr:uid="{00000000-0005-0000-0000-000064030000}"/>
    <cellStyle name="_Lap stok Mks Des 08_AP Logistic 2010 Konsolidasi (091116) 1700" xfId="870" xr:uid="{00000000-0005-0000-0000-000065030000}"/>
    <cellStyle name="_Lap stok Mks Des 08_FINAL - Buku Saku3" xfId="871" xr:uid="{00000000-0005-0000-0000-000066030000}"/>
    <cellStyle name="_Lap stok Mks Des 08_Laporan Harian Dispatcher_2010_Heavy Truck" xfId="872" xr:uid="{00000000-0005-0000-0000-000067030000}"/>
    <cellStyle name="_Lap stok Mks Des 08_Laporan Harian Dispatcher_2010_Heavy Truck2" xfId="873" xr:uid="{00000000-0005-0000-0000-000068030000}"/>
    <cellStyle name="_Lap stok Mks Des 08_Laporan Harian Dispatcher_2010_Light Truck" xfId="874" xr:uid="{00000000-0005-0000-0000-000069030000}"/>
    <cellStyle name="_Lap stok Mks Des 08_Laporan Harian Dispatcher_2010_Light Truck_LHD" xfId="875" xr:uid="{00000000-0005-0000-0000-00006A030000}"/>
    <cellStyle name="_Lap stok Mks Des 08_Laporan Harian Dispatcher_2010-11_Heavy Truck" xfId="876" xr:uid="{00000000-0005-0000-0000-00006B030000}"/>
    <cellStyle name="_Lap stok Mks Des 08_Laporan Harian Dispatcher_2010-11_Light Truck" xfId="877" xr:uid="{00000000-0005-0000-0000-00006C030000}"/>
    <cellStyle name="_Lap stok Mks Des 08_Laporan Harian Dispatcher_2010-11_Light Truck_LHD" xfId="878" xr:uid="{00000000-0005-0000-0000-00006D030000}"/>
    <cellStyle name="_Lap stok Mks Des 08_LHD" xfId="879" xr:uid="{00000000-0005-0000-0000-00006E030000}"/>
    <cellStyle name="_Lap stok Mks Des 08_LHD_2010-12_Heavy Truck" xfId="880" xr:uid="{00000000-0005-0000-0000-00006F030000}"/>
    <cellStyle name="_Lap stok Mks Des 08_LHD_2010-12_Light Truck" xfId="881" xr:uid="{00000000-0005-0000-0000-000070030000}"/>
    <cellStyle name="_Lap stok Mks Des 08_LHD_2010-12_Light Truck_LHD" xfId="882" xr:uid="{00000000-0005-0000-0000-000071030000}"/>
    <cellStyle name="_Lap stok Mks Des 08_LHD_Heavy Truck 2011-01" xfId="883" xr:uid="{00000000-0005-0000-0000-000072030000}"/>
    <cellStyle name="_Lap stok Mks Des 08_Performance Review 091112" xfId="884" xr:uid="{00000000-0005-0000-0000-000073030000}"/>
    <cellStyle name="_Lap stok Mks Des 08_PL Oktober" xfId="885" xr:uid="{00000000-0005-0000-0000-000074030000}"/>
    <cellStyle name="_Laporan Stok Harian 18-Desember-2008" xfId="886" xr:uid="{00000000-0005-0000-0000-000075030000}"/>
    <cellStyle name="_Laporan Stok Harian 18-Desember-2008_AP Logistic 2010 Konsolidasi (091110)" xfId="887" xr:uid="{00000000-0005-0000-0000-000076030000}"/>
    <cellStyle name="_Laporan Stok Harian 18-Desember-2008_AP Logistic 2010 Konsolidasi (091111) 1830" xfId="888" xr:uid="{00000000-0005-0000-0000-000077030000}"/>
    <cellStyle name="_Laporan Stok Harian 18-Desember-2008_AP Logistic 2010 Konsolidasi (091111) 2230" xfId="889" xr:uid="{00000000-0005-0000-0000-000078030000}"/>
    <cellStyle name="_Laporan Stok Harian 18-Desember-2008_AP Logistic 2010 Konsolidasi (091115) 1830" xfId="890" xr:uid="{00000000-0005-0000-0000-000079030000}"/>
    <cellStyle name="_Laporan Stok Harian 18-Desember-2008_AP Logistic 2010 Konsolidasi (091116) 1340" xfId="891" xr:uid="{00000000-0005-0000-0000-00007A030000}"/>
    <cellStyle name="_Laporan Stok Harian 18-Desember-2008_AP Logistic 2010 Konsolidasi (091116) 1700" xfId="892" xr:uid="{00000000-0005-0000-0000-00007B030000}"/>
    <cellStyle name="_Laporan Stok Harian 18-Desember-2008_LHD" xfId="893" xr:uid="{00000000-0005-0000-0000-00007C030000}"/>
    <cellStyle name="_Laporan Stok Harian 18-Desember-2008_Performance Review 091112" xfId="894" xr:uid="{00000000-0005-0000-0000-00007D030000}"/>
    <cellStyle name="_Laporan Stok Harian 20-Desember-2008" xfId="895" xr:uid="{00000000-0005-0000-0000-00007E030000}"/>
    <cellStyle name="_Laporan Stok Harian 20-Desember-2008_AP Logistic 2010 Konsolidasi (091110)" xfId="896" xr:uid="{00000000-0005-0000-0000-00007F030000}"/>
    <cellStyle name="_Laporan Stok Harian 20-Desember-2008_AP Logistic 2010 Konsolidasi (091111) 1830" xfId="897" xr:uid="{00000000-0005-0000-0000-000080030000}"/>
    <cellStyle name="_Laporan Stok Harian 20-Desember-2008_AP Logistic 2010 Konsolidasi (091111) 2230" xfId="898" xr:uid="{00000000-0005-0000-0000-000081030000}"/>
    <cellStyle name="_Laporan Stok Harian 20-Desember-2008_AP Logistic 2010 Konsolidasi (091115) 1830" xfId="899" xr:uid="{00000000-0005-0000-0000-000082030000}"/>
    <cellStyle name="_Laporan Stok Harian 20-Desember-2008_AP Logistic 2010 Konsolidasi (091116) 1340" xfId="900" xr:uid="{00000000-0005-0000-0000-000083030000}"/>
    <cellStyle name="_Laporan Stok Harian 20-Desember-2008_AP Logistic 2010 Konsolidasi (091116) 1700" xfId="901" xr:uid="{00000000-0005-0000-0000-000084030000}"/>
    <cellStyle name="_Laporan Stok Harian 20-Desember-2008_LHD" xfId="902" xr:uid="{00000000-0005-0000-0000-000085030000}"/>
    <cellStyle name="_Laporan Stok Harian 20-Desember-2008_Performance Review 091112" xfId="903" xr:uid="{00000000-0005-0000-0000-000086030000}"/>
    <cellStyle name="_Laporan Stok Harian 24-Desember-2008" xfId="904" xr:uid="{00000000-0005-0000-0000-000087030000}"/>
    <cellStyle name="_Laporan Stok Harian 24-Desember-2008_AP Logistic 2010 Konsolidasi (091110)" xfId="905" xr:uid="{00000000-0005-0000-0000-000088030000}"/>
    <cellStyle name="_Laporan Stok Harian 24-Desember-2008_AP Logistic 2010 Konsolidasi (091111) 1830" xfId="906" xr:uid="{00000000-0005-0000-0000-000089030000}"/>
    <cellStyle name="_Laporan Stok Harian 24-Desember-2008_AP Logistic 2010 Konsolidasi (091111) 2230" xfId="907" xr:uid="{00000000-0005-0000-0000-00008A030000}"/>
    <cellStyle name="_Laporan Stok Harian 24-Desember-2008_AP Logistic 2010 Konsolidasi (091115) 1830" xfId="908" xr:uid="{00000000-0005-0000-0000-00008B030000}"/>
    <cellStyle name="_Laporan Stok Harian 24-Desember-2008_AP Logistic 2010 Konsolidasi (091116) 1340" xfId="909" xr:uid="{00000000-0005-0000-0000-00008C030000}"/>
    <cellStyle name="_Laporan Stok Harian 24-Desember-2008_AP Logistic 2010 Konsolidasi (091116) 1700" xfId="910" xr:uid="{00000000-0005-0000-0000-00008D030000}"/>
    <cellStyle name="_Laporan Stok Harian 24-Desember-2008_LHD" xfId="911" xr:uid="{00000000-0005-0000-0000-00008E030000}"/>
    <cellStyle name="_Laporan Stok Harian 24-Desember-2008_Performance Review 091112" xfId="912" xr:uid="{00000000-0005-0000-0000-00008F030000}"/>
    <cellStyle name="_Laporan Stok Harian 26-Desember-2008" xfId="913" xr:uid="{00000000-0005-0000-0000-000090030000}"/>
    <cellStyle name="_Laporan Stok Harian 26-Desember-2008_AP Logistic 2010 Konsolidasi (091110)" xfId="914" xr:uid="{00000000-0005-0000-0000-000091030000}"/>
    <cellStyle name="_Laporan Stok Harian 26-Desember-2008_AP Logistic 2010 Konsolidasi (091111) 1830" xfId="915" xr:uid="{00000000-0005-0000-0000-000092030000}"/>
    <cellStyle name="_Laporan Stok Harian 26-Desember-2008_AP Logistic 2010 Konsolidasi (091111) 2230" xfId="916" xr:uid="{00000000-0005-0000-0000-000093030000}"/>
    <cellStyle name="_Laporan Stok Harian 26-Desember-2008_AP Logistic 2010 Konsolidasi (091115) 1830" xfId="917" xr:uid="{00000000-0005-0000-0000-000094030000}"/>
    <cellStyle name="_Laporan Stok Harian 26-Desember-2008_AP Logistic 2010 Konsolidasi (091116) 1340" xfId="918" xr:uid="{00000000-0005-0000-0000-000095030000}"/>
    <cellStyle name="_Laporan Stok Harian 26-Desember-2008_AP Logistic 2010 Konsolidasi (091116) 1700" xfId="919" xr:uid="{00000000-0005-0000-0000-000096030000}"/>
    <cellStyle name="_Laporan Stok Harian 26-Desember-2008_LHD" xfId="920" xr:uid="{00000000-0005-0000-0000-000097030000}"/>
    <cellStyle name="_Laporan Stok Harian 26-Desember-2008_Performance Review 091112" xfId="921" xr:uid="{00000000-0005-0000-0000-000098030000}"/>
    <cellStyle name="_LHP - Agustus 2007" xfId="922" xr:uid="{00000000-0005-0000-0000-000099030000}"/>
    <cellStyle name="_LHP - Agustus 2007 (2)" xfId="923" xr:uid="{00000000-0005-0000-0000-00009A030000}"/>
    <cellStyle name="_LHP - Agustus 2007 (2)_12 Laporan Stock Pool MKS Desember 2008 (2)" xfId="924" xr:uid="{00000000-0005-0000-0000-00009B030000}"/>
    <cellStyle name="_LHP - Agustus 2007 (2)_12 Laporan Stock Pool MKS Desember 2008 (2)_AP Logistic 2010 Konsolidasi (091110)" xfId="925" xr:uid="{00000000-0005-0000-0000-00009C030000}"/>
    <cellStyle name="_LHP - Agustus 2007 (2)_12 Laporan Stock Pool MKS Desember 2008 (2)_AP Logistic 2010 Konsolidasi (091111) 1830" xfId="926" xr:uid="{00000000-0005-0000-0000-00009D030000}"/>
    <cellStyle name="_LHP - Agustus 2007 (2)_12 Laporan Stock Pool MKS Desember 2008 (2)_AP Logistic 2010 Konsolidasi (091111) 2230" xfId="927" xr:uid="{00000000-0005-0000-0000-00009E030000}"/>
    <cellStyle name="_LHP - Agustus 2007 (2)_12 Laporan Stock Pool MKS Desember 2008 (2)_AP Logistic 2010 Konsolidasi (091115) 1830" xfId="928" xr:uid="{00000000-0005-0000-0000-00009F030000}"/>
    <cellStyle name="_LHP - Agustus 2007 (2)_12 Laporan Stock Pool MKS Desember 2008 (2)_AP Logistic 2010 Konsolidasi (091116) 1340" xfId="929" xr:uid="{00000000-0005-0000-0000-0000A0030000}"/>
    <cellStyle name="_LHP - Agustus 2007 (2)_12 Laporan Stock Pool MKS Desember 2008 (2)_AP Logistic 2010 Konsolidasi (091116) 1700" xfId="930" xr:uid="{00000000-0005-0000-0000-0000A1030000}"/>
    <cellStyle name="_LHP - Agustus 2007 (2)_12 Laporan Stock Pool MKS Desember 2008 (2)_LHD" xfId="931" xr:uid="{00000000-0005-0000-0000-0000A2030000}"/>
    <cellStyle name="_LHP - Agustus 2007 (2)_12 Laporan Stock Pool MKS Desember 2008 (2)_Performance Review 091112" xfId="932" xr:uid="{00000000-0005-0000-0000-0000A3030000}"/>
    <cellStyle name="_LHP - Agustus 2007 (2)_AP Logistic 2010 Konsolidasi (091110)" xfId="933" xr:uid="{00000000-0005-0000-0000-0000A4030000}"/>
    <cellStyle name="_LHP - Agustus 2007 (2)_AP Logistic 2010 Konsolidasi (091111) 1830" xfId="934" xr:uid="{00000000-0005-0000-0000-0000A5030000}"/>
    <cellStyle name="_LHP - Agustus 2007 (2)_AP Logistic 2010 Konsolidasi (091111) 2230" xfId="935" xr:uid="{00000000-0005-0000-0000-0000A6030000}"/>
    <cellStyle name="_LHP - Agustus 2007 (2)_AP Logistic 2010 Konsolidasi (091115) 1830" xfId="936" xr:uid="{00000000-0005-0000-0000-0000A7030000}"/>
    <cellStyle name="_LHP - Agustus 2007 (2)_AP Logistic 2010 Konsolidasi (091116) 1340" xfId="937" xr:uid="{00000000-0005-0000-0000-0000A8030000}"/>
    <cellStyle name="_LHP - Agustus 2007 (2)_AP Logistic 2010 Konsolidasi (091116) 1700" xfId="938" xr:uid="{00000000-0005-0000-0000-0000A9030000}"/>
    <cellStyle name="_LHP - Agustus 2007 (2)_LAP. STOCK MEI  2010" xfId="939" xr:uid="{00000000-0005-0000-0000-0000AA030000}"/>
    <cellStyle name="_LHP - Agustus 2007 (2)_LHD" xfId="940" xr:uid="{00000000-0005-0000-0000-0000AB030000}"/>
    <cellStyle name="_LHP - Agustus 2007 (2)_LS Alvin" xfId="941" xr:uid="{00000000-0005-0000-0000-0000AC030000}"/>
    <cellStyle name="_LHP - Agustus 2007 (2)_Performance Review 091112" xfId="942" xr:uid="{00000000-0005-0000-0000-0000AD030000}"/>
    <cellStyle name="_LHP - Agustus 2007 (3)" xfId="943" xr:uid="{00000000-0005-0000-0000-0000AE030000}"/>
    <cellStyle name="_LHP - Agustus 2007 (3)_12 Laporan Stock Pool MKS Desember 2008 (2)" xfId="944" xr:uid="{00000000-0005-0000-0000-0000AF030000}"/>
    <cellStyle name="_LHP - Agustus 2007 (3)_12 Laporan Stock Pool MKS Desember 2008 (2)_AP Logistic 2010 Konsolidasi (091110)" xfId="945" xr:uid="{00000000-0005-0000-0000-0000B0030000}"/>
    <cellStyle name="_LHP - Agustus 2007 (3)_12 Laporan Stock Pool MKS Desember 2008 (2)_AP Logistic 2010 Konsolidasi (091111) 1830" xfId="946" xr:uid="{00000000-0005-0000-0000-0000B1030000}"/>
    <cellStyle name="_LHP - Agustus 2007 (3)_12 Laporan Stock Pool MKS Desember 2008 (2)_AP Logistic 2010 Konsolidasi (091111) 2230" xfId="947" xr:uid="{00000000-0005-0000-0000-0000B2030000}"/>
    <cellStyle name="_LHP - Agustus 2007 (3)_12 Laporan Stock Pool MKS Desember 2008 (2)_AP Logistic 2010 Konsolidasi (091115) 1830" xfId="948" xr:uid="{00000000-0005-0000-0000-0000B3030000}"/>
    <cellStyle name="_LHP - Agustus 2007 (3)_12 Laporan Stock Pool MKS Desember 2008 (2)_AP Logistic 2010 Konsolidasi (091116) 1340" xfId="949" xr:uid="{00000000-0005-0000-0000-0000B4030000}"/>
    <cellStyle name="_LHP - Agustus 2007 (3)_12 Laporan Stock Pool MKS Desember 2008 (2)_AP Logistic 2010 Konsolidasi (091116) 1700" xfId="950" xr:uid="{00000000-0005-0000-0000-0000B5030000}"/>
    <cellStyle name="_LHP - Agustus 2007 (3)_12 Laporan Stock Pool MKS Desember 2008 (2)_LHD" xfId="951" xr:uid="{00000000-0005-0000-0000-0000B6030000}"/>
    <cellStyle name="_LHP - Agustus 2007 (3)_12 Laporan Stock Pool MKS Desember 2008 (2)_Performance Review 091112" xfId="952" xr:uid="{00000000-0005-0000-0000-0000B7030000}"/>
    <cellStyle name="_LHP - Agustus 2007 (3)_AP Logistic 2010 Konsolidasi (091110)" xfId="953" xr:uid="{00000000-0005-0000-0000-0000B8030000}"/>
    <cellStyle name="_LHP - Agustus 2007 (3)_AP Logistic 2010 Konsolidasi (091111) 1830" xfId="954" xr:uid="{00000000-0005-0000-0000-0000B9030000}"/>
    <cellStyle name="_LHP - Agustus 2007 (3)_AP Logistic 2010 Konsolidasi (091111) 2230" xfId="955" xr:uid="{00000000-0005-0000-0000-0000BA030000}"/>
    <cellStyle name="_LHP - Agustus 2007 (3)_AP Logistic 2010 Konsolidasi (091115) 1830" xfId="956" xr:uid="{00000000-0005-0000-0000-0000BB030000}"/>
    <cellStyle name="_LHP - Agustus 2007 (3)_AP Logistic 2010 Konsolidasi (091116) 1340" xfId="957" xr:uid="{00000000-0005-0000-0000-0000BC030000}"/>
    <cellStyle name="_LHP - Agustus 2007 (3)_AP Logistic 2010 Konsolidasi (091116) 1700" xfId="958" xr:uid="{00000000-0005-0000-0000-0000BD030000}"/>
    <cellStyle name="_LHP - Agustus 2007 (3)_LAP. STOCK MEI  2010" xfId="959" xr:uid="{00000000-0005-0000-0000-0000BE030000}"/>
    <cellStyle name="_LHP - Agustus 2007 (3)_LHD" xfId="960" xr:uid="{00000000-0005-0000-0000-0000BF030000}"/>
    <cellStyle name="_LHP - Agustus 2007 (3)_LS Alvin" xfId="961" xr:uid="{00000000-0005-0000-0000-0000C0030000}"/>
    <cellStyle name="_LHP - Agustus 2007 (3)_Performance Review 091112" xfId="962" xr:uid="{00000000-0005-0000-0000-0000C1030000}"/>
    <cellStyle name="_LHP - Agustus 2007 (4)" xfId="963" xr:uid="{00000000-0005-0000-0000-0000C2030000}"/>
    <cellStyle name="_LHP - Agustus 2007 (4)_12 Laporan Stock Pool MKS Desember 2008 (2)" xfId="964" xr:uid="{00000000-0005-0000-0000-0000C3030000}"/>
    <cellStyle name="_LHP - Agustus 2007 (4)_12 Laporan Stock Pool MKS Desember 2008 (2)_AP Logistic 2010 Konsolidasi (091110)" xfId="965" xr:uid="{00000000-0005-0000-0000-0000C4030000}"/>
    <cellStyle name="_LHP - Agustus 2007 (4)_12 Laporan Stock Pool MKS Desember 2008 (2)_AP Logistic 2010 Konsolidasi (091111) 1830" xfId="966" xr:uid="{00000000-0005-0000-0000-0000C5030000}"/>
    <cellStyle name="_LHP - Agustus 2007 (4)_12 Laporan Stock Pool MKS Desember 2008 (2)_AP Logistic 2010 Konsolidasi (091111) 2230" xfId="967" xr:uid="{00000000-0005-0000-0000-0000C6030000}"/>
    <cellStyle name="_LHP - Agustus 2007 (4)_12 Laporan Stock Pool MKS Desember 2008 (2)_AP Logistic 2010 Konsolidasi (091115) 1830" xfId="968" xr:uid="{00000000-0005-0000-0000-0000C7030000}"/>
    <cellStyle name="_LHP - Agustus 2007 (4)_12 Laporan Stock Pool MKS Desember 2008 (2)_AP Logistic 2010 Konsolidasi (091116) 1340" xfId="969" xr:uid="{00000000-0005-0000-0000-0000C8030000}"/>
    <cellStyle name="_LHP - Agustus 2007 (4)_12 Laporan Stock Pool MKS Desember 2008 (2)_AP Logistic 2010 Konsolidasi (091116) 1700" xfId="970" xr:uid="{00000000-0005-0000-0000-0000C9030000}"/>
    <cellStyle name="_LHP - Agustus 2007 (4)_12 Laporan Stock Pool MKS Desember 2008 (2)_LHD" xfId="971" xr:uid="{00000000-0005-0000-0000-0000CA030000}"/>
    <cellStyle name="_LHP - Agustus 2007 (4)_12 Laporan Stock Pool MKS Desember 2008 (2)_Performance Review 091112" xfId="972" xr:uid="{00000000-0005-0000-0000-0000CB030000}"/>
    <cellStyle name="_LHP - Agustus 2007 (4)_AP Logistic 2010 Konsolidasi (091110)" xfId="973" xr:uid="{00000000-0005-0000-0000-0000CC030000}"/>
    <cellStyle name="_LHP - Agustus 2007 (4)_AP Logistic 2010 Konsolidasi (091111) 1830" xfId="974" xr:uid="{00000000-0005-0000-0000-0000CD030000}"/>
    <cellStyle name="_LHP - Agustus 2007 (4)_AP Logistic 2010 Konsolidasi (091111) 2230" xfId="975" xr:uid="{00000000-0005-0000-0000-0000CE030000}"/>
    <cellStyle name="_LHP - Agustus 2007 (4)_AP Logistic 2010 Konsolidasi (091115) 1830" xfId="976" xr:uid="{00000000-0005-0000-0000-0000CF030000}"/>
    <cellStyle name="_LHP - Agustus 2007 (4)_AP Logistic 2010 Konsolidasi (091116) 1340" xfId="977" xr:uid="{00000000-0005-0000-0000-0000D0030000}"/>
    <cellStyle name="_LHP - Agustus 2007 (4)_AP Logistic 2010 Konsolidasi (091116) 1700" xfId="978" xr:uid="{00000000-0005-0000-0000-0000D1030000}"/>
    <cellStyle name="_LHP - Agustus 2007 (4)_LAP. STOCK MEI  2010" xfId="979" xr:uid="{00000000-0005-0000-0000-0000D2030000}"/>
    <cellStyle name="_LHP - Agustus 2007 (4)_LHD" xfId="980" xr:uid="{00000000-0005-0000-0000-0000D3030000}"/>
    <cellStyle name="_LHP - Agustus 2007 (4)_LS Alvin" xfId="981" xr:uid="{00000000-0005-0000-0000-0000D4030000}"/>
    <cellStyle name="_LHP - Agustus 2007 (4)_Performance Review 091112" xfId="982" xr:uid="{00000000-0005-0000-0000-0000D5030000}"/>
    <cellStyle name="_LHP - Agustus 2007_12 Laporan Stock Pool MKS Desember 2008 (2)" xfId="983" xr:uid="{00000000-0005-0000-0000-0000D6030000}"/>
    <cellStyle name="_LHP - Agustus 2007_12 Laporan Stock Pool MKS Desember 2008 (2)_AP Logistic 2010 Konsolidasi (091110)" xfId="984" xr:uid="{00000000-0005-0000-0000-0000D7030000}"/>
    <cellStyle name="_LHP - Agustus 2007_12 Laporan Stock Pool MKS Desember 2008 (2)_AP Logistic 2010 Konsolidasi (091111) 1830" xfId="985" xr:uid="{00000000-0005-0000-0000-0000D8030000}"/>
    <cellStyle name="_LHP - Agustus 2007_12 Laporan Stock Pool MKS Desember 2008 (2)_AP Logistic 2010 Konsolidasi (091111) 2230" xfId="986" xr:uid="{00000000-0005-0000-0000-0000D9030000}"/>
    <cellStyle name="_LHP - Agustus 2007_12 Laporan Stock Pool MKS Desember 2008 (2)_AP Logistic 2010 Konsolidasi (091115) 1830" xfId="987" xr:uid="{00000000-0005-0000-0000-0000DA030000}"/>
    <cellStyle name="_LHP - Agustus 2007_12 Laporan Stock Pool MKS Desember 2008 (2)_AP Logistic 2010 Konsolidasi (091116) 1340" xfId="988" xr:uid="{00000000-0005-0000-0000-0000DB030000}"/>
    <cellStyle name="_LHP - Agustus 2007_12 Laporan Stock Pool MKS Desember 2008 (2)_AP Logistic 2010 Konsolidasi (091116) 1700" xfId="989" xr:uid="{00000000-0005-0000-0000-0000DC030000}"/>
    <cellStyle name="_LHP - Agustus 2007_12 Laporan Stock Pool MKS Desember 2008 (2)_LHD" xfId="990" xr:uid="{00000000-0005-0000-0000-0000DD030000}"/>
    <cellStyle name="_LHP - Agustus 2007_12 Laporan Stock Pool MKS Desember 2008 (2)_Performance Review 091112" xfId="991" xr:uid="{00000000-0005-0000-0000-0000DE030000}"/>
    <cellStyle name="_LHP - Agustus 2007_AP Logistic 2010 Konsolidasi (091110)" xfId="992" xr:uid="{00000000-0005-0000-0000-0000DF030000}"/>
    <cellStyle name="_LHP - Agustus 2007_AP Logistic 2010 Konsolidasi (091111) 1830" xfId="993" xr:uid="{00000000-0005-0000-0000-0000E0030000}"/>
    <cellStyle name="_LHP - Agustus 2007_AP Logistic 2010 Konsolidasi (091111) 2230" xfId="994" xr:uid="{00000000-0005-0000-0000-0000E1030000}"/>
    <cellStyle name="_LHP - Agustus 2007_AP Logistic 2010 Konsolidasi (091115) 1830" xfId="995" xr:uid="{00000000-0005-0000-0000-0000E2030000}"/>
    <cellStyle name="_LHP - Agustus 2007_AP Logistic 2010 Konsolidasi (091116) 1340" xfId="996" xr:uid="{00000000-0005-0000-0000-0000E3030000}"/>
    <cellStyle name="_LHP - Agustus 2007_AP Logistic 2010 Konsolidasi (091116) 1700" xfId="997" xr:uid="{00000000-0005-0000-0000-0000E4030000}"/>
    <cellStyle name="_LHP - Agustus 2007_LAP. STOCK MEI  2010" xfId="998" xr:uid="{00000000-0005-0000-0000-0000E5030000}"/>
    <cellStyle name="_LHP - Agustus 2007_LHD" xfId="999" xr:uid="{00000000-0005-0000-0000-0000E6030000}"/>
    <cellStyle name="_LHP - Agustus 2007_LS Alvin" xfId="1000" xr:uid="{00000000-0005-0000-0000-0000E7030000}"/>
    <cellStyle name="_LHP - Agustus 2007_Performance Review 091112" xfId="1001" xr:uid="{00000000-0005-0000-0000-0000E8030000}"/>
    <cellStyle name="_LHP Des 2007 (2)" xfId="1002" xr:uid="{00000000-0005-0000-0000-0000E9030000}"/>
    <cellStyle name="_LHP Des 2007 (2) 2" xfId="1003" xr:uid="{00000000-0005-0000-0000-0000EA030000}"/>
    <cellStyle name="_LHP Des 2007 (2)_AP Logistic 2010 Konsolidasi (091110)" xfId="1004" xr:uid="{00000000-0005-0000-0000-0000EB030000}"/>
    <cellStyle name="_LHP Des 2007 (2)_AP Logistic 2010 Konsolidasi (091111) 1830" xfId="1005" xr:uid="{00000000-0005-0000-0000-0000EC030000}"/>
    <cellStyle name="_LHP Des 2007 (2)_AP Logistic 2010 Konsolidasi (091111) 2230" xfId="1006" xr:uid="{00000000-0005-0000-0000-0000ED030000}"/>
    <cellStyle name="_LHP Des 2007 (2)_AP Logistic 2010 Konsolidasi (091115) 1830" xfId="1007" xr:uid="{00000000-0005-0000-0000-0000EE030000}"/>
    <cellStyle name="_LHP Des 2007 (2)_AP Logistic 2010 Konsolidasi (091116) 1340" xfId="1008" xr:uid="{00000000-0005-0000-0000-0000EF030000}"/>
    <cellStyle name="_LHP Des 2007 (2)_AP Logistic 2010 Konsolidasi (091116) 1700" xfId="1009" xr:uid="{00000000-0005-0000-0000-0000F0030000}"/>
    <cellStyle name="_LHP Des 2007 (2)_FINAL - Buku Saku3" xfId="1010" xr:uid="{00000000-0005-0000-0000-0000F1030000}"/>
    <cellStyle name="_LHP Des 2007 (2)_Laporan Harian Dispatcher_2010_Heavy Truck" xfId="1011" xr:uid="{00000000-0005-0000-0000-0000F2030000}"/>
    <cellStyle name="_LHP Des 2007 (2)_Laporan Harian Dispatcher_2010_Heavy Truck2" xfId="1012" xr:uid="{00000000-0005-0000-0000-0000F3030000}"/>
    <cellStyle name="_LHP Des 2007 (2)_Laporan Harian Dispatcher_2010_Light Truck" xfId="1013" xr:uid="{00000000-0005-0000-0000-0000F4030000}"/>
    <cellStyle name="_LHP Des 2007 (2)_Laporan Harian Dispatcher_2010_Light Truck_LHD" xfId="1014" xr:uid="{00000000-0005-0000-0000-0000F5030000}"/>
    <cellStyle name="_LHP Des 2007 (2)_Laporan Harian Dispatcher_2010-11_Heavy Truck" xfId="1015" xr:uid="{00000000-0005-0000-0000-0000F6030000}"/>
    <cellStyle name="_LHP Des 2007 (2)_Laporan Harian Dispatcher_2010-11_Light Truck" xfId="1016" xr:uid="{00000000-0005-0000-0000-0000F7030000}"/>
    <cellStyle name="_LHP Des 2007 (2)_Laporan Harian Dispatcher_2010-11_Light Truck_LHD" xfId="1017" xr:uid="{00000000-0005-0000-0000-0000F8030000}"/>
    <cellStyle name="_LHP Des 2007 (2)_LHD" xfId="1018" xr:uid="{00000000-0005-0000-0000-0000F9030000}"/>
    <cellStyle name="_LHP Des 2007 (2)_LHD_2010-12_Heavy Truck" xfId="1019" xr:uid="{00000000-0005-0000-0000-0000FA030000}"/>
    <cellStyle name="_LHP Des 2007 (2)_LHD_2010-12_Light Truck" xfId="1020" xr:uid="{00000000-0005-0000-0000-0000FB030000}"/>
    <cellStyle name="_LHP Des 2007 (2)_LHD_2010-12_Light Truck_LHD" xfId="1021" xr:uid="{00000000-0005-0000-0000-0000FC030000}"/>
    <cellStyle name="_LHP Des 2007 (2)_LHD_Heavy Truck 2011-01" xfId="1022" xr:uid="{00000000-0005-0000-0000-0000FD030000}"/>
    <cellStyle name="_LHP Des 2007 (2)_Performance Review 091112" xfId="1023" xr:uid="{00000000-0005-0000-0000-0000FE030000}"/>
    <cellStyle name="_LHP Des 2007 (2)_PL Oktober" xfId="1024" xr:uid="{00000000-0005-0000-0000-0000FF030000}"/>
    <cellStyle name="_LHP NOV 2007 (new)" xfId="1025" xr:uid="{00000000-0005-0000-0000-000000040000}"/>
    <cellStyle name="_LHP NOV 2007 (new) 2" xfId="1026" xr:uid="{00000000-0005-0000-0000-000001040000}"/>
    <cellStyle name="_LHP NOV 2007 (new)_AP Logistic 2010 Konsolidasi (091110)" xfId="1027" xr:uid="{00000000-0005-0000-0000-000002040000}"/>
    <cellStyle name="_LHP NOV 2007 (new)_AP Logistic 2010 Konsolidasi (091111) 1830" xfId="1028" xr:uid="{00000000-0005-0000-0000-000003040000}"/>
    <cellStyle name="_LHP NOV 2007 (new)_AP Logistic 2010 Konsolidasi (091111) 2230" xfId="1029" xr:uid="{00000000-0005-0000-0000-000004040000}"/>
    <cellStyle name="_LHP NOV 2007 (new)_AP Logistic 2010 Konsolidasi (091115) 1830" xfId="1030" xr:uid="{00000000-0005-0000-0000-000005040000}"/>
    <cellStyle name="_LHP NOV 2007 (new)_AP Logistic 2010 Konsolidasi (091116) 1340" xfId="1031" xr:uid="{00000000-0005-0000-0000-000006040000}"/>
    <cellStyle name="_LHP NOV 2007 (new)_AP Logistic 2010 Konsolidasi (091116) 1700" xfId="1032" xr:uid="{00000000-0005-0000-0000-000007040000}"/>
    <cellStyle name="_LHP NOV 2007 (new)_FINAL - Buku Saku3" xfId="1033" xr:uid="{00000000-0005-0000-0000-000008040000}"/>
    <cellStyle name="_LHP NOV 2007 (new)_Laporan Harian Dispatcher_2010_Heavy Truck" xfId="1034" xr:uid="{00000000-0005-0000-0000-000009040000}"/>
    <cellStyle name="_LHP NOV 2007 (new)_Laporan Harian Dispatcher_2010_Heavy Truck2" xfId="1035" xr:uid="{00000000-0005-0000-0000-00000A040000}"/>
    <cellStyle name="_LHP NOV 2007 (new)_Laporan Harian Dispatcher_2010_Light Truck" xfId="1036" xr:uid="{00000000-0005-0000-0000-00000B040000}"/>
    <cellStyle name="_LHP NOV 2007 (new)_Laporan Harian Dispatcher_2010_Light Truck_LHD" xfId="1037" xr:uid="{00000000-0005-0000-0000-00000C040000}"/>
    <cellStyle name="_LHP NOV 2007 (new)_Laporan Harian Dispatcher_2010-11_Heavy Truck" xfId="1038" xr:uid="{00000000-0005-0000-0000-00000D040000}"/>
    <cellStyle name="_LHP NOV 2007 (new)_Laporan Harian Dispatcher_2010-11_Light Truck" xfId="1039" xr:uid="{00000000-0005-0000-0000-00000E040000}"/>
    <cellStyle name="_LHP NOV 2007 (new)_Laporan Harian Dispatcher_2010-11_Light Truck_LHD" xfId="1040" xr:uid="{00000000-0005-0000-0000-00000F040000}"/>
    <cellStyle name="_LHP NOV 2007 (new)_LHD" xfId="1041" xr:uid="{00000000-0005-0000-0000-000010040000}"/>
    <cellStyle name="_LHP NOV 2007 (new)_LHD_2010-12_Heavy Truck" xfId="1042" xr:uid="{00000000-0005-0000-0000-000011040000}"/>
    <cellStyle name="_LHP NOV 2007 (new)_LHD_2010-12_Light Truck" xfId="1043" xr:uid="{00000000-0005-0000-0000-000012040000}"/>
    <cellStyle name="_LHP NOV 2007 (new)_LHD_2010-12_Light Truck_LHD" xfId="1044" xr:uid="{00000000-0005-0000-0000-000013040000}"/>
    <cellStyle name="_LHP NOV 2007 (new)_LHD_Heavy Truck 2011-01" xfId="1045" xr:uid="{00000000-0005-0000-0000-000014040000}"/>
    <cellStyle name="_LHP NOV 2007 (new)_Performance Review 091112" xfId="1046" xr:uid="{00000000-0005-0000-0000-000015040000}"/>
    <cellStyle name="_LHP NOV 2007 (new)_PL Oktober" xfId="1047" xr:uid="{00000000-0005-0000-0000-000016040000}"/>
    <cellStyle name="_LHP OKT 2007 (new)" xfId="1048" xr:uid="{00000000-0005-0000-0000-000017040000}"/>
    <cellStyle name="_LHP OKT 2007 (new) 2" xfId="1049" xr:uid="{00000000-0005-0000-0000-000018040000}"/>
    <cellStyle name="_LHP OKT 2007 (new)_AP Logistic 2010 Konsolidasi (091110)" xfId="1050" xr:uid="{00000000-0005-0000-0000-000019040000}"/>
    <cellStyle name="_LHP OKT 2007 (new)_AP Logistic 2010 Konsolidasi (091111) 1830" xfId="1051" xr:uid="{00000000-0005-0000-0000-00001A040000}"/>
    <cellStyle name="_LHP OKT 2007 (new)_AP Logistic 2010 Konsolidasi (091111) 2230" xfId="1052" xr:uid="{00000000-0005-0000-0000-00001B040000}"/>
    <cellStyle name="_LHP OKT 2007 (new)_AP Logistic 2010 Konsolidasi (091115) 1830" xfId="1053" xr:uid="{00000000-0005-0000-0000-00001C040000}"/>
    <cellStyle name="_LHP OKT 2007 (new)_AP Logistic 2010 Konsolidasi (091116) 1340" xfId="1054" xr:uid="{00000000-0005-0000-0000-00001D040000}"/>
    <cellStyle name="_LHP OKT 2007 (new)_AP Logistic 2010 Konsolidasi (091116) 1700" xfId="1055" xr:uid="{00000000-0005-0000-0000-00001E040000}"/>
    <cellStyle name="_LHP OKT 2007 (new)_FINAL - Buku Saku3" xfId="1056" xr:uid="{00000000-0005-0000-0000-00001F040000}"/>
    <cellStyle name="_LHP OKT 2007 (new)_Laporan Harian Dispatcher_2010_Heavy Truck" xfId="1057" xr:uid="{00000000-0005-0000-0000-000020040000}"/>
    <cellStyle name="_LHP OKT 2007 (new)_Laporan Harian Dispatcher_2010_Heavy Truck2" xfId="1058" xr:uid="{00000000-0005-0000-0000-000021040000}"/>
    <cellStyle name="_LHP OKT 2007 (new)_Laporan Harian Dispatcher_2010_Light Truck" xfId="1059" xr:uid="{00000000-0005-0000-0000-000022040000}"/>
    <cellStyle name="_LHP OKT 2007 (new)_Laporan Harian Dispatcher_2010_Light Truck_LHD" xfId="1060" xr:uid="{00000000-0005-0000-0000-000023040000}"/>
    <cellStyle name="_LHP OKT 2007 (new)_Laporan Harian Dispatcher_2010-11_Heavy Truck" xfId="1061" xr:uid="{00000000-0005-0000-0000-000024040000}"/>
    <cellStyle name="_LHP OKT 2007 (new)_Laporan Harian Dispatcher_2010-11_Light Truck" xfId="1062" xr:uid="{00000000-0005-0000-0000-000025040000}"/>
    <cellStyle name="_LHP OKT 2007 (new)_Laporan Harian Dispatcher_2010-11_Light Truck_LHD" xfId="1063" xr:uid="{00000000-0005-0000-0000-000026040000}"/>
    <cellStyle name="_LHP OKT 2007 (new)_LHD" xfId="1064" xr:uid="{00000000-0005-0000-0000-000027040000}"/>
    <cellStyle name="_LHP OKT 2007 (new)_LHD_2010-12_Heavy Truck" xfId="1065" xr:uid="{00000000-0005-0000-0000-000028040000}"/>
    <cellStyle name="_LHP OKT 2007 (new)_LHD_2010-12_Light Truck" xfId="1066" xr:uid="{00000000-0005-0000-0000-000029040000}"/>
    <cellStyle name="_LHP OKT 2007 (new)_LHD_2010-12_Light Truck_LHD" xfId="1067" xr:uid="{00000000-0005-0000-0000-00002A040000}"/>
    <cellStyle name="_LHP OKT 2007 (new)_LHD_Heavy Truck 2011-01" xfId="1068" xr:uid="{00000000-0005-0000-0000-00002B040000}"/>
    <cellStyle name="_LHP OKT 2007 (new)_Performance Review 091112" xfId="1069" xr:uid="{00000000-0005-0000-0000-00002C040000}"/>
    <cellStyle name="_LHP OKT 2007 (new)_PL Oktober" xfId="1070" xr:uid="{00000000-0005-0000-0000-00002D040000}"/>
    <cellStyle name="_LHP Unit Harian Feb.2008" xfId="1071" xr:uid="{00000000-0005-0000-0000-00002E040000}"/>
    <cellStyle name="_LHP Unit Harian Feb.2008 2" xfId="1072" xr:uid="{00000000-0005-0000-0000-00002F040000}"/>
    <cellStyle name="_LHP Unit Harian Feb.2008_AP Logistic 2010 Konsolidasi (091110)" xfId="1073" xr:uid="{00000000-0005-0000-0000-000030040000}"/>
    <cellStyle name="_LHP Unit Harian Feb.2008_AP Logistic 2010 Konsolidasi (091111) 1830" xfId="1074" xr:uid="{00000000-0005-0000-0000-000031040000}"/>
    <cellStyle name="_LHP Unit Harian Feb.2008_AP Logistic 2010 Konsolidasi (091111) 2230" xfId="1075" xr:uid="{00000000-0005-0000-0000-000032040000}"/>
    <cellStyle name="_LHP Unit Harian Feb.2008_AP Logistic 2010 Konsolidasi (091115) 1830" xfId="1076" xr:uid="{00000000-0005-0000-0000-000033040000}"/>
    <cellStyle name="_LHP Unit Harian Feb.2008_AP Logistic 2010 Konsolidasi (091116) 1340" xfId="1077" xr:uid="{00000000-0005-0000-0000-000034040000}"/>
    <cellStyle name="_LHP Unit Harian Feb.2008_AP Logistic 2010 Konsolidasi (091116) 1700" xfId="1078" xr:uid="{00000000-0005-0000-0000-000035040000}"/>
    <cellStyle name="_LHP Unit Harian Feb.2008_FINAL - Buku Saku3" xfId="1079" xr:uid="{00000000-0005-0000-0000-000036040000}"/>
    <cellStyle name="_LHP Unit Harian Feb.2008_Laporan Harian Dispatcher_2010_Heavy Truck" xfId="1080" xr:uid="{00000000-0005-0000-0000-000037040000}"/>
    <cellStyle name="_LHP Unit Harian Feb.2008_Laporan Harian Dispatcher_2010_Heavy Truck2" xfId="1081" xr:uid="{00000000-0005-0000-0000-000038040000}"/>
    <cellStyle name="_LHP Unit Harian Feb.2008_Laporan Harian Dispatcher_2010_Light Truck" xfId="1082" xr:uid="{00000000-0005-0000-0000-000039040000}"/>
    <cellStyle name="_LHP Unit Harian Feb.2008_Laporan Harian Dispatcher_2010_Light Truck_LHD" xfId="1083" xr:uid="{00000000-0005-0000-0000-00003A040000}"/>
    <cellStyle name="_LHP Unit Harian Feb.2008_Laporan Harian Dispatcher_2010-11_Heavy Truck" xfId="1084" xr:uid="{00000000-0005-0000-0000-00003B040000}"/>
    <cellStyle name="_LHP Unit Harian Feb.2008_Laporan Harian Dispatcher_2010-11_Light Truck" xfId="1085" xr:uid="{00000000-0005-0000-0000-00003C040000}"/>
    <cellStyle name="_LHP Unit Harian Feb.2008_Laporan Harian Dispatcher_2010-11_Light Truck_LHD" xfId="1086" xr:uid="{00000000-0005-0000-0000-00003D040000}"/>
    <cellStyle name="_LHP Unit Harian Feb.2008_LHD" xfId="1087" xr:uid="{00000000-0005-0000-0000-00003E040000}"/>
    <cellStyle name="_LHP Unit Harian Feb.2008_LHD_2010-12_Heavy Truck" xfId="1088" xr:uid="{00000000-0005-0000-0000-00003F040000}"/>
    <cellStyle name="_LHP Unit Harian Feb.2008_LHD_2010-12_Light Truck" xfId="1089" xr:uid="{00000000-0005-0000-0000-000040040000}"/>
    <cellStyle name="_LHP Unit Harian Feb.2008_LHD_2010-12_Light Truck_LHD" xfId="1090" xr:uid="{00000000-0005-0000-0000-000041040000}"/>
    <cellStyle name="_LHP Unit Harian Feb.2008_LHD_Heavy Truck 2011-01" xfId="1091" xr:uid="{00000000-0005-0000-0000-000042040000}"/>
    <cellStyle name="_LHP Unit Harian Feb.2008_Performance Review 091112" xfId="1092" xr:uid="{00000000-0005-0000-0000-000043040000}"/>
    <cellStyle name="_LHP Unit Harian Feb.2008_PL Oktober" xfId="1093" xr:uid="{00000000-0005-0000-0000-000044040000}"/>
    <cellStyle name="_LHP-Jkt Des 08" xfId="1094" xr:uid="{00000000-0005-0000-0000-000045040000}"/>
    <cellStyle name="_LHP-Jkt Des 08 2" xfId="1095" xr:uid="{00000000-0005-0000-0000-000046040000}"/>
    <cellStyle name="_LHP-Jkt Des 08_AP Logistic 2010 Konsolidasi (091110)" xfId="1096" xr:uid="{00000000-0005-0000-0000-000047040000}"/>
    <cellStyle name="_LHP-Jkt Des 08_AP Logistic 2010 Konsolidasi (091111) 1830" xfId="1097" xr:uid="{00000000-0005-0000-0000-000048040000}"/>
    <cellStyle name="_LHP-Jkt Des 08_AP Logistic 2010 Konsolidasi (091111) 2230" xfId="1098" xr:uid="{00000000-0005-0000-0000-000049040000}"/>
    <cellStyle name="_LHP-Jkt Des 08_AP Logistic 2010 Konsolidasi (091115) 1830" xfId="1099" xr:uid="{00000000-0005-0000-0000-00004A040000}"/>
    <cellStyle name="_LHP-Jkt Des 08_AP Logistic 2010 Konsolidasi (091116) 1340" xfId="1100" xr:uid="{00000000-0005-0000-0000-00004B040000}"/>
    <cellStyle name="_LHP-Jkt Des 08_AP Logistic 2010 Konsolidasi (091116) 1700" xfId="1101" xr:uid="{00000000-0005-0000-0000-00004C040000}"/>
    <cellStyle name="_LHP-Jkt Des 08_FINAL - Buku Saku3" xfId="1102" xr:uid="{00000000-0005-0000-0000-00004D040000}"/>
    <cellStyle name="_LHP-Jkt Des 08_Laporan Harian Dispatcher_2010_Heavy Truck" xfId="1103" xr:uid="{00000000-0005-0000-0000-00004E040000}"/>
    <cellStyle name="_LHP-Jkt Des 08_Laporan Harian Dispatcher_2010_Heavy Truck2" xfId="1104" xr:uid="{00000000-0005-0000-0000-00004F040000}"/>
    <cellStyle name="_LHP-Jkt Des 08_Laporan Harian Dispatcher_2010_Light Truck" xfId="1105" xr:uid="{00000000-0005-0000-0000-000050040000}"/>
    <cellStyle name="_LHP-Jkt Des 08_Laporan Harian Dispatcher_2010_Light Truck_LHD" xfId="1106" xr:uid="{00000000-0005-0000-0000-000051040000}"/>
    <cellStyle name="_LHP-Jkt Des 08_Laporan Harian Dispatcher_2010-11_Heavy Truck" xfId="1107" xr:uid="{00000000-0005-0000-0000-000052040000}"/>
    <cellStyle name="_LHP-Jkt Des 08_Laporan Harian Dispatcher_2010-11_Light Truck" xfId="1108" xr:uid="{00000000-0005-0000-0000-000053040000}"/>
    <cellStyle name="_LHP-Jkt Des 08_Laporan Harian Dispatcher_2010-11_Light Truck_LHD" xfId="1109" xr:uid="{00000000-0005-0000-0000-000054040000}"/>
    <cellStyle name="_LHP-Jkt Des 08_LHD" xfId="1110" xr:uid="{00000000-0005-0000-0000-000055040000}"/>
    <cellStyle name="_LHP-Jkt Des 08_LHD_2010-12_Heavy Truck" xfId="1111" xr:uid="{00000000-0005-0000-0000-000056040000}"/>
    <cellStyle name="_LHP-Jkt Des 08_LHD_2010-12_Light Truck" xfId="1112" xr:uid="{00000000-0005-0000-0000-000057040000}"/>
    <cellStyle name="_LHP-Jkt Des 08_LHD_2010-12_Light Truck_LHD" xfId="1113" xr:uid="{00000000-0005-0000-0000-000058040000}"/>
    <cellStyle name="_LHP-Jkt Des 08_LHD_Heavy Truck 2011-01" xfId="1114" xr:uid="{00000000-0005-0000-0000-000059040000}"/>
    <cellStyle name="_LHP-Jkt Des 08_Performance Review 091112" xfId="1115" xr:uid="{00000000-0005-0000-0000-00005A040000}"/>
    <cellStyle name="_LHP-Jkt Des 08_PL Oktober" xfId="1116" xr:uid="{00000000-0005-0000-0000-00005B040000}"/>
    <cellStyle name="_LHP-Juli - 2007xls" xfId="1117" xr:uid="{00000000-0005-0000-0000-00005C040000}"/>
    <cellStyle name="_LHP-Juli - 2007xls (2)" xfId="1118" xr:uid="{00000000-0005-0000-0000-00005D040000}"/>
    <cellStyle name="_LHP-Juli - 2007xls (2)_12 Laporan Stock Pool MKS Desember 2008 (2)" xfId="1119" xr:uid="{00000000-0005-0000-0000-00005E040000}"/>
    <cellStyle name="_LHP-Juli - 2007xls (2)_12 Laporan Stock Pool MKS Desember 2008 (2)_AP Logistic 2010 Konsolidasi (091110)" xfId="1120" xr:uid="{00000000-0005-0000-0000-00005F040000}"/>
    <cellStyle name="_LHP-Juli - 2007xls (2)_12 Laporan Stock Pool MKS Desember 2008 (2)_AP Logistic 2010 Konsolidasi (091111) 1830" xfId="1121" xr:uid="{00000000-0005-0000-0000-000060040000}"/>
    <cellStyle name="_LHP-Juli - 2007xls (2)_12 Laporan Stock Pool MKS Desember 2008 (2)_AP Logistic 2010 Konsolidasi (091111) 2230" xfId="1122" xr:uid="{00000000-0005-0000-0000-000061040000}"/>
    <cellStyle name="_LHP-Juli - 2007xls (2)_12 Laporan Stock Pool MKS Desember 2008 (2)_AP Logistic 2010 Konsolidasi (091115) 1830" xfId="1123" xr:uid="{00000000-0005-0000-0000-000062040000}"/>
    <cellStyle name="_LHP-Juli - 2007xls (2)_12 Laporan Stock Pool MKS Desember 2008 (2)_AP Logistic 2010 Konsolidasi (091116) 1340" xfId="1124" xr:uid="{00000000-0005-0000-0000-000063040000}"/>
    <cellStyle name="_LHP-Juli - 2007xls (2)_12 Laporan Stock Pool MKS Desember 2008 (2)_AP Logistic 2010 Konsolidasi (091116) 1700" xfId="1125" xr:uid="{00000000-0005-0000-0000-000064040000}"/>
    <cellStyle name="_LHP-Juli - 2007xls (2)_12 Laporan Stock Pool MKS Desember 2008 (2)_LHD" xfId="1126" xr:uid="{00000000-0005-0000-0000-000065040000}"/>
    <cellStyle name="_LHP-Juli - 2007xls (2)_12 Laporan Stock Pool MKS Desember 2008 (2)_Performance Review 091112" xfId="1127" xr:uid="{00000000-0005-0000-0000-000066040000}"/>
    <cellStyle name="_LHP-Juli - 2007xls (2)_AP Logistic 2010 Konsolidasi (091110)" xfId="1128" xr:uid="{00000000-0005-0000-0000-000067040000}"/>
    <cellStyle name="_LHP-Juli - 2007xls (2)_AP Logistic 2010 Konsolidasi (091111) 1830" xfId="1129" xr:uid="{00000000-0005-0000-0000-000068040000}"/>
    <cellStyle name="_LHP-Juli - 2007xls (2)_AP Logistic 2010 Konsolidasi (091111) 2230" xfId="1130" xr:uid="{00000000-0005-0000-0000-000069040000}"/>
    <cellStyle name="_LHP-Juli - 2007xls (2)_AP Logistic 2010 Konsolidasi (091115) 1830" xfId="1131" xr:uid="{00000000-0005-0000-0000-00006A040000}"/>
    <cellStyle name="_LHP-Juli - 2007xls (2)_AP Logistic 2010 Konsolidasi (091116) 1340" xfId="1132" xr:uid="{00000000-0005-0000-0000-00006B040000}"/>
    <cellStyle name="_LHP-Juli - 2007xls (2)_AP Logistic 2010 Konsolidasi (091116) 1700" xfId="1133" xr:uid="{00000000-0005-0000-0000-00006C040000}"/>
    <cellStyle name="_LHP-Juli - 2007xls (2)_LAP. STOCK MEI  2010" xfId="1134" xr:uid="{00000000-0005-0000-0000-00006D040000}"/>
    <cellStyle name="_LHP-Juli - 2007xls (2)_LHD" xfId="1135" xr:uid="{00000000-0005-0000-0000-00006E040000}"/>
    <cellStyle name="_LHP-Juli - 2007xls (2)_LS Alvin" xfId="1136" xr:uid="{00000000-0005-0000-0000-00006F040000}"/>
    <cellStyle name="_LHP-Juli - 2007xls (2)_Performance Review 091112" xfId="1137" xr:uid="{00000000-0005-0000-0000-000070040000}"/>
    <cellStyle name="_LHP-Juli - 2007xls_12 Laporan Stock Pool MKS Desember 2008 (2)" xfId="1138" xr:uid="{00000000-0005-0000-0000-000071040000}"/>
    <cellStyle name="_LHP-Juli - 2007xls_12 Laporan Stock Pool MKS Desember 2008 (2)_AP Logistic 2010 Konsolidasi (091110)" xfId="1139" xr:uid="{00000000-0005-0000-0000-000072040000}"/>
    <cellStyle name="_LHP-Juli - 2007xls_12 Laporan Stock Pool MKS Desember 2008 (2)_AP Logistic 2010 Konsolidasi (091111) 1830" xfId="1140" xr:uid="{00000000-0005-0000-0000-000073040000}"/>
    <cellStyle name="_LHP-Juli - 2007xls_12 Laporan Stock Pool MKS Desember 2008 (2)_AP Logistic 2010 Konsolidasi (091111) 2230" xfId="1141" xr:uid="{00000000-0005-0000-0000-000074040000}"/>
    <cellStyle name="_LHP-Juli - 2007xls_12 Laporan Stock Pool MKS Desember 2008 (2)_AP Logistic 2010 Konsolidasi (091115) 1830" xfId="1142" xr:uid="{00000000-0005-0000-0000-000075040000}"/>
    <cellStyle name="_LHP-Juli - 2007xls_12 Laporan Stock Pool MKS Desember 2008 (2)_AP Logistic 2010 Konsolidasi (091116) 1340" xfId="1143" xr:uid="{00000000-0005-0000-0000-000076040000}"/>
    <cellStyle name="_LHP-Juli - 2007xls_12 Laporan Stock Pool MKS Desember 2008 (2)_AP Logistic 2010 Konsolidasi (091116) 1700" xfId="1144" xr:uid="{00000000-0005-0000-0000-000077040000}"/>
    <cellStyle name="_LHP-Juli - 2007xls_12 Laporan Stock Pool MKS Desember 2008 (2)_LHD" xfId="1145" xr:uid="{00000000-0005-0000-0000-000078040000}"/>
    <cellStyle name="_LHP-Juli - 2007xls_12 Laporan Stock Pool MKS Desember 2008 (2)_Performance Review 091112" xfId="1146" xr:uid="{00000000-0005-0000-0000-000079040000}"/>
    <cellStyle name="_LHP-Juli - 2007xls_AP Logistic 2010 Konsolidasi (091110)" xfId="1147" xr:uid="{00000000-0005-0000-0000-00007A040000}"/>
    <cellStyle name="_LHP-Juli - 2007xls_AP Logistic 2010 Konsolidasi (091111) 1830" xfId="1148" xr:uid="{00000000-0005-0000-0000-00007B040000}"/>
    <cellStyle name="_LHP-Juli - 2007xls_AP Logistic 2010 Konsolidasi (091111) 2230" xfId="1149" xr:uid="{00000000-0005-0000-0000-00007C040000}"/>
    <cellStyle name="_LHP-Juli - 2007xls_AP Logistic 2010 Konsolidasi (091115) 1830" xfId="1150" xr:uid="{00000000-0005-0000-0000-00007D040000}"/>
    <cellStyle name="_LHP-Juli - 2007xls_AP Logistic 2010 Konsolidasi (091116) 1340" xfId="1151" xr:uid="{00000000-0005-0000-0000-00007E040000}"/>
    <cellStyle name="_LHP-Juli - 2007xls_AP Logistic 2010 Konsolidasi (091116) 1700" xfId="1152" xr:uid="{00000000-0005-0000-0000-00007F040000}"/>
    <cellStyle name="_LHP-Juli - 2007xls_LAP. STOCK MEI  2010" xfId="1153" xr:uid="{00000000-0005-0000-0000-000080040000}"/>
    <cellStyle name="_LHP-Juli - 2007xls_LHD" xfId="1154" xr:uid="{00000000-0005-0000-0000-000081040000}"/>
    <cellStyle name="_LHP-Juli - 2007xls_LS Alvin" xfId="1155" xr:uid="{00000000-0005-0000-0000-000082040000}"/>
    <cellStyle name="_LHP-Juli - 2007xls_Performance Review 091112" xfId="1156" xr:uid="{00000000-0005-0000-0000-000083040000}"/>
    <cellStyle name="_Lora-tungchau" xfId="1157" xr:uid="{00000000-0005-0000-0000-000084040000}"/>
    <cellStyle name="_LSP Bali - Desember 2008" xfId="1158" xr:uid="{00000000-0005-0000-0000-000085040000}"/>
    <cellStyle name="_LSP Bali - Desember 2008 (2)" xfId="1159" xr:uid="{00000000-0005-0000-0000-000086040000}"/>
    <cellStyle name="_LSP Bali - Desember 2008 (2) 2" xfId="1160" xr:uid="{00000000-0005-0000-0000-000087040000}"/>
    <cellStyle name="_LSP Bali - Desember 2008 (2)_AP Logistic 2010 Konsolidasi (091110)" xfId="1161" xr:uid="{00000000-0005-0000-0000-000088040000}"/>
    <cellStyle name="_LSP Bali - Desember 2008 (2)_AP Logistic 2010 Konsolidasi (091111) 1830" xfId="1162" xr:uid="{00000000-0005-0000-0000-000089040000}"/>
    <cellStyle name="_LSP Bali - Desember 2008 (2)_AP Logistic 2010 Konsolidasi (091111) 2230" xfId="1163" xr:uid="{00000000-0005-0000-0000-00008A040000}"/>
    <cellStyle name="_LSP Bali - Desember 2008 (2)_AP Logistic 2010 Konsolidasi (091115) 1830" xfId="1164" xr:uid="{00000000-0005-0000-0000-00008B040000}"/>
    <cellStyle name="_LSP Bali - Desember 2008 (2)_AP Logistic 2010 Konsolidasi (091116) 1340" xfId="1165" xr:uid="{00000000-0005-0000-0000-00008C040000}"/>
    <cellStyle name="_LSP Bali - Desember 2008 (2)_AP Logistic 2010 Konsolidasi (091116) 1700" xfId="1166" xr:uid="{00000000-0005-0000-0000-00008D040000}"/>
    <cellStyle name="_LSP Bali - Desember 2008 (2)_FINAL - Buku Saku3" xfId="1167" xr:uid="{00000000-0005-0000-0000-00008E040000}"/>
    <cellStyle name="_LSP Bali - Desember 2008 (2)_Laporan Harian Dispatcher_2010_Heavy Truck" xfId="1168" xr:uid="{00000000-0005-0000-0000-00008F040000}"/>
    <cellStyle name="_LSP Bali - Desember 2008 (2)_Laporan Harian Dispatcher_2010_Heavy Truck2" xfId="1169" xr:uid="{00000000-0005-0000-0000-000090040000}"/>
    <cellStyle name="_LSP Bali - Desember 2008 (2)_Laporan Harian Dispatcher_2010_Light Truck" xfId="1170" xr:uid="{00000000-0005-0000-0000-000091040000}"/>
    <cellStyle name="_LSP Bali - Desember 2008 (2)_Laporan Harian Dispatcher_2010_Light Truck_LHD" xfId="1171" xr:uid="{00000000-0005-0000-0000-000092040000}"/>
    <cellStyle name="_LSP Bali - Desember 2008 (2)_Laporan Harian Dispatcher_2010-11_Heavy Truck" xfId="1172" xr:uid="{00000000-0005-0000-0000-000093040000}"/>
    <cellStyle name="_LSP Bali - Desember 2008 (2)_Laporan Harian Dispatcher_2010-11_Light Truck" xfId="1173" xr:uid="{00000000-0005-0000-0000-000094040000}"/>
    <cellStyle name="_LSP Bali - Desember 2008 (2)_Laporan Harian Dispatcher_2010-11_Light Truck_LHD" xfId="1174" xr:uid="{00000000-0005-0000-0000-000095040000}"/>
    <cellStyle name="_LSP Bali - Desember 2008 (2)_LHD" xfId="1175" xr:uid="{00000000-0005-0000-0000-000096040000}"/>
    <cellStyle name="_LSP Bali - Desember 2008 (2)_LHD_2010-12_Heavy Truck" xfId="1176" xr:uid="{00000000-0005-0000-0000-000097040000}"/>
    <cellStyle name="_LSP Bali - Desember 2008 (2)_LHD_2010-12_Light Truck" xfId="1177" xr:uid="{00000000-0005-0000-0000-000098040000}"/>
    <cellStyle name="_LSP Bali - Desember 2008 (2)_LHD_2010-12_Light Truck_LHD" xfId="1178" xr:uid="{00000000-0005-0000-0000-000099040000}"/>
    <cellStyle name="_LSP Bali - Desember 2008 (2)_LHD_Heavy Truck 2011-01" xfId="1179" xr:uid="{00000000-0005-0000-0000-00009A040000}"/>
    <cellStyle name="_LSP Bali - Desember 2008 (2)_Performance Review 091112" xfId="1180" xr:uid="{00000000-0005-0000-0000-00009B040000}"/>
    <cellStyle name="_LSP Bali - Desember 2008 (2)_PL Oktober" xfId="1181" xr:uid="{00000000-0005-0000-0000-00009C040000}"/>
    <cellStyle name="_LSP Bali - Desember 2008 2" xfId="1182" xr:uid="{00000000-0005-0000-0000-00009D040000}"/>
    <cellStyle name="_LSP Bali - Desember 2008_AP Logistic 2010 Konsolidasi (091110)" xfId="1183" xr:uid="{00000000-0005-0000-0000-00009E040000}"/>
    <cellStyle name="_LSP Bali - Desember 2008_AP Logistic 2010 Konsolidasi (091111) 1830" xfId="1184" xr:uid="{00000000-0005-0000-0000-00009F040000}"/>
    <cellStyle name="_LSP Bali - Desember 2008_AP Logistic 2010 Konsolidasi (091111) 2230" xfId="1185" xr:uid="{00000000-0005-0000-0000-0000A0040000}"/>
    <cellStyle name="_LSP Bali - Desember 2008_AP Logistic 2010 Konsolidasi (091115) 1830" xfId="1186" xr:uid="{00000000-0005-0000-0000-0000A1040000}"/>
    <cellStyle name="_LSP Bali - Desember 2008_AP Logistic 2010 Konsolidasi (091116) 1340" xfId="1187" xr:uid="{00000000-0005-0000-0000-0000A2040000}"/>
    <cellStyle name="_LSP Bali - Desember 2008_AP Logistic 2010 Konsolidasi (091116) 1700" xfId="1188" xr:uid="{00000000-0005-0000-0000-0000A3040000}"/>
    <cellStyle name="_LSP Bali - Desember 2008_FINAL - Buku Saku3" xfId="1189" xr:uid="{00000000-0005-0000-0000-0000A4040000}"/>
    <cellStyle name="_LSP Bali - Desember 2008_Laporan Harian Dispatcher_2010_Heavy Truck" xfId="1190" xr:uid="{00000000-0005-0000-0000-0000A5040000}"/>
    <cellStyle name="_LSP Bali - Desember 2008_Laporan Harian Dispatcher_2010_Heavy Truck2" xfId="1191" xr:uid="{00000000-0005-0000-0000-0000A6040000}"/>
    <cellStyle name="_LSP Bali - Desember 2008_Laporan Harian Dispatcher_2010_Light Truck" xfId="1192" xr:uid="{00000000-0005-0000-0000-0000A7040000}"/>
    <cellStyle name="_LSP Bali - Desember 2008_Laporan Harian Dispatcher_2010_Light Truck_LHD" xfId="1193" xr:uid="{00000000-0005-0000-0000-0000A8040000}"/>
    <cellStyle name="_LSP Bali - Desember 2008_Laporan Harian Dispatcher_2010-11_Heavy Truck" xfId="1194" xr:uid="{00000000-0005-0000-0000-0000A9040000}"/>
    <cellStyle name="_LSP Bali - Desember 2008_Laporan Harian Dispatcher_2010-11_Light Truck" xfId="1195" xr:uid="{00000000-0005-0000-0000-0000AA040000}"/>
    <cellStyle name="_LSP Bali - Desember 2008_Laporan Harian Dispatcher_2010-11_Light Truck_LHD" xfId="1196" xr:uid="{00000000-0005-0000-0000-0000AB040000}"/>
    <cellStyle name="_LSP Bali - Desember 2008_LHD" xfId="1197" xr:uid="{00000000-0005-0000-0000-0000AC040000}"/>
    <cellStyle name="_LSP Bali - Desember 2008_LHD_2010-12_Heavy Truck" xfId="1198" xr:uid="{00000000-0005-0000-0000-0000AD040000}"/>
    <cellStyle name="_LSP Bali - Desember 2008_LHD_2010-12_Light Truck" xfId="1199" xr:uid="{00000000-0005-0000-0000-0000AE040000}"/>
    <cellStyle name="_LSP Bali - Desember 2008_LHD_2010-12_Light Truck_LHD" xfId="1200" xr:uid="{00000000-0005-0000-0000-0000AF040000}"/>
    <cellStyle name="_LSP Bali - Desember 2008_LHD_Heavy Truck 2011-01" xfId="1201" xr:uid="{00000000-0005-0000-0000-0000B0040000}"/>
    <cellStyle name="_LSP Bali - Desember 2008_Performance Review 091112" xfId="1202" xr:uid="{00000000-0005-0000-0000-0000B1040000}"/>
    <cellStyle name="_LSP Bali - Desember 2008_PL Oktober" xfId="1203" xr:uid="{00000000-0005-0000-0000-0000B2040000}"/>
    <cellStyle name="_LSP Bali - Januari 2009" xfId="1204" xr:uid="{00000000-0005-0000-0000-0000B3040000}"/>
    <cellStyle name="_LSP Bali - Januari 2009 2" xfId="1205" xr:uid="{00000000-0005-0000-0000-0000B4040000}"/>
    <cellStyle name="_LSP Bali - Januari 2009_AP Logistic 2010 Konsolidasi (091110)" xfId="1206" xr:uid="{00000000-0005-0000-0000-0000B5040000}"/>
    <cellStyle name="_LSP Bali - Januari 2009_AP Logistic 2010 Konsolidasi (091111) 1830" xfId="1207" xr:uid="{00000000-0005-0000-0000-0000B6040000}"/>
    <cellStyle name="_LSP Bali - Januari 2009_AP Logistic 2010 Konsolidasi (091111) 2230" xfId="1208" xr:uid="{00000000-0005-0000-0000-0000B7040000}"/>
    <cellStyle name="_LSP Bali - Januari 2009_AP Logistic 2010 Konsolidasi (091115) 1830" xfId="1209" xr:uid="{00000000-0005-0000-0000-0000B8040000}"/>
    <cellStyle name="_LSP Bali - Januari 2009_AP Logistic 2010 Konsolidasi (091116) 1340" xfId="1210" xr:uid="{00000000-0005-0000-0000-0000B9040000}"/>
    <cellStyle name="_LSP Bali - Januari 2009_AP Logistic 2010 Konsolidasi (091116) 1700" xfId="1211" xr:uid="{00000000-0005-0000-0000-0000BA040000}"/>
    <cellStyle name="_LSP Bali - Januari 2009_FINAL - Buku Saku3" xfId="1212" xr:uid="{00000000-0005-0000-0000-0000BB040000}"/>
    <cellStyle name="_LSP Bali - Januari 2009_Laporan Harian Dispatcher_2010_Heavy Truck" xfId="1213" xr:uid="{00000000-0005-0000-0000-0000BC040000}"/>
    <cellStyle name="_LSP Bali - Januari 2009_Laporan Harian Dispatcher_2010_Heavy Truck2" xfId="1214" xr:uid="{00000000-0005-0000-0000-0000BD040000}"/>
    <cellStyle name="_LSP Bali - Januari 2009_Laporan Harian Dispatcher_2010_Light Truck" xfId="1215" xr:uid="{00000000-0005-0000-0000-0000BE040000}"/>
    <cellStyle name="_LSP Bali - Januari 2009_Laporan Harian Dispatcher_2010_Light Truck_LHD" xfId="1216" xr:uid="{00000000-0005-0000-0000-0000BF040000}"/>
    <cellStyle name="_LSP Bali - Januari 2009_Laporan Harian Dispatcher_2010-11_Heavy Truck" xfId="1217" xr:uid="{00000000-0005-0000-0000-0000C0040000}"/>
    <cellStyle name="_LSP Bali - Januari 2009_Laporan Harian Dispatcher_2010-11_Light Truck" xfId="1218" xr:uid="{00000000-0005-0000-0000-0000C1040000}"/>
    <cellStyle name="_LSP Bali - Januari 2009_Laporan Harian Dispatcher_2010-11_Light Truck_LHD" xfId="1219" xr:uid="{00000000-0005-0000-0000-0000C2040000}"/>
    <cellStyle name="_LSP Bali - Januari 2009_LHD" xfId="1220" xr:uid="{00000000-0005-0000-0000-0000C3040000}"/>
    <cellStyle name="_LSP Bali - Januari 2009_LHD_2010-12_Heavy Truck" xfId="1221" xr:uid="{00000000-0005-0000-0000-0000C4040000}"/>
    <cellStyle name="_LSP Bali - Januari 2009_LHD_2010-12_Light Truck" xfId="1222" xr:uid="{00000000-0005-0000-0000-0000C5040000}"/>
    <cellStyle name="_LSP Bali - Januari 2009_LHD_2010-12_Light Truck_LHD" xfId="1223" xr:uid="{00000000-0005-0000-0000-0000C6040000}"/>
    <cellStyle name="_LSP Bali - Januari 2009_LHD_Heavy Truck 2011-01" xfId="1224" xr:uid="{00000000-0005-0000-0000-0000C7040000}"/>
    <cellStyle name="_LSP Bali - Januari 2009_Performance Review 091112" xfId="1225" xr:uid="{00000000-0005-0000-0000-0000C8040000}"/>
    <cellStyle name="_LSP Bali - Januari 2009_PL Oktober" xfId="1226" xr:uid="{00000000-0005-0000-0000-0000C9040000}"/>
    <cellStyle name="_LSP Bali - November 2008 (2)" xfId="1227" xr:uid="{00000000-0005-0000-0000-0000CA040000}"/>
    <cellStyle name="_LSP Bali - November 2008 (2) 2" xfId="1228" xr:uid="{00000000-0005-0000-0000-0000CB040000}"/>
    <cellStyle name="_LSP Bali - November 2008 (2)_AP Logistic 2010 Konsolidasi (091110)" xfId="1229" xr:uid="{00000000-0005-0000-0000-0000CC040000}"/>
    <cellStyle name="_LSP Bali - November 2008 (2)_AP Logistic 2010 Konsolidasi (091111) 1830" xfId="1230" xr:uid="{00000000-0005-0000-0000-0000CD040000}"/>
    <cellStyle name="_LSP Bali - November 2008 (2)_AP Logistic 2010 Konsolidasi (091111) 2230" xfId="1231" xr:uid="{00000000-0005-0000-0000-0000CE040000}"/>
    <cellStyle name="_LSP Bali - November 2008 (2)_AP Logistic 2010 Konsolidasi (091115) 1830" xfId="1232" xr:uid="{00000000-0005-0000-0000-0000CF040000}"/>
    <cellStyle name="_LSP Bali - November 2008 (2)_AP Logistic 2010 Konsolidasi (091116) 1340" xfId="1233" xr:uid="{00000000-0005-0000-0000-0000D0040000}"/>
    <cellStyle name="_LSP Bali - November 2008 (2)_AP Logistic 2010 Konsolidasi (091116) 1700" xfId="1234" xr:uid="{00000000-0005-0000-0000-0000D1040000}"/>
    <cellStyle name="_LSP Bali - November 2008 (2)_FINAL - Buku Saku3" xfId="1235" xr:uid="{00000000-0005-0000-0000-0000D2040000}"/>
    <cellStyle name="_LSP Bali - November 2008 (2)_Laporan Harian Dispatcher_2010_Heavy Truck" xfId="1236" xr:uid="{00000000-0005-0000-0000-0000D3040000}"/>
    <cellStyle name="_LSP Bali - November 2008 (2)_Laporan Harian Dispatcher_2010_Heavy Truck2" xfId="1237" xr:uid="{00000000-0005-0000-0000-0000D4040000}"/>
    <cellStyle name="_LSP Bali - November 2008 (2)_Laporan Harian Dispatcher_2010_Light Truck" xfId="1238" xr:uid="{00000000-0005-0000-0000-0000D5040000}"/>
    <cellStyle name="_LSP Bali - November 2008 (2)_Laporan Harian Dispatcher_2010_Light Truck_LHD" xfId="1239" xr:uid="{00000000-0005-0000-0000-0000D6040000}"/>
    <cellStyle name="_LSP Bali - November 2008 (2)_Laporan Harian Dispatcher_2010-11_Heavy Truck" xfId="1240" xr:uid="{00000000-0005-0000-0000-0000D7040000}"/>
    <cellStyle name="_LSP Bali - November 2008 (2)_Laporan Harian Dispatcher_2010-11_Light Truck" xfId="1241" xr:uid="{00000000-0005-0000-0000-0000D8040000}"/>
    <cellStyle name="_LSP Bali - November 2008 (2)_Laporan Harian Dispatcher_2010-11_Light Truck_LHD" xfId="1242" xr:uid="{00000000-0005-0000-0000-0000D9040000}"/>
    <cellStyle name="_LSP Bali - November 2008 (2)_LHD" xfId="1243" xr:uid="{00000000-0005-0000-0000-0000DA040000}"/>
    <cellStyle name="_LSP Bali - November 2008 (2)_LHD_2010-12_Heavy Truck" xfId="1244" xr:uid="{00000000-0005-0000-0000-0000DB040000}"/>
    <cellStyle name="_LSP Bali - November 2008 (2)_LHD_2010-12_Light Truck" xfId="1245" xr:uid="{00000000-0005-0000-0000-0000DC040000}"/>
    <cellStyle name="_LSP Bali - November 2008 (2)_LHD_2010-12_Light Truck_LHD" xfId="1246" xr:uid="{00000000-0005-0000-0000-0000DD040000}"/>
    <cellStyle name="_LSP Bali - November 2008 (2)_LHD_Heavy Truck 2011-01" xfId="1247" xr:uid="{00000000-0005-0000-0000-0000DE040000}"/>
    <cellStyle name="_LSP Bali - November 2008 (2)_Performance Review 091112" xfId="1248" xr:uid="{00000000-0005-0000-0000-0000DF040000}"/>
    <cellStyle name="_LSP Bali - November 2008 (2)_PL Oktober" xfId="1249" xr:uid="{00000000-0005-0000-0000-0000E0040000}"/>
    <cellStyle name="_LSP Bali - November 2008 (5)" xfId="1250" xr:uid="{00000000-0005-0000-0000-0000E1040000}"/>
    <cellStyle name="_LSP Bali - November 2008 (5) 2" xfId="1251" xr:uid="{00000000-0005-0000-0000-0000E2040000}"/>
    <cellStyle name="_LSP Bali - November 2008 (5)_AP Logistic 2010 Konsolidasi (091110)" xfId="1252" xr:uid="{00000000-0005-0000-0000-0000E3040000}"/>
    <cellStyle name="_LSP Bali - November 2008 (5)_AP Logistic 2010 Konsolidasi (091111) 1830" xfId="1253" xr:uid="{00000000-0005-0000-0000-0000E4040000}"/>
    <cellStyle name="_LSP Bali - November 2008 (5)_AP Logistic 2010 Konsolidasi (091111) 2230" xfId="1254" xr:uid="{00000000-0005-0000-0000-0000E5040000}"/>
    <cellStyle name="_LSP Bali - November 2008 (5)_AP Logistic 2010 Konsolidasi (091115) 1830" xfId="1255" xr:uid="{00000000-0005-0000-0000-0000E6040000}"/>
    <cellStyle name="_LSP Bali - November 2008 (5)_AP Logistic 2010 Konsolidasi (091116) 1340" xfId="1256" xr:uid="{00000000-0005-0000-0000-0000E7040000}"/>
    <cellStyle name="_LSP Bali - November 2008 (5)_AP Logistic 2010 Konsolidasi (091116) 1700" xfId="1257" xr:uid="{00000000-0005-0000-0000-0000E8040000}"/>
    <cellStyle name="_LSP Bali - November 2008 (5)_FINAL - Buku Saku3" xfId="1258" xr:uid="{00000000-0005-0000-0000-0000E9040000}"/>
    <cellStyle name="_LSP Bali - November 2008 (5)_Laporan Harian Dispatcher_2010_Heavy Truck" xfId="1259" xr:uid="{00000000-0005-0000-0000-0000EA040000}"/>
    <cellStyle name="_LSP Bali - November 2008 (5)_Laporan Harian Dispatcher_2010_Heavy Truck2" xfId="1260" xr:uid="{00000000-0005-0000-0000-0000EB040000}"/>
    <cellStyle name="_LSP Bali - November 2008 (5)_Laporan Harian Dispatcher_2010_Light Truck" xfId="1261" xr:uid="{00000000-0005-0000-0000-0000EC040000}"/>
    <cellStyle name="_LSP Bali - November 2008 (5)_Laporan Harian Dispatcher_2010_Light Truck_LHD" xfId="1262" xr:uid="{00000000-0005-0000-0000-0000ED040000}"/>
    <cellStyle name="_LSP Bali - November 2008 (5)_Laporan Harian Dispatcher_2010-11_Heavy Truck" xfId="1263" xr:uid="{00000000-0005-0000-0000-0000EE040000}"/>
    <cellStyle name="_LSP Bali - November 2008 (5)_Laporan Harian Dispatcher_2010-11_Light Truck" xfId="1264" xr:uid="{00000000-0005-0000-0000-0000EF040000}"/>
    <cellStyle name="_LSP Bali - November 2008 (5)_Laporan Harian Dispatcher_2010-11_Light Truck_LHD" xfId="1265" xr:uid="{00000000-0005-0000-0000-0000F0040000}"/>
    <cellStyle name="_LSP Bali - November 2008 (5)_LHD" xfId="1266" xr:uid="{00000000-0005-0000-0000-0000F1040000}"/>
    <cellStyle name="_LSP Bali - November 2008 (5)_LHD_2010-12_Heavy Truck" xfId="1267" xr:uid="{00000000-0005-0000-0000-0000F2040000}"/>
    <cellStyle name="_LSP Bali - November 2008 (5)_LHD_2010-12_Light Truck" xfId="1268" xr:uid="{00000000-0005-0000-0000-0000F3040000}"/>
    <cellStyle name="_LSP Bali - November 2008 (5)_LHD_2010-12_Light Truck_LHD" xfId="1269" xr:uid="{00000000-0005-0000-0000-0000F4040000}"/>
    <cellStyle name="_LSP Bali - November 2008 (5)_LHD_Heavy Truck 2011-01" xfId="1270" xr:uid="{00000000-0005-0000-0000-0000F5040000}"/>
    <cellStyle name="_LSP Bali - November 2008 (5)_Performance Review 091112" xfId="1271" xr:uid="{00000000-0005-0000-0000-0000F6040000}"/>
    <cellStyle name="_LSP Bali - November 2008 (5)_PL Oktober" xfId="1272" xr:uid="{00000000-0005-0000-0000-0000F7040000}"/>
    <cellStyle name="_LSP Bali januari 09" xfId="1273" xr:uid="{00000000-0005-0000-0000-0000F8040000}"/>
    <cellStyle name="_LSP Bali januari 09 2" xfId="1274" xr:uid="{00000000-0005-0000-0000-0000F9040000}"/>
    <cellStyle name="_LSP Bali januari 09_AP Logistic 2010 Konsolidasi (091110)" xfId="1275" xr:uid="{00000000-0005-0000-0000-0000FA040000}"/>
    <cellStyle name="_LSP Bali januari 09_AP Logistic 2010 Konsolidasi (091111) 1830" xfId="1276" xr:uid="{00000000-0005-0000-0000-0000FB040000}"/>
    <cellStyle name="_LSP Bali januari 09_AP Logistic 2010 Konsolidasi (091111) 2230" xfId="1277" xr:uid="{00000000-0005-0000-0000-0000FC040000}"/>
    <cellStyle name="_LSP Bali januari 09_AP Logistic 2010 Konsolidasi (091115) 1830" xfId="1278" xr:uid="{00000000-0005-0000-0000-0000FD040000}"/>
    <cellStyle name="_LSP Bali januari 09_AP Logistic 2010 Konsolidasi (091116) 1340" xfId="1279" xr:uid="{00000000-0005-0000-0000-0000FE040000}"/>
    <cellStyle name="_LSP Bali januari 09_AP Logistic 2010 Konsolidasi (091116) 1700" xfId="1280" xr:uid="{00000000-0005-0000-0000-0000FF040000}"/>
    <cellStyle name="_LSP Bali januari 09_FINAL - Buku Saku3" xfId="1281" xr:uid="{00000000-0005-0000-0000-000000050000}"/>
    <cellStyle name="_LSP Bali januari 09_Laporan Harian Dispatcher_2010_Heavy Truck" xfId="1282" xr:uid="{00000000-0005-0000-0000-000001050000}"/>
    <cellStyle name="_LSP Bali januari 09_Laporan Harian Dispatcher_2010_Heavy Truck2" xfId="1283" xr:uid="{00000000-0005-0000-0000-000002050000}"/>
    <cellStyle name="_LSP Bali januari 09_Laporan Harian Dispatcher_2010_Light Truck" xfId="1284" xr:uid="{00000000-0005-0000-0000-000003050000}"/>
    <cellStyle name="_LSP Bali januari 09_Laporan Harian Dispatcher_2010_Light Truck_LHD" xfId="1285" xr:uid="{00000000-0005-0000-0000-000004050000}"/>
    <cellStyle name="_LSP Bali januari 09_Laporan Harian Dispatcher_2010-11_Heavy Truck" xfId="1286" xr:uid="{00000000-0005-0000-0000-000005050000}"/>
    <cellStyle name="_LSP Bali januari 09_Laporan Harian Dispatcher_2010-11_Light Truck" xfId="1287" xr:uid="{00000000-0005-0000-0000-000006050000}"/>
    <cellStyle name="_LSP Bali januari 09_Laporan Harian Dispatcher_2010-11_Light Truck_LHD" xfId="1288" xr:uid="{00000000-0005-0000-0000-000007050000}"/>
    <cellStyle name="_LSP Bali januari 09_LHD" xfId="1289" xr:uid="{00000000-0005-0000-0000-000008050000}"/>
    <cellStyle name="_LSP Bali januari 09_LHD_2010-12_Heavy Truck" xfId="1290" xr:uid="{00000000-0005-0000-0000-000009050000}"/>
    <cellStyle name="_LSP Bali januari 09_LHD_2010-12_Light Truck" xfId="1291" xr:uid="{00000000-0005-0000-0000-00000A050000}"/>
    <cellStyle name="_LSP Bali januari 09_LHD_2010-12_Light Truck_LHD" xfId="1292" xr:uid="{00000000-0005-0000-0000-00000B050000}"/>
    <cellStyle name="_LSP Bali januari 09_LHD_Heavy Truck 2011-01" xfId="1293" xr:uid="{00000000-0005-0000-0000-00000C050000}"/>
    <cellStyle name="_LSP Bali januari 09_Performance Review 091112" xfId="1294" xr:uid="{00000000-0005-0000-0000-00000D050000}"/>
    <cellStyle name="_LSP Bali januari 09_PL Oktober" xfId="1295" xr:uid="{00000000-0005-0000-0000-00000E050000}"/>
    <cellStyle name="_Makassar 2007" xfId="1296" xr:uid="{00000000-0005-0000-0000-00000F050000}"/>
    <cellStyle name="_Makassar 2007 2" xfId="1297" xr:uid="{00000000-0005-0000-0000-000010050000}"/>
    <cellStyle name="_Makassar 2007_AP Logistic 2010 Konsolidasi (091110)" xfId="1298" xr:uid="{00000000-0005-0000-0000-000011050000}"/>
    <cellStyle name="_Makassar 2007_AP Logistic 2010 Konsolidasi (091111) 1830" xfId="1299" xr:uid="{00000000-0005-0000-0000-000012050000}"/>
    <cellStyle name="_Makassar 2007_AP Logistic 2010 Konsolidasi (091111) 2230" xfId="1300" xr:uid="{00000000-0005-0000-0000-000013050000}"/>
    <cellStyle name="_Makassar 2007_AP Logistic 2010 Konsolidasi (091115) 1830" xfId="1301" xr:uid="{00000000-0005-0000-0000-000014050000}"/>
    <cellStyle name="_Makassar 2007_AP Logistic 2010 Konsolidasi (091116) 1340" xfId="1302" xr:uid="{00000000-0005-0000-0000-000015050000}"/>
    <cellStyle name="_Makassar 2007_AP Logistic 2010 Konsolidasi (091116) 1700" xfId="1303" xr:uid="{00000000-0005-0000-0000-000016050000}"/>
    <cellStyle name="_Makassar 2007_FINAL - Buku Saku3" xfId="1304" xr:uid="{00000000-0005-0000-0000-000017050000}"/>
    <cellStyle name="_Makassar 2007_Laporan Harian Dispatcher_2010_Heavy Truck" xfId="1305" xr:uid="{00000000-0005-0000-0000-000018050000}"/>
    <cellStyle name="_Makassar 2007_Laporan Harian Dispatcher_2010_Heavy Truck2" xfId="1306" xr:uid="{00000000-0005-0000-0000-000019050000}"/>
    <cellStyle name="_Makassar 2007_Laporan Harian Dispatcher_2010_Light Truck" xfId="1307" xr:uid="{00000000-0005-0000-0000-00001A050000}"/>
    <cellStyle name="_Makassar 2007_Laporan Harian Dispatcher_2010_Light Truck_LHD" xfId="1308" xr:uid="{00000000-0005-0000-0000-00001B050000}"/>
    <cellStyle name="_Makassar 2007_Laporan Harian Dispatcher_2010-11_Heavy Truck" xfId="1309" xr:uid="{00000000-0005-0000-0000-00001C050000}"/>
    <cellStyle name="_Makassar 2007_Laporan Harian Dispatcher_2010-11_Light Truck" xfId="1310" xr:uid="{00000000-0005-0000-0000-00001D050000}"/>
    <cellStyle name="_Makassar 2007_Laporan Harian Dispatcher_2010-11_Light Truck_LHD" xfId="1311" xr:uid="{00000000-0005-0000-0000-00001E050000}"/>
    <cellStyle name="_Makassar 2007_LHD" xfId="1312" xr:uid="{00000000-0005-0000-0000-00001F050000}"/>
    <cellStyle name="_Makassar 2007_LHD_2010-12_Heavy Truck" xfId="1313" xr:uid="{00000000-0005-0000-0000-000020050000}"/>
    <cellStyle name="_Makassar 2007_LHD_2010-12_Heavy Truck 2" xfId="1314" xr:uid="{00000000-0005-0000-0000-000021050000}"/>
    <cellStyle name="_Makassar 2007_LHD_2010-12_Light Truck" xfId="1315" xr:uid="{00000000-0005-0000-0000-000022050000}"/>
    <cellStyle name="_Makassar 2007_LHD_2010-12_Light Truck_LHD" xfId="1316" xr:uid="{00000000-0005-0000-0000-000023050000}"/>
    <cellStyle name="_Makassar 2007_LHD_Heavy Truck 2011-01" xfId="1317" xr:uid="{00000000-0005-0000-0000-000024050000}"/>
    <cellStyle name="_Makassar 2007_Performance Review 091112" xfId="1318" xr:uid="{00000000-0005-0000-0000-000025050000}"/>
    <cellStyle name="_Makassar 2007_PL Oktober" xfId="1319" xr:uid="{00000000-0005-0000-0000-000026050000}"/>
    <cellStyle name="_Makassar Operation Performance Review Maret 2007" xfId="1320" xr:uid="{00000000-0005-0000-0000-000027050000}"/>
    <cellStyle name="_Makassar Operation Performance Review Maret 2007 2" xfId="1321" xr:uid="{00000000-0005-0000-0000-000028050000}"/>
    <cellStyle name="_Makassar Operation Performance Review Maret 2007_AP Logistic 2010 Konsolidasi (091110)" xfId="1322" xr:uid="{00000000-0005-0000-0000-000029050000}"/>
    <cellStyle name="_Makassar Operation Performance Review Maret 2007_AP Logistic 2010 Konsolidasi (091111) 1830" xfId="1323" xr:uid="{00000000-0005-0000-0000-00002A050000}"/>
    <cellStyle name="_Makassar Operation Performance Review Maret 2007_AP Logistic 2010 Konsolidasi (091111) 2230" xfId="1324" xr:uid="{00000000-0005-0000-0000-00002B050000}"/>
    <cellStyle name="_Makassar Operation Performance Review Maret 2007_AP Logistic 2010 Konsolidasi (091115) 1830" xfId="1325" xr:uid="{00000000-0005-0000-0000-00002C050000}"/>
    <cellStyle name="_Makassar Operation Performance Review Maret 2007_AP Logistic 2010 Konsolidasi (091116) 1340" xfId="1326" xr:uid="{00000000-0005-0000-0000-00002D050000}"/>
    <cellStyle name="_Makassar Operation Performance Review Maret 2007_AP Logistic 2010 Konsolidasi (091116) 1700" xfId="1327" xr:uid="{00000000-0005-0000-0000-00002E050000}"/>
    <cellStyle name="_Makassar Operation Performance Review Maret 2007_FINAL - Buku Saku3" xfId="1328" xr:uid="{00000000-0005-0000-0000-00002F050000}"/>
    <cellStyle name="_Makassar Operation Performance Review Maret 2007_Laporan Harian Dispatcher_2010_Heavy Truck" xfId="1329" xr:uid="{00000000-0005-0000-0000-000030050000}"/>
    <cellStyle name="_Makassar Operation Performance Review Maret 2007_Laporan Harian Dispatcher_2010_Heavy Truck2" xfId="1330" xr:uid="{00000000-0005-0000-0000-000031050000}"/>
    <cellStyle name="_Makassar Operation Performance Review Maret 2007_Laporan Harian Dispatcher_2010_Light Truck" xfId="1331" xr:uid="{00000000-0005-0000-0000-000032050000}"/>
    <cellStyle name="_Makassar Operation Performance Review Maret 2007_Laporan Harian Dispatcher_2010_Light Truck_LHD" xfId="1332" xr:uid="{00000000-0005-0000-0000-000033050000}"/>
    <cellStyle name="_Makassar Operation Performance Review Maret 2007_Laporan Harian Dispatcher_2010-11_Heavy Truck" xfId="1333" xr:uid="{00000000-0005-0000-0000-000034050000}"/>
    <cellStyle name="_Makassar Operation Performance Review Maret 2007_Laporan Harian Dispatcher_2010-11_Light Truck" xfId="1334" xr:uid="{00000000-0005-0000-0000-000035050000}"/>
    <cellStyle name="_Makassar Operation Performance Review Maret 2007_Laporan Harian Dispatcher_2010-11_Light Truck_LHD" xfId="1335" xr:uid="{00000000-0005-0000-0000-000036050000}"/>
    <cellStyle name="_Makassar Operation Performance Review Maret 2007_LHD" xfId="1336" xr:uid="{00000000-0005-0000-0000-000037050000}"/>
    <cellStyle name="_Makassar Operation Performance Review Maret 2007_LHD_2010-12_Heavy Truck" xfId="1337" xr:uid="{00000000-0005-0000-0000-000038050000}"/>
    <cellStyle name="_Makassar Operation Performance Review Maret 2007_LHD_2010-12_Light Truck" xfId="1338" xr:uid="{00000000-0005-0000-0000-000039050000}"/>
    <cellStyle name="_Makassar Operation Performance Review Maret 2007_LHD_2010-12_Light Truck_LHD" xfId="1339" xr:uid="{00000000-0005-0000-0000-00003A050000}"/>
    <cellStyle name="_Makassar Operation Performance Review Maret 2007_LHD_Heavy Truck 2011-01" xfId="1340" xr:uid="{00000000-0005-0000-0000-00003B050000}"/>
    <cellStyle name="_Makassar Operation Performance Review Maret 2007_Performance Review 091112" xfId="1341" xr:uid="{00000000-0005-0000-0000-00003C050000}"/>
    <cellStyle name="_Makassar Operation Performance Review Maret 2007_PL Oktober" xfId="1342" xr:uid="{00000000-0005-0000-0000-00003D050000}"/>
    <cellStyle name="_Mutasi unit nov 07" xfId="1343" xr:uid="{00000000-0005-0000-0000-00003E050000}"/>
    <cellStyle name="_Mutasi unit nov 07_12 Laporan Stock Pool MKS Desember 2008 (2)" xfId="1344" xr:uid="{00000000-0005-0000-0000-00003F050000}"/>
    <cellStyle name="_Mutasi unit nov 07_12 Laporan Stock Pool MKS Desember 2008 (2)_AP Logistic 2010 Konsolidasi (091110)" xfId="1345" xr:uid="{00000000-0005-0000-0000-000040050000}"/>
    <cellStyle name="_Mutasi unit nov 07_12 Laporan Stock Pool MKS Desember 2008 (2)_AP Logistic 2010 Konsolidasi (091111) 1830" xfId="1346" xr:uid="{00000000-0005-0000-0000-000041050000}"/>
    <cellStyle name="_Mutasi unit nov 07_12 Laporan Stock Pool MKS Desember 2008 (2)_AP Logistic 2010 Konsolidasi (091111) 2230" xfId="1347" xr:uid="{00000000-0005-0000-0000-000042050000}"/>
    <cellStyle name="_Mutasi unit nov 07_12 Laporan Stock Pool MKS Desember 2008 (2)_AP Logistic 2010 Konsolidasi (091115) 1830" xfId="1348" xr:uid="{00000000-0005-0000-0000-000043050000}"/>
    <cellStyle name="_Mutasi unit nov 07_12 Laporan Stock Pool MKS Desember 2008 (2)_AP Logistic 2010 Konsolidasi (091116) 1340" xfId="1349" xr:uid="{00000000-0005-0000-0000-000044050000}"/>
    <cellStyle name="_Mutasi unit nov 07_12 Laporan Stock Pool MKS Desember 2008 (2)_AP Logistic 2010 Konsolidasi (091116) 1700" xfId="1350" xr:uid="{00000000-0005-0000-0000-000045050000}"/>
    <cellStyle name="_Mutasi unit nov 07_12 Laporan Stock Pool MKS Desember 2008 (2)_LHD" xfId="1351" xr:uid="{00000000-0005-0000-0000-000046050000}"/>
    <cellStyle name="_Mutasi unit nov 07_12 Laporan Stock Pool MKS Desember 2008 (2)_Performance Review 091112" xfId="1352" xr:uid="{00000000-0005-0000-0000-000047050000}"/>
    <cellStyle name="_Mutasi unit nov 07_AP Logistic 2010 Konsolidasi (091110)" xfId="1353" xr:uid="{00000000-0005-0000-0000-000048050000}"/>
    <cellStyle name="_Mutasi unit nov 07_AP Logistic 2010 Konsolidasi (091111) 1830" xfId="1354" xr:uid="{00000000-0005-0000-0000-000049050000}"/>
    <cellStyle name="_Mutasi unit nov 07_AP Logistic 2010 Konsolidasi (091111) 2230" xfId="1355" xr:uid="{00000000-0005-0000-0000-00004A050000}"/>
    <cellStyle name="_Mutasi unit nov 07_AP Logistic 2010 Konsolidasi (091115) 1830" xfId="1356" xr:uid="{00000000-0005-0000-0000-00004B050000}"/>
    <cellStyle name="_Mutasi unit nov 07_AP Logistic 2010 Konsolidasi (091116) 1340" xfId="1357" xr:uid="{00000000-0005-0000-0000-00004C050000}"/>
    <cellStyle name="_Mutasi unit nov 07_AP Logistic 2010 Konsolidasi (091116) 1700" xfId="1358" xr:uid="{00000000-0005-0000-0000-00004D050000}"/>
    <cellStyle name="_Mutasi unit nov 07_LHD" xfId="1359" xr:uid="{00000000-0005-0000-0000-00004E050000}"/>
    <cellStyle name="_Mutasi unit nov 07_Performance Review 091112" xfId="1360" xr:uid="{00000000-0005-0000-0000-00004F050000}"/>
    <cellStyle name="_NEW" xfId="1361" xr:uid="{00000000-0005-0000-0000-000050050000}"/>
    <cellStyle name="_NEW PICA ruli" xfId="1362" xr:uid="{00000000-0005-0000-0000-000051050000}"/>
    <cellStyle name="_NEW PICA ruli 2" xfId="1363" xr:uid="{00000000-0005-0000-0000-000052050000}"/>
    <cellStyle name="_NEW PICA ruli 3" xfId="1364" xr:uid="{00000000-0005-0000-0000-000053050000}"/>
    <cellStyle name="_NEW PICA ruli 4" xfId="1365" xr:uid="{00000000-0005-0000-0000-000054050000}"/>
    <cellStyle name="_NEW PICA ruli 5" xfId="1366" xr:uid="{00000000-0005-0000-0000-000055050000}"/>
    <cellStyle name="_NEW PICA ruli 6" xfId="1367" xr:uid="{00000000-0005-0000-0000-000056050000}"/>
    <cellStyle name="_NEW PICA ruli 7" xfId="1368" xr:uid="{00000000-0005-0000-0000-000057050000}"/>
    <cellStyle name="_NEW PICA ruli 8" xfId="1369" xr:uid="{00000000-0005-0000-0000-000058050000}"/>
    <cellStyle name="_NEW PICA ruli_LHD" xfId="1370" xr:uid="{00000000-0005-0000-0000-000059050000}"/>
    <cellStyle name="_operation new april" xfId="1371" xr:uid="{00000000-0005-0000-0000-00005A050000}"/>
    <cellStyle name="_operation new april 2" xfId="1372" xr:uid="{00000000-0005-0000-0000-00005B050000}"/>
    <cellStyle name="_operation new april_AP Logistic 2010 Konsolidasi (091110)" xfId="1373" xr:uid="{00000000-0005-0000-0000-00005C050000}"/>
    <cellStyle name="_operation new april_AP Logistic 2010 Konsolidasi (091111) 1830" xfId="1374" xr:uid="{00000000-0005-0000-0000-00005D050000}"/>
    <cellStyle name="_operation new april_AP Logistic 2010 Konsolidasi (091111) 2230" xfId="1375" xr:uid="{00000000-0005-0000-0000-00005E050000}"/>
    <cellStyle name="_operation new april_AP Logistic 2010 Konsolidasi (091115) 1830" xfId="1376" xr:uid="{00000000-0005-0000-0000-00005F050000}"/>
    <cellStyle name="_operation new april_AP Logistic 2010 Konsolidasi (091116) 1340" xfId="1377" xr:uid="{00000000-0005-0000-0000-000060050000}"/>
    <cellStyle name="_operation new april_AP Logistic 2010 Konsolidasi (091116) 1700" xfId="1378" xr:uid="{00000000-0005-0000-0000-000061050000}"/>
    <cellStyle name="_operation new april_FINAL - Buku Saku3" xfId="1379" xr:uid="{00000000-0005-0000-0000-000062050000}"/>
    <cellStyle name="_operation new april_Laporan Harian Dispatcher_2010_Heavy Truck" xfId="1380" xr:uid="{00000000-0005-0000-0000-000063050000}"/>
    <cellStyle name="_operation new april_Laporan Harian Dispatcher_2010_Heavy Truck2" xfId="1381" xr:uid="{00000000-0005-0000-0000-000064050000}"/>
    <cellStyle name="_operation new april_Laporan Harian Dispatcher_2010_Light Truck" xfId="1382" xr:uid="{00000000-0005-0000-0000-000065050000}"/>
    <cellStyle name="_operation new april_Laporan Harian Dispatcher_2010_Light Truck_LHD" xfId="1383" xr:uid="{00000000-0005-0000-0000-000066050000}"/>
    <cellStyle name="_operation new april_Laporan Harian Dispatcher_2010-11_Heavy Truck" xfId="1384" xr:uid="{00000000-0005-0000-0000-000067050000}"/>
    <cellStyle name="_operation new april_Laporan Harian Dispatcher_2010-11_Light Truck" xfId="1385" xr:uid="{00000000-0005-0000-0000-000068050000}"/>
    <cellStyle name="_operation new april_Laporan Harian Dispatcher_2010-11_Light Truck_LHD" xfId="1386" xr:uid="{00000000-0005-0000-0000-000069050000}"/>
    <cellStyle name="_operation new april_LHD" xfId="1387" xr:uid="{00000000-0005-0000-0000-00006A050000}"/>
    <cellStyle name="_operation new april_LHD_2010-12_Heavy Truck" xfId="1388" xr:uid="{00000000-0005-0000-0000-00006B050000}"/>
    <cellStyle name="_operation new april_LHD_2010-12_Light Truck" xfId="1389" xr:uid="{00000000-0005-0000-0000-00006C050000}"/>
    <cellStyle name="_operation new april_LHD_2010-12_Light Truck_LHD" xfId="1390" xr:uid="{00000000-0005-0000-0000-00006D050000}"/>
    <cellStyle name="_operation new april_LHD_Heavy Truck 2011-01" xfId="1391" xr:uid="{00000000-0005-0000-0000-00006E050000}"/>
    <cellStyle name="_operation new april_Performance Review 091112" xfId="1392" xr:uid="{00000000-0005-0000-0000-00006F050000}"/>
    <cellStyle name="_operation new april_PL Oktober" xfId="1393" xr:uid="{00000000-0005-0000-0000-000070050000}"/>
    <cellStyle name="_Performance review UIO Maret 2007" xfId="1394" xr:uid="{00000000-0005-0000-0000-000071050000}"/>
    <cellStyle name="_Performance review UIO Maret 2007 2" xfId="1395" xr:uid="{00000000-0005-0000-0000-000072050000}"/>
    <cellStyle name="_Performance review UIO Maret 2007 3" xfId="1396" xr:uid="{00000000-0005-0000-0000-000073050000}"/>
    <cellStyle name="_Performance review UIO Maret 2007 4" xfId="1397" xr:uid="{00000000-0005-0000-0000-000074050000}"/>
    <cellStyle name="_Performance review UIO Maret 2007 5" xfId="1398" xr:uid="{00000000-0005-0000-0000-000075050000}"/>
    <cellStyle name="_Performance review UIO Maret 2007 6" xfId="1399" xr:uid="{00000000-0005-0000-0000-000076050000}"/>
    <cellStyle name="_Performance review UIO Maret 2007 7" xfId="1400" xr:uid="{00000000-0005-0000-0000-000077050000}"/>
    <cellStyle name="_Performance review UIO Maret 2007 8" xfId="1401" xr:uid="{00000000-0005-0000-0000-000078050000}"/>
    <cellStyle name="_Performance review UIO Maret 2007_Book1" xfId="1402" xr:uid="{00000000-0005-0000-0000-000079050000}"/>
    <cellStyle name="_Performance review UIO Maret 2007_LHD" xfId="1403" xr:uid="{00000000-0005-0000-0000-00007A050000}"/>
    <cellStyle name="_Performance review UIO Maret 2007_PL Oktober" xfId="1404" xr:uid="{00000000-0005-0000-0000-00007B050000}"/>
    <cellStyle name="_Performance review UIO Maret 2007_Reimburst HO" xfId="1405" xr:uid="{00000000-0005-0000-0000-00007C050000}"/>
    <cellStyle name="_Performance review UIO Maret 2007_Reimburst HO 2" xfId="1406" xr:uid="{00000000-0005-0000-0000-00007D050000}"/>
    <cellStyle name="_Performance review UIO Maret 2007_Reimburst HO 3" xfId="1407" xr:uid="{00000000-0005-0000-0000-00007E050000}"/>
    <cellStyle name="_Performance review UIO Maret 2007_Reimburst HO 4" xfId="1408" xr:uid="{00000000-0005-0000-0000-00007F050000}"/>
    <cellStyle name="_Performance review UIO Maret 2007_Reimburst HO 5" xfId="1409" xr:uid="{00000000-0005-0000-0000-000080050000}"/>
    <cellStyle name="_Performance review UIO Maret 2007_Reimburst HO 6" xfId="1410" xr:uid="{00000000-0005-0000-0000-000081050000}"/>
    <cellStyle name="_Performance review UIO Maret 2007_Reimburst HO 7" xfId="1411" xr:uid="{00000000-0005-0000-0000-000082050000}"/>
    <cellStyle name="_Performance review UIO Maret 2007_Reimburst HO 8" xfId="1412" xr:uid="{00000000-0005-0000-0000-000083050000}"/>
    <cellStyle name="_Performance review UIO Maret 2007_Reimburst HO_LHD" xfId="1413" xr:uid="{00000000-0005-0000-0000-000084050000}"/>
    <cellStyle name="_PERSONAL" xfId="1414" xr:uid="{00000000-0005-0000-0000-000085050000}"/>
    <cellStyle name="_PERSONAL_Book1" xfId="1415" xr:uid="{00000000-0005-0000-0000-000086050000}"/>
    <cellStyle name="_PERSONAL_Book1_Book1" xfId="1416" xr:uid="{00000000-0005-0000-0000-000087050000}"/>
    <cellStyle name="_PERSONAL_Book1_THU CHI TIEN" xfId="1417" xr:uid="{00000000-0005-0000-0000-000088050000}"/>
    <cellStyle name="_PERSONAL_HTQ.8 GD1" xfId="1418" xr:uid="{00000000-0005-0000-0000-000089050000}"/>
    <cellStyle name="_PERSONAL_TH KE" xfId="1419" xr:uid="{00000000-0005-0000-0000-00008A050000}"/>
    <cellStyle name="_PERSONAL_THU CHI TIEN" xfId="1420" xr:uid="{00000000-0005-0000-0000-00008B050000}"/>
    <cellStyle name="_PERSONAL_TKE" xfId="1421" xr:uid="{00000000-0005-0000-0000-00008C050000}"/>
    <cellStyle name="_PERSONAL_Tong hop KHCB 2001" xfId="1422" xr:uid="{00000000-0005-0000-0000-00008D050000}"/>
    <cellStyle name="_Pica final mei" xfId="1423" xr:uid="{00000000-0005-0000-0000-00008E050000}"/>
    <cellStyle name="_Pica final mei 2" xfId="1424" xr:uid="{00000000-0005-0000-0000-00008F050000}"/>
    <cellStyle name="_Pica final mei 3" xfId="1425" xr:uid="{00000000-0005-0000-0000-000090050000}"/>
    <cellStyle name="_Pica final mei 4" xfId="1426" xr:uid="{00000000-0005-0000-0000-000091050000}"/>
    <cellStyle name="_Pica final mei 5" xfId="1427" xr:uid="{00000000-0005-0000-0000-000092050000}"/>
    <cellStyle name="_Pica final mei 6" xfId="1428" xr:uid="{00000000-0005-0000-0000-000093050000}"/>
    <cellStyle name="_Pica final mei 7" xfId="1429" xr:uid="{00000000-0005-0000-0000-000094050000}"/>
    <cellStyle name="_Pica final mei 8" xfId="1430" xr:uid="{00000000-0005-0000-0000-000095050000}"/>
    <cellStyle name="_Pica final mei_LHD" xfId="1431" xr:uid="{00000000-0005-0000-0000-000096050000}"/>
    <cellStyle name="_PICA PERFORMANCE MEI 2007" xfId="1432" xr:uid="{00000000-0005-0000-0000-000097050000}"/>
    <cellStyle name="_PICA PERFORMANCE MEI 2007 2" xfId="1433" xr:uid="{00000000-0005-0000-0000-000098050000}"/>
    <cellStyle name="_PICA PERFORMANCE MEI 2007 3" xfId="1434" xr:uid="{00000000-0005-0000-0000-000099050000}"/>
    <cellStyle name="_PICA PERFORMANCE MEI 2007 4" xfId="1435" xr:uid="{00000000-0005-0000-0000-00009A050000}"/>
    <cellStyle name="_PICA PERFORMANCE MEI 2007 5" xfId="1436" xr:uid="{00000000-0005-0000-0000-00009B050000}"/>
    <cellStyle name="_PICA PERFORMANCE MEI 2007 6" xfId="1437" xr:uid="{00000000-0005-0000-0000-00009C050000}"/>
    <cellStyle name="_PICA PERFORMANCE MEI 2007 7" xfId="1438" xr:uid="{00000000-0005-0000-0000-00009D050000}"/>
    <cellStyle name="_PICA PERFORMANCE MEI 2007 8" xfId="1439" xr:uid="{00000000-0005-0000-0000-00009E050000}"/>
    <cellStyle name="_PICA PERFORMANCE MEI 2007_LHD" xfId="1440" xr:uid="{00000000-0005-0000-0000-00009F050000}"/>
    <cellStyle name="_Q1 - CC" xfId="1441" xr:uid="{00000000-0005-0000-0000-0000A0050000}"/>
    <cellStyle name="_Q1 - CC 2" xfId="1442" xr:uid="{00000000-0005-0000-0000-0000A1050000}"/>
    <cellStyle name="_Q1 - CC 3" xfId="1443" xr:uid="{00000000-0005-0000-0000-0000A2050000}"/>
    <cellStyle name="_Q1 - CC 4" xfId="1444" xr:uid="{00000000-0005-0000-0000-0000A3050000}"/>
    <cellStyle name="_Q1 - CC 5" xfId="1445" xr:uid="{00000000-0005-0000-0000-0000A4050000}"/>
    <cellStyle name="_Q1 - CC 6" xfId="1446" xr:uid="{00000000-0005-0000-0000-0000A5050000}"/>
    <cellStyle name="_Q1 - CC 7" xfId="1447" xr:uid="{00000000-0005-0000-0000-0000A6050000}"/>
    <cellStyle name="_Q1 - CC 8" xfId="1448" xr:uid="{00000000-0005-0000-0000-0000A7050000}"/>
    <cellStyle name="_Q1 - CC_Book1" xfId="1449" xr:uid="{00000000-0005-0000-0000-0000A8050000}"/>
    <cellStyle name="_Q1 - CC_LHD" xfId="1450" xr:uid="{00000000-0005-0000-0000-0000A9050000}"/>
    <cellStyle name="_Q1 - CC_PL Oktober" xfId="1451" xr:uid="{00000000-0005-0000-0000-0000AA050000}"/>
    <cellStyle name="_Q1 - CC_Reimburst HO" xfId="1452" xr:uid="{00000000-0005-0000-0000-0000AB050000}"/>
    <cellStyle name="_Q1 - CC_Reimburst HO 2" xfId="1453" xr:uid="{00000000-0005-0000-0000-0000AC050000}"/>
    <cellStyle name="_Q1 - CC_Reimburst HO 3" xfId="1454" xr:uid="{00000000-0005-0000-0000-0000AD050000}"/>
    <cellStyle name="_Q1 - CC_Reimburst HO 4" xfId="1455" xr:uid="{00000000-0005-0000-0000-0000AE050000}"/>
    <cellStyle name="_Q1 - CC_Reimburst HO 5" xfId="1456" xr:uid="{00000000-0005-0000-0000-0000AF050000}"/>
    <cellStyle name="_Q1 - CC_Reimburst HO 6" xfId="1457" xr:uid="{00000000-0005-0000-0000-0000B0050000}"/>
    <cellStyle name="_Q1 - CC_Reimburst HO 7" xfId="1458" xr:uid="{00000000-0005-0000-0000-0000B1050000}"/>
    <cellStyle name="_Q1 - CC_Reimburst HO 8" xfId="1459" xr:uid="{00000000-0005-0000-0000-0000B2050000}"/>
    <cellStyle name="_Q1 - CC_Reimburst HO_LHD" xfId="1460" xr:uid="{00000000-0005-0000-0000-0000B3050000}"/>
    <cellStyle name="_Qt-HT3PQ1(CauKho)" xfId="1461" xr:uid="{00000000-0005-0000-0000-0000B4050000}"/>
    <cellStyle name="_Reconcille UIO HO vs UIO Cabang Jan 07" xfId="1462" xr:uid="{00000000-0005-0000-0000-0000B5050000}"/>
    <cellStyle name="_Reconcille UIO HO vs UIO Cabang Jan 07 2" xfId="1463" xr:uid="{00000000-0005-0000-0000-0000B6050000}"/>
    <cellStyle name="_Reconcille UIO HO vs UIO Cabang Jan 07 3" xfId="1464" xr:uid="{00000000-0005-0000-0000-0000B7050000}"/>
    <cellStyle name="_Reconcille UIO HO vs UIO Cabang Jan 07 4" xfId="1465" xr:uid="{00000000-0005-0000-0000-0000B8050000}"/>
    <cellStyle name="_Reconcille UIO HO vs UIO Cabang Jan 07 5" xfId="1466" xr:uid="{00000000-0005-0000-0000-0000B9050000}"/>
    <cellStyle name="_Reconcille UIO HO vs UIO Cabang Jan 07 6" xfId="1467" xr:uid="{00000000-0005-0000-0000-0000BA050000}"/>
    <cellStyle name="_Reconcille UIO HO vs UIO Cabang Jan 07 7" xfId="1468" xr:uid="{00000000-0005-0000-0000-0000BB050000}"/>
    <cellStyle name="_Reconcille UIO HO vs UIO Cabang Jan 07 8" xfId="1469" xr:uid="{00000000-0005-0000-0000-0000BC050000}"/>
    <cellStyle name="_Reconcille UIO HO vs UIO Cabang Jan 07 9" xfId="1470" xr:uid="{00000000-0005-0000-0000-0000BD050000}"/>
    <cellStyle name="_Reconcille UIO HO vs UIO Cabang Jan 07_AP Logistic 2010 Konsolidasi (091110)" xfId="1471" xr:uid="{00000000-0005-0000-0000-0000BE050000}"/>
    <cellStyle name="_Reconcille UIO HO vs UIO Cabang Jan 07_AP Logistic 2010 Konsolidasi (091111) 1830" xfId="1472" xr:uid="{00000000-0005-0000-0000-0000BF050000}"/>
    <cellStyle name="_Reconcille UIO HO vs UIO Cabang Jan 07_AP Logistic 2010 Konsolidasi (091111) 2230" xfId="1473" xr:uid="{00000000-0005-0000-0000-0000C0050000}"/>
    <cellStyle name="_Reconcille UIO HO vs UIO Cabang Jan 07_AP Logistic 2010 Konsolidasi (091115) 1830" xfId="1474" xr:uid="{00000000-0005-0000-0000-0000C1050000}"/>
    <cellStyle name="_Reconcille UIO HO vs UIO Cabang Jan 07_AP Logistic 2010 Konsolidasi (091116) 1340" xfId="1475" xr:uid="{00000000-0005-0000-0000-0000C2050000}"/>
    <cellStyle name="_Reconcille UIO HO vs UIO Cabang Jan 07_AP Logistic 2010 Konsolidasi (091116) 1700" xfId="1476" xr:uid="{00000000-0005-0000-0000-0000C3050000}"/>
    <cellStyle name="_Reconcille UIO HO vs UIO Cabang Jan 07_Book1" xfId="1477" xr:uid="{00000000-0005-0000-0000-0000C4050000}"/>
    <cellStyle name="_Reconcille UIO HO vs UIO Cabang Jan 07_Book1_Laporan Harian Dispatcher_2010_Heavy Truck" xfId="1478" xr:uid="{00000000-0005-0000-0000-0000C5050000}"/>
    <cellStyle name="_Reconcille UIO HO vs UIO Cabang Jan 07_Book1_Laporan Harian Dispatcher_2010_Heavy Truck2" xfId="1479" xr:uid="{00000000-0005-0000-0000-0000C6050000}"/>
    <cellStyle name="_Reconcille UIO HO vs UIO Cabang Jan 07_Book1_Laporan Harian Dispatcher_2010_Light Truck" xfId="1480" xr:uid="{00000000-0005-0000-0000-0000C7050000}"/>
    <cellStyle name="_Reconcille UIO HO vs UIO Cabang Jan 07_Book1_Laporan Harian Dispatcher_2010_Light Truck_LHD" xfId="1481" xr:uid="{00000000-0005-0000-0000-0000C8050000}"/>
    <cellStyle name="_Reconcille UIO HO vs UIO Cabang Jan 07_Book1_Laporan Harian Dispatcher_2010-11_Heavy Truck" xfId="1482" xr:uid="{00000000-0005-0000-0000-0000C9050000}"/>
    <cellStyle name="_Reconcille UIO HO vs UIO Cabang Jan 07_Book1_Laporan Harian Dispatcher_2010-11_Light Truck" xfId="1483" xr:uid="{00000000-0005-0000-0000-0000CA050000}"/>
    <cellStyle name="_Reconcille UIO HO vs UIO Cabang Jan 07_Book1_Laporan Harian Dispatcher_2010-11_Light Truck_LHD" xfId="1484" xr:uid="{00000000-0005-0000-0000-0000CB050000}"/>
    <cellStyle name="_Reconcille UIO HO vs UIO Cabang Jan 07_Book1_LHD" xfId="1485" xr:uid="{00000000-0005-0000-0000-0000CC050000}"/>
    <cellStyle name="_Reconcille UIO HO vs UIO Cabang Jan 07_Book1_LHD_2010-12_Heavy Truck" xfId="1486" xr:uid="{00000000-0005-0000-0000-0000CD050000}"/>
    <cellStyle name="_Reconcille UIO HO vs UIO Cabang Jan 07_Book1_LHD_2010-12_Light Truck" xfId="1487" xr:uid="{00000000-0005-0000-0000-0000CE050000}"/>
    <cellStyle name="_Reconcille UIO HO vs UIO Cabang Jan 07_Book1_LHD_2010-12_Light Truck_LHD" xfId="1488" xr:uid="{00000000-0005-0000-0000-0000CF050000}"/>
    <cellStyle name="_Reconcille UIO HO vs UIO Cabang Jan 07_Book1_LHD_Heavy Truck 2011-01" xfId="1489" xr:uid="{00000000-0005-0000-0000-0000D0050000}"/>
    <cellStyle name="_Reconcille UIO HO vs UIO Cabang Jan 07_Book1_PL Oktober" xfId="1490" xr:uid="{00000000-0005-0000-0000-0000D1050000}"/>
    <cellStyle name="_Reconcille UIO HO vs UIO Cabang Jan 07_FINAL - Buku Saku3" xfId="1491" xr:uid="{00000000-0005-0000-0000-0000D2050000}"/>
    <cellStyle name="_Reconcille UIO HO vs UIO Cabang Jan 07_lap  SerPo PNTK Des  08 (2)" xfId="1492" xr:uid="{00000000-0005-0000-0000-0000D3050000}"/>
    <cellStyle name="_Reconcille UIO HO vs UIO Cabang Jan 07_lap  SerPo PNTK Des  08 (2)_LHD" xfId="1493" xr:uid="{00000000-0005-0000-0000-0000D4050000}"/>
    <cellStyle name="_Reconcille UIO HO vs UIO Cabang Jan 07_lap  SerPo PNTK Des  08 (3)" xfId="1494" xr:uid="{00000000-0005-0000-0000-0000D5050000}"/>
    <cellStyle name="_Reconcille UIO HO vs UIO Cabang Jan 07_lap  SerPo PNTK Des  08 (3)_LHD" xfId="1495" xr:uid="{00000000-0005-0000-0000-0000D6050000}"/>
    <cellStyle name="_Reconcille UIO HO vs UIO Cabang Jan 07_lap  SerPo PNTK November  08" xfId="1496" xr:uid="{00000000-0005-0000-0000-0000D7050000}"/>
    <cellStyle name="_Reconcille UIO HO vs UIO Cabang Jan 07_lap  SerPo PNTK November  08_LHD" xfId="1497" xr:uid="{00000000-0005-0000-0000-0000D8050000}"/>
    <cellStyle name="_Reconcille UIO HO vs UIO Cabang Jan 07_LHD" xfId="1498" xr:uid="{00000000-0005-0000-0000-0000D9050000}"/>
    <cellStyle name="_Reconcille UIO HO vs UIO Cabang Jan 07_Performance Review 091112" xfId="1499" xr:uid="{00000000-0005-0000-0000-0000DA050000}"/>
    <cellStyle name="_Recons Cab vs UIO HO Feb 07" xfId="1500" xr:uid="{00000000-0005-0000-0000-0000DB050000}"/>
    <cellStyle name="_Recons Cab vs UIO HO Feb 07 2" xfId="1501" xr:uid="{00000000-0005-0000-0000-0000DC050000}"/>
    <cellStyle name="_Recons Cab vs UIO HO Feb 07 3" xfId="1502" xr:uid="{00000000-0005-0000-0000-0000DD050000}"/>
    <cellStyle name="_Recons Cab vs UIO HO Feb 07 4" xfId="1503" xr:uid="{00000000-0005-0000-0000-0000DE050000}"/>
    <cellStyle name="_Recons Cab vs UIO HO Feb 07 5" xfId="1504" xr:uid="{00000000-0005-0000-0000-0000DF050000}"/>
    <cellStyle name="_Recons Cab vs UIO HO Feb 07 6" xfId="1505" xr:uid="{00000000-0005-0000-0000-0000E0050000}"/>
    <cellStyle name="_Recons Cab vs UIO HO Feb 07 7" xfId="1506" xr:uid="{00000000-0005-0000-0000-0000E1050000}"/>
    <cellStyle name="_Recons Cab vs UIO HO Feb 07 8" xfId="1507" xr:uid="{00000000-0005-0000-0000-0000E2050000}"/>
    <cellStyle name="_Recons Cab vs UIO HO Feb 07_LHD" xfId="1508" xr:uid="{00000000-0005-0000-0000-0000E3050000}"/>
    <cellStyle name="_Rekons" xfId="1509" xr:uid="{00000000-0005-0000-0000-0000E4050000}"/>
    <cellStyle name="_Rekons 2" xfId="1510" xr:uid="{00000000-0005-0000-0000-0000E5050000}"/>
    <cellStyle name="_Rekons_AP Logistic 2010 Konsolidasi (091110)" xfId="1511" xr:uid="{00000000-0005-0000-0000-0000E6050000}"/>
    <cellStyle name="_Rekons_AP Logistic 2010 Konsolidasi (091111) 1830" xfId="1512" xr:uid="{00000000-0005-0000-0000-0000E7050000}"/>
    <cellStyle name="_Rekons_AP Logistic 2010 Konsolidasi (091111) 2230" xfId="1513" xr:uid="{00000000-0005-0000-0000-0000E8050000}"/>
    <cellStyle name="_Rekons_AP Logistic 2010 Konsolidasi (091115) 1830" xfId="1514" xr:uid="{00000000-0005-0000-0000-0000E9050000}"/>
    <cellStyle name="_Rekons_AP Logistic 2010 Konsolidasi (091116) 1340" xfId="1515" xr:uid="{00000000-0005-0000-0000-0000EA050000}"/>
    <cellStyle name="_Rekons_AP Logistic 2010 Konsolidasi (091116) 1700" xfId="1516" xr:uid="{00000000-0005-0000-0000-0000EB050000}"/>
    <cellStyle name="_Rekons_FINAL - Buku Saku3" xfId="1517" xr:uid="{00000000-0005-0000-0000-0000EC050000}"/>
    <cellStyle name="_Rekons_Laporan Harian Dispatcher_2010_Heavy Truck" xfId="1518" xr:uid="{00000000-0005-0000-0000-0000ED050000}"/>
    <cellStyle name="_Rekons_Laporan Harian Dispatcher_2010_Heavy Truck2" xfId="1519" xr:uid="{00000000-0005-0000-0000-0000EE050000}"/>
    <cellStyle name="_Rekons_Laporan Harian Dispatcher_2010_Light Truck" xfId="1520" xr:uid="{00000000-0005-0000-0000-0000EF050000}"/>
    <cellStyle name="_Rekons_Laporan Harian Dispatcher_2010_Light Truck_LHD" xfId="1521" xr:uid="{00000000-0005-0000-0000-0000F0050000}"/>
    <cellStyle name="_Rekons_Laporan Harian Dispatcher_2010-11_Heavy Truck" xfId="1522" xr:uid="{00000000-0005-0000-0000-0000F1050000}"/>
    <cellStyle name="_Rekons_Laporan Harian Dispatcher_2010-11_Light Truck" xfId="1523" xr:uid="{00000000-0005-0000-0000-0000F2050000}"/>
    <cellStyle name="_Rekons_Laporan Harian Dispatcher_2010-11_Light Truck_LHD" xfId="1524" xr:uid="{00000000-0005-0000-0000-0000F3050000}"/>
    <cellStyle name="_Rekons_LHD" xfId="1525" xr:uid="{00000000-0005-0000-0000-0000F4050000}"/>
    <cellStyle name="_Rekons_LHD_2010-12_Heavy Truck" xfId="1526" xr:uid="{00000000-0005-0000-0000-0000F5050000}"/>
    <cellStyle name="_Rekons_LHD_2010-12_Light Truck" xfId="1527" xr:uid="{00000000-0005-0000-0000-0000F6050000}"/>
    <cellStyle name="_Rekons_LHD_2010-12_Light Truck_LHD" xfId="1528" xr:uid="{00000000-0005-0000-0000-0000F7050000}"/>
    <cellStyle name="_Rekons_LHD_Heavy Truck 2011-01" xfId="1529" xr:uid="{00000000-0005-0000-0000-0000F8050000}"/>
    <cellStyle name="_Rekons_Performance Review 091112" xfId="1530" xr:uid="{00000000-0005-0000-0000-0000F9050000}"/>
    <cellStyle name="_Rekons_PL Oktober" xfId="1531" xr:uid="{00000000-0005-0000-0000-0000FA050000}"/>
    <cellStyle name="_Report Disposal" xfId="1532" xr:uid="{00000000-0005-0000-0000-0000FB050000}"/>
    <cellStyle name="_Report Disposal_AP 2009 Trip-Basis Moderate (Update Ferdi 1 November 2008)" xfId="1533" xr:uid="{00000000-0005-0000-0000-0000FC050000}"/>
    <cellStyle name="_Report Disposal_AP 2009 Trip-Basis Moderate (Update Ferdi 15 Oktober 2008)" xfId="1534" xr:uid="{00000000-0005-0000-0000-0000FD050000}"/>
    <cellStyle name="_Report Disposal_AP 2009 Trip-Basis Moderate (Update Ferdi 15 Oktober 2008)_AP Logistic 2010 Konsolidasi (091110)" xfId="1535" xr:uid="{00000000-0005-0000-0000-0000FE050000}"/>
    <cellStyle name="_Report Disposal_AP 2009 Trip-Basis Moderate (Update Ferdi 15 Oktober 2008)_AP Logistic 2010 Konsolidasi (091111) 1830" xfId="1536" xr:uid="{00000000-0005-0000-0000-0000FF050000}"/>
    <cellStyle name="_Report Disposal_AP 2009 Trip-Basis Moderate (Update Ferdi 15 Oktober 2008)_AP Logistic 2010 Konsolidasi (091111) 2230" xfId="1537" xr:uid="{00000000-0005-0000-0000-000000060000}"/>
    <cellStyle name="_Report Disposal_AP 2009 Trip-Basis Moderate (Update Ferdi 15 Oktober 2008)_AP Logistic 2010 Konsolidasi (091115) 1830" xfId="1538" xr:uid="{00000000-0005-0000-0000-000001060000}"/>
    <cellStyle name="_Report Disposal_AP 2009 Trip-Basis Moderate (Update Ferdi 15 Oktober 2008)_AP Logistic 2010 Konsolidasi (091116) 1340" xfId="1539" xr:uid="{00000000-0005-0000-0000-000002060000}"/>
    <cellStyle name="_Report Disposal_AP 2009 Trip-Basis Moderate (Update Ferdi 15 Oktober 2008)_AP Logistic 2010 Konsolidasi (091116) 1700" xfId="1540" xr:uid="{00000000-0005-0000-0000-000003060000}"/>
    <cellStyle name="_Report Disposal_AP 2009 Trip-Basis Moderate (Update Ferdi 15 Oktober 2008)_Performance Review 091112" xfId="1541" xr:uid="{00000000-0005-0000-0000-000004060000}"/>
    <cellStyle name="_Report Disposal_AP Logistic 2010 Konsolidasi (091110)" xfId="1542" xr:uid="{00000000-0005-0000-0000-000005060000}"/>
    <cellStyle name="_Report Disposal_AP Logistic 2010 Konsolidasi (091111) 1830" xfId="1543" xr:uid="{00000000-0005-0000-0000-000006060000}"/>
    <cellStyle name="_Report Disposal_AP Logistic 2010 Konsolidasi (091111) 2230" xfId="1544" xr:uid="{00000000-0005-0000-0000-000007060000}"/>
    <cellStyle name="_Report Disposal_AP Logistic 2010 Konsolidasi (091115) 1830" xfId="1545" xr:uid="{00000000-0005-0000-0000-000008060000}"/>
    <cellStyle name="_Report Disposal_AP Logistic 2010 Konsolidasi (091116) 1340" xfId="1546" xr:uid="{00000000-0005-0000-0000-000009060000}"/>
    <cellStyle name="_Report Disposal_AP Logistic 2010 Konsolidasi (091116) 1700" xfId="1547" xr:uid="{00000000-0005-0000-0000-00000A060000}"/>
    <cellStyle name="_Report Disposal_Database Depreciation" xfId="1548" xr:uid="{00000000-0005-0000-0000-00000B060000}"/>
    <cellStyle name="_Report Disposal_Performance Review 091112" xfId="1549" xr:uid="{00000000-0005-0000-0000-00000C060000}"/>
    <cellStyle name="_SLS--bdg- Jan'07 (Comment)" xfId="1550" xr:uid="{00000000-0005-0000-0000-00000D060000}"/>
    <cellStyle name="_SLS--bdg- Jan'07 (Comment) 2" xfId="1551" xr:uid="{00000000-0005-0000-0000-00000E060000}"/>
    <cellStyle name="_SLS--bdg- Jan'07 (Comment) 3" xfId="1552" xr:uid="{00000000-0005-0000-0000-00000F060000}"/>
    <cellStyle name="_SLS--bdg- Jan'07 (Comment) 4" xfId="1553" xr:uid="{00000000-0005-0000-0000-000010060000}"/>
    <cellStyle name="_SLS--bdg- Jan'07 (Comment) 5" xfId="1554" xr:uid="{00000000-0005-0000-0000-000011060000}"/>
    <cellStyle name="_SLS--bdg- Jan'07 (Comment) 6" xfId="1555" xr:uid="{00000000-0005-0000-0000-000012060000}"/>
    <cellStyle name="_SLS--bdg- Jan'07 (Comment) 7" xfId="1556" xr:uid="{00000000-0005-0000-0000-000013060000}"/>
    <cellStyle name="_SLS--bdg- Jan'07 (Comment) 8" xfId="1557" xr:uid="{00000000-0005-0000-0000-000014060000}"/>
    <cellStyle name="_SLS--bdg- Jan'07 (Comment) 9" xfId="1558" xr:uid="{00000000-0005-0000-0000-000015060000}"/>
    <cellStyle name="_SLS--bdg- Jan'07 (Comment)_AP 2009 Trip-Basis Moderate (Update Ferdi 1 November 2008)" xfId="1559" xr:uid="{00000000-0005-0000-0000-000016060000}"/>
    <cellStyle name="_SLS--bdg- Jan'07 (Comment)_Book1" xfId="1560" xr:uid="{00000000-0005-0000-0000-000017060000}"/>
    <cellStyle name="_SLS--bdg- Jan'07 (Comment)_Book1_Laporan Harian Dispatcher_2010_Heavy Truck" xfId="1561" xr:uid="{00000000-0005-0000-0000-000018060000}"/>
    <cellStyle name="_SLS--bdg- Jan'07 (Comment)_Book1_Laporan Harian Dispatcher_2010_Heavy Truck2" xfId="1562" xr:uid="{00000000-0005-0000-0000-000019060000}"/>
    <cellStyle name="_SLS--bdg- Jan'07 (Comment)_Book1_Laporan Harian Dispatcher_2010_Light Truck" xfId="1563" xr:uid="{00000000-0005-0000-0000-00001A060000}"/>
    <cellStyle name="_SLS--bdg- Jan'07 (Comment)_Book1_Laporan Harian Dispatcher_2010_Light Truck_LHD" xfId="1564" xr:uid="{00000000-0005-0000-0000-00001B060000}"/>
    <cellStyle name="_SLS--bdg- Jan'07 (Comment)_Book1_Laporan Harian Dispatcher_2010-11_Heavy Truck" xfId="1565" xr:uid="{00000000-0005-0000-0000-00001C060000}"/>
    <cellStyle name="_SLS--bdg- Jan'07 (Comment)_Book1_Laporan Harian Dispatcher_2010-11_Light Truck" xfId="1566" xr:uid="{00000000-0005-0000-0000-00001D060000}"/>
    <cellStyle name="_SLS--bdg- Jan'07 (Comment)_Book1_Laporan Harian Dispatcher_2010-11_Light Truck_LHD" xfId="1567" xr:uid="{00000000-0005-0000-0000-00001E060000}"/>
    <cellStyle name="_SLS--bdg- Jan'07 (Comment)_Book1_LHD" xfId="1568" xr:uid="{00000000-0005-0000-0000-00001F060000}"/>
    <cellStyle name="_SLS--bdg- Jan'07 (Comment)_Book1_LHD_2010-12_Heavy Truck" xfId="1569" xr:uid="{00000000-0005-0000-0000-000020060000}"/>
    <cellStyle name="_SLS--bdg- Jan'07 (Comment)_Book1_LHD_2010-12_Light Truck" xfId="1570" xr:uid="{00000000-0005-0000-0000-000021060000}"/>
    <cellStyle name="_SLS--bdg- Jan'07 (Comment)_Book1_LHD_2010-12_Light Truck_LHD" xfId="1571" xr:uid="{00000000-0005-0000-0000-000022060000}"/>
    <cellStyle name="_SLS--bdg- Jan'07 (Comment)_Book1_LHD_Heavy Truck 2011-01" xfId="1572" xr:uid="{00000000-0005-0000-0000-000023060000}"/>
    <cellStyle name="_SLS--bdg- Jan'07 (Comment)_Book1_PL Oktober" xfId="1573" xr:uid="{00000000-0005-0000-0000-000024060000}"/>
    <cellStyle name="_SLS--bdg- Jan'07 (Comment)_FINAL - Buku Saku3" xfId="1574" xr:uid="{00000000-0005-0000-0000-000025060000}"/>
    <cellStyle name="_SLS--bdg- Jan'07 (Comment)_lap  SerPo PNTK Des  08 (2)" xfId="1575" xr:uid="{00000000-0005-0000-0000-000026060000}"/>
    <cellStyle name="_SLS--bdg- Jan'07 (Comment)_lap  SerPo PNTK Des  08 (2)_LHD" xfId="1576" xr:uid="{00000000-0005-0000-0000-000027060000}"/>
    <cellStyle name="_SLS--bdg- Jan'07 (Comment)_lap  SerPo PNTK Des  08 (3)" xfId="1577" xr:uid="{00000000-0005-0000-0000-000028060000}"/>
    <cellStyle name="_SLS--bdg- Jan'07 (Comment)_lap  SerPo PNTK Des  08 (3)_LHD" xfId="1578" xr:uid="{00000000-0005-0000-0000-000029060000}"/>
    <cellStyle name="_SLS--bdg- Jan'07 (Comment)_lap  SerPo PNTK November  08" xfId="1579" xr:uid="{00000000-0005-0000-0000-00002A060000}"/>
    <cellStyle name="_SLS--bdg- Jan'07 (Comment)_lap  SerPo PNTK November  08_LHD" xfId="1580" xr:uid="{00000000-0005-0000-0000-00002B060000}"/>
    <cellStyle name="_SLS--bdg- Jan'07 (Comment)_LAP. STOCK MEI  2010" xfId="1581" xr:uid="{00000000-0005-0000-0000-00002C060000}"/>
    <cellStyle name="_SLS--bdg- Jan'07 (Comment)_LHD" xfId="1582" xr:uid="{00000000-0005-0000-0000-00002D060000}"/>
    <cellStyle name="_SLS--bdg- Jan'07 (Comment)_LSP Bali - November 2008 (5)" xfId="1583" xr:uid="{00000000-0005-0000-0000-00002E060000}"/>
    <cellStyle name="_SLS--bdg- Jan'07 (Comment)_LSP Bali - November 2008 (5) 2" xfId="1584" xr:uid="{00000000-0005-0000-0000-00002F060000}"/>
    <cellStyle name="_SLS--bdg- Jan'07 (Comment)_LSP Bali - November 2008 (5)_AP Logistic 2010 Konsolidasi (091110)" xfId="1585" xr:uid="{00000000-0005-0000-0000-000030060000}"/>
    <cellStyle name="_SLS--bdg- Jan'07 (Comment)_LSP Bali - November 2008 (5)_AP Logistic 2010 Konsolidasi (091111) 1830" xfId="1586" xr:uid="{00000000-0005-0000-0000-000031060000}"/>
    <cellStyle name="_SLS--bdg- Jan'07 (Comment)_LSP Bali - November 2008 (5)_AP Logistic 2010 Konsolidasi (091111) 2230" xfId="1587" xr:uid="{00000000-0005-0000-0000-000032060000}"/>
    <cellStyle name="_SLS--bdg- Jan'07 (Comment)_LSP Bali - November 2008 (5)_AP Logistic 2010 Konsolidasi (091115) 1830" xfId="1588" xr:uid="{00000000-0005-0000-0000-000033060000}"/>
    <cellStyle name="_SLS--bdg- Jan'07 (Comment)_LSP Bali - November 2008 (5)_AP Logistic 2010 Konsolidasi (091116) 1340" xfId="1589" xr:uid="{00000000-0005-0000-0000-000034060000}"/>
    <cellStyle name="_SLS--bdg- Jan'07 (Comment)_LSP Bali - November 2008 (5)_AP Logistic 2010 Konsolidasi (091116) 1700" xfId="1590" xr:uid="{00000000-0005-0000-0000-000035060000}"/>
    <cellStyle name="_SLS--bdg- Jan'07 (Comment)_LSP Bali - November 2008 (5)_FINAL - Buku Saku3" xfId="1591" xr:uid="{00000000-0005-0000-0000-000036060000}"/>
    <cellStyle name="_SLS--bdg- Jan'07 (Comment)_LSP Bali - November 2008 (5)_Laporan Harian Dispatcher_2010_Heavy Truck" xfId="1592" xr:uid="{00000000-0005-0000-0000-000037060000}"/>
    <cellStyle name="_SLS--bdg- Jan'07 (Comment)_LSP Bali - November 2008 (5)_Laporan Harian Dispatcher_2010_Heavy Truck2" xfId="1593" xr:uid="{00000000-0005-0000-0000-000038060000}"/>
    <cellStyle name="_SLS--bdg- Jan'07 (Comment)_LSP Bali - November 2008 (5)_Laporan Harian Dispatcher_2010_Light Truck" xfId="1594" xr:uid="{00000000-0005-0000-0000-000039060000}"/>
    <cellStyle name="_SLS--bdg- Jan'07 (Comment)_LSP Bali - November 2008 (5)_Laporan Harian Dispatcher_2010_Light Truck_LHD" xfId="1595" xr:uid="{00000000-0005-0000-0000-00003A060000}"/>
    <cellStyle name="_SLS--bdg- Jan'07 (Comment)_LSP Bali - November 2008 (5)_Laporan Harian Dispatcher_2010-11_Heavy Truck" xfId="1596" xr:uid="{00000000-0005-0000-0000-00003B060000}"/>
    <cellStyle name="_SLS--bdg- Jan'07 (Comment)_LSP Bali - November 2008 (5)_Laporan Harian Dispatcher_2010-11_Light Truck" xfId="1597" xr:uid="{00000000-0005-0000-0000-00003C060000}"/>
    <cellStyle name="_SLS--bdg- Jan'07 (Comment)_LSP Bali - November 2008 (5)_Laporan Harian Dispatcher_2010-11_Light Truck_LHD" xfId="1598" xr:uid="{00000000-0005-0000-0000-00003D060000}"/>
    <cellStyle name="_SLS--bdg- Jan'07 (Comment)_LSP Bali - November 2008 (5)_LHD" xfId="1599" xr:uid="{00000000-0005-0000-0000-00003E060000}"/>
    <cellStyle name="_SLS--bdg- Jan'07 (Comment)_LSP Bali - November 2008 (5)_LHD_2010-12_Heavy Truck" xfId="1600" xr:uid="{00000000-0005-0000-0000-00003F060000}"/>
    <cellStyle name="_SLS--bdg- Jan'07 (Comment)_LSP Bali - November 2008 (5)_LHD_2010-12_Light Truck" xfId="1601" xr:uid="{00000000-0005-0000-0000-000040060000}"/>
    <cellStyle name="_SLS--bdg- Jan'07 (Comment)_LSP Bali - November 2008 (5)_LHD_2010-12_Light Truck_LHD" xfId="1602" xr:uid="{00000000-0005-0000-0000-000041060000}"/>
    <cellStyle name="_SLS--bdg- Jan'07 (Comment)_LSP Bali - November 2008 (5)_LHD_Heavy Truck 2011-01" xfId="1603" xr:uid="{00000000-0005-0000-0000-000042060000}"/>
    <cellStyle name="_SLS--bdg- Jan'07 (Comment)_LSP Bali - November 2008 (5)_Performance Review 091112" xfId="1604" xr:uid="{00000000-0005-0000-0000-000043060000}"/>
    <cellStyle name="_SLS--bdg- Jan'07 (Comment)_LSP Bali - November 2008 (5)_PL Oktober" xfId="1605" xr:uid="{00000000-0005-0000-0000-000044060000}"/>
    <cellStyle name="_SLS--bdg- Jan'07 (Comment)_UIO April 27" xfId="1606" xr:uid="{00000000-0005-0000-0000-000045060000}"/>
    <cellStyle name="_SLS--bdg- Jan'07 (Comment)_UIO April 27_AP Logistic 2010 Konsolidasi (091110)" xfId="1607" xr:uid="{00000000-0005-0000-0000-000046060000}"/>
    <cellStyle name="_SLS--bdg- Jan'07 (Comment)_UIO April 27_AP Logistic 2010 Konsolidasi (091111) 1830" xfId="1608" xr:uid="{00000000-0005-0000-0000-000047060000}"/>
    <cellStyle name="_SLS--bdg- Jan'07 (Comment)_UIO April 27_AP Logistic 2010 Konsolidasi (091111) 2230" xfId="1609" xr:uid="{00000000-0005-0000-0000-000048060000}"/>
    <cellStyle name="_SLS--bdg- Jan'07 (Comment)_UIO April 27_AP Logistic 2010 Konsolidasi (091115) 1830" xfId="1610" xr:uid="{00000000-0005-0000-0000-000049060000}"/>
    <cellStyle name="_SLS--bdg- Jan'07 (Comment)_UIO April 27_AP Logistic 2010 Konsolidasi (091116) 1340" xfId="1611" xr:uid="{00000000-0005-0000-0000-00004A060000}"/>
    <cellStyle name="_SLS--bdg- Jan'07 (Comment)_UIO April 27_AP Logistic 2010 Konsolidasi (091116) 1700" xfId="1612" xr:uid="{00000000-0005-0000-0000-00004B060000}"/>
    <cellStyle name="_SLS--bdg- Jan'07 (Comment)_UIO April 27_Performance Review 091112" xfId="1613" xr:uid="{00000000-0005-0000-0000-00004C060000}"/>
    <cellStyle name="_SLS-Progress'07-Mar" xfId="1614" xr:uid="{00000000-0005-0000-0000-00004D060000}"/>
    <cellStyle name="_SLS-Progress'07-Mar 2" xfId="1615" xr:uid="{00000000-0005-0000-0000-00004E060000}"/>
    <cellStyle name="_SLS-Progress'07-Mar 3" xfId="1616" xr:uid="{00000000-0005-0000-0000-00004F060000}"/>
    <cellStyle name="_SLS-Progress'07-Mar 4" xfId="1617" xr:uid="{00000000-0005-0000-0000-000050060000}"/>
    <cellStyle name="_SLS-Progress'07-Mar 5" xfId="1618" xr:uid="{00000000-0005-0000-0000-000051060000}"/>
    <cellStyle name="_SLS-Progress'07-Mar 6" xfId="1619" xr:uid="{00000000-0005-0000-0000-000052060000}"/>
    <cellStyle name="_SLS-Progress'07-Mar 7" xfId="1620" xr:uid="{00000000-0005-0000-0000-000053060000}"/>
    <cellStyle name="_SLS-Progress'07-Mar 8" xfId="1621" xr:uid="{00000000-0005-0000-0000-000054060000}"/>
    <cellStyle name="_SLS-Progress'07-Mar_Book1" xfId="1622" xr:uid="{00000000-0005-0000-0000-000055060000}"/>
    <cellStyle name="_SLS-Progress'07-Mar_LHD" xfId="1623" xr:uid="{00000000-0005-0000-0000-000056060000}"/>
    <cellStyle name="_SLS-Progress'07-Mar_PL Oktober" xfId="1624" xr:uid="{00000000-0005-0000-0000-000057060000}"/>
    <cellStyle name="_SLS-Progress'07-Mar_Reimburst HO" xfId="1625" xr:uid="{00000000-0005-0000-0000-000058060000}"/>
    <cellStyle name="_SLS-Progress'07-Mar_Reimburst HO 2" xfId="1626" xr:uid="{00000000-0005-0000-0000-000059060000}"/>
    <cellStyle name="_SLS-Progress'07-Mar_Reimburst HO 3" xfId="1627" xr:uid="{00000000-0005-0000-0000-00005A060000}"/>
    <cellStyle name="_SLS-Progress'07-Mar_Reimburst HO 4" xfId="1628" xr:uid="{00000000-0005-0000-0000-00005B060000}"/>
    <cellStyle name="_SLS-Progress'07-Mar_Reimburst HO 5" xfId="1629" xr:uid="{00000000-0005-0000-0000-00005C060000}"/>
    <cellStyle name="_SLS-Progress'07-Mar_Reimburst HO 6" xfId="1630" xr:uid="{00000000-0005-0000-0000-00005D060000}"/>
    <cellStyle name="_SLS-Progress'07-Mar_Reimburst HO 7" xfId="1631" xr:uid="{00000000-0005-0000-0000-00005E060000}"/>
    <cellStyle name="_SLS-Progress'07-Mar_Reimburst HO 8" xfId="1632" xr:uid="{00000000-0005-0000-0000-00005F060000}"/>
    <cellStyle name="_SLS-Progress'07-Mar_Reimburst HO_LHD" xfId="1633" xr:uid="{00000000-0005-0000-0000-000060060000}"/>
    <cellStyle name="_Sulawesi Operation Performance Review 2007-Mei" xfId="1634" xr:uid="{00000000-0005-0000-0000-000061060000}"/>
    <cellStyle name="_Sulawesi Operation Performance Review 2007-Mei 2" xfId="1635" xr:uid="{00000000-0005-0000-0000-000062060000}"/>
    <cellStyle name="_Sulawesi Operation Performance Review 2007-Mei_AP Logistic 2010 Konsolidasi (091110)" xfId="1636" xr:uid="{00000000-0005-0000-0000-000063060000}"/>
    <cellStyle name="_Sulawesi Operation Performance Review 2007-Mei_AP Logistic 2010 Konsolidasi (091111) 1830" xfId="1637" xr:uid="{00000000-0005-0000-0000-000064060000}"/>
    <cellStyle name="_Sulawesi Operation Performance Review 2007-Mei_AP Logistic 2010 Konsolidasi (091111) 2230" xfId="1638" xr:uid="{00000000-0005-0000-0000-000065060000}"/>
    <cellStyle name="_Sulawesi Operation Performance Review 2007-Mei_AP Logistic 2010 Konsolidasi (091115) 1830" xfId="1639" xr:uid="{00000000-0005-0000-0000-000066060000}"/>
    <cellStyle name="_Sulawesi Operation Performance Review 2007-Mei_AP Logistic 2010 Konsolidasi (091116) 1340" xfId="1640" xr:uid="{00000000-0005-0000-0000-000067060000}"/>
    <cellStyle name="_Sulawesi Operation Performance Review 2007-Mei_AP Logistic 2010 Konsolidasi (091116) 1700" xfId="1641" xr:uid="{00000000-0005-0000-0000-000068060000}"/>
    <cellStyle name="_Sulawesi Operation Performance Review 2007-Mei_FINAL - Buku Saku3" xfId="1642" xr:uid="{00000000-0005-0000-0000-000069060000}"/>
    <cellStyle name="_Sulawesi Operation Performance Review 2007-Mei_Laporan Harian Dispatcher_2010_Heavy Truck" xfId="1643" xr:uid="{00000000-0005-0000-0000-00006A060000}"/>
    <cellStyle name="_Sulawesi Operation Performance Review 2007-Mei_Laporan Harian Dispatcher_2010_Heavy Truck2" xfId="1644" xr:uid="{00000000-0005-0000-0000-00006B060000}"/>
    <cellStyle name="_Sulawesi Operation Performance Review 2007-Mei_Laporan Harian Dispatcher_2010_Light Truck" xfId="1645" xr:uid="{00000000-0005-0000-0000-00006C060000}"/>
    <cellStyle name="_Sulawesi Operation Performance Review 2007-Mei_Laporan Harian Dispatcher_2010_Light Truck_LHD" xfId="1646" xr:uid="{00000000-0005-0000-0000-00006D060000}"/>
    <cellStyle name="_Sulawesi Operation Performance Review 2007-Mei_Laporan Harian Dispatcher_2010-11_Heavy Truck" xfId="1647" xr:uid="{00000000-0005-0000-0000-00006E060000}"/>
    <cellStyle name="_Sulawesi Operation Performance Review 2007-Mei_Laporan Harian Dispatcher_2010-11_Light Truck" xfId="1648" xr:uid="{00000000-0005-0000-0000-00006F060000}"/>
    <cellStyle name="_Sulawesi Operation Performance Review 2007-Mei_Laporan Harian Dispatcher_2010-11_Light Truck_LHD" xfId="1649" xr:uid="{00000000-0005-0000-0000-000070060000}"/>
    <cellStyle name="_Sulawesi Operation Performance Review 2007-Mei_LHD" xfId="1650" xr:uid="{00000000-0005-0000-0000-000071060000}"/>
    <cellStyle name="_Sulawesi Operation Performance Review 2007-Mei_LHD_2010-12_Heavy Truck" xfId="1651" xr:uid="{00000000-0005-0000-0000-000072060000}"/>
    <cellStyle name="_Sulawesi Operation Performance Review 2007-Mei_LHD_2010-12_Light Truck" xfId="1652" xr:uid="{00000000-0005-0000-0000-000073060000}"/>
    <cellStyle name="_Sulawesi Operation Performance Review 2007-Mei_LHD_2010-12_Light Truck_LHD" xfId="1653" xr:uid="{00000000-0005-0000-0000-000074060000}"/>
    <cellStyle name="_Sulawesi Operation Performance Review 2007-Mei_LHD_Heavy Truck 2011-01" xfId="1654" xr:uid="{00000000-0005-0000-0000-000075060000}"/>
    <cellStyle name="_Sulawesi Operation Performance Review 2007-Mei_Performance Review 091112" xfId="1655" xr:uid="{00000000-0005-0000-0000-000076060000}"/>
    <cellStyle name="_Sulawesi Operation Performance Review 2007-Mei_PL Oktober" xfId="1656" xr:uid="{00000000-0005-0000-0000-000077060000}"/>
    <cellStyle name="_TAGIHAN SEPTEMBER 09 JV012340-JV012529" xfId="1657" xr:uid="{00000000-0005-0000-0000-000078060000}"/>
    <cellStyle name="_TG-TH" xfId="1658" xr:uid="{00000000-0005-0000-0000-000079060000}"/>
    <cellStyle name="_TG-TH_1" xfId="1659" xr:uid="{00000000-0005-0000-0000-00007A060000}"/>
    <cellStyle name="_TG-TH_1_BAO CAO KLCT PT2000" xfId="1660" xr:uid="{00000000-0005-0000-0000-00007B060000}"/>
    <cellStyle name="_TG-TH_1_BAO CAO PT2000" xfId="1661" xr:uid="{00000000-0005-0000-0000-00007C060000}"/>
    <cellStyle name="_TG-TH_1_BAO CAO PT2000_Book1" xfId="1662" xr:uid="{00000000-0005-0000-0000-00007D060000}"/>
    <cellStyle name="_TG-TH_1_Bao cao XDCB 2001 - T11 KH dieu chinh 20-11-THAI" xfId="1663" xr:uid="{00000000-0005-0000-0000-00007E060000}"/>
    <cellStyle name="_TG-TH_1_Book1" xfId="1664" xr:uid="{00000000-0005-0000-0000-00007F060000}"/>
    <cellStyle name="_TG-TH_1_Book1_1" xfId="1665" xr:uid="{00000000-0005-0000-0000-000080060000}"/>
    <cellStyle name="_TG-TH_1_Book1_2" xfId="1666" xr:uid="{00000000-0005-0000-0000-000081060000}"/>
    <cellStyle name="_TG-TH_1_Book1_3" xfId="1667" xr:uid="{00000000-0005-0000-0000-000082060000}"/>
    <cellStyle name="_TG-TH_1_Book1_3_Book1" xfId="1668" xr:uid="{00000000-0005-0000-0000-000083060000}"/>
    <cellStyle name="_TG-TH_1_Book1_3_MENU" xfId="1669" xr:uid="{00000000-0005-0000-0000-000084060000}"/>
    <cellStyle name="_TG-TH_1_Book1_BC-QT-WB-dthao" xfId="1670" xr:uid="{00000000-0005-0000-0000-000085060000}"/>
    <cellStyle name="_TG-TH_1_Book1_Book1" xfId="1671" xr:uid="{00000000-0005-0000-0000-000086060000}"/>
    <cellStyle name="_TG-TH_1_Book1_Intimex-2007" xfId="1672" xr:uid="{00000000-0005-0000-0000-000087060000}"/>
    <cellStyle name="_TG-TH_1_Book1_TH KE" xfId="1673" xr:uid="{00000000-0005-0000-0000-000088060000}"/>
    <cellStyle name="_TG-TH_1_Book1_THU CHI TIEN" xfId="1674" xr:uid="{00000000-0005-0000-0000-000089060000}"/>
    <cellStyle name="_TG-TH_1_Book1_TKE" xfId="1675" xr:uid="{00000000-0005-0000-0000-00008A060000}"/>
    <cellStyle name="_TG-TH_1_DTCDT MR.2N110.HOCMON.TDTOAN.CCUNG" xfId="1676" xr:uid="{00000000-0005-0000-0000-00008B060000}"/>
    <cellStyle name="_TG-TH_1_Giai Doan 3 Hong Ngu" xfId="1677" xr:uid="{00000000-0005-0000-0000-00008C060000}"/>
    <cellStyle name="_TG-TH_1_Intimex-2007" xfId="1678" xr:uid="{00000000-0005-0000-0000-00008D060000}"/>
    <cellStyle name="_TG-TH_1_Lora-tungchau" xfId="1679" xr:uid="{00000000-0005-0000-0000-00008E060000}"/>
    <cellStyle name="_TG-TH_1_PGIA-phieu tham tra Kho bac" xfId="1680" xr:uid="{00000000-0005-0000-0000-00008F060000}"/>
    <cellStyle name="_TG-TH_1_PT02-02" xfId="1681" xr:uid="{00000000-0005-0000-0000-000090060000}"/>
    <cellStyle name="_TG-TH_1_PT02-02_Book1" xfId="1682" xr:uid="{00000000-0005-0000-0000-000091060000}"/>
    <cellStyle name="_TG-TH_1_PT02-03" xfId="1683" xr:uid="{00000000-0005-0000-0000-000092060000}"/>
    <cellStyle name="_TG-TH_1_PT02-03_Book1" xfId="1684" xr:uid="{00000000-0005-0000-0000-000093060000}"/>
    <cellStyle name="_TG-TH_1_Qt-HT3PQ1(CauKho)" xfId="1685" xr:uid="{00000000-0005-0000-0000-000094060000}"/>
    <cellStyle name="_TG-TH_1_TH KE" xfId="1686" xr:uid="{00000000-0005-0000-0000-000095060000}"/>
    <cellStyle name="_TG-TH_1_TH KE_Book1" xfId="1687" xr:uid="{00000000-0005-0000-0000-000096060000}"/>
    <cellStyle name="_TG-TH_1_TH KE_MENU" xfId="1688" xr:uid="{00000000-0005-0000-0000-000097060000}"/>
    <cellStyle name="_TG-TH_1_THU CHI TIEN" xfId="1689" xr:uid="{00000000-0005-0000-0000-000098060000}"/>
    <cellStyle name="_TG-TH_1_TKE" xfId="1690" xr:uid="{00000000-0005-0000-0000-000099060000}"/>
    <cellStyle name="_TG-TH_2" xfId="1691" xr:uid="{00000000-0005-0000-0000-00009A060000}"/>
    <cellStyle name="_TG-TH_2_BAO CAO KLCT PT2000" xfId="1692" xr:uid="{00000000-0005-0000-0000-00009B060000}"/>
    <cellStyle name="_TG-TH_2_BAO CAO PT2000" xfId="1693" xr:uid="{00000000-0005-0000-0000-00009C060000}"/>
    <cellStyle name="_TG-TH_2_BAO CAO PT2000_Book1" xfId="1694" xr:uid="{00000000-0005-0000-0000-00009D060000}"/>
    <cellStyle name="_TG-TH_2_Bao cao XDCB 2001 - T11 KH dieu chinh 20-11-THAI" xfId="1695" xr:uid="{00000000-0005-0000-0000-00009E060000}"/>
    <cellStyle name="_TG-TH_2_Book1" xfId="1696" xr:uid="{00000000-0005-0000-0000-00009F060000}"/>
    <cellStyle name="_TG-TH_2_Book1_1" xfId="1697" xr:uid="{00000000-0005-0000-0000-0000A0060000}"/>
    <cellStyle name="_TG-TH_2_Book1_2" xfId="1698" xr:uid="{00000000-0005-0000-0000-0000A1060000}"/>
    <cellStyle name="_TG-TH_2_Book1_3" xfId="1699" xr:uid="{00000000-0005-0000-0000-0000A2060000}"/>
    <cellStyle name="_TG-TH_2_Book1_3_Book1" xfId="1700" xr:uid="{00000000-0005-0000-0000-0000A3060000}"/>
    <cellStyle name="_TG-TH_2_Book1_3_MENU" xfId="1701" xr:uid="{00000000-0005-0000-0000-0000A4060000}"/>
    <cellStyle name="_TG-TH_2_Book1_Book1" xfId="1702" xr:uid="{00000000-0005-0000-0000-0000A5060000}"/>
    <cellStyle name="_TG-TH_2_Book1_Intimex-2007" xfId="1703" xr:uid="{00000000-0005-0000-0000-0000A6060000}"/>
    <cellStyle name="_TG-TH_2_Book1_TH KE" xfId="1704" xr:uid="{00000000-0005-0000-0000-0000A7060000}"/>
    <cellStyle name="_TG-TH_2_Book1_THU CHI TIEN" xfId="1705" xr:uid="{00000000-0005-0000-0000-0000A8060000}"/>
    <cellStyle name="_TG-TH_2_Book1_TKE" xfId="1706" xr:uid="{00000000-0005-0000-0000-0000A9060000}"/>
    <cellStyle name="_TG-TH_2_DTCDT MR.2N110.HOCMON.TDTOAN.CCUNG" xfId="1707" xr:uid="{00000000-0005-0000-0000-0000AA060000}"/>
    <cellStyle name="_TG-TH_2_Giai Doan 3 Hong Ngu" xfId="1708" xr:uid="{00000000-0005-0000-0000-0000AB060000}"/>
    <cellStyle name="_TG-TH_2_Intimex-2007" xfId="1709" xr:uid="{00000000-0005-0000-0000-0000AC060000}"/>
    <cellStyle name="_TG-TH_2_Lora-tungchau" xfId="1710" xr:uid="{00000000-0005-0000-0000-0000AD060000}"/>
    <cellStyle name="_TG-TH_2_PGIA-phieu tham tra Kho bac" xfId="1711" xr:uid="{00000000-0005-0000-0000-0000AE060000}"/>
    <cellStyle name="_TG-TH_2_PT02-02" xfId="1712" xr:uid="{00000000-0005-0000-0000-0000AF060000}"/>
    <cellStyle name="_TG-TH_2_PT02-02_Book1" xfId="1713" xr:uid="{00000000-0005-0000-0000-0000B0060000}"/>
    <cellStyle name="_TG-TH_2_PT02-03" xfId="1714" xr:uid="{00000000-0005-0000-0000-0000B1060000}"/>
    <cellStyle name="_TG-TH_2_PT02-03_Book1" xfId="1715" xr:uid="{00000000-0005-0000-0000-0000B2060000}"/>
    <cellStyle name="_TG-TH_2_Qt-HT3PQ1(CauKho)" xfId="1716" xr:uid="{00000000-0005-0000-0000-0000B3060000}"/>
    <cellStyle name="_TG-TH_2_TH KE" xfId="1717" xr:uid="{00000000-0005-0000-0000-0000B4060000}"/>
    <cellStyle name="_TG-TH_2_TH KE_Book1" xfId="1718" xr:uid="{00000000-0005-0000-0000-0000B5060000}"/>
    <cellStyle name="_TG-TH_2_TH KE_MENU" xfId="1719" xr:uid="{00000000-0005-0000-0000-0000B6060000}"/>
    <cellStyle name="_TG-TH_2_THU CHI TIEN" xfId="1720" xr:uid="{00000000-0005-0000-0000-0000B7060000}"/>
    <cellStyle name="_TG-TH_2_TKE" xfId="1721" xr:uid="{00000000-0005-0000-0000-0000B8060000}"/>
    <cellStyle name="_TG-TH_3" xfId="1722" xr:uid="{00000000-0005-0000-0000-0000B9060000}"/>
    <cellStyle name="_TG-TH_3_Lora-tungchau" xfId="1723" xr:uid="{00000000-0005-0000-0000-0000BA060000}"/>
    <cellStyle name="_TG-TH_3_Qt-HT3PQ1(CauKho)" xfId="1724" xr:uid="{00000000-0005-0000-0000-0000BB060000}"/>
    <cellStyle name="_TG-TH_4" xfId="1725" xr:uid="{00000000-0005-0000-0000-0000BC060000}"/>
    <cellStyle name="_UIO 31 Agustus 2007" xfId="1726" xr:uid="{00000000-0005-0000-0000-0000BD060000}"/>
    <cellStyle name="_UIO 31 Agustus 2007 2" xfId="1727" xr:uid="{00000000-0005-0000-0000-0000BE060000}"/>
    <cellStyle name="_UIO 31 Agustus 2007 3" xfId="1728" xr:uid="{00000000-0005-0000-0000-0000BF060000}"/>
    <cellStyle name="_UIO 31 Agustus 2007 4" xfId="1729" xr:uid="{00000000-0005-0000-0000-0000C0060000}"/>
    <cellStyle name="_UIO 31 Agustus 2007 5" xfId="1730" xr:uid="{00000000-0005-0000-0000-0000C1060000}"/>
    <cellStyle name="_UIO 31 Agustus 2007 6" xfId="1731" xr:uid="{00000000-0005-0000-0000-0000C2060000}"/>
    <cellStyle name="_UIO 31 Agustus 2007 7" xfId="1732" xr:uid="{00000000-0005-0000-0000-0000C3060000}"/>
    <cellStyle name="_UIO 31 Agustus 2007 8" xfId="1733" xr:uid="{00000000-0005-0000-0000-0000C4060000}"/>
    <cellStyle name="_UIO 31 Agustus 2007_Book1" xfId="1734" xr:uid="{00000000-0005-0000-0000-0000C5060000}"/>
    <cellStyle name="_UIO 31 Agustus 2007_LHD" xfId="1735" xr:uid="{00000000-0005-0000-0000-0000C6060000}"/>
    <cellStyle name="_UIO 31 Agustus 2007_PL Oktober" xfId="1736" xr:uid="{00000000-0005-0000-0000-0000C7060000}"/>
    <cellStyle name="_UIO 31 Agustus 2007_Reimburst HO" xfId="1737" xr:uid="{00000000-0005-0000-0000-0000C8060000}"/>
    <cellStyle name="_UIO 31 Agustus 2007_Reimburst HO 2" xfId="1738" xr:uid="{00000000-0005-0000-0000-0000C9060000}"/>
    <cellStyle name="_UIO 31 Agustus 2007_Reimburst HO 3" xfId="1739" xr:uid="{00000000-0005-0000-0000-0000CA060000}"/>
    <cellStyle name="_UIO 31 Agustus 2007_Reimburst HO 4" xfId="1740" xr:uid="{00000000-0005-0000-0000-0000CB060000}"/>
    <cellStyle name="_UIO 31 Agustus 2007_Reimburst HO 5" xfId="1741" xr:uid="{00000000-0005-0000-0000-0000CC060000}"/>
    <cellStyle name="_UIO 31 Agustus 2007_Reimburst HO 6" xfId="1742" xr:uid="{00000000-0005-0000-0000-0000CD060000}"/>
    <cellStyle name="_UIO 31 Agustus 2007_Reimburst HO 7" xfId="1743" xr:uid="{00000000-0005-0000-0000-0000CE060000}"/>
    <cellStyle name="_UIO 31 Agustus 2007_Reimburst HO 8" xfId="1744" xr:uid="{00000000-0005-0000-0000-0000CF060000}"/>
    <cellStyle name="_UIO 31 Agustus 2007_Reimburst HO_LHD" xfId="1745" xr:uid="{00000000-0005-0000-0000-0000D0060000}"/>
    <cellStyle name="_UIO Agustus 2007" xfId="1746" xr:uid="{00000000-0005-0000-0000-0000D1060000}"/>
    <cellStyle name="_UIO Agustus 2007 2" xfId="1747" xr:uid="{00000000-0005-0000-0000-0000D2060000}"/>
    <cellStyle name="_UIO Agustus 2007 3" xfId="1748" xr:uid="{00000000-0005-0000-0000-0000D3060000}"/>
    <cellStyle name="_UIO Agustus 2007 4" xfId="1749" xr:uid="{00000000-0005-0000-0000-0000D4060000}"/>
    <cellStyle name="_UIO Agustus 2007 5" xfId="1750" xr:uid="{00000000-0005-0000-0000-0000D5060000}"/>
    <cellStyle name="_UIO Agustus 2007 6" xfId="1751" xr:uid="{00000000-0005-0000-0000-0000D6060000}"/>
    <cellStyle name="_UIO Agustus 2007 7" xfId="1752" xr:uid="{00000000-0005-0000-0000-0000D7060000}"/>
    <cellStyle name="_UIO Agustus 2007 8" xfId="1753" xr:uid="{00000000-0005-0000-0000-0000D8060000}"/>
    <cellStyle name="_UIO Agustus 2007_Book1" xfId="1754" xr:uid="{00000000-0005-0000-0000-0000D9060000}"/>
    <cellStyle name="_UIO Agustus 2007_LHD" xfId="1755" xr:uid="{00000000-0005-0000-0000-0000DA060000}"/>
    <cellStyle name="_UIO Agustus 2007_PL Oktober" xfId="1756" xr:uid="{00000000-0005-0000-0000-0000DB060000}"/>
    <cellStyle name="_UIO Agustus 2007_Reimburst HO" xfId="1757" xr:uid="{00000000-0005-0000-0000-0000DC060000}"/>
    <cellStyle name="_UIO Agustus 2007_Reimburst HO 2" xfId="1758" xr:uid="{00000000-0005-0000-0000-0000DD060000}"/>
    <cellStyle name="_UIO Agustus 2007_Reimburst HO 3" xfId="1759" xr:uid="{00000000-0005-0000-0000-0000DE060000}"/>
    <cellStyle name="_UIO Agustus 2007_Reimburst HO 4" xfId="1760" xr:uid="{00000000-0005-0000-0000-0000DF060000}"/>
    <cellStyle name="_UIO Agustus 2007_Reimburst HO 5" xfId="1761" xr:uid="{00000000-0005-0000-0000-0000E0060000}"/>
    <cellStyle name="_UIO Agustus 2007_Reimburst HO 6" xfId="1762" xr:uid="{00000000-0005-0000-0000-0000E1060000}"/>
    <cellStyle name="_UIO Agustus 2007_Reimburst HO 7" xfId="1763" xr:uid="{00000000-0005-0000-0000-0000E2060000}"/>
    <cellStyle name="_UIO Agustus 2007_Reimburst HO 8" xfId="1764" xr:uid="{00000000-0005-0000-0000-0000E3060000}"/>
    <cellStyle name="_UIO Agustus 2007_Reimburst HO_LHD" xfId="1765" xr:uid="{00000000-0005-0000-0000-0000E4060000}"/>
    <cellStyle name="_UIO Jakarta Desember 08" xfId="1766" xr:uid="{00000000-0005-0000-0000-0000E5060000}"/>
    <cellStyle name="_UIO Jakarta Desember 08_AP Logistic 2010 Konsolidasi (091110)" xfId="1767" xr:uid="{00000000-0005-0000-0000-0000E6060000}"/>
    <cellStyle name="_UIO Jakarta Desember 08_AP Logistic 2010 Konsolidasi (091111) 1830" xfId="1768" xr:uid="{00000000-0005-0000-0000-0000E7060000}"/>
    <cellStyle name="_UIO Jakarta Desember 08_AP Logistic 2010 Konsolidasi (091111) 2230" xfId="1769" xr:uid="{00000000-0005-0000-0000-0000E8060000}"/>
    <cellStyle name="_UIO Jakarta Desember 08_AP Logistic 2010 Konsolidasi (091115) 1830" xfId="1770" xr:uid="{00000000-0005-0000-0000-0000E9060000}"/>
    <cellStyle name="_UIO Jakarta Desember 08_AP Logistic 2010 Konsolidasi (091116) 1340" xfId="1771" xr:uid="{00000000-0005-0000-0000-0000EA060000}"/>
    <cellStyle name="_UIO Jakarta Desember 08_AP Logistic 2010 Konsolidasi (091116) 1700" xfId="1772" xr:uid="{00000000-0005-0000-0000-0000EB060000}"/>
    <cellStyle name="_UIO Jakarta Desember 08_LHD" xfId="1773" xr:uid="{00000000-0005-0000-0000-0000EC060000}"/>
    <cellStyle name="_UIO Jakarta Desember 08_Performance Review 091112" xfId="1774" xr:uid="{00000000-0005-0000-0000-0000ED060000}"/>
    <cellStyle name="_UIO Jan 2007 Reconsile" xfId="1775" xr:uid="{00000000-0005-0000-0000-0000EE060000}"/>
    <cellStyle name="_UIO Jan 2007 Reconsile 2" xfId="1776" xr:uid="{00000000-0005-0000-0000-0000EF060000}"/>
    <cellStyle name="_UIO Jan 2007 Reconsile 3" xfId="1777" xr:uid="{00000000-0005-0000-0000-0000F0060000}"/>
    <cellStyle name="_UIO Jan 2007 Reconsile 4" xfId="1778" xr:uid="{00000000-0005-0000-0000-0000F1060000}"/>
    <cellStyle name="_UIO Jan 2007 Reconsile 5" xfId="1779" xr:uid="{00000000-0005-0000-0000-0000F2060000}"/>
    <cellStyle name="_UIO Jan 2007 Reconsile 6" xfId="1780" xr:uid="{00000000-0005-0000-0000-0000F3060000}"/>
    <cellStyle name="_UIO Jan 2007 Reconsile 7" xfId="1781" xr:uid="{00000000-0005-0000-0000-0000F4060000}"/>
    <cellStyle name="_UIO Jan 2007 Reconsile 8" xfId="1782" xr:uid="{00000000-0005-0000-0000-0000F5060000}"/>
    <cellStyle name="_UIO Jan 2007 Reconsile_12 Laporan Stock Pool MKS Desember 2008 (2)" xfId="1783" xr:uid="{00000000-0005-0000-0000-0000F6060000}"/>
    <cellStyle name="_UIO Jan 2007 Reconsile_12 Laporan Stock Pool MKS Desember 2008 (2)_AP Logistic 2010 Konsolidasi (091110)" xfId="1784" xr:uid="{00000000-0005-0000-0000-0000F7060000}"/>
    <cellStyle name="_UIO Jan 2007 Reconsile_12 Laporan Stock Pool MKS Desember 2008 (2)_AP Logistic 2010 Konsolidasi (091111) 1830" xfId="1785" xr:uid="{00000000-0005-0000-0000-0000F8060000}"/>
    <cellStyle name="_UIO Jan 2007 Reconsile_12 Laporan Stock Pool MKS Desember 2008 (2)_AP Logistic 2010 Konsolidasi (091111) 2230" xfId="1786" xr:uid="{00000000-0005-0000-0000-0000F9060000}"/>
    <cellStyle name="_UIO Jan 2007 Reconsile_12 Laporan Stock Pool MKS Desember 2008 (2)_AP Logistic 2010 Konsolidasi (091115) 1830" xfId="1787" xr:uid="{00000000-0005-0000-0000-0000FA060000}"/>
    <cellStyle name="_UIO Jan 2007 Reconsile_12 Laporan Stock Pool MKS Desember 2008 (2)_AP Logistic 2010 Konsolidasi (091116) 1340" xfId="1788" xr:uid="{00000000-0005-0000-0000-0000FB060000}"/>
    <cellStyle name="_UIO Jan 2007 Reconsile_12 Laporan Stock Pool MKS Desember 2008 (2)_AP Logistic 2010 Konsolidasi (091116) 1700" xfId="1789" xr:uid="{00000000-0005-0000-0000-0000FC060000}"/>
    <cellStyle name="_UIO Jan 2007 Reconsile_12 Laporan Stock Pool MKS Desember 2008 (2)_LHD" xfId="1790" xr:uid="{00000000-0005-0000-0000-0000FD060000}"/>
    <cellStyle name="_UIO Jan 2007 Reconsile_12 Laporan Stock Pool MKS Desember 2008 (2)_Performance Review 091112" xfId="1791" xr:uid="{00000000-0005-0000-0000-0000FE060000}"/>
    <cellStyle name="_UIO Jan 2007 Reconsile_AP Logistic 2010 Konsolidasi (091110)" xfId="1792" xr:uid="{00000000-0005-0000-0000-0000FF060000}"/>
    <cellStyle name="_UIO Jan 2007 Reconsile_AP Logistic 2010 Konsolidasi (091111) 1830" xfId="1793" xr:uid="{00000000-0005-0000-0000-000000070000}"/>
    <cellStyle name="_UIO Jan 2007 Reconsile_AP Logistic 2010 Konsolidasi (091111) 2230" xfId="1794" xr:uid="{00000000-0005-0000-0000-000001070000}"/>
    <cellStyle name="_UIO Jan 2007 Reconsile_AP Logistic 2010 Konsolidasi (091115) 1830" xfId="1795" xr:uid="{00000000-0005-0000-0000-000002070000}"/>
    <cellStyle name="_UIO Jan 2007 Reconsile_AP Logistic 2010 Konsolidasi (091116) 1340" xfId="1796" xr:uid="{00000000-0005-0000-0000-000003070000}"/>
    <cellStyle name="_UIO Jan 2007 Reconsile_AP Logistic 2010 Konsolidasi (091116) 1700" xfId="1797" xr:uid="{00000000-0005-0000-0000-000004070000}"/>
    <cellStyle name="_UIO Jan 2007 Reconsile_Book1" xfId="1798" xr:uid="{00000000-0005-0000-0000-000005070000}"/>
    <cellStyle name="_UIO Jan 2007 Reconsile_lap  SerPo PNTK Des  08 (2)" xfId="1799" xr:uid="{00000000-0005-0000-0000-000006070000}"/>
    <cellStyle name="_UIO Jan 2007 Reconsile_lap  SerPo PNTK Des  08 (3)" xfId="1800" xr:uid="{00000000-0005-0000-0000-000007070000}"/>
    <cellStyle name="_UIO Jan 2007 Reconsile_lap  SerPo PNTK November  08" xfId="1801" xr:uid="{00000000-0005-0000-0000-000008070000}"/>
    <cellStyle name="_UIO Jan 2007 Reconsile_LHD" xfId="1802" xr:uid="{00000000-0005-0000-0000-000009070000}"/>
    <cellStyle name="_UIO Jan 2007 Reconsile_Performance Review 091112" xfId="1803" xr:uid="{00000000-0005-0000-0000-00000A070000}"/>
    <cellStyle name="_UIO Jan 2007 Reconsile_Reimburst HO" xfId="1804" xr:uid="{00000000-0005-0000-0000-00000B070000}"/>
    <cellStyle name="_UIO Jan 2007 Reconsile_Reimburst HO 2" xfId="1805" xr:uid="{00000000-0005-0000-0000-00000C070000}"/>
    <cellStyle name="_UIO Jan 2007 Reconsile_Reimburst HO 3" xfId="1806" xr:uid="{00000000-0005-0000-0000-00000D070000}"/>
    <cellStyle name="_UIO Jan 2007 Reconsile_Reimburst HO 4" xfId="1807" xr:uid="{00000000-0005-0000-0000-00000E070000}"/>
    <cellStyle name="_UIO Jan 2007 Reconsile_Reimburst HO 5" xfId="1808" xr:uid="{00000000-0005-0000-0000-00000F070000}"/>
    <cellStyle name="_UIO Jan 2007 Reconsile_Reimburst HO 6" xfId="1809" xr:uid="{00000000-0005-0000-0000-000010070000}"/>
    <cellStyle name="_UIO Jan 2007 Reconsile_Reimburst HO 7" xfId="1810" xr:uid="{00000000-0005-0000-0000-000011070000}"/>
    <cellStyle name="_UIO Jan 2007 Reconsile_Reimburst HO 8" xfId="1811" xr:uid="{00000000-0005-0000-0000-000012070000}"/>
    <cellStyle name="_UIO Jan 2007 Reconsile_Reimburst HO_LHD" xfId="1812" xr:uid="{00000000-0005-0000-0000-000013070000}"/>
    <cellStyle name="_UIO Januari 07." xfId="1813" xr:uid="{00000000-0005-0000-0000-000014070000}"/>
    <cellStyle name="_UIO Januari 07. 2" xfId="1814" xr:uid="{00000000-0005-0000-0000-000015070000}"/>
    <cellStyle name="_UIO Januari 07. 3" xfId="1815" xr:uid="{00000000-0005-0000-0000-000016070000}"/>
    <cellStyle name="_UIO Januari 07. 4" xfId="1816" xr:uid="{00000000-0005-0000-0000-000017070000}"/>
    <cellStyle name="_UIO Januari 07. 5" xfId="1817" xr:uid="{00000000-0005-0000-0000-000018070000}"/>
    <cellStyle name="_UIO Januari 07. 6" xfId="1818" xr:uid="{00000000-0005-0000-0000-000019070000}"/>
    <cellStyle name="_UIO Januari 07. 7" xfId="1819" xr:uid="{00000000-0005-0000-0000-00001A070000}"/>
    <cellStyle name="_UIO Januari 07. 8" xfId="1820" xr:uid="{00000000-0005-0000-0000-00001B070000}"/>
    <cellStyle name="_UIO Januari 07._12 Laporan Stock Pool MKS Desember 2008 (2)" xfId="1821" xr:uid="{00000000-0005-0000-0000-00001C070000}"/>
    <cellStyle name="_UIO Januari 07._12 Laporan Stock Pool MKS Desember 2008 (2)_AP Logistic 2010 Konsolidasi (091110)" xfId="1822" xr:uid="{00000000-0005-0000-0000-00001D070000}"/>
    <cellStyle name="_UIO Januari 07._12 Laporan Stock Pool MKS Desember 2008 (2)_AP Logistic 2010 Konsolidasi (091111) 1830" xfId="1823" xr:uid="{00000000-0005-0000-0000-00001E070000}"/>
    <cellStyle name="_UIO Januari 07._12 Laporan Stock Pool MKS Desember 2008 (2)_AP Logistic 2010 Konsolidasi (091111) 2230" xfId="1824" xr:uid="{00000000-0005-0000-0000-00001F070000}"/>
    <cellStyle name="_UIO Januari 07._12 Laporan Stock Pool MKS Desember 2008 (2)_AP Logistic 2010 Konsolidasi (091115) 1830" xfId="1825" xr:uid="{00000000-0005-0000-0000-000020070000}"/>
    <cellStyle name="_UIO Januari 07._12 Laporan Stock Pool MKS Desember 2008 (2)_AP Logistic 2010 Konsolidasi (091116) 1340" xfId="1826" xr:uid="{00000000-0005-0000-0000-000021070000}"/>
    <cellStyle name="_UIO Januari 07._12 Laporan Stock Pool MKS Desember 2008 (2)_AP Logistic 2010 Konsolidasi (091116) 1700" xfId="1827" xr:uid="{00000000-0005-0000-0000-000022070000}"/>
    <cellStyle name="_UIO Januari 07._12 Laporan Stock Pool MKS Desember 2008 (2)_LHD" xfId="1828" xr:uid="{00000000-0005-0000-0000-000023070000}"/>
    <cellStyle name="_UIO Januari 07._12 Laporan Stock Pool MKS Desember 2008 (2)_Performance Review 091112" xfId="1829" xr:uid="{00000000-0005-0000-0000-000024070000}"/>
    <cellStyle name="_UIO Januari 07._5. Reminder Service Samarinda" xfId="1830" xr:uid="{00000000-0005-0000-0000-000025070000}"/>
    <cellStyle name="_UIO Januari 07._5. Reminder Service Samarinda 2" xfId="1831" xr:uid="{00000000-0005-0000-0000-000026070000}"/>
    <cellStyle name="_UIO Januari 07._5. Reminder Service Samarinda 3" xfId="1832" xr:uid="{00000000-0005-0000-0000-000027070000}"/>
    <cellStyle name="_UIO Januari 07._5. Reminder Service Samarinda 4" xfId="1833" xr:uid="{00000000-0005-0000-0000-000028070000}"/>
    <cellStyle name="_UIO Januari 07._5. Reminder Service Samarinda 5" xfId="1834" xr:uid="{00000000-0005-0000-0000-000029070000}"/>
    <cellStyle name="_UIO Januari 07._5. Reminder Service Samarinda 6" xfId="1835" xr:uid="{00000000-0005-0000-0000-00002A070000}"/>
    <cellStyle name="_UIO Januari 07._5. Reminder Service Samarinda 7" xfId="1836" xr:uid="{00000000-0005-0000-0000-00002B070000}"/>
    <cellStyle name="_UIO Januari 07._5. Reminder Service Samarinda 8" xfId="1837" xr:uid="{00000000-0005-0000-0000-00002C070000}"/>
    <cellStyle name="_UIO Januari 07._5. Reminder Service Samarinda_LHD" xfId="1838" xr:uid="{00000000-0005-0000-0000-00002D070000}"/>
    <cellStyle name="_UIO Januari 07._5. Reminder Service Samarinda_Reimburst HO" xfId="1839" xr:uid="{00000000-0005-0000-0000-00002E070000}"/>
    <cellStyle name="_UIO Januari 07._5. Reminder Service Samarinda_Reimburst HO 2" xfId="1840" xr:uid="{00000000-0005-0000-0000-00002F070000}"/>
    <cellStyle name="_UIO Januari 07._5. Reminder Service Samarinda_Reimburst HO 3" xfId="1841" xr:uid="{00000000-0005-0000-0000-000030070000}"/>
    <cellStyle name="_UIO Januari 07._5. Reminder Service Samarinda_Reimburst HO 4" xfId="1842" xr:uid="{00000000-0005-0000-0000-000031070000}"/>
    <cellStyle name="_UIO Januari 07._5. Reminder Service Samarinda_Reimburst HO 5" xfId="1843" xr:uid="{00000000-0005-0000-0000-000032070000}"/>
    <cellStyle name="_UIO Januari 07._5. Reminder Service Samarinda_Reimburst HO 6" xfId="1844" xr:uid="{00000000-0005-0000-0000-000033070000}"/>
    <cellStyle name="_UIO Januari 07._5. Reminder Service Samarinda_Reimburst HO 7" xfId="1845" xr:uid="{00000000-0005-0000-0000-000034070000}"/>
    <cellStyle name="_UIO Januari 07._5. Reminder Service Samarinda_Reimburst HO 8" xfId="1846" xr:uid="{00000000-0005-0000-0000-000035070000}"/>
    <cellStyle name="_UIO Januari 07._5. Reminder Service Samarinda_Reimburst HO_LHD" xfId="1847" xr:uid="{00000000-0005-0000-0000-000036070000}"/>
    <cellStyle name="_UIO Januari 07._AP Logistic 2010 Konsolidasi (091110)" xfId="1848" xr:uid="{00000000-0005-0000-0000-000037070000}"/>
    <cellStyle name="_UIO Januari 07._AP Logistic 2010 Konsolidasi (091111) 1830" xfId="1849" xr:uid="{00000000-0005-0000-0000-000038070000}"/>
    <cellStyle name="_UIO Januari 07._AP Logistic 2010 Konsolidasi (091111) 2230" xfId="1850" xr:uid="{00000000-0005-0000-0000-000039070000}"/>
    <cellStyle name="_UIO Januari 07._AP Logistic 2010 Konsolidasi (091115) 1830" xfId="1851" xr:uid="{00000000-0005-0000-0000-00003A070000}"/>
    <cellStyle name="_UIO Januari 07._AP Logistic 2010 Konsolidasi (091116) 1340" xfId="1852" xr:uid="{00000000-0005-0000-0000-00003B070000}"/>
    <cellStyle name="_UIO Januari 07._AP Logistic 2010 Konsolidasi (091116) 1700" xfId="1853" xr:uid="{00000000-0005-0000-0000-00003C070000}"/>
    <cellStyle name="_UIO Januari 07._Book1" xfId="1854" xr:uid="{00000000-0005-0000-0000-00003D070000}"/>
    <cellStyle name="_UIO Januari 07._lap  SerPo PNTK Des  08 (2)" xfId="1855" xr:uid="{00000000-0005-0000-0000-00003E070000}"/>
    <cellStyle name="_UIO Januari 07._lap  SerPo PNTK Des  08 (3)" xfId="1856" xr:uid="{00000000-0005-0000-0000-00003F070000}"/>
    <cellStyle name="_UIO Januari 07._lap  SerPo PNTK November  08" xfId="1857" xr:uid="{00000000-0005-0000-0000-000040070000}"/>
    <cellStyle name="_UIO Januari 07._LHD" xfId="1858" xr:uid="{00000000-0005-0000-0000-000041070000}"/>
    <cellStyle name="_UIO Januari 07._Performance Review 091112" xfId="1859" xr:uid="{00000000-0005-0000-0000-000042070000}"/>
    <cellStyle name="_UIO Januari 07._Reimburst HO" xfId="1860" xr:uid="{00000000-0005-0000-0000-000043070000}"/>
    <cellStyle name="_UIO Januari 07._Reimburst HO 2" xfId="1861" xr:uid="{00000000-0005-0000-0000-000044070000}"/>
    <cellStyle name="_UIO Januari 07._Reimburst HO 3" xfId="1862" xr:uid="{00000000-0005-0000-0000-000045070000}"/>
    <cellStyle name="_UIO Januari 07._Reimburst HO 4" xfId="1863" xr:uid="{00000000-0005-0000-0000-000046070000}"/>
    <cellStyle name="_UIO Januari 07._Reimburst HO 5" xfId="1864" xr:uid="{00000000-0005-0000-0000-000047070000}"/>
    <cellStyle name="_UIO Januari 07._Reimburst HO 6" xfId="1865" xr:uid="{00000000-0005-0000-0000-000048070000}"/>
    <cellStyle name="_UIO Januari 07._Reimburst HO 7" xfId="1866" xr:uid="{00000000-0005-0000-0000-000049070000}"/>
    <cellStyle name="_UIO Januari 07._Reimburst HO 8" xfId="1867" xr:uid="{00000000-0005-0000-0000-00004A070000}"/>
    <cellStyle name="_UIO Januari 07._Reimburst HO_LHD" xfId="1868" xr:uid="{00000000-0005-0000-0000-00004B070000}"/>
    <cellStyle name="_UIO Makassar 2008" xfId="1869" xr:uid="{00000000-0005-0000-0000-00004C070000}"/>
    <cellStyle name="_UIO Makassar 2008_12 Laporan Stock Pool MKS Desember 2008 (2)" xfId="1870" xr:uid="{00000000-0005-0000-0000-00004D070000}"/>
    <cellStyle name="_UIO Makassar 2008_12 Laporan Stock Pool MKS Desember 2008 (2)_AP Logistic 2010 Konsolidasi (091110)" xfId="1871" xr:uid="{00000000-0005-0000-0000-00004E070000}"/>
    <cellStyle name="_UIO Makassar 2008_12 Laporan Stock Pool MKS Desember 2008 (2)_AP Logistic 2010 Konsolidasi (091111) 1830" xfId="1872" xr:uid="{00000000-0005-0000-0000-00004F070000}"/>
    <cellStyle name="_UIO Makassar 2008_12 Laporan Stock Pool MKS Desember 2008 (2)_AP Logistic 2010 Konsolidasi (091111) 2230" xfId="1873" xr:uid="{00000000-0005-0000-0000-000050070000}"/>
    <cellStyle name="_UIO Makassar 2008_12 Laporan Stock Pool MKS Desember 2008 (2)_AP Logistic 2010 Konsolidasi (091115) 1830" xfId="1874" xr:uid="{00000000-0005-0000-0000-000051070000}"/>
    <cellStyle name="_UIO Makassar 2008_12 Laporan Stock Pool MKS Desember 2008 (2)_AP Logistic 2010 Konsolidasi (091116) 1340" xfId="1875" xr:uid="{00000000-0005-0000-0000-000052070000}"/>
    <cellStyle name="_UIO Makassar 2008_12 Laporan Stock Pool MKS Desember 2008 (2)_AP Logistic 2010 Konsolidasi (091116) 1700" xfId="1876" xr:uid="{00000000-0005-0000-0000-000053070000}"/>
    <cellStyle name="_UIO Makassar 2008_12 Laporan Stock Pool MKS Desember 2008 (2)_LHD" xfId="1877" xr:uid="{00000000-0005-0000-0000-000054070000}"/>
    <cellStyle name="_UIO Makassar 2008_12 Laporan Stock Pool MKS Desember 2008 (2)_Performance Review 091112" xfId="1878" xr:uid="{00000000-0005-0000-0000-000055070000}"/>
    <cellStyle name="_UIO Makassar 2008_AP Logistic 2010 Konsolidasi (091110)" xfId="1879" xr:uid="{00000000-0005-0000-0000-000056070000}"/>
    <cellStyle name="_UIO Makassar 2008_AP Logistic 2010 Konsolidasi (091111) 1830" xfId="1880" xr:uid="{00000000-0005-0000-0000-000057070000}"/>
    <cellStyle name="_UIO Makassar 2008_AP Logistic 2010 Konsolidasi (091111) 2230" xfId="1881" xr:uid="{00000000-0005-0000-0000-000058070000}"/>
    <cellStyle name="_UIO Makassar 2008_AP Logistic 2010 Konsolidasi (091115) 1830" xfId="1882" xr:uid="{00000000-0005-0000-0000-000059070000}"/>
    <cellStyle name="_UIO Makassar 2008_AP Logistic 2010 Konsolidasi (091116) 1340" xfId="1883" xr:uid="{00000000-0005-0000-0000-00005A070000}"/>
    <cellStyle name="_UIO Makassar 2008_AP Logistic 2010 Konsolidasi (091116) 1700" xfId="1884" xr:uid="{00000000-0005-0000-0000-00005B070000}"/>
    <cellStyle name="_UIO Makassar 2008_LHD" xfId="1885" xr:uid="{00000000-0005-0000-0000-00005C070000}"/>
    <cellStyle name="_UIO Makassar 2008_Performance Review 091112" xfId="1886" xr:uid="{00000000-0005-0000-0000-00005D070000}"/>
    <cellStyle name="_Unit Baru 2008" xfId="1887" xr:uid="{00000000-0005-0000-0000-00005E070000}"/>
    <cellStyle name="_Unit Baru 2008_AP Logistic 2010 Konsolidasi (091110)" xfId="1888" xr:uid="{00000000-0005-0000-0000-00005F070000}"/>
    <cellStyle name="_Unit Baru 2008_AP Logistic 2010 Konsolidasi (091111) 1830" xfId="1889" xr:uid="{00000000-0005-0000-0000-000060070000}"/>
    <cellStyle name="_Unit Baru 2008_AP Logistic 2010 Konsolidasi (091111) 2230" xfId="1890" xr:uid="{00000000-0005-0000-0000-000061070000}"/>
    <cellStyle name="_Unit Baru 2008_AP Logistic 2010 Konsolidasi (091115) 1830" xfId="1891" xr:uid="{00000000-0005-0000-0000-000062070000}"/>
    <cellStyle name="_Unit Baru 2008_AP Logistic 2010 Konsolidasi (091116) 1340" xfId="1892" xr:uid="{00000000-0005-0000-0000-000063070000}"/>
    <cellStyle name="_Unit Baru 2008_AP Logistic 2010 Konsolidasi (091116) 1700" xfId="1893" xr:uid="{00000000-0005-0000-0000-000064070000}"/>
    <cellStyle name="_Unit Baru 2008_LHD" xfId="1894" xr:uid="{00000000-0005-0000-0000-000065070000}"/>
    <cellStyle name="_Unit Baru 2008_Performance Review 091112" xfId="1895" xr:uid="{00000000-0005-0000-0000-000066070000}"/>
    <cellStyle name="_Worksheet in C: DOCUME~1 NGUYEN~1 LOCALS~1 Temp notes8F0C36 ~6796529" xfId="1896" xr:uid="{00000000-0005-0000-0000-000067070000}"/>
    <cellStyle name="_x005f_x0001_" xfId="1897" xr:uid="{00000000-0005-0000-0000-000068070000}"/>
    <cellStyle name="’?‰? [0.00]_currentKC GL" xfId="1898" xr:uid="{00000000-0005-0000-0000-000069070000}"/>
    <cellStyle name="’?‰?_currentKC GL" xfId="1899" xr:uid="{00000000-0005-0000-0000-00006A070000}"/>
    <cellStyle name="’E]Y [0.00]_Ladder Report" xfId="1900" xr:uid="{00000000-0005-0000-0000-00006B070000}"/>
    <cellStyle name="’E］Y [0.00]_Ladder Report" xfId="1901" xr:uid="{00000000-0005-0000-0000-00006C070000}"/>
    <cellStyle name="’E]Y_Ladder Report" xfId="1902" xr:uid="{00000000-0005-0000-0000-00006D070000}"/>
    <cellStyle name="’E］Y_Ladder Report" xfId="1903" xr:uid="{00000000-0005-0000-0000-00006E070000}"/>
    <cellStyle name="’E・Y [0.00]_currentKC GL" xfId="1904" xr:uid="{00000000-0005-0000-0000-00006F070000}"/>
    <cellStyle name="’E・Y_currentKC GL" xfId="1905" xr:uid="{00000000-0005-0000-0000-000070070000}"/>
    <cellStyle name="’Ê‰Ý [0.00]_01MY Value Cost Study" xfId="1906" xr:uid="{00000000-0005-0000-0000-000071070000}"/>
    <cellStyle name="’E‰Y [0.00]_currentKC GLRG" xfId="1907" xr:uid="{00000000-0005-0000-0000-000072070000}"/>
    <cellStyle name="’Ê‰Ý [0.00]_NNA_serv_fee" xfId="1908" xr:uid="{00000000-0005-0000-0000-000073070000}"/>
    <cellStyle name="’E‰Y [0.00]_Packages and Options (2)" xfId="1909" xr:uid="{00000000-0005-0000-0000-000074070000}"/>
    <cellStyle name="’Ê‰Ý [0.00]_Sheet1" xfId="1910" xr:uid="{00000000-0005-0000-0000-000075070000}"/>
    <cellStyle name="’Ê‰Ý_01MY Value Cost Study" xfId="1911" xr:uid="{00000000-0005-0000-0000-000076070000}"/>
    <cellStyle name="’E‰Y_currentKC GLnt" xfId="1912" xr:uid="{00000000-0005-0000-0000-000077070000}"/>
    <cellStyle name="’Ê‰Ý_NNA_serv_fee" xfId="1913" xr:uid="{00000000-0005-0000-0000-000078070000}"/>
    <cellStyle name="’E‰Y_Read me first" xfId="1914" xr:uid="{00000000-0005-0000-0000-000079070000}"/>
    <cellStyle name="・・ [0.00]_127・予算・（経営・・）" xfId="1915" xr:uid="{00000000-0005-0000-0000-00007A070000}"/>
    <cellStyle name="・・_127・予算・（経営・・）" xfId="1916" xr:uid="{00000000-0005-0000-0000-00007B070000}"/>
    <cellStyle name="•\Ž¦Ï‚Ý‚ÌƒnƒCƒp[ƒŠƒ“ƒN" xfId="1917" xr:uid="{00000000-0005-0000-0000-00007C070000}"/>
    <cellStyle name="•W€_•ÏX“_—v–ñ" xfId="1918" xr:uid="{00000000-0005-0000-0000-00007D070000}"/>
    <cellStyle name="??_Sheet1" xfId="1919" xr:uid="{00000000-0005-0000-0000-00007E070000}"/>
    <cellStyle name="\¦ÏÝÌnCp[N" xfId="1920" xr:uid="{00000000-0005-0000-0000-00007F070000}"/>
    <cellStyle name="¢è`" xfId="1921" xr:uid="{00000000-0005-0000-0000-000080070000}"/>
    <cellStyle name="æØè [0.00]_Sheet1" xfId="1922" xr:uid="{00000000-0005-0000-0000-000081070000}"/>
    <cellStyle name="æØè_Sheet1" xfId="1923" xr:uid="{00000000-0005-0000-0000-000082070000}"/>
    <cellStyle name="EE [0.00]_127E\ZEiocEEj" xfId="1924" xr:uid="{00000000-0005-0000-0000-000083070000}"/>
    <cellStyle name="EE_127E\ZEiocEEj" xfId="1925" xr:uid="{00000000-0005-0000-0000-000084070000}"/>
    <cellStyle name="ÊÝ [0.00]_127ã\ZÄiocéæj" xfId="1926" xr:uid="{00000000-0005-0000-0000-000085070000}"/>
    <cellStyle name="ÊÝ_127ã\ZÄiocéæj" xfId="1927" xr:uid="{00000000-0005-0000-0000-000086070000}"/>
    <cellStyle name="fEEY [0.00]_currentKC GL" xfId="1928" xr:uid="{00000000-0005-0000-0000-000087070000}"/>
    <cellStyle name="fEEY_currentKC GL" xfId="1929" xr:uid="{00000000-0005-0000-0000-000088070000}"/>
    <cellStyle name="fEñY [0.00]_?`?p?O???Lñ??\" xfId="1930" xr:uid="{00000000-0005-0000-0000-000089070000}"/>
    <cellStyle name="fEñY_?`?p?O???Lñ??\" xfId="1931" xr:uid="{00000000-0005-0000-0000-00008A070000}"/>
    <cellStyle name="nCp[N" xfId="1932" xr:uid="{00000000-0005-0000-0000-00008B070000}"/>
    <cellStyle name="W_¢P¿" xfId="1933" xr:uid="{00000000-0005-0000-0000-00008C070000}"/>
    <cellStyle name="0,0_x000d__x000a_NA_x000d__x000a_" xfId="1934" xr:uid="{00000000-0005-0000-0000-00008D070000}"/>
    <cellStyle name="0,0_x000d__x000a_NA_x000d__x000a_ 2" xfId="1935" xr:uid="{00000000-0005-0000-0000-00008E070000}"/>
    <cellStyle name="0,0_x000d__x000a_NA_x000d__x000a__UIO New Logistic" xfId="1936" xr:uid="{00000000-0005-0000-0000-00008F070000}"/>
    <cellStyle name="0,0_x005f_x000d__x005f_x000a_NA_x005f_x000d__x005f_x000a_" xfId="1937" xr:uid="{00000000-0005-0000-0000-000090070000}"/>
    <cellStyle name="1" xfId="1938" xr:uid="{00000000-0005-0000-0000-000091070000}"/>
    <cellStyle name="¹éºÐÀ²_±âÅ¸" xfId="1939" xr:uid="{00000000-0005-0000-0000-000092070000}"/>
    <cellStyle name="2" xfId="1940" xr:uid="{00000000-0005-0000-0000-000093070000}"/>
    <cellStyle name="20 % - Accent1" xfId="1941" xr:uid="{00000000-0005-0000-0000-000094070000}"/>
    <cellStyle name="20 % - Accent2" xfId="1942" xr:uid="{00000000-0005-0000-0000-000095070000}"/>
    <cellStyle name="20 % - Accent3" xfId="1943" xr:uid="{00000000-0005-0000-0000-000096070000}"/>
    <cellStyle name="20 % - Accent4" xfId="1944" xr:uid="{00000000-0005-0000-0000-000097070000}"/>
    <cellStyle name="20 % - Accent5" xfId="1945" xr:uid="{00000000-0005-0000-0000-000098070000}"/>
    <cellStyle name="20 % - Accent6" xfId="1946" xr:uid="{00000000-0005-0000-0000-000099070000}"/>
    <cellStyle name="20% - Accent1 1" xfId="1947" xr:uid="{00000000-0005-0000-0000-00009A070000}"/>
    <cellStyle name="20% - Accent1 10 2" xfId="1948" xr:uid="{00000000-0005-0000-0000-00009B070000}"/>
    <cellStyle name="20% - Accent1 10 3" xfId="1949" xr:uid="{00000000-0005-0000-0000-00009C070000}"/>
    <cellStyle name="20% - Accent1 10 4" xfId="1950" xr:uid="{00000000-0005-0000-0000-00009D070000}"/>
    <cellStyle name="20% - Accent1 11 2" xfId="1951" xr:uid="{00000000-0005-0000-0000-00009E070000}"/>
    <cellStyle name="20% - Accent1 11 3" xfId="1952" xr:uid="{00000000-0005-0000-0000-00009F070000}"/>
    <cellStyle name="20% - Accent1 11 4" xfId="1953" xr:uid="{00000000-0005-0000-0000-0000A0070000}"/>
    <cellStyle name="20% - Accent1 12 2" xfId="1954" xr:uid="{00000000-0005-0000-0000-0000A1070000}"/>
    <cellStyle name="20% - Accent1 12 3" xfId="1955" xr:uid="{00000000-0005-0000-0000-0000A2070000}"/>
    <cellStyle name="20% - Accent1 12 4" xfId="1956" xr:uid="{00000000-0005-0000-0000-0000A3070000}"/>
    <cellStyle name="20% - Accent1 13 2" xfId="1957" xr:uid="{00000000-0005-0000-0000-0000A4070000}"/>
    <cellStyle name="20% - Accent1 13 3" xfId="1958" xr:uid="{00000000-0005-0000-0000-0000A5070000}"/>
    <cellStyle name="20% - Accent1 13 4" xfId="1959" xr:uid="{00000000-0005-0000-0000-0000A6070000}"/>
    <cellStyle name="20% - Accent1 13 5" xfId="1960" xr:uid="{00000000-0005-0000-0000-0000A7070000}"/>
    <cellStyle name="20% - Accent1 14 2" xfId="1961" xr:uid="{00000000-0005-0000-0000-0000A8070000}"/>
    <cellStyle name="20% - Accent1 14 3" xfId="1962" xr:uid="{00000000-0005-0000-0000-0000A9070000}"/>
    <cellStyle name="20% - Accent1 14 4" xfId="1963" xr:uid="{00000000-0005-0000-0000-0000AA070000}"/>
    <cellStyle name="20% - Accent1 15 2" xfId="1964" xr:uid="{00000000-0005-0000-0000-0000AB070000}"/>
    <cellStyle name="20% - Accent1 15 3" xfId="1965" xr:uid="{00000000-0005-0000-0000-0000AC070000}"/>
    <cellStyle name="20% - Accent1 15 4" xfId="1966" xr:uid="{00000000-0005-0000-0000-0000AD070000}"/>
    <cellStyle name="20% - Accent1 16 2" xfId="1967" xr:uid="{00000000-0005-0000-0000-0000AE070000}"/>
    <cellStyle name="20% - Accent1 16 3" xfId="1968" xr:uid="{00000000-0005-0000-0000-0000AF070000}"/>
    <cellStyle name="20% - Accent1 16 4" xfId="1969" xr:uid="{00000000-0005-0000-0000-0000B0070000}"/>
    <cellStyle name="20% - Accent1 17 2" xfId="1970" xr:uid="{00000000-0005-0000-0000-0000B1070000}"/>
    <cellStyle name="20% - Accent1 17 3" xfId="1971" xr:uid="{00000000-0005-0000-0000-0000B2070000}"/>
    <cellStyle name="20% - Accent1 17 4" xfId="1972" xr:uid="{00000000-0005-0000-0000-0000B3070000}"/>
    <cellStyle name="20% - Accent1 2" xfId="1973" xr:uid="{00000000-0005-0000-0000-0000B4070000}"/>
    <cellStyle name="20% - Accent1 2 2" xfId="1974" xr:uid="{00000000-0005-0000-0000-0000B5070000}"/>
    <cellStyle name="20% - Accent1 2 3" xfId="1975" xr:uid="{00000000-0005-0000-0000-0000B6070000}"/>
    <cellStyle name="20% - Accent1 2 4" xfId="1976" xr:uid="{00000000-0005-0000-0000-0000B7070000}"/>
    <cellStyle name="20% - Accent1 3" xfId="1977" xr:uid="{00000000-0005-0000-0000-0000B8070000}"/>
    <cellStyle name="20% - Accent1 3 2" xfId="1978" xr:uid="{00000000-0005-0000-0000-0000B9070000}"/>
    <cellStyle name="20% - Accent1 3 3" xfId="1979" xr:uid="{00000000-0005-0000-0000-0000BA070000}"/>
    <cellStyle name="20% - Accent1 3 4" xfId="1980" xr:uid="{00000000-0005-0000-0000-0000BB070000}"/>
    <cellStyle name="20% - Accent1 4" xfId="1981" xr:uid="{00000000-0005-0000-0000-0000BC070000}"/>
    <cellStyle name="20% - Accent1 4 2" xfId="1982" xr:uid="{00000000-0005-0000-0000-0000BD070000}"/>
    <cellStyle name="20% - Accent1 4 3" xfId="1983" xr:uid="{00000000-0005-0000-0000-0000BE070000}"/>
    <cellStyle name="20% - Accent1 4 4" xfId="1984" xr:uid="{00000000-0005-0000-0000-0000BF070000}"/>
    <cellStyle name="20% - Accent1 5" xfId="1985" xr:uid="{00000000-0005-0000-0000-0000C0070000}"/>
    <cellStyle name="20% - Accent1 5 2" xfId="1986" xr:uid="{00000000-0005-0000-0000-0000C1070000}"/>
    <cellStyle name="20% - Accent1 5 3" xfId="1987" xr:uid="{00000000-0005-0000-0000-0000C2070000}"/>
    <cellStyle name="20% - Accent1 5 4" xfId="1988" xr:uid="{00000000-0005-0000-0000-0000C3070000}"/>
    <cellStyle name="20% - Accent1 6" xfId="1989" xr:uid="{00000000-0005-0000-0000-0000C4070000}"/>
    <cellStyle name="20% - Accent1 6 2" xfId="1990" xr:uid="{00000000-0005-0000-0000-0000C5070000}"/>
    <cellStyle name="20% - Accent1 6 3" xfId="1991" xr:uid="{00000000-0005-0000-0000-0000C6070000}"/>
    <cellStyle name="20% - Accent1 6 4" xfId="1992" xr:uid="{00000000-0005-0000-0000-0000C7070000}"/>
    <cellStyle name="20% - Accent1 7" xfId="1993" xr:uid="{00000000-0005-0000-0000-0000C8070000}"/>
    <cellStyle name="20% - Accent1 7 2" xfId="1994" xr:uid="{00000000-0005-0000-0000-0000C9070000}"/>
    <cellStyle name="20% - Accent1 7 3" xfId="1995" xr:uid="{00000000-0005-0000-0000-0000CA070000}"/>
    <cellStyle name="20% - Accent1 7 4" xfId="1996" xr:uid="{00000000-0005-0000-0000-0000CB070000}"/>
    <cellStyle name="20% - Accent1 8 2" xfId="1997" xr:uid="{00000000-0005-0000-0000-0000CC070000}"/>
    <cellStyle name="20% - Accent1 8 3" xfId="1998" xr:uid="{00000000-0005-0000-0000-0000CD070000}"/>
    <cellStyle name="20% - Accent1 8 4" xfId="1999" xr:uid="{00000000-0005-0000-0000-0000CE070000}"/>
    <cellStyle name="20% - Accent1 9 2" xfId="2000" xr:uid="{00000000-0005-0000-0000-0000CF070000}"/>
    <cellStyle name="20% - Accent1 9 3" xfId="2001" xr:uid="{00000000-0005-0000-0000-0000D0070000}"/>
    <cellStyle name="20% - Accent1 9 4" xfId="2002" xr:uid="{00000000-0005-0000-0000-0000D1070000}"/>
    <cellStyle name="20% - Accent2 1" xfId="2003" xr:uid="{00000000-0005-0000-0000-0000D2070000}"/>
    <cellStyle name="20% - Accent2 10 2" xfId="2004" xr:uid="{00000000-0005-0000-0000-0000D3070000}"/>
    <cellStyle name="20% - Accent2 10 3" xfId="2005" xr:uid="{00000000-0005-0000-0000-0000D4070000}"/>
    <cellStyle name="20% - Accent2 10 4" xfId="2006" xr:uid="{00000000-0005-0000-0000-0000D5070000}"/>
    <cellStyle name="20% - Accent2 11 2" xfId="2007" xr:uid="{00000000-0005-0000-0000-0000D6070000}"/>
    <cellStyle name="20% - Accent2 11 3" xfId="2008" xr:uid="{00000000-0005-0000-0000-0000D7070000}"/>
    <cellStyle name="20% - Accent2 11 4" xfId="2009" xr:uid="{00000000-0005-0000-0000-0000D8070000}"/>
    <cellStyle name="20% - Accent2 12 2" xfId="2010" xr:uid="{00000000-0005-0000-0000-0000D9070000}"/>
    <cellStyle name="20% - Accent2 12 3" xfId="2011" xr:uid="{00000000-0005-0000-0000-0000DA070000}"/>
    <cellStyle name="20% - Accent2 12 4" xfId="2012" xr:uid="{00000000-0005-0000-0000-0000DB070000}"/>
    <cellStyle name="20% - Accent2 13 2" xfId="2013" xr:uid="{00000000-0005-0000-0000-0000DC070000}"/>
    <cellStyle name="20% - Accent2 13 3" xfId="2014" xr:uid="{00000000-0005-0000-0000-0000DD070000}"/>
    <cellStyle name="20% - Accent2 13 4" xfId="2015" xr:uid="{00000000-0005-0000-0000-0000DE070000}"/>
    <cellStyle name="20% - Accent2 14 2" xfId="2016" xr:uid="{00000000-0005-0000-0000-0000DF070000}"/>
    <cellStyle name="20% - Accent2 14 3" xfId="2017" xr:uid="{00000000-0005-0000-0000-0000E0070000}"/>
    <cellStyle name="20% - Accent2 14 4" xfId="2018" xr:uid="{00000000-0005-0000-0000-0000E1070000}"/>
    <cellStyle name="20% - Accent2 15 2" xfId="2019" xr:uid="{00000000-0005-0000-0000-0000E2070000}"/>
    <cellStyle name="20% - Accent2 15 3" xfId="2020" xr:uid="{00000000-0005-0000-0000-0000E3070000}"/>
    <cellStyle name="20% - Accent2 15 4" xfId="2021" xr:uid="{00000000-0005-0000-0000-0000E4070000}"/>
    <cellStyle name="20% - Accent2 16 2" xfId="2022" xr:uid="{00000000-0005-0000-0000-0000E5070000}"/>
    <cellStyle name="20% - Accent2 16 3" xfId="2023" xr:uid="{00000000-0005-0000-0000-0000E6070000}"/>
    <cellStyle name="20% - Accent2 16 4" xfId="2024" xr:uid="{00000000-0005-0000-0000-0000E7070000}"/>
    <cellStyle name="20% - Accent2 17 2" xfId="2025" xr:uid="{00000000-0005-0000-0000-0000E8070000}"/>
    <cellStyle name="20% - Accent2 17 3" xfId="2026" xr:uid="{00000000-0005-0000-0000-0000E9070000}"/>
    <cellStyle name="20% - Accent2 17 4" xfId="2027" xr:uid="{00000000-0005-0000-0000-0000EA070000}"/>
    <cellStyle name="20% - Accent2 2" xfId="2028" xr:uid="{00000000-0005-0000-0000-0000EB070000}"/>
    <cellStyle name="20% - Accent2 2 2" xfId="2029" xr:uid="{00000000-0005-0000-0000-0000EC070000}"/>
    <cellStyle name="20% - Accent2 2 3" xfId="2030" xr:uid="{00000000-0005-0000-0000-0000ED070000}"/>
    <cellStyle name="20% - Accent2 2 4" xfId="2031" xr:uid="{00000000-0005-0000-0000-0000EE070000}"/>
    <cellStyle name="20% - Accent2 3" xfId="2032" xr:uid="{00000000-0005-0000-0000-0000EF070000}"/>
    <cellStyle name="20% - Accent2 3 2" xfId="2033" xr:uid="{00000000-0005-0000-0000-0000F0070000}"/>
    <cellStyle name="20% - Accent2 3 3" xfId="2034" xr:uid="{00000000-0005-0000-0000-0000F1070000}"/>
    <cellStyle name="20% - Accent2 3 4" xfId="2035" xr:uid="{00000000-0005-0000-0000-0000F2070000}"/>
    <cellStyle name="20% - Accent2 4" xfId="2036" xr:uid="{00000000-0005-0000-0000-0000F3070000}"/>
    <cellStyle name="20% - Accent2 4 2" xfId="2037" xr:uid="{00000000-0005-0000-0000-0000F4070000}"/>
    <cellStyle name="20% - Accent2 4 3" xfId="2038" xr:uid="{00000000-0005-0000-0000-0000F5070000}"/>
    <cellStyle name="20% - Accent2 4 4" xfId="2039" xr:uid="{00000000-0005-0000-0000-0000F6070000}"/>
    <cellStyle name="20% - Accent2 5" xfId="2040" xr:uid="{00000000-0005-0000-0000-0000F7070000}"/>
    <cellStyle name="20% - Accent2 5 2" xfId="2041" xr:uid="{00000000-0005-0000-0000-0000F8070000}"/>
    <cellStyle name="20% - Accent2 5 3" xfId="2042" xr:uid="{00000000-0005-0000-0000-0000F9070000}"/>
    <cellStyle name="20% - Accent2 5 4" xfId="2043" xr:uid="{00000000-0005-0000-0000-0000FA070000}"/>
    <cellStyle name="20% - Accent2 6" xfId="2044" xr:uid="{00000000-0005-0000-0000-0000FB070000}"/>
    <cellStyle name="20% - Accent2 6 2" xfId="2045" xr:uid="{00000000-0005-0000-0000-0000FC070000}"/>
    <cellStyle name="20% - Accent2 6 3" xfId="2046" xr:uid="{00000000-0005-0000-0000-0000FD070000}"/>
    <cellStyle name="20% - Accent2 6 4" xfId="2047" xr:uid="{00000000-0005-0000-0000-0000FE070000}"/>
    <cellStyle name="20% - Accent2 7 2" xfId="2048" xr:uid="{00000000-0005-0000-0000-0000FF070000}"/>
    <cellStyle name="20% - Accent2 7 3" xfId="2049" xr:uid="{00000000-0005-0000-0000-000000080000}"/>
    <cellStyle name="20% - Accent2 7 4" xfId="2050" xr:uid="{00000000-0005-0000-0000-000001080000}"/>
    <cellStyle name="20% - Accent2 8 2" xfId="2051" xr:uid="{00000000-0005-0000-0000-000002080000}"/>
    <cellStyle name="20% - Accent2 8 3" xfId="2052" xr:uid="{00000000-0005-0000-0000-000003080000}"/>
    <cellStyle name="20% - Accent2 8 4" xfId="2053" xr:uid="{00000000-0005-0000-0000-000004080000}"/>
    <cellStyle name="20% - Accent2 9 2" xfId="2054" xr:uid="{00000000-0005-0000-0000-000005080000}"/>
    <cellStyle name="20% - Accent2 9 3" xfId="2055" xr:uid="{00000000-0005-0000-0000-000006080000}"/>
    <cellStyle name="20% - Accent2 9 4" xfId="2056" xr:uid="{00000000-0005-0000-0000-000007080000}"/>
    <cellStyle name="20% - Accent3 1" xfId="2057" xr:uid="{00000000-0005-0000-0000-000008080000}"/>
    <cellStyle name="20% - Accent3 10 2" xfId="2058" xr:uid="{00000000-0005-0000-0000-000009080000}"/>
    <cellStyle name="20% - Accent3 10 3" xfId="2059" xr:uid="{00000000-0005-0000-0000-00000A080000}"/>
    <cellStyle name="20% - Accent3 10 4" xfId="2060" xr:uid="{00000000-0005-0000-0000-00000B080000}"/>
    <cellStyle name="20% - Accent3 11 2" xfId="2061" xr:uid="{00000000-0005-0000-0000-00000C080000}"/>
    <cellStyle name="20% - Accent3 11 3" xfId="2062" xr:uid="{00000000-0005-0000-0000-00000D080000}"/>
    <cellStyle name="20% - Accent3 11 4" xfId="2063" xr:uid="{00000000-0005-0000-0000-00000E080000}"/>
    <cellStyle name="20% - Accent3 12 2" xfId="2064" xr:uid="{00000000-0005-0000-0000-00000F080000}"/>
    <cellStyle name="20% - Accent3 12 3" xfId="2065" xr:uid="{00000000-0005-0000-0000-000010080000}"/>
    <cellStyle name="20% - Accent3 12 4" xfId="2066" xr:uid="{00000000-0005-0000-0000-000011080000}"/>
    <cellStyle name="20% - Accent3 13 2" xfId="2067" xr:uid="{00000000-0005-0000-0000-000012080000}"/>
    <cellStyle name="20% - Accent3 13 3" xfId="2068" xr:uid="{00000000-0005-0000-0000-000013080000}"/>
    <cellStyle name="20% - Accent3 13 4" xfId="2069" xr:uid="{00000000-0005-0000-0000-000014080000}"/>
    <cellStyle name="20% - Accent3 14 2" xfId="2070" xr:uid="{00000000-0005-0000-0000-000015080000}"/>
    <cellStyle name="20% - Accent3 14 3" xfId="2071" xr:uid="{00000000-0005-0000-0000-000016080000}"/>
    <cellStyle name="20% - Accent3 14 4" xfId="2072" xr:uid="{00000000-0005-0000-0000-000017080000}"/>
    <cellStyle name="20% - Accent3 15 2" xfId="2073" xr:uid="{00000000-0005-0000-0000-000018080000}"/>
    <cellStyle name="20% - Accent3 15 3" xfId="2074" xr:uid="{00000000-0005-0000-0000-000019080000}"/>
    <cellStyle name="20% - Accent3 15 4" xfId="2075" xr:uid="{00000000-0005-0000-0000-00001A080000}"/>
    <cellStyle name="20% - Accent3 16 2" xfId="2076" xr:uid="{00000000-0005-0000-0000-00001B080000}"/>
    <cellStyle name="20% - Accent3 16 3" xfId="2077" xr:uid="{00000000-0005-0000-0000-00001C080000}"/>
    <cellStyle name="20% - Accent3 16 4" xfId="2078" xr:uid="{00000000-0005-0000-0000-00001D080000}"/>
    <cellStyle name="20% - Accent3 17 2" xfId="2079" xr:uid="{00000000-0005-0000-0000-00001E080000}"/>
    <cellStyle name="20% - Accent3 17 3" xfId="2080" xr:uid="{00000000-0005-0000-0000-00001F080000}"/>
    <cellStyle name="20% - Accent3 17 4" xfId="2081" xr:uid="{00000000-0005-0000-0000-000020080000}"/>
    <cellStyle name="20% - Accent3 2" xfId="2082" xr:uid="{00000000-0005-0000-0000-000021080000}"/>
    <cellStyle name="20% - Accent3 2 2" xfId="2083" xr:uid="{00000000-0005-0000-0000-000022080000}"/>
    <cellStyle name="20% - Accent3 2 3" xfId="2084" xr:uid="{00000000-0005-0000-0000-000023080000}"/>
    <cellStyle name="20% - Accent3 2 4" xfId="2085" xr:uid="{00000000-0005-0000-0000-000024080000}"/>
    <cellStyle name="20% - Accent3 3" xfId="2086" xr:uid="{00000000-0005-0000-0000-000025080000}"/>
    <cellStyle name="20% - Accent3 3 2" xfId="2087" xr:uid="{00000000-0005-0000-0000-000026080000}"/>
    <cellStyle name="20% - Accent3 3 3" xfId="2088" xr:uid="{00000000-0005-0000-0000-000027080000}"/>
    <cellStyle name="20% - Accent3 3 4" xfId="2089" xr:uid="{00000000-0005-0000-0000-000028080000}"/>
    <cellStyle name="20% - Accent3 4" xfId="2090" xr:uid="{00000000-0005-0000-0000-000029080000}"/>
    <cellStyle name="20% - Accent3 4 2" xfId="2091" xr:uid="{00000000-0005-0000-0000-00002A080000}"/>
    <cellStyle name="20% - Accent3 4 3" xfId="2092" xr:uid="{00000000-0005-0000-0000-00002B080000}"/>
    <cellStyle name="20% - Accent3 4 4" xfId="2093" xr:uid="{00000000-0005-0000-0000-00002C080000}"/>
    <cellStyle name="20% - Accent3 5" xfId="2094" xr:uid="{00000000-0005-0000-0000-00002D080000}"/>
    <cellStyle name="20% - Accent3 5 2" xfId="2095" xr:uid="{00000000-0005-0000-0000-00002E080000}"/>
    <cellStyle name="20% - Accent3 5 3" xfId="2096" xr:uid="{00000000-0005-0000-0000-00002F080000}"/>
    <cellStyle name="20% - Accent3 5 4" xfId="2097" xr:uid="{00000000-0005-0000-0000-000030080000}"/>
    <cellStyle name="20% - Accent3 6" xfId="2098" xr:uid="{00000000-0005-0000-0000-000031080000}"/>
    <cellStyle name="20% - Accent3 6 2" xfId="2099" xr:uid="{00000000-0005-0000-0000-000032080000}"/>
    <cellStyle name="20% - Accent3 6 3" xfId="2100" xr:uid="{00000000-0005-0000-0000-000033080000}"/>
    <cellStyle name="20% - Accent3 6 4" xfId="2101" xr:uid="{00000000-0005-0000-0000-000034080000}"/>
    <cellStyle name="20% - Accent3 7 2" xfId="2102" xr:uid="{00000000-0005-0000-0000-000035080000}"/>
    <cellStyle name="20% - Accent3 7 3" xfId="2103" xr:uid="{00000000-0005-0000-0000-000036080000}"/>
    <cellStyle name="20% - Accent3 7 4" xfId="2104" xr:uid="{00000000-0005-0000-0000-000037080000}"/>
    <cellStyle name="20% - Accent3 8 2" xfId="2105" xr:uid="{00000000-0005-0000-0000-000038080000}"/>
    <cellStyle name="20% - Accent3 8 3" xfId="2106" xr:uid="{00000000-0005-0000-0000-000039080000}"/>
    <cellStyle name="20% - Accent3 8 4" xfId="2107" xr:uid="{00000000-0005-0000-0000-00003A080000}"/>
    <cellStyle name="20% - Accent3 9 2" xfId="2108" xr:uid="{00000000-0005-0000-0000-00003B080000}"/>
    <cellStyle name="20% - Accent3 9 3" xfId="2109" xr:uid="{00000000-0005-0000-0000-00003C080000}"/>
    <cellStyle name="20% - Accent3 9 4" xfId="2110" xr:uid="{00000000-0005-0000-0000-00003D080000}"/>
    <cellStyle name="20% - Accent4 1" xfId="2111" xr:uid="{00000000-0005-0000-0000-00003E080000}"/>
    <cellStyle name="20% - Accent4 10 2" xfId="2112" xr:uid="{00000000-0005-0000-0000-00003F080000}"/>
    <cellStyle name="20% - Accent4 10 3" xfId="2113" xr:uid="{00000000-0005-0000-0000-000040080000}"/>
    <cellStyle name="20% - Accent4 10 4" xfId="2114" xr:uid="{00000000-0005-0000-0000-000041080000}"/>
    <cellStyle name="20% - Accent4 11 2" xfId="2115" xr:uid="{00000000-0005-0000-0000-000042080000}"/>
    <cellStyle name="20% - Accent4 11 3" xfId="2116" xr:uid="{00000000-0005-0000-0000-000043080000}"/>
    <cellStyle name="20% - Accent4 11 4" xfId="2117" xr:uid="{00000000-0005-0000-0000-000044080000}"/>
    <cellStyle name="20% - Accent4 12 2" xfId="2118" xr:uid="{00000000-0005-0000-0000-000045080000}"/>
    <cellStyle name="20% - Accent4 12 3" xfId="2119" xr:uid="{00000000-0005-0000-0000-000046080000}"/>
    <cellStyle name="20% - Accent4 12 4" xfId="2120" xr:uid="{00000000-0005-0000-0000-000047080000}"/>
    <cellStyle name="20% - Accent4 13 2" xfId="2121" xr:uid="{00000000-0005-0000-0000-000048080000}"/>
    <cellStyle name="20% - Accent4 13 3" xfId="2122" xr:uid="{00000000-0005-0000-0000-000049080000}"/>
    <cellStyle name="20% - Accent4 13 4" xfId="2123" xr:uid="{00000000-0005-0000-0000-00004A080000}"/>
    <cellStyle name="20% - Accent4 14 2" xfId="2124" xr:uid="{00000000-0005-0000-0000-00004B080000}"/>
    <cellStyle name="20% - Accent4 14 3" xfId="2125" xr:uid="{00000000-0005-0000-0000-00004C080000}"/>
    <cellStyle name="20% - Accent4 14 4" xfId="2126" xr:uid="{00000000-0005-0000-0000-00004D080000}"/>
    <cellStyle name="20% - Accent4 15 2" xfId="2127" xr:uid="{00000000-0005-0000-0000-00004E080000}"/>
    <cellStyle name="20% - Accent4 15 3" xfId="2128" xr:uid="{00000000-0005-0000-0000-00004F080000}"/>
    <cellStyle name="20% - Accent4 15 4" xfId="2129" xr:uid="{00000000-0005-0000-0000-000050080000}"/>
    <cellStyle name="20% - Accent4 16 2" xfId="2130" xr:uid="{00000000-0005-0000-0000-000051080000}"/>
    <cellStyle name="20% - Accent4 16 3" xfId="2131" xr:uid="{00000000-0005-0000-0000-000052080000}"/>
    <cellStyle name="20% - Accent4 16 4" xfId="2132" xr:uid="{00000000-0005-0000-0000-000053080000}"/>
    <cellStyle name="20% - Accent4 17 2" xfId="2133" xr:uid="{00000000-0005-0000-0000-000054080000}"/>
    <cellStyle name="20% - Accent4 17 3" xfId="2134" xr:uid="{00000000-0005-0000-0000-000055080000}"/>
    <cellStyle name="20% - Accent4 17 4" xfId="2135" xr:uid="{00000000-0005-0000-0000-000056080000}"/>
    <cellStyle name="20% - Accent4 2" xfId="2136" xr:uid="{00000000-0005-0000-0000-000057080000}"/>
    <cellStyle name="20% - Accent4 2 2" xfId="2137" xr:uid="{00000000-0005-0000-0000-000058080000}"/>
    <cellStyle name="20% - Accent4 2 3" xfId="2138" xr:uid="{00000000-0005-0000-0000-000059080000}"/>
    <cellStyle name="20% - Accent4 2 4" xfId="2139" xr:uid="{00000000-0005-0000-0000-00005A080000}"/>
    <cellStyle name="20% - Accent4 3" xfId="2140" xr:uid="{00000000-0005-0000-0000-00005B080000}"/>
    <cellStyle name="20% - Accent4 3 2" xfId="2141" xr:uid="{00000000-0005-0000-0000-00005C080000}"/>
    <cellStyle name="20% - Accent4 3 3" xfId="2142" xr:uid="{00000000-0005-0000-0000-00005D080000}"/>
    <cellStyle name="20% - Accent4 3 4" xfId="2143" xr:uid="{00000000-0005-0000-0000-00005E080000}"/>
    <cellStyle name="20% - Accent4 4" xfId="2144" xr:uid="{00000000-0005-0000-0000-00005F080000}"/>
    <cellStyle name="20% - Accent4 4 2" xfId="2145" xr:uid="{00000000-0005-0000-0000-000060080000}"/>
    <cellStyle name="20% - Accent4 4 3" xfId="2146" xr:uid="{00000000-0005-0000-0000-000061080000}"/>
    <cellStyle name="20% - Accent4 4 4" xfId="2147" xr:uid="{00000000-0005-0000-0000-000062080000}"/>
    <cellStyle name="20% - Accent4 5" xfId="2148" xr:uid="{00000000-0005-0000-0000-000063080000}"/>
    <cellStyle name="20% - Accent4 5 2" xfId="2149" xr:uid="{00000000-0005-0000-0000-000064080000}"/>
    <cellStyle name="20% - Accent4 5 3" xfId="2150" xr:uid="{00000000-0005-0000-0000-000065080000}"/>
    <cellStyle name="20% - Accent4 5 4" xfId="2151" xr:uid="{00000000-0005-0000-0000-000066080000}"/>
    <cellStyle name="20% - Accent4 6" xfId="2152" xr:uid="{00000000-0005-0000-0000-000067080000}"/>
    <cellStyle name="20% - Accent4 6 2" xfId="2153" xr:uid="{00000000-0005-0000-0000-000068080000}"/>
    <cellStyle name="20% - Accent4 6 3" xfId="2154" xr:uid="{00000000-0005-0000-0000-000069080000}"/>
    <cellStyle name="20% - Accent4 6 4" xfId="2155" xr:uid="{00000000-0005-0000-0000-00006A080000}"/>
    <cellStyle name="20% - Accent4 7 2" xfId="2156" xr:uid="{00000000-0005-0000-0000-00006B080000}"/>
    <cellStyle name="20% - Accent4 7 3" xfId="2157" xr:uid="{00000000-0005-0000-0000-00006C080000}"/>
    <cellStyle name="20% - Accent4 7 4" xfId="2158" xr:uid="{00000000-0005-0000-0000-00006D080000}"/>
    <cellStyle name="20% - Accent4 8 2" xfId="2159" xr:uid="{00000000-0005-0000-0000-00006E080000}"/>
    <cellStyle name="20% - Accent4 8 3" xfId="2160" xr:uid="{00000000-0005-0000-0000-00006F080000}"/>
    <cellStyle name="20% - Accent4 8 4" xfId="2161" xr:uid="{00000000-0005-0000-0000-000070080000}"/>
    <cellStyle name="20% - Accent4 9 2" xfId="2162" xr:uid="{00000000-0005-0000-0000-000071080000}"/>
    <cellStyle name="20% - Accent4 9 3" xfId="2163" xr:uid="{00000000-0005-0000-0000-000072080000}"/>
    <cellStyle name="20% - Accent4 9 4" xfId="2164" xr:uid="{00000000-0005-0000-0000-000073080000}"/>
    <cellStyle name="20% - Accent5 1" xfId="2165" xr:uid="{00000000-0005-0000-0000-000074080000}"/>
    <cellStyle name="20% - Accent5 10 2" xfId="2166" xr:uid="{00000000-0005-0000-0000-000075080000}"/>
    <cellStyle name="20% - Accent5 10 3" xfId="2167" xr:uid="{00000000-0005-0000-0000-000076080000}"/>
    <cellStyle name="20% - Accent5 10 4" xfId="2168" xr:uid="{00000000-0005-0000-0000-000077080000}"/>
    <cellStyle name="20% - Accent5 11 2" xfId="2169" xr:uid="{00000000-0005-0000-0000-000078080000}"/>
    <cellStyle name="20% - Accent5 11 3" xfId="2170" xr:uid="{00000000-0005-0000-0000-000079080000}"/>
    <cellStyle name="20% - Accent5 11 4" xfId="2171" xr:uid="{00000000-0005-0000-0000-00007A080000}"/>
    <cellStyle name="20% - Accent5 12 2" xfId="2172" xr:uid="{00000000-0005-0000-0000-00007B080000}"/>
    <cellStyle name="20% - Accent5 12 3" xfId="2173" xr:uid="{00000000-0005-0000-0000-00007C080000}"/>
    <cellStyle name="20% - Accent5 12 4" xfId="2174" xr:uid="{00000000-0005-0000-0000-00007D080000}"/>
    <cellStyle name="20% - Accent5 13 2" xfId="2175" xr:uid="{00000000-0005-0000-0000-00007E080000}"/>
    <cellStyle name="20% - Accent5 13 3" xfId="2176" xr:uid="{00000000-0005-0000-0000-00007F080000}"/>
    <cellStyle name="20% - Accent5 13 4" xfId="2177" xr:uid="{00000000-0005-0000-0000-000080080000}"/>
    <cellStyle name="20% - Accent5 14 2" xfId="2178" xr:uid="{00000000-0005-0000-0000-000081080000}"/>
    <cellStyle name="20% - Accent5 14 3" xfId="2179" xr:uid="{00000000-0005-0000-0000-000082080000}"/>
    <cellStyle name="20% - Accent5 14 4" xfId="2180" xr:uid="{00000000-0005-0000-0000-000083080000}"/>
    <cellStyle name="20% - Accent5 15 2" xfId="2181" xr:uid="{00000000-0005-0000-0000-000084080000}"/>
    <cellStyle name="20% - Accent5 15 3" xfId="2182" xr:uid="{00000000-0005-0000-0000-000085080000}"/>
    <cellStyle name="20% - Accent5 15 4" xfId="2183" xr:uid="{00000000-0005-0000-0000-000086080000}"/>
    <cellStyle name="20% - Accent5 16 2" xfId="2184" xr:uid="{00000000-0005-0000-0000-000087080000}"/>
    <cellStyle name="20% - Accent5 16 3" xfId="2185" xr:uid="{00000000-0005-0000-0000-000088080000}"/>
    <cellStyle name="20% - Accent5 16 4" xfId="2186" xr:uid="{00000000-0005-0000-0000-000089080000}"/>
    <cellStyle name="20% - Accent5 17 2" xfId="2187" xr:uid="{00000000-0005-0000-0000-00008A080000}"/>
    <cellStyle name="20% - Accent5 17 3" xfId="2188" xr:uid="{00000000-0005-0000-0000-00008B080000}"/>
    <cellStyle name="20% - Accent5 17 4" xfId="2189" xr:uid="{00000000-0005-0000-0000-00008C080000}"/>
    <cellStyle name="20% - Accent5 2" xfId="2190" xr:uid="{00000000-0005-0000-0000-00008D080000}"/>
    <cellStyle name="20% - Accent5 2 2" xfId="2191" xr:uid="{00000000-0005-0000-0000-00008E080000}"/>
    <cellStyle name="20% - Accent5 2 3" xfId="2192" xr:uid="{00000000-0005-0000-0000-00008F080000}"/>
    <cellStyle name="20% - Accent5 2 4" xfId="2193" xr:uid="{00000000-0005-0000-0000-000090080000}"/>
    <cellStyle name="20% - Accent5 3" xfId="2194" xr:uid="{00000000-0005-0000-0000-000091080000}"/>
    <cellStyle name="20% - Accent5 3 2" xfId="2195" xr:uid="{00000000-0005-0000-0000-000092080000}"/>
    <cellStyle name="20% - Accent5 3 3" xfId="2196" xr:uid="{00000000-0005-0000-0000-000093080000}"/>
    <cellStyle name="20% - Accent5 3 4" xfId="2197" xr:uid="{00000000-0005-0000-0000-000094080000}"/>
    <cellStyle name="20% - Accent5 4" xfId="2198" xr:uid="{00000000-0005-0000-0000-000095080000}"/>
    <cellStyle name="20% - Accent5 4 2" xfId="2199" xr:uid="{00000000-0005-0000-0000-000096080000}"/>
    <cellStyle name="20% - Accent5 4 3" xfId="2200" xr:uid="{00000000-0005-0000-0000-000097080000}"/>
    <cellStyle name="20% - Accent5 4 4" xfId="2201" xr:uid="{00000000-0005-0000-0000-000098080000}"/>
    <cellStyle name="20% - Accent5 5" xfId="2202" xr:uid="{00000000-0005-0000-0000-000099080000}"/>
    <cellStyle name="20% - Accent5 5 2" xfId="2203" xr:uid="{00000000-0005-0000-0000-00009A080000}"/>
    <cellStyle name="20% - Accent5 5 3" xfId="2204" xr:uid="{00000000-0005-0000-0000-00009B080000}"/>
    <cellStyle name="20% - Accent5 5 4" xfId="2205" xr:uid="{00000000-0005-0000-0000-00009C080000}"/>
    <cellStyle name="20% - Accent5 6" xfId="2206" xr:uid="{00000000-0005-0000-0000-00009D080000}"/>
    <cellStyle name="20% - Accent5 6 2" xfId="2207" xr:uid="{00000000-0005-0000-0000-00009E080000}"/>
    <cellStyle name="20% - Accent5 6 3" xfId="2208" xr:uid="{00000000-0005-0000-0000-00009F080000}"/>
    <cellStyle name="20% - Accent5 6 4" xfId="2209" xr:uid="{00000000-0005-0000-0000-0000A0080000}"/>
    <cellStyle name="20% - Accent5 7 2" xfId="2210" xr:uid="{00000000-0005-0000-0000-0000A1080000}"/>
    <cellStyle name="20% - Accent5 7 3" xfId="2211" xr:uid="{00000000-0005-0000-0000-0000A2080000}"/>
    <cellStyle name="20% - Accent5 7 4" xfId="2212" xr:uid="{00000000-0005-0000-0000-0000A3080000}"/>
    <cellStyle name="20% - Accent5 8 2" xfId="2213" xr:uid="{00000000-0005-0000-0000-0000A4080000}"/>
    <cellStyle name="20% - Accent5 8 3" xfId="2214" xr:uid="{00000000-0005-0000-0000-0000A5080000}"/>
    <cellStyle name="20% - Accent5 8 4" xfId="2215" xr:uid="{00000000-0005-0000-0000-0000A6080000}"/>
    <cellStyle name="20% - Accent5 9 2" xfId="2216" xr:uid="{00000000-0005-0000-0000-0000A7080000}"/>
    <cellStyle name="20% - Accent5 9 3" xfId="2217" xr:uid="{00000000-0005-0000-0000-0000A8080000}"/>
    <cellStyle name="20% - Accent5 9 4" xfId="2218" xr:uid="{00000000-0005-0000-0000-0000A9080000}"/>
    <cellStyle name="20% - Accent6 1" xfId="2219" xr:uid="{00000000-0005-0000-0000-0000AA080000}"/>
    <cellStyle name="20% - Accent6 10 2" xfId="2220" xr:uid="{00000000-0005-0000-0000-0000AB080000}"/>
    <cellStyle name="20% - Accent6 10 3" xfId="2221" xr:uid="{00000000-0005-0000-0000-0000AC080000}"/>
    <cellStyle name="20% - Accent6 10 4" xfId="2222" xr:uid="{00000000-0005-0000-0000-0000AD080000}"/>
    <cellStyle name="20% - Accent6 11 2" xfId="2223" xr:uid="{00000000-0005-0000-0000-0000AE080000}"/>
    <cellStyle name="20% - Accent6 11 3" xfId="2224" xr:uid="{00000000-0005-0000-0000-0000AF080000}"/>
    <cellStyle name="20% - Accent6 11 4" xfId="2225" xr:uid="{00000000-0005-0000-0000-0000B0080000}"/>
    <cellStyle name="20% - Accent6 12 2" xfId="2226" xr:uid="{00000000-0005-0000-0000-0000B1080000}"/>
    <cellStyle name="20% - Accent6 12 3" xfId="2227" xr:uid="{00000000-0005-0000-0000-0000B2080000}"/>
    <cellStyle name="20% - Accent6 12 4" xfId="2228" xr:uid="{00000000-0005-0000-0000-0000B3080000}"/>
    <cellStyle name="20% - Accent6 13 2" xfId="2229" xr:uid="{00000000-0005-0000-0000-0000B4080000}"/>
    <cellStyle name="20% - Accent6 13 3" xfId="2230" xr:uid="{00000000-0005-0000-0000-0000B5080000}"/>
    <cellStyle name="20% - Accent6 13 4" xfId="2231" xr:uid="{00000000-0005-0000-0000-0000B6080000}"/>
    <cellStyle name="20% - Accent6 14 2" xfId="2232" xr:uid="{00000000-0005-0000-0000-0000B7080000}"/>
    <cellStyle name="20% - Accent6 14 3" xfId="2233" xr:uid="{00000000-0005-0000-0000-0000B8080000}"/>
    <cellStyle name="20% - Accent6 14 4" xfId="2234" xr:uid="{00000000-0005-0000-0000-0000B9080000}"/>
    <cellStyle name="20% - Accent6 15 2" xfId="2235" xr:uid="{00000000-0005-0000-0000-0000BA080000}"/>
    <cellStyle name="20% - Accent6 15 3" xfId="2236" xr:uid="{00000000-0005-0000-0000-0000BB080000}"/>
    <cellStyle name="20% - Accent6 15 4" xfId="2237" xr:uid="{00000000-0005-0000-0000-0000BC080000}"/>
    <cellStyle name="20% - Accent6 16 2" xfId="2238" xr:uid="{00000000-0005-0000-0000-0000BD080000}"/>
    <cellStyle name="20% - Accent6 16 3" xfId="2239" xr:uid="{00000000-0005-0000-0000-0000BE080000}"/>
    <cellStyle name="20% - Accent6 16 4" xfId="2240" xr:uid="{00000000-0005-0000-0000-0000BF080000}"/>
    <cellStyle name="20% - Accent6 17 2" xfId="2241" xr:uid="{00000000-0005-0000-0000-0000C0080000}"/>
    <cellStyle name="20% - Accent6 17 3" xfId="2242" xr:uid="{00000000-0005-0000-0000-0000C1080000}"/>
    <cellStyle name="20% - Accent6 17 4" xfId="2243" xr:uid="{00000000-0005-0000-0000-0000C2080000}"/>
    <cellStyle name="20% - Accent6 2" xfId="2244" xr:uid="{00000000-0005-0000-0000-0000C3080000}"/>
    <cellStyle name="20% - Accent6 2 2" xfId="2245" xr:uid="{00000000-0005-0000-0000-0000C4080000}"/>
    <cellStyle name="20% - Accent6 2 3" xfId="2246" xr:uid="{00000000-0005-0000-0000-0000C5080000}"/>
    <cellStyle name="20% - Accent6 2 4" xfId="2247" xr:uid="{00000000-0005-0000-0000-0000C6080000}"/>
    <cellStyle name="20% - Accent6 3" xfId="2248" xr:uid="{00000000-0005-0000-0000-0000C7080000}"/>
    <cellStyle name="20% - Accent6 3 2" xfId="2249" xr:uid="{00000000-0005-0000-0000-0000C8080000}"/>
    <cellStyle name="20% - Accent6 3 3" xfId="2250" xr:uid="{00000000-0005-0000-0000-0000C9080000}"/>
    <cellStyle name="20% - Accent6 3 3 2" xfId="2251" xr:uid="{00000000-0005-0000-0000-0000CA080000}"/>
    <cellStyle name="20% - Accent6 3 4" xfId="2252" xr:uid="{00000000-0005-0000-0000-0000CB080000}"/>
    <cellStyle name="20% - Accent6 4" xfId="2253" xr:uid="{00000000-0005-0000-0000-0000CC080000}"/>
    <cellStyle name="20% - Accent6 4 2" xfId="2254" xr:uid="{00000000-0005-0000-0000-0000CD080000}"/>
    <cellStyle name="20% - Accent6 4 3" xfId="2255" xr:uid="{00000000-0005-0000-0000-0000CE080000}"/>
    <cellStyle name="20% - Accent6 4 4" xfId="2256" xr:uid="{00000000-0005-0000-0000-0000CF080000}"/>
    <cellStyle name="20% - Accent6 5" xfId="2257" xr:uid="{00000000-0005-0000-0000-0000D0080000}"/>
    <cellStyle name="20% - Accent6 5 2" xfId="2258" xr:uid="{00000000-0005-0000-0000-0000D1080000}"/>
    <cellStyle name="20% - Accent6 5 3" xfId="2259" xr:uid="{00000000-0005-0000-0000-0000D2080000}"/>
    <cellStyle name="20% - Accent6 5 4" xfId="2260" xr:uid="{00000000-0005-0000-0000-0000D3080000}"/>
    <cellStyle name="20% - Accent6 6" xfId="2261" xr:uid="{00000000-0005-0000-0000-0000D4080000}"/>
    <cellStyle name="20% - Accent6 6 2" xfId="2262" xr:uid="{00000000-0005-0000-0000-0000D5080000}"/>
    <cellStyle name="20% - Accent6 6 3" xfId="2263" xr:uid="{00000000-0005-0000-0000-0000D6080000}"/>
    <cellStyle name="20% - Accent6 6 4" xfId="2264" xr:uid="{00000000-0005-0000-0000-0000D7080000}"/>
    <cellStyle name="20% - Accent6 7 2" xfId="2265" xr:uid="{00000000-0005-0000-0000-0000D8080000}"/>
    <cellStyle name="20% - Accent6 7 3" xfId="2266" xr:uid="{00000000-0005-0000-0000-0000D9080000}"/>
    <cellStyle name="20% - Accent6 7 4" xfId="2267" xr:uid="{00000000-0005-0000-0000-0000DA080000}"/>
    <cellStyle name="20% - Accent6 8 2" xfId="2268" xr:uid="{00000000-0005-0000-0000-0000DB080000}"/>
    <cellStyle name="20% - Accent6 8 3" xfId="2269" xr:uid="{00000000-0005-0000-0000-0000DC080000}"/>
    <cellStyle name="20% - Accent6 8 4" xfId="2270" xr:uid="{00000000-0005-0000-0000-0000DD080000}"/>
    <cellStyle name="20% - Accent6 9 2" xfId="2271" xr:uid="{00000000-0005-0000-0000-0000DE080000}"/>
    <cellStyle name="20% - Accent6 9 3" xfId="2272" xr:uid="{00000000-0005-0000-0000-0000DF080000}"/>
    <cellStyle name="20% - Accent6 9 4" xfId="2273" xr:uid="{00000000-0005-0000-0000-0000E0080000}"/>
    <cellStyle name="3" xfId="2274" xr:uid="{00000000-0005-0000-0000-0000E1080000}"/>
    <cellStyle name="4" xfId="2275" xr:uid="{00000000-0005-0000-0000-0000E2080000}"/>
    <cellStyle name="40 % - Accent1" xfId="2276" xr:uid="{00000000-0005-0000-0000-0000E3080000}"/>
    <cellStyle name="40 % - Accent2" xfId="2277" xr:uid="{00000000-0005-0000-0000-0000E4080000}"/>
    <cellStyle name="40 % - Accent3" xfId="2278" xr:uid="{00000000-0005-0000-0000-0000E5080000}"/>
    <cellStyle name="40 % - Accent4" xfId="2279" xr:uid="{00000000-0005-0000-0000-0000E6080000}"/>
    <cellStyle name="40 % - Accent5" xfId="2280" xr:uid="{00000000-0005-0000-0000-0000E7080000}"/>
    <cellStyle name="40 % - Accent6" xfId="2281" xr:uid="{00000000-0005-0000-0000-0000E8080000}"/>
    <cellStyle name="40% - Accent1 1" xfId="2282" xr:uid="{00000000-0005-0000-0000-0000E9080000}"/>
    <cellStyle name="40% - Accent1 10 2" xfId="2283" xr:uid="{00000000-0005-0000-0000-0000EA080000}"/>
    <cellStyle name="40% - Accent1 10 3" xfId="2284" xr:uid="{00000000-0005-0000-0000-0000EB080000}"/>
    <cellStyle name="40% - Accent1 10 4" xfId="2285" xr:uid="{00000000-0005-0000-0000-0000EC080000}"/>
    <cellStyle name="40% - Accent1 11 2" xfId="2286" xr:uid="{00000000-0005-0000-0000-0000ED080000}"/>
    <cellStyle name="40% - Accent1 11 3" xfId="2287" xr:uid="{00000000-0005-0000-0000-0000EE080000}"/>
    <cellStyle name="40% - Accent1 11 4" xfId="2288" xr:uid="{00000000-0005-0000-0000-0000EF080000}"/>
    <cellStyle name="40% - Accent1 12 2" xfId="2289" xr:uid="{00000000-0005-0000-0000-0000F0080000}"/>
    <cellStyle name="40% - Accent1 12 3" xfId="2290" xr:uid="{00000000-0005-0000-0000-0000F1080000}"/>
    <cellStyle name="40% - Accent1 12 4" xfId="2291" xr:uid="{00000000-0005-0000-0000-0000F2080000}"/>
    <cellStyle name="40% - Accent1 13 2" xfId="2292" xr:uid="{00000000-0005-0000-0000-0000F3080000}"/>
    <cellStyle name="40% - Accent1 13 3" xfId="2293" xr:uid="{00000000-0005-0000-0000-0000F4080000}"/>
    <cellStyle name="40% - Accent1 13 4" xfId="2294" xr:uid="{00000000-0005-0000-0000-0000F5080000}"/>
    <cellStyle name="40% - Accent1 14 2" xfId="2295" xr:uid="{00000000-0005-0000-0000-0000F6080000}"/>
    <cellStyle name="40% - Accent1 14 3" xfId="2296" xr:uid="{00000000-0005-0000-0000-0000F7080000}"/>
    <cellStyle name="40% - Accent1 14 4" xfId="2297" xr:uid="{00000000-0005-0000-0000-0000F8080000}"/>
    <cellStyle name="40% - Accent1 15 2" xfId="2298" xr:uid="{00000000-0005-0000-0000-0000F9080000}"/>
    <cellStyle name="40% - Accent1 15 3" xfId="2299" xr:uid="{00000000-0005-0000-0000-0000FA080000}"/>
    <cellStyle name="40% - Accent1 15 4" xfId="2300" xr:uid="{00000000-0005-0000-0000-0000FB080000}"/>
    <cellStyle name="40% - Accent1 16 2" xfId="2301" xr:uid="{00000000-0005-0000-0000-0000FC080000}"/>
    <cellStyle name="40% - Accent1 16 3" xfId="2302" xr:uid="{00000000-0005-0000-0000-0000FD080000}"/>
    <cellStyle name="40% - Accent1 16 4" xfId="2303" xr:uid="{00000000-0005-0000-0000-0000FE080000}"/>
    <cellStyle name="40% - Accent1 17 2" xfId="2304" xr:uid="{00000000-0005-0000-0000-0000FF080000}"/>
    <cellStyle name="40% - Accent1 17 3" xfId="2305" xr:uid="{00000000-0005-0000-0000-000000090000}"/>
    <cellStyle name="40% - Accent1 17 4" xfId="2306" xr:uid="{00000000-0005-0000-0000-000001090000}"/>
    <cellStyle name="40% - Accent1 2" xfId="2307" xr:uid="{00000000-0005-0000-0000-000002090000}"/>
    <cellStyle name="40% - Accent1 2 2" xfId="2308" xr:uid="{00000000-0005-0000-0000-000003090000}"/>
    <cellStyle name="40% - Accent1 2 3" xfId="2309" xr:uid="{00000000-0005-0000-0000-000004090000}"/>
    <cellStyle name="40% - Accent1 2 4" xfId="2310" xr:uid="{00000000-0005-0000-0000-000005090000}"/>
    <cellStyle name="40% - Accent1 3" xfId="2311" xr:uid="{00000000-0005-0000-0000-000006090000}"/>
    <cellStyle name="40% - Accent1 3 2" xfId="2312" xr:uid="{00000000-0005-0000-0000-000007090000}"/>
    <cellStyle name="40% - Accent1 3 3" xfId="2313" xr:uid="{00000000-0005-0000-0000-000008090000}"/>
    <cellStyle name="40% - Accent1 3 4" xfId="2314" xr:uid="{00000000-0005-0000-0000-000009090000}"/>
    <cellStyle name="40% - Accent1 4" xfId="2315" xr:uid="{00000000-0005-0000-0000-00000A090000}"/>
    <cellStyle name="40% - Accent1 4 2" xfId="2316" xr:uid="{00000000-0005-0000-0000-00000B090000}"/>
    <cellStyle name="40% - Accent1 4 3" xfId="2317" xr:uid="{00000000-0005-0000-0000-00000C090000}"/>
    <cellStyle name="40% - Accent1 4 4" xfId="2318" xr:uid="{00000000-0005-0000-0000-00000D090000}"/>
    <cellStyle name="40% - Accent1 5" xfId="2319" xr:uid="{00000000-0005-0000-0000-00000E090000}"/>
    <cellStyle name="40% - Accent1 5 2" xfId="2320" xr:uid="{00000000-0005-0000-0000-00000F090000}"/>
    <cellStyle name="40% - Accent1 5 3" xfId="2321" xr:uid="{00000000-0005-0000-0000-000010090000}"/>
    <cellStyle name="40% - Accent1 5 4" xfId="2322" xr:uid="{00000000-0005-0000-0000-000011090000}"/>
    <cellStyle name="40% - Accent1 6" xfId="2323" xr:uid="{00000000-0005-0000-0000-000012090000}"/>
    <cellStyle name="40% - Accent1 6 2" xfId="2324" xr:uid="{00000000-0005-0000-0000-000013090000}"/>
    <cellStyle name="40% - Accent1 6 3" xfId="2325" xr:uid="{00000000-0005-0000-0000-000014090000}"/>
    <cellStyle name="40% - Accent1 6 4" xfId="2326" xr:uid="{00000000-0005-0000-0000-000015090000}"/>
    <cellStyle name="40% - Accent1 7" xfId="2327" xr:uid="{00000000-0005-0000-0000-000016090000}"/>
    <cellStyle name="40% - Accent1 7 2" xfId="2328" xr:uid="{00000000-0005-0000-0000-000017090000}"/>
    <cellStyle name="40% - Accent1 7 3" xfId="2329" xr:uid="{00000000-0005-0000-0000-000018090000}"/>
    <cellStyle name="40% - Accent1 7 4" xfId="2330" xr:uid="{00000000-0005-0000-0000-000019090000}"/>
    <cellStyle name="40% - Accent1 8 2" xfId="2331" xr:uid="{00000000-0005-0000-0000-00001A090000}"/>
    <cellStyle name="40% - Accent1 8 3" xfId="2332" xr:uid="{00000000-0005-0000-0000-00001B090000}"/>
    <cellStyle name="40% - Accent1 8 4" xfId="2333" xr:uid="{00000000-0005-0000-0000-00001C090000}"/>
    <cellStyle name="40% - Accent1 9 2" xfId="2334" xr:uid="{00000000-0005-0000-0000-00001D090000}"/>
    <cellStyle name="40% - Accent1 9 3" xfId="2335" xr:uid="{00000000-0005-0000-0000-00001E090000}"/>
    <cellStyle name="40% - Accent1 9 4" xfId="2336" xr:uid="{00000000-0005-0000-0000-00001F090000}"/>
    <cellStyle name="40% - Accent2 1" xfId="2337" xr:uid="{00000000-0005-0000-0000-000020090000}"/>
    <cellStyle name="40% - Accent2 10 2" xfId="2338" xr:uid="{00000000-0005-0000-0000-000021090000}"/>
    <cellStyle name="40% - Accent2 10 3" xfId="2339" xr:uid="{00000000-0005-0000-0000-000022090000}"/>
    <cellStyle name="40% - Accent2 10 4" xfId="2340" xr:uid="{00000000-0005-0000-0000-000023090000}"/>
    <cellStyle name="40% - Accent2 11 2" xfId="2341" xr:uid="{00000000-0005-0000-0000-000024090000}"/>
    <cellStyle name="40% - Accent2 11 3" xfId="2342" xr:uid="{00000000-0005-0000-0000-000025090000}"/>
    <cellStyle name="40% - Accent2 11 4" xfId="2343" xr:uid="{00000000-0005-0000-0000-000026090000}"/>
    <cellStyle name="40% - Accent2 12 2" xfId="2344" xr:uid="{00000000-0005-0000-0000-000027090000}"/>
    <cellStyle name="40% - Accent2 12 3" xfId="2345" xr:uid="{00000000-0005-0000-0000-000028090000}"/>
    <cellStyle name="40% - Accent2 12 4" xfId="2346" xr:uid="{00000000-0005-0000-0000-000029090000}"/>
    <cellStyle name="40% - Accent2 13 2" xfId="2347" xr:uid="{00000000-0005-0000-0000-00002A090000}"/>
    <cellStyle name="40% - Accent2 13 3" xfId="2348" xr:uid="{00000000-0005-0000-0000-00002B090000}"/>
    <cellStyle name="40% - Accent2 13 4" xfId="2349" xr:uid="{00000000-0005-0000-0000-00002C090000}"/>
    <cellStyle name="40% - Accent2 14 2" xfId="2350" xr:uid="{00000000-0005-0000-0000-00002D090000}"/>
    <cellStyle name="40% - Accent2 14 3" xfId="2351" xr:uid="{00000000-0005-0000-0000-00002E090000}"/>
    <cellStyle name="40% - Accent2 14 4" xfId="2352" xr:uid="{00000000-0005-0000-0000-00002F090000}"/>
    <cellStyle name="40% - Accent2 15 2" xfId="2353" xr:uid="{00000000-0005-0000-0000-000030090000}"/>
    <cellStyle name="40% - Accent2 15 3" xfId="2354" xr:uid="{00000000-0005-0000-0000-000031090000}"/>
    <cellStyle name="40% - Accent2 15 4" xfId="2355" xr:uid="{00000000-0005-0000-0000-000032090000}"/>
    <cellStyle name="40% - Accent2 16 2" xfId="2356" xr:uid="{00000000-0005-0000-0000-000033090000}"/>
    <cellStyle name="40% - Accent2 16 3" xfId="2357" xr:uid="{00000000-0005-0000-0000-000034090000}"/>
    <cellStyle name="40% - Accent2 16 4" xfId="2358" xr:uid="{00000000-0005-0000-0000-000035090000}"/>
    <cellStyle name="40% - Accent2 17 2" xfId="2359" xr:uid="{00000000-0005-0000-0000-000036090000}"/>
    <cellStyle name="40% - Accent2 17 3" xfId="2360" xr:uid="{00000000-0005-0000-0000-000037090000}"/>
    <cellStyle name="40% - Accent2 17 4" xfId="2361" xr:uid="{00000000-0005-0000-0000-000038090000}"/>
    <cellStyle name="40% - Accent2 2" xfId="2362" xr:uid="{00000000-0005-0000-0000-000039090000}"/>
    <cellStyle name="40% - Accent2 2 2" xfId="2363" xr:uid="{00000000-0005-0000-0000-00003A090000}"/>
    <cellStyle name="40% - Accent2 2 3" xfId="2364" xr:uid="{00000000-0005-0000-0000-00003B090000}"/>
    <cellStyle name="40% - Accent2 2 4" xfId="2365" xr:uid="{00000000-0005-0000-0000-00003C090000}"/>
    <cellStyle name="40% - Accent2 3" xfId="2366" xr:uid="{00000000-0005-0000-0000-00003D090000}"/>
    <cellStyle name="40% - Accent2 3 2" xfId="2367" xr:uid="{00000000-0005-0000-0000-00003E090000}"/>
    <cellStyle name="40% - Accent2 3 3" xfId="2368" xr:uid="{00000000-0005-0000-0000-00003F090000}"/>
    <cellStyle name="40% - Accent2 3 4" xfId="2369" xr:uid="{00000000-0005-0000-0000-000040090000}"/>
    <cellStyle name="40% - Accent2 4" xfId="2370" xr:uid="{00000000-0005-0000-0000-000041090000}"/>
    <cellStyle name="40% - Accent2 4 2" xfId="2371" xr:uid="{00000000-0005-0000-0000-000042090000}"/>
    <cellStyle name="40% - Accent2 4 3" xfId="2372" xr:uid="{00000000-0005-0000-0000-000043090000}"/>
    <cellStyle name="40% - Accent2 4 4" xfId="2373" xr:uid="{00000000-0005-0000-0000-000044090000}"/>
    <cellStyle name="40% - Accent2 5" xfId="2374" xr:uid="{00000000-0005-0000-0000-000045090000}"/>
    <cellStyle name="40% - Accent2 5 2" xfId="2375" xr:uid="{00000000-0005-0000-0000-000046090000}"/>
    <cellStyle name="40% - Accent2 5 3" xfId="2376" xr:uid="{00000000-0005-0000-0000-000047090000}"/>
    <cellStyle name="40% - Accent2 5 4" xfId="2377" xr:uid="{00000000-0005-0000-0000-000048090000}"/>
    <cellStyle name="40% - Accent2 6" xfId="2378" xr:uid="{00000000-0005-0000-0000-000049090000}"/>
    <cellStyle name="40% - Accent2 6 2" xfId="2379" xr:uid="{00000000-0005-0000-0000-00004A090000}"/>
    <cellStyle name="40% - Accent2 6 3" xfId="2380" xr:uid="{00000000-0005-0000-0000-00004B090000}"/>
    <cellStyle name="40% - Accent2 6 4" xfId="2381" xr:uid="{00000000-0005-0000-0000-00004C090000}"/>
    <cellStyle name="40% - Accent2 7 2" xfId="2382" xr:uid="{00000000-0005-0000-0000-00004D090000}"/>
    <cellStyle name="40% - Accent2 7 3" xfId="2383" xr:uid="{00000000-0005-0000-0000-00004E090000}"/>
    <cellStyle name="40% - Accent2 7 4" xfId="2384" xr:uid="{00000000-0005-0000-0000-00004F090000}"/>
    <cellStyle name="40% - Accent2 8 2" xfId="2385" xr:uid="{00000000-0005-0000-0000-000050090000}"/>
    <cellStyle name="40% - Accent2 8 3" xfId="2386" xr:uid="{00000000-0005-0000-0000-000051090000}"/>
    <cellStyle name="40% - Accent2 8 4" xfId="2387" xr:uid="{00000000-0005-0000-0000-000052090000}"/>
    <cellStyle name="40% - Accent2 9 2" xfId="2388" xr:uid="{00000000-0005-0000-0000-000053090000}"/>
    <cellStyle name="40% - Accent2 9 3" xfId="2389" xr:uid="{00000000-0005-0000-0000-000054090000}"/>
    <cellStyle name="40% - Accent2 9 4" xfId="2390" xr:uid="{00000000-0005-0000-0000-000055090000}"/>
    <cellStyle name="40% - Accent3 1" xfId="2391" xr:uid="{00000000-0005-0000-0000-000056090000}"/>
    <cellStyle name="40% - Accent3 10 2" xfId="2392" xr:uid="{00000000-0005-0000-0000-000057090000}"/>
    <cellStyle name="40% - Accent3 10 3" xfId="2393" xr:uid="{00000000-0005-0000-0000-000058090000}"/>
    <cellStyle name="40% - Accent3 10 4" xfId="2394" xr:uid="{00000000-0005-0000-0000-000059090000}"/>
    <cellStyle name="40% - Accent3 11 2" xfId="2395" xr:uid="{00000000-0005-0000-0000-00005A090000}"/>
    <cellStyle name="40% - Accent3 11 3" xfId="2396" xr:uid="{00000000-0005-0000-0000-00005B090000}"/>
    <cellStyle name="40% - Accent3 11 4" xfId="2397" xr:uid="{00000000-0005-0000-0000-00005C090000}"/>
    <cellStyle name="40% - Accent3 12 2" xfId="2398" xr:uid="{00000000-0005-0000-0000-00005D090000}"/>
    <cellStyle name="40% - Accent3 12 3" xfId="2399" xr:uid="{00000000-0005-0000-0000-00005E090000}"/>
    <cellStyle name="40% - Accent3 12 4" xfId="2400" xr:uid="{00000000-0005-0000-0000-00005F090000}"/>
    <cellStyle name="40% - Accent3 13 2" xfId="2401" xr:uid="{00000000-0005-0000-0000-000060090000}"/>
    <cellStyle name="40% - Accent3 13 3" xfId="2402" xr:uid="{00000000-0005-0000-0000-000061090000}"/>
    <cellStyle name="40% - Accent3 13 4" xfId="2403" xr:uid="{00000000-0005-0000-0000-000062090000}"/>
    <cellStyle name="40% - Accent3 14 2" xfId="2404" xr:uid="{00000000-0005-0000-0000-000063090000}"/>
    <cellStyle name="40% - Accent3 14 3" xfId="2405" xr:uid="{00000000-0005-0000-0000-000064090000}"/>
    <cellStyle name="40% - Accent3 14 4" xfId="2406" xr:uid="{00000000-0005-0000-0000-000065090000}"/>
    <cellStyle name="40% - Accent3 15 2" xfId="2407" xr:uid="{00000000-0005-0000-0000-000066090000}"/>
    <cellStyle name="40% - Accent3 15 3" xfId="2408" xr:uid="{00000000-0005-0000-0000-000067090000}"/>
    <cellStyle name="40% - Accent3 15 4" xfId="2409" xr:uid="{00000000-0005-0000-0000-000068090000}"/>
    <cellStyle name="40% - Accent3 16 2" xfId="2410" xr:uid="{00000000-0005-0000-0000-000069090000}"/>
    <cellStyle name="40% - Accent3 16 3" xfId="2411" xr:uid="{00000000-0005-0000-0000-00006A090000}"/>
    <cellStyle name="40% - Accent3 16 4" xfId="2412" xr:uid="{00000000-0005-0000-0000-00006B090000}"/>
    <cellStyle name="40% - Accent3 17 2" xfId="2413" xr:uid="{00000000-0005-0000-0000-00006C090000}"/>
    <cellStyle name="40% - Accent3 17 3" xfId="2414" xr:uid="{00000000-0005-0000-0000-00006D090000}"/>
    <cellStyle name="40% - Accent3 17 4" xfId="2415" xr:uid="{00000000-0005-0000-0000-00006E090000}"/>
    <cellStyle name="40% - Accent3 2" xfId="2416" xr:uid="{00000000-0005-0000-0000-00006F090000}"/>
    <cellStyle name="40% - Accent3 2 2" xfId="2417" xr:uid="{00000000-0005-0000-0000-000070090000}"/>
    <cellStyle name="40% - Accent3 2 3" xfId="2418" xr:uid="{00000000-0005-0000-0000-000071090000}"/>
    <cellStyle name="40% - Accent3 2 4" xfId="2419" xr:uid="{00000000-0005-0000-0000-000072090000}"/>
    <cellStyle name="40% - Accent3 3" xfId="2420" xr:uid="{00000000-0005-0000-0000-000073090000}"/>
    <cellStyle name="40% - Accent3 3 2" xfId="2421" xr:uid="{00000000-0005-0000-0000-000074090000}"/>
    <cellStyle name="40% - Accent3 3 3" xfId="2422" xr:uid="{00000000-0005-0000-0000-000075090000}"/>
    <cellStyle name="40% - Accent3 3 4" xfId="2423" xr:uid="{00000000-0005-0000-0000-000076090000}"/>
    <cellStyle name="40% - Accent3 4" xfId="2424" xr:uid="{00000000-0005-0000-0000-000077090000}"/>
    <cellStyle name="40% - Accent3 4 2" xfId="2425" xr:uid="{00000000-0005-0000-0000-000078090000}"/>
    <cellStyle name="40% - Accent3 4 3" xfId="2426" xr:uid="{00000000-0005-0000-0000-000079090000}"/>
    <cellStyle name="40% - Accent3 4 4" xfId="2427" xr:uid="{00000000-0005-0000-0000-00007A090000}"/>
    <cellStyle name="40% - Accent3 5" xfId="2428" xr:uid="{00000000-0005-0000-0000-00007B090000}"/>
    <cellStyle name="40% - Accent3 5 2" xfId="2429" xr:uid="{00000000-0005-0000-0000-00007C090000}"/>
    <cellStyle name="40% - Accent3 5 3" xfId="2430" xr:uid="{00000000-0005-0000-0000-00007D090000}"/>
    <cellStyle name="40% - Accent3 5 4" xfId="2431" xr:uid="{00000000-0005-0000-0000-00007E090000}"/>
    <cellStyle name="40% - Accent3 6" xfId="2432" xr:uid="{00000000-0005-0000-0000-00007F090000}"/>
    <cellStyle name="40% - Accent3 6 2" xfId="2433" xr:uid="{00000000-0005-0000-0000-000080090000}"/>
    <cellStyle name="40% - Accent3 6 3" xfId="2434" xr:uid="{00000000-0005-0000-0000-000081090000}"/>
    <cellStyle name="40% - Accent3 6 4" xfId="2435" xr:uid="{00000000-0005-0000-0000-000082090000}"/>
    <cellStyle name="40% - Accent3 7 2" xfId="2436" xr:uid="{00000000-0005-0000-0000-000083090000}"/>
    <cellStyle name="40% - Accent3 7 3" xfId="2437" xr:uid="{00000000-0005-0000-0000-000084090000}"/>
    <cellStyle name="40% - Accent3 7 4" xfId="2438" xr:uid="{00000000-0005-0000-0000-000085090000}"/>
    <cellStyle name="40% - Accent3 8 2" xfId="2439" xr:uid="{00000000-0005-0000-0000-000086090000}"/>
    <cellStyle name="40% - Accent3 8 3" xfId="2440" xr:uid="{00000000-0005-0000-0000-000087090000}"/>
    <cellStyle name="40% - Accent3 8 4" xfId="2441" xr:uid="{00000000-0005-0000-0000-000088090000}"/>
    <cellStyle name="40% - Accent3 9 2" xfId="2442" xr:uid="{00000000-0005-0000-0000-000089090000}"/>
    <cellStyle name="40% - Accent3 9 3" xfId="2443" xr:uid="{00000000-0005-0000-0000-00008A090000}"/>
    <cellStyle name="40% - Accent3 9 4" xfId="2444" xr:uid="{00000000-0005-0000-0000-00008B090000}"/>
    <cellStyle name="40% - Accent4 1" xfId="2445" xr:uid="{00000000-0005-0000-0000-00008C090000}"/>
    <cellStyle name="40% - Accent4 10 2" xfId="2446" xr:uid="{00000000-0005-0000-0000-00008D090000}"/>
    <cellStyle name="40% - Accent4 10 3" xfId="2447" xr:uid="{00000000-0005-0000-0000-00008E090000}"/>
    <cellStyle name="40% - Accent4 10 4" xfId="2448" xr:uid="{00000000-0005-0000-0000-00008F090000}"/>
    <cellStyle name="40% - Accent4 11 2" xfId="2449" xr:uid="{00000000-0005-0000-0000-000090090000}"/>
    <cellStyle name="40% - Accent4 11 3" xfId="2450" xr:uid="{00000000-0005-0000-0000-000091090000}"/>
    <cellStyle name="40% - Accent4 11 4" xfId="2451" xr:uid="{00000000-0005-0000-0000-000092090000}"/>
    <cellStyle name="40% - Accent4 12 2" xfId="2452" xr:uid="{00000000-0005-0000-0000-000093090000}"/>
    <cellStyle name="40% - Accent4 12 3" xfId="2453" xr:uid="{00000000-0005-0000-0000-000094090000}"/>
    <cellStyle name="40% - Accent4 12 4" xfId="2454" xr:uid="{00000000-0005-0000-0000-000095090000}"/>
    <cellStyle name="40% - Accent4 13 2" xfId="2455" xr:uid="{00000000-0005-0000-0000-000096090000}"/>
    <cellStyle name="40% - Accent4 13 3" xfId="2456" xr:uid="{00000000-0005-0000-0000-000097090000}"/>
    <cellStyle name="40% - Accent4 13 4" xfId="2457" xr:uid="{00000000-0005-0000-0000-000098090000}"/>
    <cellStyle name="40% - Accent4 14 2" xfId="2458" xr:uid="{00000000-0005-0000-0000-000099090000}"/>
    <cellStyle name="40% - Accent4 14 3" xfId="2459" xr:uid="{00000000-0005-0000-0000-00009A090000}"/>
    <cellStyle name="40% - Accent4 14 4" xfId="2460" xr:uid="{00000000-0005-0000-0000-00009B090000}"/>
    <cellStyle name="40% - Accent4 15 2" xfId="2461" xr:uid="{00000000-0005-0000-0000-00009C090000}"/>
    <cellStyle name="40% - Accent4 15 3" xfId="2462" xr:uid="{00000000-0005-0000-0000-00009D090000}"/>
    <cellStyle name="40% - Accent4 15 4" xfId="2463" xr:uid="{00000000-0005-0000-0000-00009E090000}"/>
    <cellStyle name="40% - Accent4 16 2" xfId="2464" xr:uid="{00000000-0005-0000-0000-00009F090000}"/>
    <cellStyle name="40% - Accent4 16 3" xfId="2465" xr:uid="{00000000-0005-0000-0000-0000A0090000}"/>
    <cellStyle name="40% - Accent4 16 4" xfId="2466" xr:uid="{00000000-0005-0000-0000-0000A1090000}"/>
    <cellStyle name="40% - Accent4 17 2" xfId="2467" xr:uid="{00000000-0005-0000-0000-0000A2090000}"/>
    <cellStyle name="40% - Accent4 17 3" xfId="2468" xr:uid="{00000000-0005-0000-0000-0000A3090000}"/>
    <cellStyle name="40% - Accent4 17 4" xfId="2469" xr:uid="{00000000-0005-0000-0000-0000A4090000}"/>
    <cellStyle name="40% - Accent4 2" xfId="2470" xr:uid="{00000000-0005-0000-0000-0000A5090000}"/>
    <cellStyle name="40% - Accent4 2 2" xfId="2471" xr:uid="{00000000-0005-0000-0000-0000A6090000}"/>
    <cellStyle name="40% - Accent4 2 3" xfId="2472" xr:uid="{00000000-0005-0000-0000-0000A7090000}"/>
    <cellStyle name="40% - Accent4 2 4" xfId="2473" xr:uid="{00000000-0005-0000-0000-0000A8090000}"/>
    <cellStyle name="40% - Accent4 3" xfId="2474" xr:uid="{00000000-0005-0000-0000-0000A9090000}"/>
    <cellStyle name="40% - Accent4 3 2" xfId="2475" xr:uid="{00000000-0005-0000-0000-0000AA090000}"/>
    <cellStyle name="40% - Accent4 3 3" xfId="2476" xr:uid="{00000000-0005-0000-0000-0000AB090000}"/>
    <cellStyle name="40% - Accent4 3 4" xfId="2477" xr:uid="{00000000-0005-0000-0000-0000AC090000}"/>
    <cellStyle name="40% - Accent4 4" xfId="2478" xr:uid="{00000000-0005-0000-0000-0000AD090000}"/>
    <cellStyle name="40% - Accent4 4 2" xfId="2479" xr:uid="{00000000-0005-0000-0000-0000AE090000}"/>
    <cellStyle name="40% - Accent4 4 3" xfId="2480" xr:uid="{00000000-0005-0000-0000-0000AF090000}"/>
    <cellStyle name="40% - Accent4 4 4" xfId="2481" xr:uid="{00000000-0005-0000-0000-0000B0090000}"/>
    <cellStyle name="40% - Accent4 5" xfId="2482" xr:uid="{00000000-0005-0000-0000-0000B1090000}"/>
    <cellStyle name="40% - Accent4 5 2" xfId="2483" xr:uid="{00000000-0005-0000-0000-0000B2090000}"/>
    <cellStyle name="40% - Accent4 5 3" xfId="2484" xr:uid="{00000000-0005-0000-0000-0000B3090000}"/>
    <cellStyle name="40% - Accent4 5 4" xfId="2485" xr:uid="{00000000-0005-0000-0000-0000B4090000}"/>
    <cellStyle name="40% - Accent4 6" xfId="2486" xr:uid="{00000000-0005-0000-0000-0000B5090000}"/>
    <cellStyle name="40% - Accent4 6 2" xfId="2487" xr:uid="{00000000-0005-0000-0000-0000B6090000}"/>
    <cellStyle name="40% - Accent4 6 3" xfId="2488" xr:uid="{00000000-0005-0000-0000-0000B7090000}"/>
    <cellStyle name="40% - Accent4 6 4" xfId="2489" xr:uid="{00000000-0005-0000-0000-0000B8090000}"/>
    <cellStyle name="40% - Accent4 7 2" xfId="2490" xr:uid="{00000000-0005-0000-0000-0000B9090000}"/>
    <cellStyle name="40% - Accent4 7 3" xfId="2491" xr:uid="{00000000-0005-0000-0000-0000BA090000}"/>
    <cellStyle name="40% - Accent4 7 4" xfId="2492" xr:uid="{00000000-0005-0000-0000-0000BB090000}"/>
    <cellStyle name="40% - Accent4 8 2" xfId="2493" xr:uid="{00000000-0005-0000-0000-0000BC090000}"/>
    <cellStyle name="40% - Accent4 8 3" xfId="2494" xr:uid="{00000000-0005-0000-0000-0000BD090000}"/>
    <cellStyle name="40% - Accent4 8 4" xfId="2495" xr:uid="{00000000-0005-0000-0000-0000BE090000}"/>
    <cellStyle name="40% - Accent4 9 2" xfId="2496" xr:uid="{00000000-0005-0000-0000-0000BF090000}"/>
    <cellStyle name="40% - Accent4 9 3" xfId="2497" xr:uid="{00000000-0005-0000-0000-0000C0090000}"/>
    <cellStyle name="40% - Accent4 9 4" xfId="2498" xr:uid="{00000000-0005-0000-0000-0000C1090000}"/>
    <cellStyle name="40% - Accent5 1" xfId="2499" xr:uid="{00000000-0005-0000-0000-0000C2090000}"/>
    <cellStyle name="40% - Accent5 10 2" xfId="2500" xr:uid="{00000000-0005-0000-0000-0000C3090000}"/>
    <cellStyle name="40% - Accent5 10 3" xfId="2501" xr:uid="{00000000-0005-0000-0000-0000C4090000}"/>
    <cellStyle name="40% - Accent5 10 4" xfId="2502" xr:uid="{00000000-0005-0000-0000-0000C5090000}"/>
    <cellStyle name="40% - Accent5 11 2" xfId="2503" xr:uid="{00000000-0005-0000-0000-0000C6090000}"/>
    <cellStyle name="40% - Accent5 11 3" xfId="2504" xr:uid="{00000000-0005-0000-0000-0000C7090000}"/>
    <cellStyle name="40% - Accent5 11 4" xfId="2505" xr:uid="{00000000-0005-0000-0000-0000C8090000}"/>
    <cellStyle name="40% - Accent5 12 2" xfId="2506" xr:uid="{00000000-0005-0000-0000-0000C9090000}"/>
    <cellStyle name="40% - Accent5 12 3" xfId="2507" xr:uid="{00000000-0005-0000-0000-0000CA090000}"/>
    <cellStyle name="40% - Accent5 12 4" xfId="2508" xr:uid="{00000000-0005-0000-0000-0000CB090000}"/>
    <cellStyle name="40% - Accent5 13 2" xfId="2509" xr:uid="{00000000-0005-0000-0000-0000CC090000}"/>
    <cellStyle name="40% - Accent5 13 3" xfId="2510" xr:uid="{00000000-0005-0000-0000-0000CD090000}"/>
    <cellStyle name="40% - Accent5 13 4" xfId="2511" xr:uid="{00000000-0005-0000-0000-0000CE090000}"/>
    <cellStyle name="40% - Accent5 14 2" xfId="2512" xr:uid="{00000000-0005-0000-0000-0000CF090000}"/>
    <cellStyle name="40% - Accent5 14 3" xfId="2513" xr:uid="{00000000-0005-0000-0000-0000D0090000}"/>
    <cellStyle name="40% - Accent5 14 4" xfId="2514" xr:uid="{00000000-0005-0000-0000-0000D1090000}"/>
    <cellStyle name="40% - Accent5 15 2" xfId="2515" xr:uid="{00000000-0005-0000-0000-0000D2090000}"/>
    <cellStyle name="40% - Accent5 15 3" xfId="2516" xr:uid="{00000000-0005-0000-0000-0000D3090000}"/>
    <cellStyle name="40% - Accent5 15 4" xfId="2517" xr:uid="{00000000-0005-0000-0000-0000D4090000}"/>
    <cellStyle name="40% - Accent5 16 2" xfId="2518" xr:uid="{00000000-0005-0000-0000-0000D5090000}"/>
    <cellStyle name="40% - Accent5 16 3" xfId="2519" xr:uid="{00000000-0005-0000-0000-0000D6090000}"/>
    <cellStyle name="40% - Accent5 16 4" xfId="2520" xr:uid="{00000000-0005-0000-0000-0000D7090000}"/>
    <cellStyle name="40% - Accent5 17 2" xfId="2521" xr:uid="{00000000-0005-0000-0000-0000D8090000}"/>
    <cellStyle name="40% - Accent5 17 3" xfId="2522" xr:uid="{00000000-0005-0000-0000-0000D9090000}"/>
    <cellStyle name="40% - Accent5 17 4" xfId="2523" xr:uid="{00000000-0005-0000-0000-0000DA090000}"/>
    <cellStyle name="40% - Accent5 2" xfId="2524" xr:uid="{00000000-0005-0000-0000-0000DB090000}"/>
    <cellStyle name="40% - Accent5 2 2" xfId="2525" xr:uid="{00000000-0005-0000-0000-0000DC090000}"/>
    <cellStyle name="40% - Accent5 2 3" xfId="2526" xr:uid="{00000000-0005-0000-0000-0000DD090000}"/>
    <cellStyle name="40% - Accent5 2 4" xfId="2527" xr:uid="{00000000-0005-0000-0000-0000DE090000}"/>
    <cellStyle name="40% - Accent5 3" xfId="2528" xr:uid="{00000000-0005-0000-0000-0000DF090000}"/>
    <cellStyle name="40% - Accent5 3 2" xfId="2529" xr:uid="{00000000-0005-0000-0000-0000E0090000}"/>
    <cellStyle name="40% - Accent5 3 3" xfId="2530" xr:uid="{00000000-0005-0000-0000-0000E1090000}"/>
    <cellStyle name="40% - Accent5 3 4" xfId="2531" xr:uid="{00000000-0005-0000-0000-0000E2090000}"/>
    <cellStyle name="40% - Accent5 4" xfId="2532" xr:uid="{00000000-0005-0000-0000-0000E3090000}"/>
    <cellStyle name="40% - Accent5 4 2" xfId="2533" xr:uid="{00000000-0005-0000-0000-0000E4090000}"/>
    <cellStyle name="40% - Accent5 4 3" xfId="2534" xr:uid="{00000000-0005-0000-0000-0000E5090000}"/>
    <cellStyle name="40% - Accent5 4 4" xfId="2535" xr:uid="{00000000-0005-0000-0000-0000E6090000}"/>
    <cellStyle name="40% - Accent5 5" xfId="2536" xr:uid="{00000000-0005-0000-0000-0000E7090000}"/>
    <cellStyle name="40% - Accent5 5 2" xfId="2537" xr:uid="{00000000-0005-0000-0000-0000E8090000}"/>
    <cellStyle name="40% - Accent5 5 3" xfId="2538" xr:uid="{00000000-0005-0000-0000-0000E9090000}"/>
    <cellStyle name="40% - Accent5 5 4" xfId="2539" xr:uid="{00000000-0005-0000-0000-0000EA090000}"/>
    <cellStyle name="40% - Accent5 6" xfId="2540" xr:uid="{00000000-0005-0000-0000-0000EB090000}"/>
    <cellStyle name="40% - Accent5 6 2" xfId="2541" xr:uid="{00000000-0005-0000-0000-0000EC090000}"/>
    <cellStyle name="40% - Accent5 6 3" xfId="2542" xr:uid="{00000000-0005-0000-0000-0000ED090000}"/>
    <cellStyle name="40% - Accent5 6 4" xfId="2543" xr:uid="{00000000-0005-0000-0000-0000EE090000}"/>
    <cellStyle name="40% - Accent5 7 2" xfId="2544" xr:uid="{00000000-0005-0000-0000-0000EF090000}"/>
    <cellStyle name="40% - Accent5 7 3" xfId="2545" xr:uid="{00000000-0005-0000-0000-0000F0090000}"/>
    <cellStyle name="40% - Accent5 7 4" xfId="2546" xr:uid="{00000000-0005-0000-0000-0000F1090000}"/>
    <cellStyle name="40% - Accent5 8 2" xfId="2547" xr:uid="{00000000-0005-0000-0000-0000F2090000}"/>
    <cellStyle name="40% - Accent5 8 3" xfId="2548" xr:uid="{00000000-0005-0000-0000-0000F3090000}"/>
    <cellStyle name="40% - Accent5 8 4" xfId="2549" xr:uid="{00000000-0005-0000-0000-0000F4090000}"/>
    <cellStyle name="40% - Accent5 9 2" xfId="2550" xr:uid="{00000000-0005-0000-0000-0000F5090000}"/>
    <cellStyle name="40% - Accent5 9 3" xfId="2551" xr:uid="{00000000-0005-0000-0000-0000F6090000}"/>
    <cellStyle name="40% - Accent5 9 4" xfId="2552" xr:uid="{00000000-0005-0000-0000-0000F7090000}"/>
    <cellStyle name="40% - Accent6 1" xfId="2553" xr:uid="{00000000-0005-0000-0000-0000F8090000}"/>
    <cellStyle name="40% - Accent6 10 2" xfId="2554" xr:uid="{00000000-0005-0000-0000-0000F9090000}"/>
    <cellStyle name="40% - Accent6 10 3" xfId="2555" xr:uid="{00000000-0005-0000-0000-0000FA090000}"/>
    <cellStyle name="40% - Accent6 10 4" xfId="2556" xr:uid="{00000000-0005-0000-0000-0000FB090000}"/>
    <cellStyle name="40% - Accent6 11 2" xfId="2557" xr:uid="{00000000-0005-0000-0000-0000FC090000}"/>
    <cellStyle name="40% - Accent6 11 3" xfId="2558" xr:uid="{00000000-0005-0000-0000-0000FD090000}"/>
    <cellStyle name="40% - Accent6 11 4" xfId="2559" xr:uid="{00000000-0005-0000-0000-0000FE090000}"/>
    <cellStyle name="40% - Accent6 12 2" xfId="2560" xr:uid="{00000000-0005-0000-0000-0000FF090000}"/>
    <cellStyle name="40% - Accent6 12 3" xfId="2561" xr:uid="{00000000-0005-0000-0000-0000000A0000}"/>
    <cellStyle name="40% - Accent6 12 4" xfId="2562" xr:uid="{00000000-0005-0000-0000-0000010A0000}"/>
    <cellStyle name="40% - Accent6 13 2" xfId="2563" xr:uid="{00000000-0005-0000-0000-0000020A0000}"/>
    <cellStyle name="40% - Accent6 13 3" xfId="2564" xr:uid="{00000000-0005-0000-0000-0000030A0000}"/>
    <cellStyle name="40% - Accent6 13 4" xfId="2565" xr:uid="{00000000-0005-0000-0000-0000040A0000}"/>
    <cellStyle name="40% - Accent6 14 2" xfId="2566" xr:uid="{00000000-0005-0000-0000-0000050A0000}"/>
    <cellStyle name="40% - Accent6 14 3" xfId="2567" xr:uid="{00000000-0005-0000-0000-0000060A0000}"/>
    <cellStyle name="40% - Accent6 14 4" xfId="2568" xr:uid="{00000000-0005-0000-0000-0000070A0000}"/>
    <cellStyle name="40% - Accent6 15 2" xfId="2569" xr:uid="{00000000-0005-0000-0000-0000080A0000}"/>
    <cellStyle name="40% - Accent6 15 3" xfId="2570" xr:uid="{00000000-0005-0000-0000-0000090A0000}"/>
    <cellStyle name="40% - Accent6 15 4" xfId="2571" xr:uid="{00000000-0005-0000-0000-00000A0A0000}"/>
    <cellStyle name="40% - Accent6 16 2" xfId="2572" xr:uid="{00000000-0005-0000-0000-00000B0A0000}"/>
    <cellStyle name="40% - Accent6 16 3" xfId="2573" xr:uid="{00000000-0005-0000-0000-00000C0A0000}"/>
    <cellStyle name="40% - Accent6 16 4" xfId="2574" xr:uid="{00000000-0005-0000-0000-00000D0A0000}"/>
    <cellStyle name="40% - Accent6 17 2" xfId="2575" xr:uid="{00000000-0005-0000-0000-00000E0A0000}"/>
    <cellStyle name="40% - Accent6 17 3" xfId="2576" xr:uid="{00000000-0005-0000-0000-00000F0A0000}"/>
    <cellStyle name="40% - Accent6 17 4" xfId="2577" xr:uid="{00000000-0005-0000-0000-0000100A0000}"/>
    <cellStyle name="40% - Accent6 2" xfId="2578" xr:uid="{00000000-0005-0000-0000-0000110A0000}"/>
    <cellStyle name="40% - Accent6 2 2" xfId="2579" xr:uid="{00000000-0005-0000-0000-0000120A0000}"/>
    <cellStyle name="40% - Accent6 2 3" xfId="2580" xr:uid="{00000000-0005-0000-0000-0000130A0000}"/>
    <cellStyle name="40% - Accent6 2 4" xfId="2581" xr:uid="{00000000-0005-0000-0000-0000140A0000}"/>
    <cellStyle name="40% - Accent6 3" xfId="2582" xr:uid="{00000000-0005-0000-0000-0000150A0000}"/>
    <cellStyle name="40% - Accent6 3 2" xfId="2583" xr:uid="{00000000-0005-0000-0000-0000160A0000}"/>
    <cellStyle name="40% - Accent6 3 3" xfId="2584" xr:uid="{00000000-0005-0000-0000-0000170A0000}"/>
    <cellStyle name="40% - Accent6 3 4" xfId="2585" xr:uid="{00000000-0005-0000-0000-0000180A0000}"/>
    <cellStyle name="40% - Accent6 4" xfId="2586" xr:uid="{00000000-0005-0000-0000-0000190A0000}"/>
    <cellStyle name="40% - Accent6 4 2" xfId="2587" xr:uid="{00000000-0005-0000-0000-00001A0A0000}"/>
    <cellStyle name="40% - Accent6 4 3" xfId="2588" xr:uid="{00000000-0005-0000-0000-00001B0A0000}"/>
    <cellStyle name="40% - Accent6 4 4" xfId="2589" xr:uid="{00000000-0005-0000-0000-00001C0A0000}"/>
    <cellStyle name="40% - Accent6 5" xfId="2590" xr:uid="{00000000-0005-0000-0000-00001D0A0000}"/>
    <cellStyle name="40% - Accent6 5 2" xfId="2591" xr:uid="{00000000-0005-0000-0000-00001E0A0000}"/>
    <cellStyle name="40% - Accent6 5 3" xfId="2592" xr:uid="{00000000-0005-0000-0000-00001F0A0000}"/>
    <cellStyle name="40% - Accent6 5 4" xfId="2593" xr:uid="{00000000-0005-0000-0000-0000200A0000}"/>
    <cellStyle name="40% - Accent6 6" xfId="2594" xr:uid="{00000000-0005-0000-0000-0000210A0000}"/>
    <cellStyle name="40% - Accent6 6 2" xfId="2595" xr:uid="{00000000-0005-0000-0000-0000220A0000}"/>
    <cellStyle name="40% - Accent6 6 3" xfId="2596" xr:uid="{00000000-0005-0000-0000-0000230A0000}"/>
    <cellStyle name="40% - Accent6 6 4" xfId="2597" xr:uid="{00000000-0005-0000-0000-0000240A0000}"/>
    <cellStyle name="40% - Accent6 7 2" xfId="2598" xr:uid="{00000000-0005-0000-0000-0000250A0000}"/>
    <cellStyle name="40% - Accent6 7 3" xfId="2599" xr:uid="{00000000-0005-0000-0000-0000260A0000}"/>
    <cellStyle name="40% - Accent6 7 4" xfId="2600" xr:uid="{00000000-0005-0000-0000-0000270A0000}"/>
    <cellStyle name="40% - Accent6 8 2" xfId="2601" xr:uid="{00000000-0005-0000-0000-0000280A0000}"/>
    <cellStyle name="40% - Accent6 8 3" xfId="2602" xr:uid="{00000000-0005-0000-0000-0000290A0000}"/>
    <cellStyle name="40% - Accent6 8 4" xfId="2603" xr:uid="{00000000-0005-0000-0000-00002A0A0000}"/>
    <cellStyle name="40% - Accent6 9 2" xfId="2604" xr:uid="{00000000-0005-0000-0000-00002B0A0000}"/>
    <cellStyle name="40% - Accent6 9 3" xfId="2605" xr:uid="{00000000-0005-0000-0000-00002C0A0000}"/>
    <cellStyle name="40% - Accent6 9 4" xfId="2606" xr:uid="{00000000-0005-0000-0000-00002D0A0000}"/>
    <cellStyle name="60 % - Accent1" xfId="2607" xr:uid="{00000000-0005-0000-0000-00002E0A0000}"/>
    <cellStyle name="60 % - Accent2" xfId="2608" xr:uid="{00000000-0005-0000-0000-00002F0A0000}"/>
    <cellStyle name="60 % - Accent3" xfId="2609" xr:uid="{00000000-0005-0000-0000-0000300A0000}"/>
    <cellStyle name="60 % - Accent4" xfId="2610" xr:uid="{00000000-0005-0000-0000-0000310A0000}"/>
    <cellStyle name="60 % - Accent5" xfId="2611" xr:uid="{00000000-0005-0000-0000-0000320A0000}"/>
    <cellStyle name="60 % - Accent6" xfId="2612" xr:uid="{00000000-0005-0000-0000-0000330A0000}"/>
    <cellStyle name="60% - Accent1 1" xfId="2613" xr:uid="{00000000-0005-0000-0000-0000340A0000}"/>
    <cellStyle name="60% - Accent1 10 2" xfId="2614" xr:uid="{00000000-0005-0000-0000-0000350A0000}"/>
    <cellStyle name="60% - Accent1 10 3" xfId="2615" xr:uid="{00000000-0005-0000-0000-0000360A0000}"/>
    <cellStyle name="60% - Accent1 10 4" xfId="2616" xr:uid="{00000000-0005-0000-0000-0000370A0000}"/>
    <cellStyle name="60% - Accent1 11 2" xfId="2617" xr:uid="{00000000-0005-0000-0000-0000380A0000}"/>
    <cellStyle name="60% - Accent1 11 3" xfId="2618" xr:uid="{00000000-0005-0000-0000-0000390A0000}"/>
    <cellStyle name="60% - Accent1 11 4" xfId="2619" xr:uid="{00000000-0005-0000-0000-00003A0A0000}"/>
    <cellStyle name="60% - Accent1 12 2" xfId="2620" xr:uid="{00000000-0005-0000-0000-00003B0A0000}"/>
    <cellStyle name="60% - Accent1 12 3" xfId="2621" xr:uid="{00000000-0005-0000-0000-00003C0A0000}"/>
    <cellStyle name="60% - Accent1 12 4" xfId="2622" xr:uid="{00000000-0005-0000-0000-00003D0A0000}"/>
    <cellStyle name="60% - Accent1 13 2" xfId="2623" xr:uid="{00000000-0005-0000-0000-00003E0A0000}"/>
    <cellStyle name="60% - Accent1 13 3" xfId="2624" xr:uid="{00000000-0005-0000-0000-00003F0A0000}"/>
    <cellStyle name="60% - Accent1 13 4" xfId="2625" xr:uid="{00000000-0005-0000-0000-0000400A0000}"/>
    <cellStyle name="60% - Accent1 14 2" xfId="2626" xr:uid="{00000000-0005-0000-0000-0000410A0000}"/>
    <cellStyle name="60% - Accent1 14 3" xfId="2627" xr:uid="{00000000-0005-0000-0000-0000420A0000}"/>
    <cellStyle name="60% - Accent1 14 4" xfId="2628" xr:uid="{00000000-0005-0000-0000-0000430A0000}"/>
    <cellStyle name="60% - Accent1 15 2" xfId="2629" xr:uid="{00000000-0005-0000-0000-0000440A0000}"/>
    <cellStyle name="60% - Accent1 15 3" xfId="2630" xr:uid="{00000000-0005-0000-0000-0000450A0000}"/>
    <cellStyle name="60% - Accent1 15 4" xfId="2631" xr:uid="{00000000-0005-0000-0000-0000460A0000}"/>
    <cellStyle name="60% - Accent1 16 2" xfId="2632" xr:uid="{00000000-0005-0000-0000-0000470A0000}"/>
    <cellStyle name="60% - Accent1 16 3" xfId="2633" xr:uid="{00000000-0005-0000-0000-0000480A0000}"/>
    <cellStyle name="60% - Accent1 16 4" xfId="2634" xr:uid="{00000000-0005-0000-0000-0000490A0000}"/>
    <cellStyle name="60% - Accent1 17 2" xfId="2635" xr:uid="{00000000-0005-0000-0000-00004A0A0000}"/>
    <cellStyle name="60% - Accent1 17 3" xfId="2636" xr:uid="{00000000-0005-0000-0000-00004B0A0000}"/>
    <cellStyle name="60% - Accent1 17 4" xfId="2637" xr:uid="{00000000-0005-0000-0000-00004C0A0000}"/>
    <cellStyle name="60% - Accent1 2" xfId="2638" xr:uid="{00000000-0005-0000-0000-00004D0A0000}"/>
    <cellStyle name="60% - Accent1 2 2" xfId="2639" xr:uid="{00000000-0005-0000-0000-00004E0A0000}"/>
    <cellStyle name="60% - Accent1 2 3" xfId="2640" xr:uid="{00000000-0005-0000-0000-00004F0A0000}"/>
    <cellStyle name="60% - Accent1 2 4" xfId="2641" xr:uid="{00000000-0005-0000-0000-0000500A0000}"/>
    <cellStyle name="60% - Accent1 3" xfId="2642" xr:uid="{00000000-0005-0000-0000-0000510A0000}"/>
    <cellStyle name="60% - Accent1 3 2" xfId="2643" xr:uid="{00000000-0005-0000-0000-0000520A0000}"/>
    <cellStyle name="60% - Accent1 3 3" xfId="2644" xr:uid="{00000000-0005-0000-0000-0000530A0000}"/>
    <cellStyle name="60% - Accent1 3 4" xfId="2645" xr:uid="{00000000-0005-0000-0000-0000540A0000}"/>
    <cellStyle name="60% - Accent1 4" xfId="2646" xr:uid="{00000000-0005-0000-0000-0000550A0000}"/>
    <cellStyle name="60% - Accent1 4 2" xfId="2647" xr:uid="{00000000-0005-0000-0000-0000560A0000}"/>
    <cellStyle name="60% - Accent1 4 3" xfId="2648" xr:uid="{00000000-0005-0000-0000-0000570A0000}"/>
    <cellStyle name="60% - Accent1 4 4" xfId="2649" xr:uid="{00000000-0005-0000-0000-0000580A0000}"/>
    <cellStyle name="60% - Accent1 5" xfId="2650" xr:uid="{00000000-0005-0000-0000-0000590A0000}"/>
    <cellStyle name="60% - Accent1 5 2" xfId="2651" xr:uid="{00000000-0005-0000-0000-00005A0A0000}"/>
    <cellStyle name="60% - Accent1 5 3" xfId="2652" xr:uid="{00000000-0005-0000-0000-00005B0A0000}"/>
    <cellStyle name="60% - Accent1 5 4" xfId="2653" xr:uid="{00000000-0005-0000-0000-00005C0A0000}"/>
    <cellStyle name="60% - Accent1 6" xfId="2654" xr:uid="{00000000-0005-0000-0000-00005D0A0000}"/>
    <cellStyle name="60% - Accent1 6 2" xfId="2655" xr:uid="{00000000-0005-0000-0000-00005E0A0000}"/>
    <cellStyle name="60% - Accent1 6 3" xfId="2656" xr:uid="{00000000-0005-0000-0000-00005F0A0000}"/>
    <cellStyle name="60% - Accent1 6 4" xfId="2657" xr:uid="{00000000-0005-0000-0000-0000600A0000}"/>
    <cellStyle name="60% - Accent1 7" xfId="2658" xr:uid="{00000000-0005-0000-0000-0000610A0000}"/>
    <cellStyle name="60% - Accent1 7 2" xfId="2659" xr:uid="{00000000-0005-0000-0000-0000620A0000}"/>
    <cellStyle name="60% - Accent1 7 3" xfId="2660" xr:uid="{00000000-0005-0000-0000-0000630A0000}"/>
    <cellStyle name="60% - Accent1 7 4" xfId="2661" xr:uid="{00000000-0005-0000-0000-0000640A0000}"/>
    <cellStyle name="60% - Accent1 8 2" xfId="2662" xr:uid="{00000000-0005-0000-0000-0000650A0000}"/>
    <cellStyle name="60% - Accent1 8 3" xfId="2663" xr:uid="{00000000-0005-0000-0000-0000660A0000}"/>
    <cellStyle name="60% - Accent1 8 4" xfId="2664" xr:uid="{00000000-0005-0000-0000-0000670A0000}"/>
    <cellStyle name="60% - Accent1 9 2" xfId="2665" xr:uid="{00000000-0005-0000-0000-0000680A0000}"/>
    <cellStyle name="60% - Accent1 9 3" xfId="2666" xr:uid="{00000000-0005-0000-0000-0000690A0000}"/>
    <cellStyle name="60% - Accent1 9 4" xfId="2667" xr:uid="{00000000-0005-0000-0000-00006A0A0000}"/>
    <cellStyle name="60% - Accent2 1" xfId="2668" xr:uid="{00000000-0005-0000-0000-00006B0A0000}"/>
    <cellStyle name="60% - Accent2 10 2" xfId="2669" xr:uid="{00000000-0005-0000-0000-00006C0A0000}"/>
    <cellStyle name="60% - Accent2 10 3" xfId="2670" xr:uid="{00000000-0005-0000-0000-00006D0A0000}"/>
    <cellStyle name="60% - Accent2 10 4" xfId="2671" xr:uid="{00000000-0005-0000-0000-00006E0A0000}"/>
    <cellStyle name="60% - Accent2 11 2" xfId="2672" xr:uid="{00000000-0005-0000-0000-00006F0A0000}"/>
    <cellStyle name="60% - Accent2 11 3" xfId="2673" xr:uid="{00000000-0005-0000-0000-0000700A0000}"/>
    <cellStyle name="60% - Accent2 11 4" xfId="2674" xr:uid="{00000000-0005-0000-0000-0000710A0000}"/>
    <cellStyle name="60% - Accent2 12 2" xfId="2675" xr:uid="{00000000-0005-0000-0000-0000720A0000}"/>
    <cellStyle name="60% - Accent2 12 3" xfId="2676" xr:uid="{00000000-0005-0000-0000-0000730A0000}"/>
    <cellStyle name="60% - Accent2 12 4" xfId="2677" xr:uid="{00000000-0005-0000-0000-0000740A0000}"/>
    <cellStyle name="60% - Accent2 13 2" xfId="2678" xr:uid="{00000000-0005-0000-0000-0000750A0000}"/>
    <cellStyle name="60% - Accent2 13 3" xfId="2679" xr:uid="{00000000-0005-0000-0000-0000760A0000}"/>
    <cellStyle name="60% - Accent2 13 4" xfId="2680" xr:uid="{00000000-0005-0000-0000-0000770A0000}"/>
    <cellStyle name="60% - Accent2 14 2" xfId="2681" xr:uid="{00000000-0005-0000-0000-0000780A0000}"/>
    <cellStyle name="60% - Accent2 14 3" xfId="2682" xr:uid="{00000000-0005-0000-0000-0000790A0000}"/>
    <cellStyle name="60% - Accent2 14 4" xfId="2683" xr:uid="{00000000-0005-0000-0000-00007A0A0000}"/>
    <cellStyle name="60% - Accent2 15 2" xfId="2684" xr:uid="{00000000-0005-0000-0000-00007B0A0000}"/>
    <cellStyle name="60% - Accent2 15 3" xfId="2685" xr:uid="{00000000-0005-0000-0000-00007C0A0000}"/>
    <cellStyle name="60% - Accent2 15 4" xfId="2686" xr:uid="{00000000-0005-0000-0000-00007D0A0000}"/>
    <cellStyle name="60% - Accent2 16 2" xfId="2687" xr:uid="{00000000-0005-0000-0000-00007E0A0000}"/>
    <cellStyle name="60% - Accent2 16 3" xfId="2688" xr:uid="{00000000-0005-0000-0000-00007F0A0000}"/>
    <cellStyle name="60% - Accent2 16 4" xfId="2689" xr:uid="{00000000-0005-0000-0000-0000800A0000}"/>
    <cellStyle name="60% - Accent2 17 2" xfId="2690" xr:uid="{00000000-0005-0000-0000-0000810A0000}"/>
    <cellStyle name="60% - Accent2 17 3" xfId="2691" xr:uid="{00000000-0005-0000-0000-0000820A0000}"/>
    <cellStyle name="60% - Accent2 17 4" xfId="2692" xr:uid="{00000000-0005-0000-0000-0000830A0000}"/>
    <cellStyle name="60% - Accent2 2" xfId="2693" xr:uid="{00000000-0005-0000-0000-0000840A0000}"/>
    <cellStyle name="60% - Accent2 2 2" xfId="2694" xr:uid="{00000000-0005-0000-0000-0000850A0000}"/>
    <cellStyle name="60% - Accent2 2 3" xfId="2695" xr:uid="{00000000-0005-0000-0000-0000860A0000}"/>
    <cellStyle name="60% - Accent2 2 4" xfId="2696" xr:uid="{00000000-0005-0000-0000-0000870A0000}"/>
    <cellStyle name="60% - Accent2 3" xfId="2697" xr:uid="{00000000-0005-0000-0000-0000880A0000}"/>
    <cellStyle name="60% - Accent2 3 2" xfId="2698" xr:uid="{00000000-0005-0000-0000-0000890A0000}"/>
    <cellStyle name="60% - Accent2 3 3" xfId="2699" xr:uid="{00000000-0005-0000-0000-00008A0A0000}"/>
    <cellStyle name="60% - Accent2 3 4" xfId="2700" xr:uid="{00000000-0005-0000-0000-00008B0A0000}"/>
    <cellStyle name="60% - Accent2 4" xfId="2701" xr:uid="{00000000-0005-0000-0000-00008C0A0000}"/>
    <cellStyle name="60% - Accent2 4 2" xfId="2702" xr:uid="{00000000-0005-0000-0000-00008D0A0000}"/>
    <cellStyle name="60% - Accent2 4 3" xfId="2703" xr:uid="{00000000-0005-0000-0000-00008E0A0000}"/>
    <cellStyle name="60% - Accent2 4 4" xfId="2704" xr:uid="{00000000-0005-0000-0000-00008F0A0000}"/>
    <cellStyle name="60% - Accent2 5" xfId="2705" xr:uid="{00000000-0005-0000-0000-0000900A0000}"/>
    <cellStyle name="60% - Accent2 5 2" xfId="2706" xr:uid="{00000000-0005-0000-0000-0000910A0000}"/>
    <cellStyle name="60% - Accent2 5 3" xfId="2707" xr:uid="{00000000-0005-0000-0000-0000920A0000}"/>
    <cellStyle name="60% - Accent2 5 4" xfId="2708" xr:uid="{00000000-0005-0000-0000-0000930A0000}"/>
    <cellStyle name="60% - Accent2 6" xfId="2709" xr:uid="{00000000-0005-0000-0000-0000940A0000}"/>
    <cellStyle name="60% - Accent2 6 2" xfId="2710" xr:uid="{00000000-0005-0000-0000-0000950A0000}"/>
    <cellStyle name="60% - Accent2 6 3" xfId="2711" xr:uid="{00000000-0005-0000-0000-0000960A0000}"/>
    <cellStyle name="60% - Accent2 6 4" xfId="2712" xr:uid="{00000000-0005-0000-0000-0000970A0000}"/>
    <cellStyle name="60% - Accent2 7 2" xfId="2713" xr:uid="{00000000-0005-0000-0000-0000980A0000}"/>
    <cellStyle name="60% - Accent2 7 3" xfId="2714" xr:uid="{00000000-0005-0000-0000-0000990A0000}"/>
    <cellStyle name="60% - Accent2 7 4" xfId="2715" xr:uid="{00000000-0005-0000-0000-00009A0A0000}"/>
    <cellStyle name="60% - Accent2 8 2" xfId="2716" xr:uid="{00000000-0005-0000-0000-00009B0A0000}"/>
    <cellStyle name="60% - Accent2 8 3" xfId="2717" xr:uid="{00000000-0005-0000-0000-00009C0A0000}"/>
    <cellStyle name="60% - Accent2 8 4" xfId="2718" xr:uid="{00000000-0005-0000-0000-00009D0A0000}"/>
    <cellStyle name="60% - Accent2 9 2" xfId="2719" xr:uid="{00000000-0005-0000-0000-00009E0A0000}"/>
    <cellStyle name="60% - Accent2 9 3" xfId="2720" xr:uid="{00000000-0005-0000-0000-00009F0A0000}"/>
    <cellStyle name="60% - Accent2 9 4" xfId="2721" xr:uid="{00000000-0005-0000-0000-0000A00A0000}"/>
    <cellStyle name="60% - Accent3 1" xfId="2722" xr:uid="{00000000-0005-0000-0000-0000A10A0000}"/>
    <cellStyle name="60% - Accent3 10 2" xfId="2723" xr:uid="{00000000-0005-0000-0000-0000A20A0000}"/>
    <cellStyle name="60% - Accent3 10 3" xfId="2724" xr:uid="{00000000-0005-0000-0000-0000A30A0000}"/>
    <cellStyle name="60% - Accent3 10 4" xfId="2725" xr:uid="{00000000-0005-0000-0000-0000A40A0000}"/>
    <cellStyle name="60% - Accent3 11 2" xfId="2726" xr:uid="{00000000-0005-0000-0000-0000A50A0000}"/>
    <cellStyle name="60% - Accent3 11 3" xfId="2727" xr:uid="{00000000-0005-0000-0000-0000A60A0000}"/>
    <cellStyle name="60% - Accent3 11 4" xfId="2728" xr:uid="{00000000-0005-0000-0000-0000A70A0000}"/>
    <cellStyle name="60% - Accent3 12 2" xfId="2729" xr:uid="{00000000-0005-0000-0000-0000A80A0000}"/>
    <cellStyle name="60% - Accent3 12 3" xfId="2730" xr:uid="{00000000-0005-0000-0000-0000A90A0000}"/>
    <cellStyle name="60% - Accent3 12 4" xfId="2731" xr:uid="{00000000-0005-0000-0000-0000AA0A0000}"/>
    <cellStyle name="60% - Accent3 13 2" xfId="2732" xr:uid="{00000000-0005-0000-0000-0000AB0A0000}"/>
    <cellStyle name="60% - Accent3 13 3" xfId="2733" xr:uid="{00000000-0005-0000-0000-0000AC0A0000}"/>
    <cellStyle name="60% - Accent3 13 4" xfId="2734" xr:uid="{00000000-0005-0000-0000-0000AD0A0000}"/>
    <cellStyle name="60% - Accent3 14 2" xfId="2735" xr:uid="{00000000-0005-0000-0000-0000AE0A0000}"/>
    <cellStyle name="60% - Accent3 14 3" xfId="2736" xr:uid="{00000000-0005-0000-0000-0000AF0A0000}"/>
    <cellStyle name="60% - Accent3 14 4" xfId="2737" xr:uid="{00000000-0005-0000-0000-0000B00A0000}"/>
    <cellStyle name="60% - Accent3 15 2" xfId="2738" xr:uid="{00000000-0005-0000-0000-0000B10A0000}"/>
    <cellStyle name="60% - Accent3 15 3" xfId="2739" xr:uid="{00000000-0005-0000-0000-0000B20A0000}"/>
    <cellStyle name="60% - Accent3 15 4" xfId="2740" xr:uid="{00000000-0005-0000-0000-0000B30A0000}"/>
    <cellStyle name="60% - Accent3 16 2" xfId="2741" xr:uid="{00000000-0005-0000-0000-0000B40A0000}"/>
    <cellStyle name="60% - Accent3 16 3" xfId="2742" xr:uid="{00000000-0005-0000-0000-0000B50A0000}"/>
    <cellStyle name="60% - Accent3 16 4" xfId="2743" xr:uid="{00000000-0005-0000-0000-0000B60A0000}"/>
    <cellStyle name="60% - Accent3 17 2" xfId="2744" xr:uid="{00000000-0005-0000-0000-0000B70A0000}"/>
    <cellStyle name="60% - Accent3 17 3" xfId="2745" xr:uid="{00000000-0005-0000-0000-0000B80A0000}"/>
    <cellStyle name="60% - Accent3 17 4" xfId="2746" xr:uid="{00000000-0005-0000-0000-0000B90A0000}"/>
    <cellStyle name="60% - Accent3 2" xfId="2747" xr:uid="{00000000-0005-0000-0000-0000BA0A0000}"/>
    <cellStyle name="60% - Accent3 2 2" xfId="2748" xr:uid="{00000000-0005-0000-0000-0000BB0A0000}"/>
    <cellStyle name="60% - Accent3 2 3" xfId="2749" xr:uid="{00000000-0005-0000-0000-0000BC0A0000}"/>
    <cellStyle name="60% - Accent3 2 4" xfId="2750" xr:uid="{00000000-0005-0000-0000-0000BD0A0000}"/>
    <cellStyle name="60% - Accent3 3" xfId="2751" xr:uid="{00000000-0005-0000-0000-0000BE0A0000}"/>
    <cellStyle name="60% - Accent3 3 2" xfId="2752" xr:uid="{00000000-0005-0000-0000-0000BF0A0000}"/>
    <cellStyle name="60% - Accent3 3 3" xfId="2753" xr:uid="{00000000-0005-0000-0000-0000C00A0000}"/>
    <cellStyle name="60% - Accent3 3 4" xfId="2754" xr:uid="{00000000-0005-0000-0000-0000C10A0000}"/>
    <cellStyle name="60% - Accent3 4" xfId="2755" xr:uid="{00000000-0005-0000-0000-0000C20A0000}"/>
    <cellStyle name="60% - Accent3 4 2" xfId="2756" xr:uid="{00000000-0005-0000-0000-0000C30A0000}"/>
    <cellStyle name="60% - Accent3 4 3" xfId="2757" xr:uid="{00000000-0005-0000-0000-0000C40A0000}"/>
    <cellStyle name="60% - Accent3 4 4" xfId="2758" xr:uid="{00000000-0005-0000-0000-0000C50A0000}"/>
    <cellStyle name="60% - Accent3 5" xfId="2759" xr:uid="{00000000-0005-0000-0000-0000C60A0000}"/>
    <cellStyle name="60% - Accent3 5 2" xfId="2760" xr:uid="{00000000-0005-0000-0000-0000C70A0000}"/>
    <cellStyle name="60% - Accent3 5 3" xfId="2761" xr:uid="{00000000-0005-0000-0000-0000C80A0000}"/>
    <cellStyle name="60% - Accent3 5 4" xfId="2762" xr:uid="{00000000-0005-0000-0000-0000C90A0000}"/>
    <cellStyle name="60% - Accent3 6" xfId="2763" xr:uid="{00000000-0005-0000-0000-0000CA0A0000}"/>
    <cellStyle name="60% - Accent3 6 2" xfId="2764" xr:uid="{00000000-0005-0000-0000-0000CB0A0000}"/>
    <cellStyle name="60% - Accent3 6 3" xfId="2765" xr:uid="{00000000-0005-0000-0000-0000CC0A0000}"/>
    <cellStyle name="60% - Accent3 6 4" xfId="2766" xr:uid="{00000000-0005-0000-0000-0000CD0A0000}"/>
    <cellStyle name="60% - Accent3 7 2" xfId="2767" xr:uid="{00000000-0005-0000-0000-0000CE0A0000}"/>
    <cellStyle name="60% - Accent3 7 3" xfId="2768" xr:uid="{00000000-0005-0000-0000-0000CF0A0000}"/>
    <cellStyle name="60% - Accent3 7 4" xfId="2769" xr:uid="{00000000-0005-0000-0000-0000D00A0000}"/>
    <cellStyle name="60% - Accent3 8 2" xfId="2770" xr:uid="{00000000-0005-0000-0000-0000D10A0000}"/>
    <cellStyle name="60% - Accent3 8 3" xfId="2771" xr:uid="{00000000-0005-0000-0000-0000D20A0000}"/>
    <cellStyle name="60% - Accent3 8 4" xfId="2772" xr:uid="{00000000-0005-0000-0000-0000D30A0000}"/>
    <cellStyle name="60% - Accent3 9 2" xfId="2773" xr:uid="{00000000-0005-0000-0000-0000D40A0000}"/>
    <cellStyle name="60% - Accent3 9 3" xfId="2774" xr:uid="{00000000-0005-0000-0000-0000D50A0000}"/>
    <cellStyle name="60% - Accent3 9 4" xfId="2775" xr:uid="{00000000-0005-0000-0000-0000D60A0000}"/>
    <cellStyle name="60% - Accent4 1" xfId="2776" xr:uid="{00000000-0005-0000-0000-0000D70A0000}"/>
    <cellStyle name="60% - Accent4 10 2" xfId="2777" xr:uid="{00000000-0005-0000-0000-0000D80A0000}"/>
    <cellStyle name="60% - Accent4 10 3" xfId="2778" xr:uid="{00000000-0005-0000-0000-0000D90A0000}"/>
    <cellStyle name="60% - Accent4 10 4" xfId="2779" xr:uid="{00000000-0005-0000-0000-0000DA0A0000}"/>
    <cellStyle name="60% - Accent4 11 2" xfId="2780" xr:uid="{00000000-0005-0000-0000-0000DB0A0000}"/>
    <cellStyle name="60% - Accent4 11 3" xfId="2781" xr:uid="{00000000-0005-0000-0000-0000DC0A0000}"/>
    <cellStyle name="60% - Accent4 11 4" xfId="2782" xr:uid="{00000000-0005-0000-0000-0000DD0A0000}"/>
    <cellStyle name="60% - Accent4 12 2" xfId="2783" xr:uid="{00000000-0005-0000-0000-0000DE0A0000}"/>
    <cellStyle name="60% - Accent4 12 3" xfId="2784" xr:uid="{00000000-0005-0000-0000-0000DF0A0000}"/>
    <cellStyle name="60% - Accent4 12 4" xfId="2785" xr:uid="{00000000-0005-0000-0000-0000E00A0000}"/>
    <cellStyle name="60% - Accent4 13 2" xfId="2786" xr:uid="{00000000-0005-0000-0000-0000E10A0000}"/>
    <cellStyle name="60% - Accent4 13 3" xfId="2787" xr:uid="{00000000-0005-0000-0000-0000E20A0000}"/>
    <cellStyle name="60% - Accent4 13 4" xfId="2788" xr:uid="{00000000-0005-0000-0000-0000E30A0000}"/>
    <cellStyle name="60% - Accent4 14 2" xfId="2789" xr:uid="{00000000-0005-0000-0000-0000E40A0000}"/>
    <cellStyle name="60% - Accent4 14 3" xfId="2790" xr:uid="{00000000-0005-0000-0000-0000E50A0000}"/>
    <cellStyle name="60% - Accent4 14 4" xfId="2791" xr:uid="{00000000-0005-0000-0000-0000E60A0000}"/>
    <cellStyle name="60% - Accent4 15 2" xfId="2792" xr:uid="{00000000-0005-0000-0000-0000E70A0000}"/>
    <cellStyle name="60% - Accent4 15 3" xfId="2793" xr:uid="{00000000-0005-0000-0000-0000E80A0000}"/>
    <cellStyle name="60% - Accent4 15 4" xfId="2794" xr:uid="{00000000-0005-0000-0000-0000E90A0000}"/>
    <cellStyle name="60% - Accent4 16 2" xfId="2795" xr:uid="{00000000-0005-0000-0000-0000EA0A0000}"/>
    <cellStyle name="60% - Accent4 16 3" xfId="2796" xr:uid="{00000000-0005-0000-0000-0000EB0A0000}"/>
    <cellStyle name="60% - Accent4 16 4" xfId="2797" xr:uid="{00000000-0005-0000-0000-0000EC0A0000}"/>
    <cellStyle name="60% - Accent4 17 2" xfId="2798" xr:uid="{00000000-0005-0000-0000-0000ED0A0000}"/>
    <cellStyle name="60% - Accent4 17 3" xfId="2799" xr:uid="{00000000-0005-0000-0000-0000EE0A0000}"/>
    <cellStyle name="60% - Accent4 17 4" xfId="2800" xr:uid="{00000000-0005-0000-0000-0000EF0A0000}"/>
    <cellStyle name="60% - Accent4 2" xfId="2801" xr:uid="{00000000-0005-0000-0000-0000F00A0000}"/>
    <cellStyle name="60% - Accent4 2 2" xfId="2802" xr:uid="{00000000-0005-0000-0000-0000F10A0000}"/>
    <cellStyle name="60% - Accent4 2 3" xfId="2803" xr:uid="{00000000-0005-0000-0000-0000F20A0000}"/>
    <cellStyle name="60% - Accent4 2 4" xfId="2804" xr:uid="{00000000-0005-0000-0000-0000F30A0000}"/>
    <cellStyle name="60% - Accent4 3" xfId="2805" xr:uid="{00000000-0005-0000-0000-0000F40A0000}"/>
    <cellStyle name="60% - Accent4 3 2" xfId="2806" xr:uid="{00000000-0005-0000-0000-0000F50A0000}"/>
    <cellStyle name="60% - Accent4 3 3" xfId="2807" xr:uid="{00000000-0005-0000-0000-0000F60A0000}"/>
    <cellStyle name="60% - Accent4 3 4" xfId="2808" xr:uid="{00000000-0005-0000-0000-0000F70A0000}"/>
    <cellStyle name="60% - Accent4 4" xfId="2809" xr:uid="{00000000-0005-0000-0000-0000F80A0000}"/>
    <cellStyle name="60% - Accent4 4 2" xfId="2810" xr:uid="{00000000-0005-0000-0000-0000F90A0000}"/>
    <cellStyle name="60% - Accent4 4 3" xfId="2811" xr:uid="{00000000-0005-0000-0000-0000FA0A0000}"/>
    <cellStyle name="60% - Accent4 4 4" xfId="2812" xr:uid="{00000000-0005-0000-0000-0000FB0A0000}"/>
    <cellStyle name="60% - Accent4 5" xfId="2813" xr:uid="{00000000-0005-0000-0000-0000FC0A0000}"/>
    <cellStyle name="60% - Accent4 5 2" xfId="2814" xr:uid="{00000000-0005-0000-0000-0000FD0A0000}"/>
    <cellStyle name="60% - Accent4 5 3" xfId="2815" xr:uid="{00000000-0005-0000-0000-0000FE0A0000}"/>
    <cellStyle name="60% - Accent4 5 4" xfId="2816" xr:uid="{00000000-0005-0000-0000-0000FF0A0000}"/>
    <cellStyle name="60% - Accent4 6" xfId="2817" xr:uid="{00000000-0005-0000-0000-0000000B0000}"/>
    <cellStyle name="60% - Accent4 6 2" xfId="2818" xr:uid="{00000000-0005-0000-0000-0000010B0000}"/>
    <cellStyle name="60% - Accent4 6 3" xfId="2819" xr:uid="{00000000-0005-0000-0000-0000020B0000}"/>
    <cellStyle name="60% - Accent4 6 4" xfId="2820" xr:uid="{00000000-0005-0000-0000-0000030B0000}"/>
    <cellStyle name="60% - Accent4 7 2" xfId="2821" xr:uid="{00000000-0005-0000-0000-0000040B0000}"/>
    <cellStyle name="60% - Accent4 7 3" xfId="2822" xr:uid="{00000000-0005-0000-0000-0000050B0000}"/>
    <cellStyle name="60% - Accent4 7 4" xfId="2823" xr:uid="{00000000-0005-0000-0000-0000060B0000}"/>
    <cellStyle name="60% - Accent4 8 2" xfId="2824" xr:uid="{00000000-0005-0000-0000-0000070B0000}"/>
    <cellStyle name="60% - Accent4 8 3" xfId="2825" xr:uid="{00000000-0005-0000-0000-0000080B0000}"/>
    <cellStyle name="60% - Accent4 8 4" xfId="2826" xr:uid="{00000000-0005-0000-0000-0000090B0000}"/>
    <cellStyle name="60% - Accent4 9 2" xfId="2827" xr:uid="{00000000-0005-0000-0000-00000A0B0000}"/>
    <cellStyle name="60% - Accent4 9 3" xfId="2828" xr:uid="{00000000-0005-0000-0000-00000B0B0000}"/>
    <cellStyle name="60% - Accent4 9 4" xfId="2829" xr:uid="{00000000-0005-0000-0000-00000C0B0000}"/>
    <cellStyle name="60% - Accent5 1" xfId="2830" xr:uid="{00000000-0005-0000-0000-00000D0B0000}"/>
    <cellStyle name="60% - Accent5 10 2" xfId="2831" xr:uid="{00000000-0005-0000-0000-00000E0B0000}"/>
    <cellStyle name="60% - Accent5 10 3" xfId="2832" xr:uid="{00000000-0005-0000-0000-00000F0B0000}"/>
    <cellStyle name="60% - Accent5 10 4" xfId="2833" xr:uid="{00000000-0005-0000-0000-0000100B0000}"/>
    <cellStyle name="60% - Accent5 11 2" xfId="2834" xr:uid="{00000000-0005-0000-0000-0000110B0000}"/>
    <cellStyle name="60% - Accent5 11 3" xfId="2835" xr:uid="{00000000-0005-0000-0000-0000120B0000}"/>
    <cellStyle name="60% - Accent5 11 4" xfId="2836" xr:uid="{00000000-0005-0000-0000-0000130B0000}"/>
    <cellStyle name="60% - Accent5 12 2" xfId="2837" xr:uid="{00000000-0005-0000-0000-0000140B0000}"/>
    <cellStyle name="60% - Accent5 12 3" xfId="2838" xr:uid="{00000000-0005-0000-0000-0000150B0000}"/>
    <cellStyle name="60% - Accent5 12 4" xfId="2839" xr:uid="{00000000-0005-0000-0000-0000160B0000}"/>
    <cellStyle name="60% - Accent5 13 2" xfId="2840" xr:uid="{00000000-0005-0000-0000-0000170B0000}"/>
    <cellStyle name="60% - Accent5 13 3" xfId="2841" xr:uid="{00000000-0005-0000-0000-0000180B0000}"/>
    <cellStyle name="60% - Accent5 13 4" xfId="2842" xr:uid="{00000000-0005-0000-0000-0000190B0000}"/>
    <cellStyle name="60% - Accent5 14 2" xfId="2843" xr:uid="{00000000-0005-0000-0000-00001A0B0000}"/>
    <cellStyle name="60% - Accent5 14 3" xfId="2844" xr:uid="{00000000-0005-0000-0000-00001B0B0000}"/>
    <cellStyle name="60% - Accent5 14 4" xfId="2845" xr:uid="{00000000-0005-0000-0000-00001C0B0000}"/>
    <cellStyle name="60% - Accent5 15 2" xfId="2846" xr:uid="{00000000-0005-0000-0000-00001D0B0000}"/>
    <cellStyle name="60% - Accent5 15 3" xfId="2847" xr:uid="{00000000-0005-0000-0000-00001E0B0000}"/>
    <cellStyle name="60% - Accent5 15 4" xfId="2848" xr:uid="{00000000-0005-0000-0000-00001F0B0000}"/>
    <cellStyle name="60% - Accent5 16 2" xfId="2849" xr:uid="{00000000-0005-0000-0000-0000200B0000}"/>
    <cellStyle name="60% - Accent5 16 3" xfId="2850" xr:uid="{00000000-0005-0000-0000-0000210B0000}"/>
    <cellStyle name="60% - Accent5 16 4" xfId="2851" xr:uid="{00000000-0005-0000-0000-0000220B0000}"/>
    <cellStyle name="60% - Accent5 17 2" xfId="2852" xr:uid="{00000000-0005-0000-0000-0000230B0000}"/>
    <cellStyle name="60% - Accent5 17 3" xfId="2853" xr:uid="{00000000-0005-0000-0000-0000240B0000}"/>
    <cellStyle name="60% - Accent5 17 4" xfId="2854" xr:uid="{00000000-0005-0000-0000-0000250B0000}"/>
    <cellStyle name="60% - Accent5 2" xfId="2855" xr:uid="{00000000-0005-0000-0000-0000260B0000}"/>
    <cellStyle name="60% - Accent5 2 2" xfId="2856" xr:uid="{00000000-0005-0000-0000-0000270B0000}"/>
    <cellStyle name="60% - Accent5 2 3" xfId="2857" xr:uid="{00000000-0005-0000-0000-0000280B0000}"/>
    <cellStyle name="60% - Accent5 2 4" xfId="2858" xr:uid="{00000000-0005-0000-0000-0000290B0000}"/>
    <cellStyle name="60% - Accent5 3" xfId="2859" xr:uid="{00000000-0005-0000-0000-00002A0B0000}"/>
    <cellStyle name="60% - Accent5 3 2" xfId="2860" xr:uid="{00000000-0005-0000-0000-00002B0B0000}"/>
    <cellStyle name="60% - Accent5 3 3" xfId="2861" xr:uid="{00000000-0005-0000-0000-00002C0B0000}"/>
    <cellStyle name="60% - Accent5 3 4" xfId="2862" xr:uid="{00000000-0005-0000-0000-00002D0B0000}"/>
    <cellStyle name="60% - Accent5 4" xfId="2863" xr:uid="{00000000-0005-0000-0000-00002E0B0000}"/>
    <cellStyle name="60% - Accent5 4 2" xfId="2864" xr:uid="{00000000-0005-0000-0000-00002F0B0000}"/>
    <cellStyle name="60% - Accent5 4 3" xfId="2865" xr:uid="{00000000-0005-0000-0000-0000300B0000}"/>
    <cellStyle name="60% - Accent5 4 4" xfId="2866" xr:uid="{00000000-0005-0000-0000-0000310B0000}"/>
    <cellStyle name="60% - Accent5 5" xfId="2867" xr:uid="{00000000-0005-0000-0000-0000320B0000}"/>
    <cellStyle name="60% - Accent5 5 2" xfId="2868" xr:uid="{00000000-0005-0000-0000-0000330B0000}"/>
    <cellStyle name="60% - Accent5 5 3" xfId="2869" xr:uid="{00000000-0005-0000-0000-0000340B0000}"/>
    <cellStyle name="60% - Accent5 5 4" xfId="2870" xr:uid="{00000000-0005-0000-0000-0000350B0000}"/>
    <cellStyle name="60% - Accent5 6" xfId="2871" xr:uid="{00000000-0005-0000-0000-0000360B0000}"/>
    <cellStyle name="60% - Accent5 6 2" xfId="2872" xr:uid="{00000000-0005-0000-0000-0000370B0000}"/>
    <cellStyle name="60% - Accent5 6 3" xfId="2873" xr:uid="{00000000-0005-0000-0000-0000380B0000}"/>
    <cellStyle name="60% - Accent5 6 4" xfId="2874" xr:uid="{00000000-0005-0000-0000-0000390B0000}"/>
    <cellStyle name="60% - Accent5 7 2" xfId="2875" xr:uid="{00000000-0005-0000-0000-00003A0B0000}"/>
    <cellStyle name="60% - Accent5 7 3" xfId="2876" xr:uid="{00000000-0005-0000-0000-00003B0B0000}"/>
    <cellStyle name="60% - Accent5 7 4" xfId="2877" xr:uid="{00000000-0005-0000-0000-00003C0B0000}"/>
    <cellStyle name="60% - Accent5 8 2" xfId="2878" xr:uid="{00000000-0005-0000-0000-00003D0B0000}"/>
    <cellStyle name="60% - Accent5 8 3" xfId="2879" xr:uid="{00000000-0005-0000-0000-00003E0B0000}"/>
    <cellStyle name="60% - Accent5 8 4" xfId="2880" xr:uid="{00000000-0005-0000-0000-00003F0B0000}"/>
    <cellStyle name="60% - Accent5 9 2" xfId="2881" xr:uid="{00000000-0005-0000-0000-0000400B0000}"/>
    <cellStyle name="60% - Accent5 9 3" xfId="2882" xr:uid="{00000000-0005-0000-0000-0000410B0000}"/>
    <cellStyle name="60% - Accent5 9 4" xfId="2883" xr:uid="{00000000-0005-0000-0000-0000420B0000}"/>
    <cellStyle name="60% - Accent6 1" xfId="2884" xr:uid="{00000000-0005-0000-0000-0000430B0000}"/>
    <cellStyle name="60% - Accent6 10 2" xfId="2885" xr:uid="{00000000-0005-0000-0000-0000440B0000}"/>
    <cellStyle name="60% - Accent6 10 3" xfId="2886" xr:uid="{00000000-0005-0000-0000-0000450B0000}"/>
    <cellStyle name="60% - Accent6 10 4" xfId="2887" xr:uid="{00000000-0005-0000-0000-0000460B0000}"/>
    <cellStyle name="60% - Accent6 11 2" xfId="2888" xr:uid="{00000000-0005-0000-0000-0000470B0000}"/>
    <cellStyle name="60% - Accent6 11 3" xfId="2889" xr:uid="{00000000-0005-0000-0000-0000480B0000}"/>
    <cellStyle name="60% - Accent6 11 4" xfId="2890" xr:uid="{00000000-0005-0000-0000-0000490B0000}"/>
    <cellStyle name="60% - Accent6 12 2" xfId="2891" xr:uid="{00000000-0005-0000-0000-00004A0B0000}"/>
    <cellStyle name="60% - Accent6 12 3" xfId="2892" xr:uid="{00000000-0005-0000-0000-00004B0B0000}"/>
    <cellStyle name="60% - Accent6 12 4" xfId="2893" xr:uid="{00000000-0005-0000-0000-00004C0B0000}"/>
    <cellStyle name="60% - Accent6 13 2" xfId="2894" xr:uid="{00000000-0005-0000-0000-00004D0B0000}"/>
    <cellStyle name="60% - Accent6 13 3" xfId="2895" xr:uid="{00000000-0005-0000-0000-00004E0B0000}"/>
    <cellStyle name="60% - Accent6 13 4" xfId="2896" xr:uid="{00000000-0005-0000-0000-00004F0B0000}"/>
    <cellStyle name="60% - Accent6 14 2" xfId="2897" xr:uid="{00000000-0005-0000-0000-0000500B0000}"/>
    <cellStyle name="60% - Accent6 14 3" xfId="2898" xr:uid="{00000000-0005-0000-0000-0000510B0000}"/>
    <cellStyle name="60% - Accent6 14 4" xfId="2899" xr:uid="{00000000-0005-0000-0000-0000520B0000}"/>
    <cellStyle name="60% - Accent6 15 2" xfId="2900" xr:uid="{00000000-0005-0000-0000-0000530B0000}"/>
    <cellStyle name="60% - Accent6 15 3" xfId="2901" xr:uid="{00000000-0005-0000-0000-0000540B0000}"/>
    <cellStyle name="60% - Accent6 15 4" xfId="2902" xr:uid="{00000000-0005-0000-0000-0000550B0000}"/>
    <cellStyle name="60% - Accent6 16 2" xfId="2903" xr:uid="{00000000-0005-0000-0000-0000560B0000}"/>
    <cellStyle name="60% - Accent6 16 3" xfId="2904" xr:uid="{00000000-0005-0000-0000-0000570B0000}"/>
    <cellStyle name="60% - Accent6 16 4" xfId="2905" xr:uid="{00000000-0005-0000-0000-0000580B0000}"/>
    <cellStyle name="60% - Accent6 17 2" xfId="2906" xr:uid="{00000000-0005-0000-0000-0000590B0000}"/>
    <cellStyle name="60% - Accent6 17 3" xfId="2907" xr:uid="{00000000-0005-0000-0000-00005A0B0000}"/>
    <cellStyle name="60% - Accent6 17 4" xfId="2908" xr:uid="{00000000-0005-0000-0000-00005B0B0000}"/>
    <cellStyle name="60% - Accent6 2" xfId="2909" xr:uid="{00000000-0005-0000-0000-00005C0B0000}"/>
    <cellStyle name="60% - Accent6 2 2" xfId="2910" xr:uid="{00000000-0005-0000-0000-00005D0B0000}"/>
    <cellStyle name="60% - Accent6 2 3" xfId="2911" xr:uid="{00000000-0005-0000-0000-00005E0B0000}"/>
    <cellStyle name="60% - Accent6 2 4" xfId="2912" xr:uid="{00000000-0005-0000-0000-00005F0B0000}"/>
    <cellStyle name="60% - Accent6 3" xfId="2913" xr:uid="{00000000-0005-0000-0000-0000600B0000}"/>
    <cellStyle name="60% - Accent6 3 2" xfId="2914" xr:uid="{00000000-0005-0000-0000-0000610B0000}"/>
    <cellStyle name="60% - Accent6 3 3" xfId="2915" xr:uid="{00000000-0005-0000-0000-0000620B0000}"/>
    <cellStyle name="60% - Accent6 3 4" xfId="2916" xr:uid="{00000000-0005-0000-0000-0000630B0000}"/>
    <cellStyle name="60% - Accent6 4" xfId="2917" xr:uid="{00000000-0005-0000-0000-0000640B0000}"/>
    <cellStyle name="60% - Accent6 4 2" xfId="2918" xr:uid="{00000000-0005-0000-0000-0000650B0000}"/>
    <cellStyle name="60% - Accent6 4 3" xfId="2919" xr:uid="{00000000-0005-0000-0000-0000660B0000}"/>
    <cellStyle name="60% - Accent6 4 4" xfId="2920" xr:uid="{00000000-0005-0000-0000-0000670B0000}"/>
    <cellStyle name="60% - Accent6 5" xfId="2921" xr:uid="{00000000-0005-0000-0000-0000680B0000}"/>
    <cellStyle name="60% - Accent6 5 2" xfId="2922" xr:uid="{00000000-0005-0000-0000-0000690B0000}"/>
    <cellStyle name="60% - Accent6 5 3" xfId="2923" xr:uid="{00000000-0005-0000-0000-00006A0B0000}"/>
    <cellStyle name="60% - Accent6 5 4" xfId="2924" xr:uid="{00000000-0005-0000-0000-00006B0B0000}"/>
    <cellStyle name="60% - Accent6 6" xfId="2925" xr:uid="{00000000-0005-0000-0000-00006C0B0000}"/>
    <cellStyle name="60% - Accent6 6 2" xfId="2926" xr:uid="{00000000-0005-0000-0000-00006D0B0000}"/>
    <cellStyle name="60% - Accent6 6 3" xfId="2927" xr:uid="{00000000-0005-0000-0000-00006E0B0000}"/>
    <cellStyle name="60% - Accent6 6 4" xfId="2928" xr:uid="{00000000-0005-0000-0000-00006F0B0000}"/>
    <cellStyle name="60% - Accent6 7 2" xfId="2929" xr:uid="{00000000-0005-0000-0000-0000700B0000}"/>
    <cellStyle name="60% - Accent6 7 3" xfId="2930" xr:uid="{00000000-0005-0000-0000-0000710B0000}"/>
    <cellStyle name="60% - Accent6 7 4" xfId="2931" xr:uid="{00000000-0005-0000-0000-0000720B0000}"/>
    <cellStyle name="60% - Accent6 8 2" xfId="2932" xr:uid="{00000000-0005-0000-0000-0000730B0000}"/>
    <cellStyle name="60% - Accent6 8 3" xfId="2933" xr:uid="{00000000-0005-0000-0000-0000740B0000}"/>
    <cellStyle name="60% - Accent6 8 4" xfId="2934" xr:uid="{00000000-0005-0000-0000-0000750B0000}"/>
    <cellStyle name="60% - Accent6 9 2" xfId="2935" xr:uid="{00000000-0005-0000-0000-0000760B0000}"/>
    <cellStyle name="60% - Accent6 9 3" xfId="2936" xr:uid="{00000000-0005-0000-0000-0000770B0000}"/>
    <cellStyle name="60% - Accent6 9 4" xfId="2937" xr:uid="{00000000-0005-0000-0000-0000780B0000}"/>
    <cellStyle name="75" xfId="2938" xr:uid="{00000000-0005-0000-0000-0000790B0000}"/>
    <cellStyle name="75 2" xfId="2939" xr:uid="{00000000-0005-0000-0000-00007A0B0000}"/>
    <cellStyle name="75 3" xfId="2940" xr:uid="{00000000-0005-0000-0000-00007B0B0000}"/>
    <cellStyle name="75 4" xfId="2941" xr:uid="{00000000-0005-0000-0000-00007C0B0000}"/>
    <cellStyle name="75 5" xfId="2942" xr:uid="{00000000-0005-0000-0000-00007D0B0000}"/>
    <cellStyle name="75 6" xfId="2943" xr:uid="{00000000-0005-0000-0000-00007E0B0000}"/>
    <cellStyle name="75 7" xfId="2944" xr:uid="{00000000-0005-0000-0000-00007F0B0000}"/>
    <cellStyle name="75 8" xfId="2945" xr:uid="{00000000-0005-0000-0000-0000800B0000}"/>
    <cellStyle name="9" xfId="2946" xr:uid="{00000000-0005-0000-0000-0000810B0000}"/>
    <cellStyle name="ÅE­ [0]_°èÈ¹" xfId="2947" xr:uid="{00000000-0005-0000-0000-0000820B0000}"/>
    <cellStyle name="ÅE­_°èÈ¹" xfId="2948" xr:uid="{00000000-0005-0000-0000-0000830B0000}"/>
    <cellStyle name="Accent1 1" xfId="2949" xr:uid="{00000000-0005-0000-0000-0000840B0000}"/>
    <cellStyle name="Accent1 10 2" xfId="2950" xr:uid="{00000000-0005-0000-0000-0000850B0000}"/>
    <cellStyle name="Accent1 10 3" xfId="2951" xr:uid="{00000000-0005-0000-0000-0000860B0000}"/>
    <cellStyle name="Accent1 10 4" xfId="2952" xr:uid="{00000000-0005-0000-0000-0000870B0000}"/>
    <cellStyle name="Accent1 11 2" xfId="2953" xr:uid="{00000000-0005-0000-0000-0000880B0000}"/>
    <cellStyle name="Accent1 11 3" xfId="2954" xr:uid="{00000000-0005-0000-0000-0000890B0000}"/>
    <cellStyle name="Accent1 11 4" xfId="2955" xr:uid="{00000000-0005-0000-0000-00008A0B0000}"/>
    <cellStyle name="Accent1 12 2" xfId="2956" xr:uid="{00000000-0005-0000-0000-00008B0B0000}"/>
    <cellStyle name="Accent1 12 3" xfId="2957" xr:uid="{00000000-0005-0000-0000-00008C0B0000}"/>
    <cellStyle name="Accent1 12 4" xfId="2958" xr:uid="{00000000-0005-0000-0000-00008D0B0000}"/>
    <cellStyle name="Accent1 13 2" xfId="2959" xr:uid="{00000000-0005-0000-0000-00008E0B0000}"/>
    <cellStyle name="Accent1 13 3" xfId="2960" xr:uid="{00000000-0005-0000-0000-00008F0B0000}"/>
    <cellStyle name="Accent1 13 4" xfId="2961" xr:uid="{00000000-0005-0000-0000-0000900B0000}"/>
    <cellStyle name="Accent1 14 2" xfId="2962" xr:uid="{00000000-0005-0000-0000-0000910B0000}"/>
    <cellStyle name="Accent1 14 3" xfId="2963" xr:uid="{00000000-0005-0000-0000-0000920B0000}"/>
    <cellStyle name="Accent1 14 4" xfId="2964" xr:uid="{00000000-0005-0000-0000-0000930B0000}"/>
    <cellStyle name="Accent1 15 2" xfId="2965" xr:uid="{00000000-0005-0000-0000-0000940B0000}"/>
    <cellStyle name="Accent1 15 3" xfId="2966" xr:uid="{00000000-0005-0000-0000-0000950B0000}"/>
    <cellStyle name="Accent1 15 4" xfId="2967" xr:uid="{00000000-0005-0000-0000-0000960B0000}"/>
    <cellStyle name="Accent1 16 2" xfId="2968" xr:uid="{00000000-0005-0000-0000-0000970B0000}"/>
    <cellStyle name="Accent1 16 3" xfId="2969" xr:uid="{00000000-0005-0000-0000-0000980B0000}"/>
    <cellStyle name="Accent1 16 4" xfId="2970" xr:uid="{00000000-0005-0000-0000-0000990B0000}"/>
    <cellStyle name="Accent1 17 2" xfId="2971" xr:uid="{00000000-0005-0000-0000-00009A0B0000}"/>
    <cellStyle name="Accent1 17 3" xfId="2972" xr:uid="{00000000-0005-0000-0000-00009B0B0000}"/>
    <cellStyle name="Accent1 17 4" xfId="2973" xr:uid="{00000000-0005-0000-0000-00009C0B0000}"/>
    <cellStyle name="Accent1 2" xfId="2974" xr:uid="{00000000-0005-0000-0000-00009D0B0000}"/>
    <cellStyle name="Accent1 2 2" xfId="2975" xr:uid="{00000000-0005-0000-0000-00009E0B0000}"/>
    <cellStyle name="Accent1 2 3" xfId="2976" xr:uid="{00000000-0005-0000-0000-00009F0B0000}"/>
    <cellStyle name="Accent1 2 4" xfId="2977" xr:uid="{00000000-0005-0000-0000-0000A00B0000}"/>
    <cellStyle name="Accent1 3" xfId="2978" xr:uid="{00000000-0005-0000-0000-0000A10B0000}"/>
    <cellStyle name="Accent1 3 2" xfId="2979" xr:uid="{00000000-0005-0000-0000-0000A20B0000}"/>
    <cellStyle name="Accent1 3 3" xfId="2980" xr:uid="{00000000-0005-0000-0000-0000A30B0000}"/>
    <cellStyle name="Accent1 3 4" xfId="2981" xr:uid="{00000000-0005-0000-0000-0000A40B0000}"/>
    <cellStyle name="Accent1 4" xfId="2982" xr:uid="{00000000-0005-0000-0000-0000A50B0000}"/>
    <cellStyle name="Accent1 4 2" xfId="2983" xr:uid="{00000000-0005-0000-0000-0000A60B0000}"/>
    <cellStyle name="Accent1 4 3" xfId="2984" xr:uid="{00000000-0005-0000-0000-0000A70B0000}"/>
    <cellStyle name="Accent1 4 4" xfId="2985" xr:uid="{00000000-0005-0000-0000-0000A80B0000}"/>
    <cellStyle name="Accent1 5" xfId="2986" xr:uid="{00000000-0005-0000-0000-0000A90B0000}"/>
    <cellStyle name="Accent1 5 2" xfId="2987" xr:uid="{00000000-0005-0000-0000-0000AA0B0000}"/>
    <cellStyle name="Accent1 5 3" xfId="2988" xr:uid="{00000000-0005-0000-0000-0000AB0B0000}"/>
    <cellStyle name="Accent1 5 4" xfId="2989" xr:uid="{00000000-0005-0000-0000-0000AC0B0000}"/>
    <cellStyle name="Accent1 6" xfId="2990" xr:uid="{00000000-0005-0000-0000-0000AD0B0000}"/>
    <cellStyle name="Accent1 6 2" xfId="2991" xr:uid="{00000000-0005-0000-0000-0000AE0B0000}"/>
    <cellStyle name="Accent1 6 3" xfId="2992" xr:uid="{00000000-0005-0000-0000-0000AF0B0000}"/>
    <cellStyle name="Accent1 6 4" xfId="2993" xr:uid="{00000000-0005-0000-0000-0000B00B0000}"/>
    <cellStyle name="Accent1 7 2" xfId="2994" xr:uid="{00000000-0005-0000-0000-0000B10B0000}"/>
    <cellStyle name="Accent1 7 3" xfId="2995" xr:uid="{00000000-0005-0000-0000-0000B20B0000}"/>
    <cellStyle name="Accent1 7 4" xfId="2996" xr:uid="{00000000-0005-0000-0000-0000B30B0000}"/>
    <cellStyle name="Accent1 8 2" xfId="2997" xr:uid="{00000000-0005-0000-0000-0000B40B0000}"/>
    <cellStyle name="Accent1 8 3" xfId="2998" xr:uid="{00000000-0005-0000-0000-0000B50B0000}"/>
    <cellStyle name="Accent1 8 4" xfId="2999" xr:uid="{00000000-0005-0000-0000-0000B60B0000}"/>
    <cellStyle name="Accent1 9 2" xfId="3000" xr:uid="{00000000-0005-0000-0000-0000B70B0000}"/>
    <cellStyle name="Accent1 9 3" xfId="3001" xr:uid="{00000000-0005-0000-0000-0000B80B0000}"/>
    <cellStyle name="Accent1 9 4" xfId="3002" xr:uid="{00000000-0005-0000-0000-0000B90B0000}"/>
    <cellStyle name="Accent2 1" xfId="3003" xr:uid="{00000000-0005-0000-0000-0000BA0B0000}"/>
    <cellStyle name="Accent2 10 2" xfId="3004" xr:uid="{00000000-0005-0000-0000-0000BB0B0000}"/>
    <cellStyle name="Accent2 10 3" xfId="3005" xr:uid="{00000000-0005-0000-0000-0000BC0B0000}"/>
    <cellStyle name="Accent2 10 4" xfId="3006" xr:uid="{00000000-0005-0000-0000-0000BD0B0000}"/>
    <cellStyle name="Accent2 11 2" xfId="3007" xr:uid="{00000000-0005-0000-0000-0000BE0B0000}"/>
    <cellStyle name="Accent2 11 3" xfId="3008" xr:uid="{00000000-0005-0000-0000-0000BF0B0000}"/>
    <cellStyle name="Accent2 11 4" xfId="3009" xr:uid="{00000000-0005-0000-0000-0000C00B0000}"/>
    <cellStyle name="Accent2 12 2" xfId="3010" xr:uid="{00000000-0005-0000-0000-0000C10B0000}"/>
    <cellStyle name="Accent2 12 3" xfId="3011" xr:uid="{00000000-0005-0000-0000-0000C20B0000}"/>
    <cellStyle name="Accent2 12 4" xfId="3012" xr:uid="{00000000-0005-0000-0000-0000C30B0000}"/>
    <cellStyle name="Accent2 13 2" xfId="3013" xr:uid="{00000000-0005-0000-0000-0000C40B0000}"/>
    <cellStyle name="Accent2 13 3" xfId="3014" xr:uid="{00000000-0005-0000-0000-0000C50B0000}"/>
    <cellStyle name="Accent2 13 4" xfId="3015" xr:uid="{00000000-0005-0000-0000-0000C60B0000}"/>
    <cellStyle name="Accent2 14 2" xfId="3016" xr:uid="{00000000-0005-0000-0000-0000C70B0000}"/>
    <cellStyle name="Accent2 14 3" xfId="3017" xr:uid="{00000000-0005-0000-0000-0000C80B0000}"/>
    <cellStyle name="Accent2 14 4" xfId="3018" xr:uid="{00000000-0005-0000-0000-0000C90B0000}"/>
    <cellStyle name="Accent2 15 2" xfId="3019" xr:uid="{00000000-0005-0000-0000-0000CA0B0000}"/>
    <cellStyle name="Accent2 15 3" xfId="3020" xr:uid="{00000000-0005-0000-0000-0000CB0B0000}"/>
    <cellStyle name="Accent2 15 4" xfId="3021" xr:uid="{00000000-0005-0000-0000-0000CC0B0000}"/>
    <cellStyle name="Accent2 16 2" xfId="3022" xr:uid="{00000000-0005-0000-0000-0000CD0B0000}"/>
    <cellStyle name="Accent2 16 3" xfId="3023" xr:uid="{00000000-0005-0000-0000-0000CE0B0000}"/>
    <cellStyle name="Accent2 16 4" xfId="3024" xr:uid="{00000000-0005-0000-0000-0000CF0B0000}"/>
    <cellStyle name="Accent2 17 2" xfId="3025" xr:uid="{00000000-0005-0000-0000-0000D00B0000}"/>
    <cellStyle name="Accent2 17 3" xfId="3026" xr:uid="{00000000-0005-0000-0000-0000D10B0000}"/>
    <cellStyle name="Accent2 17 4" xfId="3027" xr:uid="{00000000-0005-0000-0000-0000D20B0000}"/>
    <cellStyle name="Accent2 2" xfId="3028" xr:uid="{00000000-0005-0000-0000-0000D30B0000}"/>
    <cellStyle name="Accent2 2 2" xfId="3029" xr:uid="{00000000-0005-0000-0000-0000D40B0000}"/>
    <cellStyle name="Accent2 2 3" xfId="3030" xr:uid="{00000000-0005-0000-0000-0000D50B0000}"/>
    <cellStyle name="Accent2 2 4" xfId="3031" xr:uid="{00000000-0005-0000-0000-0000D60B0000}"/>
    <cellStyle name="Accent2 3" xfId="3032" xr:uid="{00000000-0005-0000-0000-0000D70B0000}"/>
    <cellStyle name="Accent2 3 2" xfId="3033" xr:uid="{00000000-0005-0000-0000-0000D80B0000}"/>
    <cellStyle name="Accent2 3 3" xfId="3034" xr:uid="{00000000-0005-0000-0000-0000D90B0000}"/>
    <cellStyle name="Accent2 3 4" xfId="3035" xr:uid="{00000000-0005-0000-0000-0000DA0B0000}"/>
    <cellStyle name="Accent2 4" xfId="3036" xr:uid="{00000000-0005-0000-0000-0000DB0B0000}"/>
    <cellStyle name="Accent2 4 2" xfId="3037" xr:uid="{00000000-0005-0000-0000-0000DC0B0000}"/>
    <cellStyle name="Accent2 4 3" xfId="3038" xr:uid="{00000000-0005-0000-0000-0000DD0B0000}"/>
    <cellStyle name="Accent2 4 4" xfId="3039" xr:uid="{00000000-0005-0000-0000-0000DE0B0000}"/>
    <cellStyle name="Accent2 5" xfId="3040" xr:uid="{00000000-0005-0000-0000-0000DF0B0000}"/>
    <cellStyle name="Accent2 5 2" xfId="3041" xr:uid="{00000000-0005-0000-0000-0000E00B0000}"/>
    <cellStyle name="Accent2 5 3" xfId="3042" xr:uid="{00000000-0005-0000-0000-0000E10B0000}"/>
    <cellStyle name="Accent2 5 4" xfId="3043" xr:uid="{00000000-0005-0000-0000-0000E20B0000}"/>
    <cellStyle name="Accent2 6" xfId="3044" xr:uid="{00000000-0005-0000-0000-0000E30B0000}"/>
    <cellStyle name="Accent2 6 2" xfId="3045" xr:uid="{00000000-0005-0000-0000-0000E40B0000}"/>
    <cellStyle name="Accent2 6 3" xfId="3046" xr:uid="{00000000-0005-0000-0000-0000E50B0000}"/>
    <cellStyle name="Accent2 6 4" xfId="3047" xr:uid="{00000000-0005-0000-0000-0000E60B0000}"/>
    <cellStyle name="Accent2 7 2" xfId="3048" xr:uid="{00000000-0005-0000-0000-0000E70B0000}"/>
    <cellStyle name="Accent2 7 3" xfId="3049" xr:uid="{00000000-0005-0000-0000-0000E80B0000}"/>
    <cellStyle name="Accent2 7 4" xfId="3050" xr:uid="{00000000-0005-0000-0000-0000E90B0000}"/>
    <cellStyle name="Accent2 8 2" xfId="3051" xr:uid="{00000000-0005-0000-0000-0000EA0B0000}"/>
    <cellStyle name="Accent2 8 3" xfId="3052" xr:uid="{00000000-0005-0000-0000-0000EB0B0000}"/>
    <cellStyle name="Accent2 8 4" xfId="3053" xr:uid="{00000000-0005-0000-0000-0000EC0B0000}"/>
    <cellStyle name="Accent2 9 2" xfId="3054" xr:uid="{00000000-0005-0000-0000-0000ED0B0000}"/>
    <cellStyle name="Accent2 9 3" xfId="3055" xr:uid="{00000000-0005-0000-0000-0000EE0B0000}"/>
    <cellStyle name="Accent2 9 4" xfId="3056" xr:uid="{00000000-0005-0000-0000-0000EF0B0000}"/>
    <cellStyle name="Accent3 1" xfId="3057" xr:uid="{00000000-0005-0000-0000-0000F00B0000}"/>
    <cellStyle name="Accent3 10 2" xfId="3058" xr:uid="{00000000-0005-0000-0000-0000F10B0000}"/>
    <cellStyle name="Accent3 10 3" xfId="3059" xr:uid="{00000000-0005-0000-0000-0000F20B0000}"/>
    <cellStyle name="Accent3 10 4" xfId="3060" xr:uid="{00000000-0005-0000-0000-0000F30B0000}"/>
    <cellStyle name="Accent3 11 2" xfId="3061" xr:uid="{00000000-0005-0000-0000-0000F40B0000}"/>
    <cellStyle name="Accent3 11 3" xfId="3062" xr:uid="{00000000-0005-0000-0000-0000F50B0000}"/>
    <cellStyle name="Accent3 11 4" xfId="3063" xr:uid="{00000000-0005-0000-0000-0000F60B0000}"/>
    <cellStyle name="Accent3 12 2" xfId="3064" xr:uid="{00000000-0005-0000-0000-0000F70B0000}"/>
    <cellStyle name="Accent3 12 3" xfId="3065" xr:uid="{00000000-0005-0000-0000-0000F80B0000}"/>
    <cellStyle name="Accent3 12 4" xfId="3066" xr:uid="{00000000-0005-0000-0000-0000F90B0000}"/>
    <cellStyle name="Accent3 13 2" xfId="3067" xr:uid="{00000000-0005-0000-0000-0000FA0B0000}"/>
    <cellStyle name="Accent3 13 3" xfId="3068" xr:uid="{00000000-0005-0000-0000-0000FB0B0000}"/>
    <cellStyle name="Accent3 13 4" xfId="3069" xr:uid="{00000000-0005-0000-0000-0000FC0B0000}"/>
    <cellStyle name="Accent3 14 2" xfId="3070" xr:uid="{00000000-0005-0000-0000-0000FD0B0000}"/>
    <cellStyle name="Accent3 14 3" xfId="3071" xr:uid="{00000000-0005-0000-0000-0000FE0B0000}"/>
    <cellStyle name="Accent3 14 4" xfId="3072" xr:uid="{00000000-0005-0000-0000-0000FF0B0000}"/>
    <cellStyle name="Accent3 15 2" xfId="3073" xr:uid="{00000000-0005-0000-0000-0000000C0000}"/>
    <cellStyle name="Accent3 15 3" xfId="3074" xr:uid="{00000000-0005-0000-0000-0000010C0000}"/>
    <cellStyle name="Accent3 15 4" xfId="3075" xr:uid="{00000000-0005-0000-0000-0000020C0000}"/>
    <cellStyle name="Accent3 16 2" xfId="3076" xr:uid="{00000000-0005-0000-0000-0000030C0000}"/>
    <cellStyle name="Accent3 16 3" xfId="3077" xr:uid="{00000000-0005-0000-0000-0000040C0000}"/>
    <cellStyle name="Accent3 16 4" xfId="3078" xr:uid="{00000000-0005-0000-0000-0000050C0000}"/>
    <cellStyle name="Accent3 17 2" xfId="3079" xr:uid="{00000000-0005-0000-0000-0000060C0000}"/>
    <cellStyle name="Accent3 17 3" xfId="3080" xr:uid="{00000000-0005-0000-0000-0000070C0000}"/>
    <cellStyle name="Accent3 17 4" xfId="3081" xr:uid="{00000000-0005-0000-0000-0000080C0000}"/>
    <cellStyle name="Accent3 2" xfId="3082" xr:uid="{00000000-0005-0000-0000-0000090C0000}"/>
    <cellStyle name="Accent3 2 2" xfId="3083" xr:uid="{00000000-0005-0000-0000-00000A0C0000}"/>
    <cellStyle name="Accent3 2 3" xfId="3084" xr:uid="{00000000-0005-0000-0000-00000B0C0000}"/>
    <cellStyle name="Accent3 2 4" xfId="3085" xr:uid="{00000000-0005-0000-0000-00000C0C0000}"/>
    <cellStyle name="Accent3 3" xfId="3086" xr:uid="{00000000-0005-0000-0000-00000D0C0000}"/>
    <cellStyle name="Accent3 3 2" xfId="3087" xr:uid="{00000000-0005-0000-0000-00000E0C0000}"/>
    <cellStyle name="Accent3 3 3" xfId="3088" xr:uid="{00000000-0005-0000-0000-00000F0C0000}"/>
    <cellStyle name="Accent3 3 4" xfId="3089" xr:uid="{00000000-0005-0000-0000-0000100C0000}"/>
    <cellStyle name="Accent3 4" xfId="3090" xr:uid="{00000000-0005-0000-0000-0000110C0000}"/>
    <cellStyle name="Accent3 4 2" xfId="3091" xr:uid="{00000000-0005-0000-0000-0000120C0000}"/>
    <cellStyle name="Accent3 4 3" xfId="3092" xr:uid="{00000000-0005-0000-0000-0000130C0000}"/>
    <cellStyle name="Accent3 4 4" xfId="3093" xr:uid="{00000000-0005-0000-0000-0000140C0000}"/>
    <cellStyle name="Accent3 5" xfId="3094" xr:uid="{00000000-0005-0000-0000-0000150C0000}"/>
    <cellStyle name="Accent3 5 2" xfId="3095" xr:uid="{00000000-0005-0000-0000-0000160C0000}"/>
    <cellStyle name="Accent3 5 3" xfId="3096" xr:uid="{00000000-0005-0000-0000-0000170C0000}"/>
    <cellStyle name="Accent3 5 4" xfId="3097" xr:uid="{00000000-0005-0000-0000-0000180C0000}"/>
    <cellStyle name="Accent3 6" xfId="3098" xr:uid="{00000000-0005-0000-0000-0000190C0000}"/>
    <cellStyle name="Accent3 6 2" xfId="3099" xr:uid="{00000000-0005-0000-0000-00001A0C0000}"/>
    <cellStyle name="Accent3 6 3" xfId="3100" xr:uid="{00000000-0005-0000-0000-00001B0C0000}"/>
    <cellStyle name="Accent3 6 4" xfId="3101" xr:uid="{00000000-0005-0000-0000-00001C0C0000}"/>
    <cellStyle name="Accent3 7 2" xfId="3102" xr:uid="{00000000-0005-0000-0000-00001D0C0000}"/>
    <cellStyle name="Accent3 7 3" xfId="3103" xr:uid="{00000000-0005-0000-0000-00001E0C0000}"/>
    <cellStyle name="Accent3 7 4" xfId="3104" xr:uid="{00000000-0005-0000-0000-00001F0C0000}"/>
    <cellStyle name="Accent3 8 2" xfId="3105" xr:uid="{00000000-0005-0000-0000-0000200C0000}"/>
    <cellStyle name="Accent3 8 3" xfId="3106" xr:uid="{00000000-0005-0000-0000-0000210C0000}"/>
    <cellStyle name="Accent3 8 4" xfId="3107" xr:uid="{00000000-0005-0000-0000-0000220C0000}"/>
    <cellStyle name="Accent3 9 2" xfId="3108" xr:uid="{00000000-0005-0000-0000-0000230C0000}"/>
    <cellStyle name="Accent3 9 3" xfId="3109" xr:uid="{00000000-0005-0000-0000-0000240C0000}"/>
    <cellStyle name="Accent3 9 4" xfId="3110" xr:uid="{00000000-0005-0000-0000-0000250C0000}"/>
    <cellStyle name="Accent4 1" xfId="3111" xr:uid="{00000000-0005-0000-0000-0000260C0000}"/>
    <cellStyle name="Accent4 10 2" xfId="3112" xr:uid="{00000000-0005-0000-0000-0000270C0000}"/>
    <cellStyle name="Accent4 10 3" xfId="3113" xr:uid="{00000000-0005-0000-0000-0000280C0000}"/>
    <cellStyle name="Accent4 10 4" xfId="3114" xr:uid="{00000000-0005-0000-0000-0000290C0000}"/>
    <cellStyle name="Accent4 11 2" xfId="3115" xr:uid="{00000000-0005-0000-0000-00002A0C0000}"/>
    <cellStyle name="Accent4 11 3" xfId="3116" xr:uid="{00000000-0005-0000-0000-00002B0C0000}"/>
    <cellStyle name="Accent4 11 4" xfId="3117" xr:uid="{00000000-0005-0000-0000-00002C0C0000}"/>
    <cellStyle name="Accent4 12 2" xfId="3118" xr:uid="{00000000-0005-0000-0000-00002D0C0000}"/>
    <cellStyle name="Accent4 12 3" xfId="3119" xr:uid="{00000000-0005-0000-0000-00002E0C0000}"/>
    <cellStyle name="Accent4 12 4" xfId="3120" xr:uid="{00000000-0005-0000-0000-00002F0C0000}"/>
    <cellStyle name="Accent4 13 2" xfId="3121" xr:uid="{00000000-0005-0000-0000-0000300C0000}"/>
    <cellStyle name="Accent4 13 3" xfId="3122" xr:uid="{00000000-0005-0000-0000-0000310C0000}"/>
    <cellStyle name="Accent4 13 4" xfId="3123" xr:uid="{00000000-0005-0000-0000-0000320C0000}"/>
    <cellStyle name="Accent4 14 2" xfId="3124" xr:uid="{00000000-0005-0000-0000-0000330C0000}"/>
    <cellStyle name="Accent4 14 3" xfId="3125" xr:uid="{00000000-0005-0000-0000-0000340C0000}"/>
    <cellStyle name="Accent4 14 4" xfId="3126" xr:uid="{00000000-0005-0000-0000-0000350C0000}"/>
    <cellStyle name="Accent4 15 2" xfId="3127" xr:uid="{00000000-0005-0000-0000-0000360C0000}"/>
    <cellStyle name="Accent4 15 3" xfId="3128" xr:uid="{00000000-0005-0000-0000-0000370C0000}"/>
    <cellStyle name="Accent4 15 4" xfId="3129" xr:uid="{00000000-0005-0000-0000-0000380C0000}"/>
    <cellStyle name="Accent4 16 2" xfId="3130" xr:uid="{00000000-0005-0000-0000-0000390C0000}"/>
    <cellStyle name="Accent4 16 3" xfId="3131" xr:uid="{00000000-0005-0000-0000-00003A0C0000}"/>
    <cellStyle name="Accent4 16 4" xfId="3132" xr:uid="{00000000-0005-0000-0000-00003B0C0000}"/>
    <cellStyle name="Accent4 17 2" xfId="3133" xr:uid="{00000000-0005-0000-0000-00003C0C0000}"/>
    <cellStyle name="Accent4 17 3" xfId="3134" xr:uid="{00000000-0005-0000-0000-00003D0C0000}"/>
    <cellStyle name="Accent4 17 4" xfId="3135" xr:uid="{00000000-0005-0000-0000-00003E0C0000}"/>
    <cellStyle name="Accent4 2" xfId="3136" xr:uid="{00000000-0005-0000-0000-00003F0C0000}"/>
    <cellStyle name="Accent4 2 2" xfId="3137" xr:uid="{00000000-0005-0000-0000-0000400C0000}"/>
    <cellStyle name="Accent4 2 3" xfId="3138" xr:uid="{00000000-0005-0000-0000-0000410C0000}"/>
    <cellStyle name="Accent4 2 4" xfId="3139" xr:uid="{00000000-0005-0000-0000-0000420C0000}"/>
    <cellStyle name="Accent4 3" xfId="3140" xr:uid="{00000000-0005-0000-0000-0000430C0000}"/>
    <cellStyle name="Accent4 3 2" xfId="3141" xr:uid="{00000000-0005-0000-0000-0000440C0000}"/>
    <cellStyle name="Accent4 3 3" xfId="3142" xr:uid="{00000000-0005-0000-0000-0000450C0000}"/>
    <cellStyle name="Accent4 3 4" xfId="3143" xr:uid="{00000000-0005-0000-0000-0000460C0000}"/>
    <cellStyle name="Accent4 4" xfId="3144" xr:uid="{00000000-0005-0000-0000-0000470C0000}"/>
    <cellStyle name="Accent4 4 2" xfId="3145" xr:uid="{00000000-0005-0000-0000-0000480C0000}"/>
    <cellStyle name="Accent4 4 3" xfId="3146" xr:uid="{00000000-0005-0000-0000-0000490C0000}"/>
    <cellStyle name="Accent4 4 4" xfId="3147" xr:uid="{00000000-0005-0000-0000-00004A0C0000}"/>
    <cellStyle name="Accent4 5" xfId="3148" xr:uid="{00000000-0005-0000-0000-00004B0C0000}"/>
    <cellStyle name="Accent4 5 2" xfId="3149" xr:uid="{00000000-0005-0000-0000-00004C0C0000}"/>
    <cellStyle name="Accent4 5 3" xfId="3150" xr:uid="{00000000-0005-0000-0000-00004D0C0000}"/>
    <cellStyle name="Accent4 5 4" xfId="3151" xr:uid="{00000000-0005-0000-0000-00004E0C0000}"/>
    <cellStyle name="Accent4 6" xfId="3152" xr:uid="{00000000-0005-0000-0000-00004F0C0000}"/>
    <cellStyle name="Accent4 6 2" xfId="3153" xr:uid="{00000000-0005-0000-0000-0000500C0000}"/>
    <cellStyle name="Accent4 6 3" xfId="3154" xr:uid="{00000000-0005-0000-0000-0000510C0000}"/>
    <cellStyle name="Accent4 6 4" xfId="3155" xr:uid="{00000000-0005-0000-0000-0000520C0000}"/>
    <cellStyle name="Accent4 7 2" xfId="3156" xr:uid="{00000000-0005-0000-0000-0000530C0000}"/>
    <cellStyle name="Accent4 7 3" xfId="3157" xr:uid="{00000000-0005-0000-0000-0000540C0000}"/>
    <cellStyle name="Accent4 7 4" xfId="3158" xr:uid="{00000000-0005-0000-0000-0000550C0000}"/>
    <cellStyle name="Accent4 8 2" xfId="3159" xr:uid="{00000000-0005-0000-0000-0000560C0000}"/>
    <cellStyle name="Accent4 8 3" xfId="3160" xr:uid="{00000000-0005-0000-0000-0000570C0000}"/>
    <cellStyle name="Accent4 8 4" xfId="3161" xr:uid="{00000000-0005-0000-0000-0000580C0000}"/>
    <cellStyle name="Accent4 9 2" xfId="3162" xr:uid="{00000000-0005-0000-0000-0000590C0000}"/>
    <cellStyle name="Accent4 9 3" xfId="3163" xr:uid="{00000000-0005-0000-0000-00005A0C0000}"/>
    <cellStyle name="Accent4 9 4" xfId="3164" xr:uid="{00000000-0005-0000-0000-00005B0C0000}"/>
    <cellStyle name="Accent5 1" xfId="3165" xr:uid="{00000000-0005-0000-0000-00005C0C0000}"/>
    <cellStyle name="Accent5 10 2" xfId="3166" xr:uid="{00000000-0005-0000-0000-00005D0C0000}"/>
    <cellStyle name="Accent5 10 3" xfId="3167" xr:uid="{00000000-0005-0000-0000-00005E0C0000}"/>
    <cellStyle name="Accent5 10 4" xfId="3168" xr:uid="{00000000-0005-0000-0000-00005F0C0000}"/>
    <cellStyle name="Accent5 11 2" xfId="3169" xr:uid="{00000000-0005-0000-0000-0000600C0000}"/>
    <cellStyle name="Accent5 11 3" xfId="3170" xr:uid="{00000000-0005-0000-0000-0000610C0000}"/>
    <cellStyle name="Accent5 11 4" xfId="3171" xr:uid="{00000000-0005-0000-0000-0000620C0000}"/>
    <cellStyle name="Accent5 12 2" xfId="3172" xr:uid="{00000000-0005-0000-0000-0000630C0000}"/>
    <cellStyle name="Accent5 12 3" xfId="3173" xr:uid="{00000000-0005-0000-0000-0000640C0000}"/>
    <cellStyle name="Accent5 12 4" xfId="3174" xr:uid="{00000000-0005-0000-0000-0000650C0000}"/>
    <cellStyle name="Accent5 13 2" xfId="3175" xr:uid="{00000000-0005-0000-0000-0000660C0000}"/>
    <cellStyle name="Accent5 13 3" xfId="3176" xr:uid="{00000000-0005-0000-0000-0000670C0000}"/>
    <cellStyle name="Accent5 13 4" xfId="3177" xr:uid="{00000000-0005-0000-0000-0000680C0000}"/>
    <cellStyle name="Accent5 14 2" xfId="3178" xr:uid="{00000000-0005-0000-0000-0000690C0000}"/>
    <cellStyle name="Accent5 14 3" xfId="3179" xr:uid="{00000000-0005-0000-0000-00006A0C0000}"/>
    <cellStyle name="Accent5 14 4" xfId="3180" xr:uid="{00000000-0005-0000-0000-00006B0C0000}"/>
    <cellStyle name="Accent5 15 2" xfId="3181" xr:uid="{00000000-0005-0000-0000-00006C0C0000}"/>
    <cellStyle name="Accent5 15 3" xfId="3182" xr:uid="{00000000-0005-0000-0000-00006D0C0000}"/>
    <cellStyle name="Accent5 15 4" xfId="3183" xr:uid="{00000000-0005-0000-0000-00006E0C0000}"/>
    <cellStyle name="Accent5 16 2" xfId="3184" xr:uid="{00000000-0005-0000-0000-00006F0C0000}"/>
    <cellStyle name="Accent5 16 3" xfId="3185" xr:uid="{00000000-0005-0000-0000-0000700C0000}"/>
    <cellStyle name="Accent5 16 4" xfId="3186" xr:uid="{00000000-0005-0000-0000-0000710C0000}"/>
    <cellStyle name="Accent5 17 2" xfId="3187" xr:uid="{00000000-0005-0000-0000-0000720C0000}"/>
    <cellStyle name="Accent5 17 3" xfId="3188" xr:uid="{00000000-0005-0000-0000-0000730C0000}"/>
    <cellStyle name="Accent5 17 4" xfId="3189" xr:uid="{00000000-0005-0000-0000-0000740C0000}"/>
    <cellStyle name="Accent5 2" xfId="3190" xr:uid="{00000000-0005-0000-0000-0000750C0000}"/>
    <cellStyle name="Accent5 2 2" xfId="3191" xr:uid="{00000000-0005-0000-0000-0000760C0000}"/>
    <cellStyle name="Accent5 2 3" xfId="3192" xr:uid="{00000000-0005-0000-0000-0000770C0000}"/>
    <cellStyle name="Accent5 2 4" xfId="3193" xr:uid="{00000000-0005-0000-0000-0000780C0000}"/>
    <cellStyle name="Accent5 3" xfId="3194" xr:uid="{00000000-0005-0000-0000-0000790C0000}"/>
    <cellStyle name="Accent5 3 2" xfId="3195" xr:uid="{00000000-0005-0000-0000-00007A0C0000}"/>
    <cellStyle name="Accent5 3 3" xfId="3196" xr:uid="{00000000-0005-0000-0000-00007B0C0000}"/>
    <cellStyle name="Accent5 3 4" xfId="3197" xr:uid="{00000000-0005-0000-0000-00007C0C0000}"/>
    <cellStyle name="Accent5 4" xfId="3198" xr:uid="{00000000-0005-0000-0000-00007D0C0000}"/>
    <cellStyle name="Accent5 4 2" xfId="3199" xr:uid="{00000000-0005-0000-0000-00007E0C0000}"/>
    <cellStyle name="Accent5 4 3" xfId="3200" xr:uid="{00000000-0005-0000-0000-00007F0C0000}"/>
    <cellStyle name="Accent5 4 4" xfId="3201" xr:uid="{00000000-0005-0000-0000-0000800C0000}"/>
    <cellStyle name="Accent5 5" xfId="3202" xr:uid="{00000000-0005-0000-0000-0000810C0000}"/>
    <cellStyle name="Accent5 5 2" xfId="3203" xr:uid="{00000000-0005-0000-0000-0000820C0000}"/>
    <cellStyle name="Accent5 5 3" xfId="3204" xr:uid="{00000000-0005-0000-0000-0000830C0000}"/>
    <cellStyle name="Accent5 5 4" xfId="3205" xr:uid="{00000000-0005-0000-0000-0000840C0000}"/>
    <cellStyle name="Accent5 6" xfId="3206" xr:uid="{00000000-0005-0000-0000-0000850C0000}"/>
    <cellStyle name="Accent5 6 2" xfId="3207" xr:uid="{00000000-0005-0000-0000-0000860C0000}"/>
    <cellStyle name="Accent5 6 3" xfId="3208" xr:uid="{00000000-0005-0000-0000-0000870C0000}"/>
    <cellStyle name="Accent5 6 4" xfId="3209" xr:uid="{00000000-0005-0000-0000-0000880C0000}"/>
    <cellStyle name="Accent5 7 2" xfId="3210" xr:uid="{00000000-0005-0000-0000-0000890C0000}"/>
    <cellStyle name="Accent5 7 3" xfId="3211" xr:uid="{00000000-0005-0000-0000-00008A0C0000}"/>
    <cellStyle name="Accent5 7 4" xfId="3212" xr:uid="{00000000-0005-0000-0000-00008B0C0000}"/>
    <cellStyle name="Accent5 8 2" xfId="3213" xr:uid="{00000000-0005-0000-0000-00008C0C0000}"/>
    <cellStyle name="Accent5 8 3" xfId="3214" xr:uid="{00000000-0005-0000-0000-00008D0C0000}"/>
    <cellStyle name="Accent5 8 4" xfId="3215" xr:uid="{00000000-0005-0000-0000-00008E0C0000}"/>
    <cellStyle name="Accent5 9 2" xfId="3216" xr:uid="{00000000-0005-0000-0000-00008F0C0000}"/>
    <cellStyle name="Accent5 9 3" xfId="3217" xr:uid="{00000000-0005-0000-0000-0000900C0000}"/>
    <cellStyle name="Accent5 9 4" xfId="3218" xr:uid="{00000000-0005-0000-0000-0000910C0000}"/>
    <cellStyle name="Accent6 1" xfId="3219" xr:uid="{00000000-0005-0000-0000-0000920C0000}"/>
    <cellStyle name="Accent6 10 2" xfId="3220" xr:uid="{00000000-0005-0000-0000-0000930C0000}"/>
    <cellStyle name="Accent6 10 3" xfId="3221" xr:uid="{00000000-0005-0000-0000-0000940C0000}"/>
    <cellStyle name="Accent6 10 4" xfId="3222" xr:uid="{00000000-0005-0000-0000-0000950C0000}"/>
    <cellStyle name="Accent6 11 2" xfId="3223" xr:uid="{00000000-0005-0000-0000-0000960C0000}"/>
    <cellStyle name="Accent6 11 3" xfId="3224" xr:uid="{00000000-0005-0000-0000-0000970C0000}"/>
    <cellStyle name="Accent6 11 4" xfId="3225" xr:uid="{00000000-0005-0000-0000-0000980C0000}"/>
    <cellStyle name="Accent6 12 2" xfId="3226" xr:uid="{00000000-0005-0000-0000-0000990C0000}"/>
    <cellStyle name="Accent6 12 3" xfId="3227" xr:uid="{00000000-0005-0000-0000-00009A0C0000}"/>
    <cellStyle name="Accent6 12 4" xfId="3228" xr:uid="{00000000-0005-0000-0000-00009B0C0000}"/>
    <cellStyle name="Accent6 13 2" xfId="3229" xr:uid="{00000000-0005-0000-0000-00009C0C0000}"/>
    <cellStyle name="Accent6 13 3" xfId="3230" xr:uid="{00000000-0005-0000-0000-00009D0C0000}"/>
    <cellStyle name="Accent6 13 4" xfId="3231" xr:uid="{00000000-0005-0000-0000-00009E0C0000}"/>
    <cellStyle name="Accent6 14 2" xfId="3232" xr:uid="{00000000-0005-0000-0000-00009F0C0000}"/>
    <cellStyle name="Accent6 14 3" xfId="3233" xr:uid="{00000000-0005-0000-0000-0000A00C0000}"/>
    <cellStyle name="Accent6 14 4" xfId="3234" xr:uid="{00000000-0005-0000-0000-0000A10C0000}"/>
    <cellStyle name="Accent6 15 2" xfId="3235" xr:uid="{00000000-0005-0000-0000-0000A20C0000}"/>
    <cellStyle name="Accent6 15 3" xfId="3236" xr:uid="{00000000-0005-0000-0000-0000A30C0000}"/>
    <cellStyle name="Accent6 15 4" xfId="3237" xr:uid="{00000000-0005-0000-0000-0000A40C0000}"/>
    <cellStyle name="Accent6 16 2" xfId="3238" xr:uid="{00000000-0005-0000-0000-0000A50C0000}"/>
    <cellStyle name="Accent6 16 3" xfId="3239" xr:uid="{00000000-0005-0000-0000-0000A60C0000}"/>
    <cellStyle name="Accent6 16 4" xfId="3240" xr:uid="{00000000-0005-0000-0000-0000A70C0000}"/>
    <cellStyle name="Accent6 17 2" xfId="3241" xr:uid="{00000000-0005-0000-0000-0000A80C0000}"/>
    <cellStyle name="Accent6 17 3" xfId="3242" xr:uid="{00000000-0005-0000-0000-0000A90C0000}"/>
    <cellStyle name="Accent6 17 4" xfId="3243" xr:uid="{00000000-0005-0000-0000-0000AA0C0000}"/>
    <cellStyle name="Accent6 2" xfId="3244" xr:uid="{00000000-0005-0000-0000-0000AB0C0000}"/>
    <cellStyle name="Accent6 2 2" xfId="3245" xr:uid="{00000000-0005-0000-0000-0000AC0C0000}"/>
    <cellStyle name="Accent6 2 3" xfId="3246" xr:uid="{00000000-0005-0000-0000-0000AD0C0000}"/>
    <cellStyle name="Accent6 2 4" xfId="3247" xr:uid="{00000000-0005-0000-0000-0000AE0C0000}"/>
    <cellStyle name="Accent6 3" xfId="3248" xr:uid="{00000000-0005-0000-0000-0000AF0C0000}"/>
    <cellStyle name="Accent6 3 2" xfId="3249" xr:uid="{00000000-0005-0000-0000-0000B00C0000}"/>
    <cellStyle name="Accent6 3 3" xfId="3250" xr:uid="{00000000-0005-0000-0000-0000B10C0000}"/>
    <cellStyle name="Accent6 3 4" xfId="3251" xr:uid="{00000000-0005-0000-0000-0000B20C0000}"/>
    <cellStyle name="Accent6 4" xfId="3252" xr:uid="{00000000-0005-0000-0000-0000B30C0000}"/>
    <cellStyle name="Accent6 4 2" xfId="3253" xr:uid="{00000000-0005-0000-0000-0000B40C0000}"/>
    <cellStyle name="Accent6 4 3" xfId="3254" xr:uid="{00000000-0005-0000-0000-0000B50C0000}"/>
    <cellStyle name="Accent6 4 4" xfId="3255" xr:uid="{00000000-0005-0000-0000-0000B60C0000}"/>
    <cellStyle name="Accent6 5" xfId="3256" xr:uid="{00000000-0005-0000-0000-0000B70C0000}"/>
    <cellStyle name="Accent6 5 2" xfId="3257" xr:uid="{00000000-0005-0000-0000-0000B80C0000}"/>
    <cellStyle name="Accent6 5 3" xfId="3258" xr:uid="{00000000-0005-0000-0000-0000B90C0000}"/>
    <cellStyle name="Accent6 5 4" xfId="3259" xr:uid="{00000000-0005-0000-0000-0000BA0C0000}"/>
    <cellStyle name="Accent6 6" xfId="3260" xr:uid="{00000000-0005-0000-0000-0000BB0C0000}"/>
    <cellStyle name="Accent6 6 2" xfId="3261" xr:uid="{00000000-0005-0000-0000-0000BC0C0000}"/>
    <cellStyle name="Accent6 6 3" xfId="3262" xr:uid="{00000000-0005-0000-0000-0000BD0C0000}"/>
    <cellStyle name="Accent6 6 4" xfId="3263" xr:uid="{00000000-0005-0000-0000-0000BE0C0000}"/>
    <cellStyle name="Accent6 7 2" xfId="3264" xr:uid="{00000000-0005-0000-0000-0000BF0C0000}"/>
    <cellStyle name="Accent6 7 3" xfId="3265" xr:uid="{00000000-0005-0000-0000-0000C00C0000}"/>
    <cellStyle name="Accent6 7 4" xfId="3266" xr:uid="{00000000-0005-0000-0000-0000C10C0000}"/>
    <cellStyle name="Accent6 8 2" xfId="3267" xr:uid="{00000000-0005-0000-0000-0000C20C0000}"/>
    <cellStyle name="Accent6 8 3" xfId="3268" xr:uid="{00000000-0005-0000-0000-0000C30C0000}"/>
    <cellStyle name="Accent6 8 4" xfId="3269" xr:uid="{00000000-0005-0000-0000-0000C40C0000}"/>
    <cellStyle name="Accent6 9 2" xfId="3270" xr:uid="{00000000-0005-0000-0000-0000C50C0000}"/>
    <cellStyle name="Accent6 9 3" xfId="3271" xr:uid="{00000000-0005-0000-0000-0000C60C0000}"/>
    <cellStyle name="Accent6 9 4" xfId="3272" xr:uid="{00000000-0005-0000-0000-0000C70C0000}"/>
    <cellStyle name="ÅëÈ­ [0]_¿ì¹°Åë" xfId="3273" xr:uid="{00000000-0005-0000-0000-0000C80C0000}"/>
    <cellStyle name="AeE­ [0]_INQUIRY ¿?¾÷AßAø " xfId="3274" xr:uid="{00000000-0005-0000-0000-0000C90C0000}"/>
    <cellStyle name="ÅëÈ­ [0]_L601CPT" xfId="3275" xr:uid="{00000000-0005-0000-0000-0000CA0C0000}"/>
    <cellStyle name="ÅëÈ­_¿ì¹°Åë" xfId="3276" xr:uid="{00000000-0005-0000-0000-0000CB0C0000}"/>
    <cellStyle name="AeE­_INQUIRY ¿?¾÷AßAø " xfId="3277" xr:uid="{00000000-0005-0000-0000-0000CC0C0000}"/>
    <cellStyle name="ÅëÈ­_L601CPT" xfId="3278" xr:uid="{00000000-0005-0000-0000-0000CD0C0000}"/>
    <cellStyle name="args.style" xfId="3279" xr:uid="{00000000-0005-0000-0000-0000CE0C0000}"/>
    <cellStyle name="ÄÞ¸¶ [0]_¿ì¹°Åë" xfId="3280" xr:uid="{00000000-0005-0000-0000-0000CF0C0000}"/>
    <cellStyle name="AÞ¸¶ [0]_INQUIRY ¿?¾÷AßAø " xfId="3281" xr:uid="{00000000-0005-0000-0000-0000D00C0000}"/>
    <cellStyle name="ÄÞ¸¶ [0]_L601CPT" xfId="3282" xr:uid="{00000000-0005-0000-0000-0000D10C0000}"/>
    <cellStyle name="ÄÞ¸¶_¿ì¹°Åë" xfId="3283" xr:uid="{00000000-0005-0000-0000-0000D20C0000}"/>
    <cellStyle name="AÞ¸¶_INQUIRY ¿?¾÷AßAø " xfId="3284" xr:uid="{00000000-0005-0000-0000-0000D30C0000}"/>
    <cellStyle name="ÄÞ¸¶_L601CPT" xfId="3285" xr:uid="{00000000-0005-0000-0000-0000D40C0000}"/>
    <cellStyle name="AutoFormat Options" xfId="3286" xr:uid="{00000000-0005-0000-0000-0000D50C0000}"/>
    <cellStyle name="AutoFormat Options 2" xfId="3287" xr:uid="{00000000-0005-0000-0000-0000D60C0000}"/>
    <cellStyle name="AutoFormat Options 3" xfId="3288" xr:uid="{00000000-0005-0000-0000-0000D70C0000}"/>
    <cellStyle name="AutoFormat Options 4" xfId="3289" xr:uid="{00000000-0005-0000-0000-0000D80C0000}"/>
    <cellStyle name="AutoFormat Options 5" xfId="3290" xr:uid="{00000000-0005-0000-0000-0000D90C0000}"/>
    <cellStyle name="AutoFormat Options 6" xfId="3291" xr:uid="{00000000-0005-0000-0000-0000DA0C0000}"/>
    <cellStyle name="AutoFormat Options 7" xfId="3292" xr:uid="{00000000-0005-0000-0000-0000DB0C0000}"/>
    <cellStyle name="AutoFormat Options 8" xfId="3293" xr:uid="{00000000-0005-0000-0000-0000DC0C0000}"/>
    <cellStyle name="AutoFormat Options_ALLIANZ AGUSTUS 09" xfId="3294" xr:uid="{00000000-0005-0000-0000-0000DD0C0000}"/>
    <cellStyle name="Avertissement" xfId="3295" xr:uid="{00000000-0005-0000-0000-0000DE0C0000}"/>
    <cellStyle name="Bad 1" xfId="3296" xr:uid="{00000000-0005-0000-0000-0000DF0C0000}"/>
    <cellStyle name="Bad 10 2" xfId="3297" xr:uid="{00000000-0005-0000-0000-0000E00C0000}"/>
    <cellStyle name="Bad 10 3" xfId="3298" xr:uid="{00000000-0005-0000-0000-0000E10C0000}"/>
    <cellStyle name="Bad 10 4" xfId="3299" xr:uid="{00000000-0005-0000-0000-0000E20C0000}"/>
    <cellStyle name="Bad 11 2" xfId="3300" xr:uid="{00000000-0005-0000-0000-0000E30C0000}"/>
    <cellStyle name="Bad 11 3" xfId="3301" xr:uid="{00000000-0005-0000-0000-0000E40C0000}"/>
    <cellStyle name="Bad 11 4" xfId="3302" xr:uid="{00000000-0005-0000-0000-0000E50C0000}"/>
    <cellStyle name="Bad 12 2" xfId="3303" xr:uid="{00000000-0005-0000-0000-0000E60C0000}"/>
    <cellStyle name="Bad 12 3" xfId="3304" xr:uid="{00000000-0005-0000-0000-0000E70C0000}"/>
    <cellStyle name="Bad 12 4" xfId="3305" xr:uid="{00000000-0005-0000-0000-0000E80C0000}"/>
    <cellStyle name="Bad 13 2" xfId="3306" xr:uid="{00000000-0005-0000-0000-0000E90C0000}"/>
    <cellStyle name="Bad 13 3" xfId="3307" xr:uid="{00000000-0005-0000-0000-0000EA0C0000}"/>
    <cellStyle name="Bad 13 4" xfId="3308" xr:uid="{00000000-0005-0000-0000-0000EB0C0000}"/>
    <cellStyle name="Bad 14 2" xfId="3309" xr:uid="{00000000-0005-0000-0000-0000EC0C0000}"/>
    <cellStyle name="Bad 14 3" xfId="3310" xr:uid="{00000000-0005-0000-0000-0000ED0C0000}"/>
    <cellStyle name="Bad 14 4" xfId="3311" xr:uid="{00000000-0005-0000-0000-0000EE0C0000}"/>
    <cellStyle name="Bad 15 2" xfId="3312" xr:uid="{00000000-0005-0000-0000-0000EF0C0000}"/>
    <cellStyle name="Bad 15 3" xfId="3313" xr:uid="{00000000-0005-0000-0000-0000F00C0000}"/>
    <cellStyle name="Bad 15 4" xfId="3314" xr:uid="{00000000-0005-0000-0000-0000F10C0000}"/>
    <cellStyle name="Bad 16 2" xfId="3315" xr:uid="{00000000-0005-0000-0000-0000F20C0000}"/>
    <cellStyle name="Bad 16 3" xfId="3316" xr:uid="{00000000-0005-0000-0000-0000F30C0000}"/>
    <cellStyle name="Bad 16 4" xfId="3317" xr:uid="{00000000-0005-0000-0000-0000F40C0000}"/>
    <cellStyle name="Bad 17 2" xfId="3318" xr:uid="{00000000-0005-0000-0000-0000F50C0000}"/>
    <cellStyle name="Bad 17 3" xfId="3319" xr:uid="{00000000-0005-0000-0000-0000F60C0000}"/>
    <cellStyle name="Bad 17 4" xfId="3320" xr:uid="{00000000-0005-0000-0000-0000F70C0000}"/>
    <cellStyle name="Bad 2" xfId="3321" xr:uid="{00000000-0005-0000-0000-0000F80C0000}"/>
    <cellStyle name="Bad 2 2" xfId="3322" xr:uid="{00000000-0005-0000-0000-0000F90C0000}"/>
    <cellStyle name="Bad 2 3" xfId="3323" xr:uid="{00000000-0005-0000-0000-0000FA0C0000}"/>
    <cellStyle name="Bad 2 4" xfId="3324" xr:uid="{00000000-0005-0000-0000-0000FB0C0000}"/>
    <cellStyle name="Bad 3" xfId="3325" xr:uid="{00000000-0005-0000-0000-0000FC0C0000}"/>
    <cellStyle name="Bad 3 2" xfId="3326" xr:uid="{00000000-0005-0000-0000-0000FD0C0000}"/>
    <cellStyle name="Bad 3 3" xfId="3327" xr:uid="{00000000-0005-0000-0000-0000FE0C0000}"/>
    <cellStyle name="Bad 3 4" xfId="3328" xr:uid="{00000000-0005-0000-0000-0000FF0C0000}"/>
    <cellStyle name="Bad 4" xfId="3329" xr:uid="{00000000-0005-0000-0000-0000000D0000}"/>
    <cellStyle name="Bad 4 2" xfId="3330" xr:uid="{00000000-0005-0000-0000-0000010D0000}"/>
    <cellStyle name="Bad 4 3" xfId="3331" xr:uid="{00000000-0005-0000-0000-0000020D0000}"/>
    <cellStyle name="Bad 4 4" xfId="3332" xr:uid="{00000000-0005-0000-0000-0000030D0000}"/>
    <cellStyle name="Bad 5" xfId="3333" xr:uid="{00000000-0005-0000-0000-0000040D0000}"/>
    <cellStyle name="Bad 5 2" xfId="3334" xr:uid="{00000000-0005-0000-0000-0000050D0000}"/>
    <cellStyle name="Bad 5 3" xfId="3335" xr:uid="{00000000-0005-0000-0000-0000060D0000}"/>
    <cellStyle name="Bad 5 4" xfId="3336" xr:uid="{00000000-0005-0000-0000-0000070D0000}"/>
    <cellStyle name="Bad 6" xfId="3337" xr:uid="{00000000-0005-0000-0000-0000080D0000}"/>
    <cellStyle name="Bad 6 2" xfId="3338" xr:uid="{00000000-0005-0000-0000-0000090D0000}"/>
    <cellStyle name="Bad 6 3" xfId="3339" xr:uid="{00000000-0005-0000-0000-00000A0D0000}"/>
    <cellStyle name="Bad 6 4" xfId="3340" xr:uid="{00000000-0005-0000-0000-00000B0D0000}"/>
    <cellStyle name="Bad 7 2" xfId="3341" xr:uid="{00000000-0005-0000-0000-00000C0D0000}"/>
    <cellStyle name="Bad 7 3" xfId="3342" xr:uid="{00000000-0005-0000-0000-00000D0D0000}"/>
    <cellStyle name="Bad 7 4" xfId="3343" xr:uid="{00000000-0005-0000-0000-00000E0D0000}"/>
    <cellStyle name="Bad 8 2" xfId="3344" xr:uid="{00000000-0005-0000-0000-00000F0D0000}"/>
    <cellStyle name="Bad 8 3" xfId="3345" xr:uid="{00000000-0005-0000-0000-0000100D0000}"/>
    <cellStyle name="Bad 8 4" xfId="3346" xr:uid="{00000000-0005-0000-0000-0000110D0000}"/>
    <cellStyle name="Bad 9 2" xfId="3347" xr:uid="{00000000-0005-0000-0000-0000120D0000}"/>
    <cellStyle name="Bad 9 3" xfId="3348" xr:uid="{00000000-0005-0000-0000-0000130D0000}"/>
    <cellStyle name="Bad 9 4" xfId="3349" xr:uid="{00000000-0005-0000-0000-0000140D0000}"/>
    <cellStyle name="Body" xfId="3350" xr:uid="{00000000-0005-0000-0000-0000150D0000}"/>
    <cellStyle name="Body 2" xfId="3351" xr:uid="{00000000-0005-0000-0000-0000160D0000}"/>
    <cellStyle name="Body 3" xfId="3352" xr:uid="{00000000-0005-0000-0000-0000170D0000}"/>
    <cellStyle name="Body 4" xfId="3353" xr:uid="{00000000-0005-0000-0000-0000180D0000}"/>
    <cellStyle name="Body 5" xfId="3354" xr:uid="{00000000-0005-0000-0000-0000190D0000}"/>
    <cellStyle name="Body 6" xfId="3355" xr:uid="{00000000-0005-0000-0000-00001A0D0000}"/>
    <cellStyle name="Body 7" xfId="3356" xr:uid="{00000000-0005-0000-0000-00001B0D0000}"/>
    <cellStyle name="Body 8" xfId="3357" xr:uid="{00000000-0005-0000-0000-00001C0D0000}"/>
    <cellStyle name="Border" xfId="3358" xr:uid="{00000000-0005-0000-0000-00001D0D0000}"/>
    <cellStyle name="Border1" xfId="3359" xr:uid="{00000000-0005-0000-0000-00001E0D0000}"/>
    <cellStyle name="Border1 2" xfId="3360" xr:uid="{00000000-0005-0000-0000-00001F0D0000}"/>
    <cellStyle name="Border1 3" xfId="3361" xr:uid="{00000000-0005-0000-0000-0000200D0000}"/>
    <cellStyle name="Border1 4" xfId="3362" xr:uid="{00000000-0005-0000-0000-0000210D0000}"/>
    <cellStyle name="Border1 5" xfId="3363" xr:uid="{00000000-0005-0000-0000-0000220D0000}"/>
    <cellStyle name="Border2" xfId="3364" xr:uid="{00000000-0005-0000-0000-0000230D0000}"/>
    <cellStyle name="Border2 2" xfId="3365" xr:uid="{00000000-0005-0000-0000-0000240D0000}"/>
    <cellStyle name="Border2 3" xfId="3366" xr:uid="{00000000-0005-0000-0000-0000250D0000}"/>
    <cellStyle name="Border2 4" xfId="3367" xr:uid="{00000000-0005-0000-0000-0000260D0000}"/>
    <cellStyle name="Border2 5" xfId="3368" xr:uid="{00000000-0005-0000-0000-0000270D0000}"/>
    <cellStyle name="Border3" xfId="3369" xr:uid="{00000000-0005-0000-0000-0000280D0000}"/>
    <cellStyle name="Border3 2" xfId="3370" xr:uid="{00000000-0005-0000-0000-0000290D0000}"/>
    <cellStyle name="Border3 3" xfId="3371" xr:uid="{00000000-0005-0000-0000-00002A0D0000}"/>
    <cellStyle name="Border3 4" xfId="3372" xr:uid="{00000000-0005-0000-0000-00002B0D0000}"/>
    <cellStyle name="Border3 5" xfId="3373" xr:uid="{00000000-0005-0000-0000-00002C0D0000}"/>
    <cellStyle name="BuiltOpt_Content" xfId="3374" xr:uid="{00000000-0005-0000-0000-00002D0D0000}"/>
    <cellStyle name="C?AØ_¿?¾÷CoE² " xfId="3375" xr:uid="{00000000-0005-0000-0000-00002E0D0000}"/>
    <cellStyle name="Ç¥ÁØ_#2(M17)_1" xfId="3376" xr:uid="{00000000-0005-0000-0000-00002F0D0000}"/>
    <cellStyle name="C￥AØ_¿μ¾÷CoE² " xfId="3377" xr:uid="{00000000-0005-0000-0000-0000300D0000}"/>
    <cellStyle name="Ç¥ÁØ_±¸¹Ì´ëÃ¥" xfId="3378" xr:uid="{00000000-0005-0000-0000-0000310D0000}"/>
    <cellStyle name="Calc Currency (0)" xfId="3379" xr:uid="{00000000-0005-0000-0000-0000320D0000}"/>
    <cellStyle name="Calc Currency (0) 2" xfId="3380" xr:uid="{00000000-0005-0000-0000-0000330D0000}"/>
    <cellStyle name="Calc Currency (0) 3" xfId="3381" xr:uid="{00000000-0005-0000-0000-0000340D0000}"/>
    <cellStyle name="Calc Currency (0) 4" xfId="3382" xr:uid="{00000000-0005-0000-0000-0000350D0000}"/>
    <cellStyle name="Calc Currency (0) 5" xfId="3383" xr:uid="{00000000-0005-0000-0000-0000360D0000}"/>
    <cellStyle name="Calc Currency (0) 6" xfId="3384" xr:uid="{00000000-0005-0000-0000-0000370D0000}"/>
    <cellStyle name="Calc Currency (0) 7" xfId="3385" xr:uid="{00000000-0005-0000-0000-0000380D0000}"/>
    <cellStyle name="Calc Currency (0) 8" xfId="3386" xr:uid="{00000000-0005-0000-0000-0000390D0000}"/>
    <cellStyle name="Calc Currency (2)" xfId="3387" xr:uid="{00000000-0005-0000-0000-00003A0D0000}"/>
    <cellStyle name="Calc Currency (2) 2" xfId="3388" xr:uid="{00000000-0005-0000-0000-00003B0D0000}"/>
    <cellStyle name="Calc Currency (2) 3" xfId="3389" xr:uid="{00000000-0005-0000-0000-00003C0D0000}"/>
    <cellStyle name="Calc Currency (2) 4" xfId="3390" xr:uid="{00000000-0005-0000-0000-00003D0D0000}"/>
    <cellStyle name="Calc Currency (2) 5" xfId="3391" xr:uid="{00000000-0005-0000-0000-00003E0D0000}"/>
    <cellStyle name="Calc Currency (2) 6" xfId="3392" xr:uid="{00000000-0005-0000-0000-00003F0D0000}"/>
    <cellStyle name="Calc Currency (2) 7" xfId="3393" xr:uid="{00000000-0005-0000-0000-0000400D0000}"/>
    <cellStyle name="Calc Currency (2) 8" xfId="3394" xr:uid="{00000000-0005-0000-0000-0000410D0000}"/>
    <cellStyle name="Calc Percent (0)" xfId="3395" xr:uid="{00000000-0005-0000-0000-0000420D0000}"/>
    <cellStyle name="Calc Percent (0) 2" xfId="3396" xr:uid="{00000000-0005-0000-0000-0000430D0000}"/>
    <cellStyle name="Calc Percent (0) 3" xfId="3397" xr:uid="{00000000-0005-0000-0000-0000440D0000}"/>
    <cellStyle name="Calc Percent (0) 4" xfId="3398" xr:uid="{00000000-0005-0000-0000-0000450D0000}"/>
    <cellStyle name="Calc Percent (0) 5" xfId="3399" xr:uid="{00000000-0005-0000-0000-0000460D0000}"/>
    <cellStyle name="Calc Percent (0) 6" xfId="3400" xr:uid="{00000000-0005-0000-0000-0000470D0000}"/>
    <cellStyle name="Calc Percent (0) 7" xfId="3401" xr:uid="{00000000-0005-0000-0000-0000480D0000}"/>
    <cellStyle name="Calc Percent (0) 8" xfId="3402" xr:uid="{00000000-0005-0000-0000-0000490D0000}"/>
    <cellStyle name="Calc Percent (1)" xfId="3403" xr:uid="{00000000-0005-0000-0000-00004A0D0000}"/>
    <cellStyle name="Calc Percent (1) 2" xfId="3404" xr:uid="{00000000-0005-0000-0000-00004B0D0000}"/>
    <cellStyle name="Calc Percent (1) 3" xfId="3405" xr:uid="{00000000-0005-0000-0000-00004C0D0000}"/>
    <cellStyle name="Calc Percent (1) 4" xfId="3406" xr:uid="{00000000-0005-0000-0000-00004D0D0000}"/>
    <cellStyle name="Calc Percent (1) 5" xfId="3407" xr:uid="{00000000-0005-0000-0000-00004E0D0000}"/>
    <cellStyle name="Calc Percent (1) 6" xfId="3408" xr:uid="{00000000-0005-0000-0000-00004F0D0000}"/>
    <cellStyle name="Calc Percent (1) 7" xfId="3409" xr:uid="{00000000-0005-0000-0000-0000500D0000}"/>
    <cellStyle name="Calc Percent (1) 8" xfId="3410" xr:uid="{00000000-0005-0000-0000-0000510D0000}"/>
    <cellStyle name="Calc Percent (2)" xfId="3411" xr:uid="{00000000-0005-0000-0000-0000520D0000}"/>
    <cellStyle name="Calc Percent (2) 2" xfId="3412" xr:uid="{00000000-0005-0000-0000-0000530D0000}"/>
    <cellStyle name="Calc Percent (2) 3" xfId="3413" xr:uid="{00000000-0005-0000-0000-0000540D0000}"/>
    <cellStyle name="Calc Percent (2) 4" xfId="3414" xr:uid="{00000000-0005-0000-0000-0000550D0000}"/>
    <cellStyle name="Calc Percent (2) 5" xfId="3415" xr:uid="{00000000-0005-0000-0000-0000560D0000}"/>
    <cellStyle name="Calc Percent (2) 6" xfId="3416" xr:uid="{00000000-0005-0000-0000-0000570D0000}"/>
    <cellStyle name="Calc Percent (2) 7" xfId="3417" xr:uid="{00000000-0005-0000-0000-0000580D0000}"/>
    <cellStyle name="Calc Percent (2) 8" xfId="3418" xr:uid="{00000000-0005-0000-0000-0000590D0000}"/>
    <cellStyle name="Calc Units (0)" xfId="3419" xr:uid="{00000000-0005-0000-0000-00005A0D0000}"/>
    <cellStyle name="Calc Units (0) 2" xfId="3420" xr:uid="{00000000-0005-0000-0000-00005B0D0000}"/>
    <cellStyle name="Calc Units (0) 3" xfId="3421" xr:uid="{00000000-0005-0000-0000-00005C0D0000}"/>
    <cellStyle name="Calc Units (0) 4" xfId="3422" xr:uid="{00000000-0005-0000-0000-00005D0D0000}"/>
    <cellStyle name="Calc Units (0) 5" xfId="3423" xr:uid="{00000000-0005-0000-0000-00005E0D0000}"/>
    <cellStyle name="Calc Units (0) 6" xfId="3424" xr:uid="{00000000-0005-0000-0000-00005F0D0000}"/>
    <cellStyle name="Calc Units (0) 7" xfId="3425" xr:uid="{00000000-0005-0000-0000-0000600D0000}"/>
    <cellStyle name="Calc Units (0) 8" xfId="3426" xr:uid="{00000000-0005-0000-0000-0000610D0000}"/>
    <cellStyle name="Calc Units (1)" xfId="3427" xr:uid="{00000000-0005-0000-0000-0000620D0000}"/>
    <cellStyle name="Calc Units (1) 2" xfId="3428" xr:uid="{00000000-0005-0000-0000-0000630D0000}"/>
    <cellStyle name="Calc Units (1) 3" xfId="3429" xr:uid="{00000000-0005-0000-0000-0000640D0000}"/>
    <cellStyle name="Calc Units (1) 4" xfId="3430" xr:uid="{00000000-0005-0000-0000-0000650D0000}"/>
    <cellStyle name="Calc Units (1) 5" xfId="3431" xr:uid="{00000000-0005-0000-0000-0000660D0000}"/>
    <cellStyle name="Calc Units (1) 6" xfId="3432" xr:uid="{00000000-0005-0000-0000-0000670D0000}"/>
    <cellStyle name="Calc Units (1) 7" xfId="3433" xr:uid="{00000000-0005-0000-0000-0000680D0000}"/>
    <cellStyle name="Calc Units (1) 8" xfId="3434" xr:uid="{00000000-0005-0000-0000-0000690D0000}"/>
    <cellStyle name="Calc Units (2)" xfId="3435" xr:uid="{00000000-0005-0000-0000-00006A0D0000}"/>
    <cellStyle name="Calc Units (2) 2" xfId="3436" xr:uid="{00000000-0005-0000-0000-00006B0D0000}"/>
    <cellStyle name="Calc Units (2) 3" xfId="3437" xr:uid="{00000000-0005-0000-0000-00006C0D0000}"/>
    <cellStyle name="Calc Units (2) 4" xfId="3438" xr:uid="{00000000-0005-0000-0000-00006D0D0000}"/>
    <cellStyle name="Calc Units (2) 5" xfId="3439" xr:uid="{00000000-0005-0000-0000-00006E0D0000}"/>
    <cellStyle name="Calc Units (2) 6" xfId="3440" xr:uid="{00000000-0005-0000-0000-00006F0D0000}"/>
    <cellStyle name="Calc Units (2) 7" xfId="3441" xr:uid="{00000000-0005-0000-0000-0000700D0000}"/>
    <cellStyle name="Calc Units (2) 8" xfId="3442" xr:uid="{00000000-0005-0000-0000-0000710D0000}"/>
    <cellStyle name="Calcul" xfId="3443" xr:uid="{00000000-0005-0000-0000-0000720D0000}"/>
    <cellStyle name="Calcul 10" xfId="3444" xr:uid="{00000000-0005-0000-0000-0000730D0000}"/>
    <cellStyle name="Calcul 11" xfId="3445" xr:uid="{00000000-0005-0000-0000-0000740D0000}"/>
    <cellStyle name="Calcul 12" xfId="3446" xr:uid="{00000000-0005-0000-0000-0000750D0000}"/>
    <cellStyle name="Calcul 2" xfId="3447" xr:uid="{00000000-0005-0000-0000-0000760D0000}"/>
    <cellStyle name="Calcul 3" xfId="3448" xr:uid="{00000000-0005-0000-0000-0000770D0000}"/>
    <cellStyle name="Calcul 4" xfId="3449" xr:uid="{00000000-0005-0000-0000-0000780D0000}"/>
    <cellStyle name="Calcul 5" xfId="3450" xr:uid="{00000000-0005-0000-0000-0000790D0000}"/>
    <cellStyle name="Calcul 6" xfId="3451" xr:uid="{00000000-0005-0000-0000-00007A0D0000}"/>
    <cellStyle name="Calcul 7" xfId="3452" xr:uid="{00000000-0005-0000-0000-00007B0D0000}"/>
    <cellStyle name="Calcul 8" xfId="3453" xr:uid="{00000000-0005-0000-0000-00007C0D0000}"/>
    <cellStyle name="Calcul 9" xfId="3454" xr:uid="{00000000-0005-0000-0000-00007D0D0000}"/>
    <cellStyle name="Calculation 1" xfId="3455" xr:uid="{00000000-0005-0000-0000-00007E0D0000}"/>
    <cellStyle name="Calculation 1 10" xfId="3456" xr:uid="{00000000-0005-0000-0000-00007F0D0000}"/>
    <cellStyle name="Calculation 1 11" xfId="3457" xr:uid="{00000000-0005-0000-0000-0000800D0000}"/>
    <cellStyle name="Calculation 1 12" xfId="3458" xr:uid="{00000000-0005-0000-0000-0000810D0000}"/>
    <cellStyle name="Calculation 1 2" xfId="3459" xr:uid="{00000000-0005-0000-0000-0000820D0000}"/>
    <cellStyle name="Calculation 1 3" xfId="3460" xr:uid="{00000000-0005-0000-0000-0000830D0000}"/>
    <cellStyle name="Calculation 1 4" xfId="3461" xr:uid="{00000000-0005-0000-0000-0000840D0000}"/>
    <cellStyle name="Calculation 1 5" xfId="3462" xr:uid="{00000000-0005-0000-0000-0000850D0000}"/>
    <cellStyle name="Calculation 1 6" xfId="3463" xr:uid="{00000000-0005-0000-0000-0000860D0000}"/>
    <cellStyle name="Calculation 1 7" xfId="3464" xr:uid="{00000000-0005-0000-0000-0000870D0000}"/>
    <cellStyle name="Calculation 1 8" xfId="3465" xr:uid="{00000000-0005-0000-0000-0000880D0000}"/>
    <cellStyle name="Calculation 1 9" xfId="3466" xr:uid="{00000000-0005-0000-0000-0000890D0000}"/>
    <cellStyle name="Calculation 10 2" xfId="3467" xr:uid="{00000000-0005-0000-0000-00008A0D0000}"/>
    <cellStyle name="Calculation 10 2 10" xfId="3468" xr:uid="{00000000-0005-0000-0000-00008B0D0000}"/>
    <cellStyle name="Calculation 10 2 11" xfId="3469" xr:uid="{00000000-0005-0000-0000-00008C0D0000}"/>
    <cellStyle name="Calculation 10 2 12" xfId="3470" xr:uid="{00000000-0005-0000-0000-00008D0D0000}"/>
    <cellStyle name="Calculation 10 2 13" xfId="3471" xr:uid="{00000000-0005-0000-0000-00008E0D0000}"/>
    <cellStyle name="Calculation 10 2 14" xfId="3472" xr:uid="{00000000-0005-0000-0000-00008F0D0000}"/>
    <cellStyle name="Calculation 10 2 2" xfId="3473" xr:uid="{00000000-0005-0000-0000-0000900D0000}"/>
    <cellStyle name="Calculation 10 2 2 10" xfId="3474" xr:uid="{00000000-0005-0000-0000-0000910D0000}"/>
    <cellStyle name="Calculation 10 2 2 11" xfId="3475" xr:uid="{00000000-0005-0000-0000-0000920D0000}"/>
    <cellStyle name="Calculation 10 2 2 12" xfId="3476" xr:uid="{00000000-0005-0000-0000-0000930D0000}"/>
    <cellStyle name="Calculation 10 2 2 2" xfId="3477" xr:uid="{00000000-0005-0000-0000-0000940D0000}"/>
    <cellStyle name="Calculation 10 2 2 3" xfId="3478" xr:uid="{00000000-0005-0000-0000-0000950D0000}"/>
    <cellStyle name="Calculation 10 2 2 4" xfId="3479" xr:uid="{00000000-0005-0000-0000-0000960D0000}"/>
    <cellStyle name="Calculation 10 2 2 5" xfId="3480" xr:uid="{00000000-0005-0000-0000-0000970D0000}"/>
    <cellStyle name="Calculation 10 2 2 6" xfId="3481" xr:uid="{00000000-0005-0000-0000-0000980D0000}"/>
    <cellStyle name="Calculation 10 2 2 7" xfId="3482" xr:uid="{00000000-0005-0000-0000-0000990D0000}"/>
    <cellStyle name="Calculation 10 2 2 8" xfId="3483" xr:uid="{00000000-0005-0000-0000-00009A0D0000}"/>
    <cellStyle name="Calculation 10 2 2 9" xfId="3484" xr:uid="{00000000-0005-0000-0000-00009B0D0000}"/>
    <cellStyle name="Calculation 10 2 3" xfId="3485" xr:uid="{00000000-0005-0000-0000-00009C0D0000}"/>
    <cellStyle name="Calculation 10 2 3 10" xfId="3486" xr:uid="{00000000-0005-0000-0000-00009D0D0000}"/>
    <cellStyle name="Calculation 10 2 3 11" xfId="3487" xr:uid="{00000000-0005-0000-0000-00009E0D0000}"/>
    <cellStyle name="Calculation 10 2 3 12" xfId="3488" xr:uid="{00000000-0005-0000-0000-00009F0D0000}"/>
    <cellStyle name="Calculation 10 2 3 2" xfId="3489" xr:uid="{00000000-0005-0000-0000-0000A00D0000}"/>
    <cellStyle name="Calculation 10 2 3 3" xfId="3490" xr:uid="{00000000-0005-0000-0000-0000A10D0000}"/>
    <cellStyle name="Calculation 10 2 3 4" xfId="3491" xr:uid="{00000000-0005-0000-0000-0000A20D0000}"/>
    <cellStyle name="Calculation 10 2 3 5" xfId="3492" xr:uid="{00000000-0005-0000-0000-0000A30D0000}"/>
    <cellStyle name="Calculation 10 2 3 6" xfId="3493" xr:uid="{00000000-0005-0000-0000-0000A40D0000}"/>
    <cellStyle name="Calculation 10 2 3 7" xfId="3494" xr:uid="{00000000-0005-0000-0000-0000A50D0000}"/>
    <cellStyle name="Calculation 10 2 3 8" xfId="3495" xr:uid="{00000000-0005-0000-0000-0000A60D0000}"/>
    <cellStyle name="Calculation 10 2 3 9" xfId="3496" xr:uid="{00000000-0005-0000-0000-0000A70D0000}"/>
    <cellStyle name="Calculation 10 2 4" xfId="3497" xr:uid="{00000000-0005-0000-0000-0000A80D0000}"/>
    <cellStyle name="Calculation 10 2 5" xfId="3498" xr:uid="{00000000-0005-0000-0000-0000A90D0000}"/>
    <cellStyle name="Calculation 10 2 6" xfId="3499" xr:uid="{00000000-0005-0000-0000-0000AA0D0000}"/>
    <cellStyle name="Calculation 10 2 7" xfId="3500" xr:uid="{00000000-0005-0000-0000-0000AB0D0000}"/>
    <cellStyle name="Calculation 10 2 8" xfId="3501" xr:uid="{00000000-0005-0000-0000-0000AC0D0000}"/>
    <cellStyle name="Calculation 10 2 9" xfId="3502" xr:uid="{00000000-0005-0000-0000-0000AD0D0000}"/>
    <cellStyle name="Calculation 10 3" xfId="3503" xr:uid="{00000000-0005-0000-0000-0000AE0D0000}"/>
    <cellStyle name="Calculation 10 3 10" xfId="3504" xr:uid="{00000000-0005-0000-0000-0000AF0D0000}"/>
    <cellStyle name="Calculation 10 3 11" xfId="3505" xr:uid="{00000000-0005-0000-0000-0000B00D0000}"/>
    <cellStyle name="Calculation 10 3 12" xfId="3506" xr:uid="{00000000-0005-0000-0000-0000B10D0000}"/>
    <cellStyle name="Calculation 10 3 13" xfId="3507" xr:uid="{00000000-0005-0000-0000-0000B20D0000}"/>
    <cellStyle name="Calculation 10 3 14" xfId="3508" xr:uid="{00000000-0005-0000-0000-0000B30D0000}"/>
    <cellStyle name="Calculation 10 3 2" xfId="3509" xr:uid="{00000000-0005-0000-0000-0000B40D0000}"/>
    <cellStyle name="Calculation 10 3 2 10" xfId="3510" xr:uid="{00000000-0005-0000-0000-0000B50D0000}"/>
    <cellStyle name="Calculation 10 3 2 11" xfId="3511" xr:uid="{00000000-0005-0000-0000-0000B60D0000}"/>
    <cellStyle name="Calculation 10 3 2 12" xfId="3512" xr:uid="{00000000-0005-0000-0000-0000B70D0000}"/>
    <cellStyle name="Calculation 10 3 2 2" xfId="3513" xr:uid="{00000000-0005-0000-0000-0000B80D0000}"/>
    <cellStyle name="Calculation 10 3 2 3" xfId="3514" xr:uid="{00000000-0005-0000-0000-0000B90D0000}"/>
    <cellStyle name="Calculation 10 3 2 4" xfId="3515" xr:uid="{00000000-0005-0000-0000-0000BA0D0000}"/>
    <cellStyle name="Calculation 10 3 2 5" xfId="3516" xr:uid="{00000000-0005-0000-0000-0000BB0D0000}"/>
    <cellStyle name="Calculation 10 3 2 6" xfId="3517" xr:uid="{00000000-0005-0000-0000-0000BC0D0000}"/>
    <cellStyle name="Calculation 10 3 2 7" xfId="3518" xr:uid="{00000000-0005-0000-0000-0000BD0D0000}"/>
    <cellStyle name="Calculation 10 3 2 8" xfId="3519" xr:uid="{00000000-0005-0000-0000-0000BE0D0000}"/>
    <cellStyle name="Calculation 10 3 2 9" xfId="3520" xr:uid="{00000000-0005-0000-0000-0000BF0D0000}"/>
    <cellStyle name="Calculation 10 3 3" xfId="3521" xr:uid="{00000000-0005-0000-0000-0000C00D0000}"/>
    <cellStyle name="Calculation 10 3 3 10" xfId="3522" xr:uid="{00000000-0005-0000-0000-0000C10D0000}"/>
    <cellStyle name="Calculation 10 3 3 11" xfId="3523" xr:uid="{00000000-0005-0000-0000-0000C20D0000}"/>
    <cellStyle name="Calculation 10 3 3 12" xfId="3524" xr:uid="{00000000-0005-0000-0000-0000C30D0000}"/>
    <cellStyle name="Calculation 10 3 3 2" xfId="3525" xr:uid="{00000000-0005-0000-0000-0000C40D0000}"/>
    <cellStyle name="Calculation 10 3 3 3" xfId="3526" xr:uid="{00000000-0005-0000-0000-0000C50D0000}"/>
    <cellStyle name="Calculation 10 3 3 4" xfId="3527" xr:uid="{00000000-0005-0000-0000-0000C60D0000}"/>
    <cellStyle name="Calculation 10 3 3 5" xfId="3528" xr:uid="{00000000-0005-0000-0000-0000C70D0000}"/>
    <cellStyle name="Calculation 10 3 3 6" xfId="3529" xr:uid="{00000000-0005-0000-0000-0000C80D0000}"/>
    <cellStyle name="Calculation 10 3 3 7" xfId="3530" xr:uid="{00000000-0005-0000-0000-0000C90D0000}"/>
    <cellStyle name="Calculation 10 3 3 8" xfId="3531" xr:uid="{00000000-0005-0000-0000-0000CA0D0000}"/>
    <cellStyle name="Calculation 10 3 3 9" xfId="3532" xr:uid="{00000000-0005-0000-0000-0000CB0D0000}"/>
    <cellStyle name="Calculation 10 3 4" xfId="3533" xr:uid="{00000000-0005-0000-0000-0000CC0D0000}"/>
    <cellStyle name="Calculation 10 3 5" xfId="3534" xr:uid="{00000000-0005-0000-0000-0000CD0D0000}"/>
    <cellStyle name="Calculation 10 3 6" xfId="3535" xr:uid="{00000000-0005-0000-0000-0000CE0D0000}"/>
    <cellStyle name="Calculation 10 3 7" xfId="3536" xr:uid="{00000000-0005-0000-0000-0000CF0D0000}"/>
    <cellStyle name="Calculation 10 3 8" xfId="3537" xr:uid="{00000000-0005-0000-0000-0000D00D0000}"/>
    <cellStyle name="Calculation 10 3 9" xfId="3538" xr:uid="{00000000-0005-0000-0000-0000D10D0000}"/>
    <cellStyle name="Calculation 10 4" xfId="3539" xr:uid="{00000000-0005-0000-0000-0000D20D0000}"/>
    <cellStyle name="Calculation 10 4 10" xfId="3540" xr:uid="{00000000-0005-0000-0000-0000D30D0000}"/>
    <cellStyle name="Calculation 10 4 11" xfId="3541" xr:uid="{00000000-0005-0000-0000-0000D40D0000}"/>
    <cellStyle name="Calculation 10 4 12" xfId="3542" xr:uid="{00000000-0005-0000-0000-0000D50D0000}"/>
    <cellStyle name="Calculation 10 4 13" xfId="3543" xr:uid="{00000000-0005-0000-0000-0000D60D0000}"/>
    <cellStyle name="Calculation 10 4 14" xfId="3544" xr:uid="{00000000-0005-0000-0000-0000D70D0000}"/>
    <cellStyle name="Calculation 10 4 2" xfId="3545" xr:uid="{00000000-0005-0000-0000-0000D80D0000}"/>
    <cellStyle name="Calculation 10 4 2 10" xfId="3546" xr:uid="{00000000-0005-0000-0000-0000D90D0000}"/>
    <cellStyle name="Calculation 10 4 2 11" xfId="3547" xr:uid="{00000000-0005-0000-0000-0000DA0D0000}"/>
    <cellStyle name="Calculation 10 4 2 12" xfId="3548" xr:uid="{00000000-0005-0000-0000-0000DB0D0000}"/>
    <cellStyle name="Calculation 10 4 2 2" xfId="3549" xr:uid="{00000000-0005-0000-0000-0000DC0D0000}"/>
    <cellStyle name="Calculation 10 4 2 3" xfId="3550" xr:uid="{00000000-0005-0000-0000-0000DD0D0000}"/>
    <cellStyle name="Calculation 10 4 2 4" xfId="3551" xr:uid="{00000000-0005-0000-0000-0000DE0D0000}"/>
    <cellStyle name="Calculation 10 4 2 5" xfId="3552" xr:uid="{00000000-0005-0000-0000-0000DF0D0000}"/>
    <cellStyle name="Calculation 10 4 2 6" xfId="3553" xr:uid="{00000000-0005-0000-0000-0000E00D0000}"/>
    <cellStyle name="Calculation 10 4 2 7" xfId="3554" xr:uid="{00000000-0005-0000-0000-0000E10D0000}"/>
    <cellStyle name="Calculation 10 4 2 8" xfId="3555" xr:uid="{00000000-0005-0000-0000-0000E20D0000}"/>
    <cellStyle name="Calculation 10 4 2 9" xfId="3556" xr:uid="{00000000-0005-0000-0000-0000E30D0000}"/>
    <cellStyle name="Calculation 10 4 3" xfId="3557" xr:uid="{00000000-0005-0000-0000-0000E40D0000}"/>
    <cellStyle name="Calculation 10 4 3 10" xfId="3558" xr:uid="{00000000-0005-0000-0000-0000E50D0000}"/>
    <cellStyle name="Calculation 10 4 3 11" xfId="3559" xr:uid="{00000000-0005-0000-0000-0000E60D0000}"/>
    <cellStyle name="Calculation 10 4 3 12" xfId="3560" xr:uid="{00000000-0005-0000-0000-0000E70D0000}"/>
    <cellStyle name="Calculation 10 4 3 2" xfId="3561" xr:uid="{00000000-0005-0000-0000-0000E80D0000}"/>
    <cellStyle name="Calculation 10 4 3 3" xfId="3562" xr:uid="{00000000-0005-0000-0000-0000E90D0000}"/>
    <cellStyle name="Calculation 10 4 3 4" xfId="3563" xr:uid="{00000000-0005-0000-0000-0000EA0D0000}"/>
    <cellStyle name="Calculation 10 4 3 5" xfId="3564" xr:uid="{00000000-0005-0000-0000-0000EB0D0000}"/>
    <cellStyle name="Calculation 10 4 3 6" xfId="3565" xr:uid="{00000000-0005-0000-0000-0000EC0D0000}"/>
    <cellStyle name="Calculation 10 4 3 7" xfId="3566" xr:uid="{00000000-0005-0000-0000-0000ED0D0000}"/>
    <cellStyle name="Calculation 10 4 3 8" xfId="3567" xr:uid="{00000000-0005-0000-0000-0000EE0D0000}"/>
    <cellStyle name="Calculation 10 4 3 9" xfId="3568" xr:uid="{00000000-0005-0000-0000-0000EF0D0000}"/>
    <cellStyle name="Calculation 10 4 4" xfId="3569" xr:uid="{00000000-0005-0000-0000-0000F00D0000}"/>
    <cellStyle name="Calculation 10 4 5" xfId="3570" xr:uid="{00000000-0005-0000-0000-0000F10D0000}"/>
    <cellStyle name="Calculation 10 4 6" xfId="3571" xr:uid="{00000000-0005-0000-0000-0000F20D0000}"/>
    <cellStyle name="Calculation 10 4 7" xfId="3572" xr:uid="{00000000-0005-0000-0000-0000F30D0000}"/>
    <cellStyle name="Calculation 10 4 8" xfId="3573" xr:uid="{00000000-0005-0000-0000-0000F40D0000}"/>
    <cellStyle name="Calculation 10 4 9" xfId="3574" xr:uid="{00000000-0005-0000-0000-0000F50D0000}"/>
    <cellStyle name="Calculation 11 2" xfId="3575" xr:uid="{00000000-0005-0000-0000-0000F60D0000}"/>
    <cellStyle name="Calculation 11 2 10" xfId="3576" xr:uid="{00000000-0005-0000-0000-0000F70D0000}"/>
    <cellStyle name="Calculation 11 2 11" xfId="3577" xr:uid="{00000000-0005-0000-0000-0000F80D0000}"/>
    <cellStyle name="Calculation 11 2 12" xfId="3578" xr:uid="{00000000-0005-0000-0000-0000F90D0000}"/>
    <cellStyle name="Calculation 11 2 13" xfId="3579" xr:uid="{00000000-0005-0000-0000-0000FA0D0000}"/>
    <cellStyle name="Calculation 11 2 14" xfId="3580" xr:uid="{00000000-0005-0000-0000-0000FB0D0000}"/>
    <cellStyle name="Calculation 11 2 2" xfId="3581" xr:uid="{00000000-0005-0000-0000-0000FC0D0000}"/>
    <cellStyle name="Calculation 11 2 2 10" xfId="3582" xr:uid="{00000000-0005-0000-0000-0000FD0D0000}"/>
    <cellStyle name="Calculation 11 2 2 11" xfId="3583" xr:uid="{00000000-0005-0000-0000-0000FE0D0000}"/>
    <cellStyle name="Calculation 11 2 2 12" xfId="3584" xr:uid="{00000000-0005-0000-0000-0000FF0D0000}"/>
    <cellStyle name="Calculation 11 2 2 2" xfId="3585" xr:uid="{00000000-0005-0000-0000-0000000E0000}"/>
    <cellStyle name="Calculation 11 2 2 3" xfId="3586" xr:uid="{00000000-0005-0000-0000-0000010E0000}"/>
    <cellStyle name="Calculation 11 2 2 4" xfId="3587" xr:uid="{00000000-0005-0000-0000-0000020E0000}"/>
    <cellStyle name="Calculation 11 2 2 5" xfId="3588" xr:uid="{00000000-0005-0000-0000-0000030E0000}"/>
    <cellStyle name="Calculation 11 2 2 6" xfId="3589" xr:uid="{00000000-0005-0000-0000-0000040E0000}"/>
    <cellStyle name="Calculation 11 2 2 7" xfId="3590" xr:uid="{00000000-0005-0000-0000-0000050E0000}"/>
    <cellStyle name="Calculation 11 2 2 8" xfId="3591" xr:uid="{00000000-0005-0000-0000-0000060E0000}"/>
    <cellStyle name="Calculation 11 2 2 9" xfId="3592" xr:uid="{00000000-0005-0000-0000-0000070E0000}"/>
    <cellStyle name="Calculation 11 2 3" xfId="3593" xr:uid="{00000000-0005-0000-0000-0000080E0000}"/>
    <cellStyle name="Calculation 11 2 3 10" xfId="3594" xr:uid="{00000000-0005-0000-0000-0000090E0000}"/>
    <cellStyle name="Calculation 11 2 3 11" xfId="3595" xr:uid="{00000000-0005-0000-0000-00000A0E0000}"/>
    <cellStyle name="Calculation 11 2 3 12" xfId="3596" xr:uid="{00000000-0005-0000-0000-00000B0E0000}"/>
    <cellStyle name="Calculation 11 2 3 2" xfId="3597" xr:uid="{00000000-0005-0000-0000-00000C0E0000}"/>
    <cellStyle name="Calculation 11 2 3 3" xfId="3598" xr:uid="{00000000-0005-0000-0000-00000D0E0000}"/>
    <cellStyle name="Calculation 11 2 3 4" xfId="3599" xr:uid="{00000000-0005-0000-0000-00000E0E0000}"/>
    <cellStyle name="Calculation 11 2 3 5" xfId="3600" xr:uid="{00000000-0005-0000-0000-00000F0E0000}"/>
    <cellStyle name="Calculation 11 2 3 6" xfId="3601" xr:uid="{00000000-0005-0000-0000-0000100E0000}"/>
    <cellStyle name="Calculation 11 2 3 7" xfId="3602" xr:uid="{00000000-0005-0000-0000-0000110E0000}"/>
    <cellStyle name="Calculation 11 2 3 8" xfId="3603" xr:uid="{00000000-0005-0000-0000-0000120E0000}"/>
    <cellStyle name="Calculation 11 2 3 9" xfId="3604" xr:uid="{00000000-0005-0000-0000-0000130E0000}"/>
    <cellStyle name="Calculation 11 2 4" xfId="3605" xr:uid="{00000000-0005-0000-0000-0000140E0000}"/>
    <cellStyle name="Calculation 11 2 5" xfId="3606" xr:uid="{00000000-0005-0000-0000-0000150E0000}"/>
    <cellStyle name="Calculation 11 2 6" xfId="3607" xr:uid="{00000000-0005-0000-0000-0000160E0000}"/>
    <cellStyle name="Calculation 11 2 7" xfId="3608" xr:uid="{00000000-0005-0000-0000-0000170E0000}"/>
    <cellStyle name="Calculation 11 2 8" xfId="3609" xr:uid="{00000000-0005-0000-0000-0000180E0000}"/>
    <cellStyle name="Calculation 11 2 9" xfId="3610" xr:uid="{00000000-0005-0000-0000-0000190E0000}"/>
    <cellStyle name="Calculation 11 3" xfId="3611" xr:uid="{00000000-0005-0000-0000-00001A0E0000}"/>
    <cellStyle name="Calculation 11 3 10" xfId="3612" xr:uid="{00000000-0005-0000-0000-00001B0E0000}"/>
    <cellStyle name="Calculation 11 3 11" xfId="3613" xr:uid="{00000000-0005-0000-0000-00001C0E0000}"/>
    <cellStyle name="Calculation 11 3 12" xfId="3614" xr:uid="{00000000-0005-0000-0000-00001D0E0000}"/>
    <cellStyle name="Calculation 11 3 13" xfId="3615" xr:uid="{00000000-0005-0000-0000-00001E0E0000}"/>
    <cellStyle name="Calculation 11 3 14" xfId="3616" xr:uid="{00000000-0005-0000-0000-00001F0E0000}"/>
    <cellStyle name="Calculation 11 3 2" xfId="3617" xr:uid="{00000000-0005-0000-0000-0000200E0000}"/>
    <cellStyle name="Calculation 11 3 2 10" xfId="3618" xr:uid="{00000000-0005-0000-0000-0000210E0000}"/>
    <cellStyle name="Calculation 11 3 2 11" xfId="3619" xr:uid="{00000000-0005-0000-0000-0000220E0000}"/>
    <cellStyle name="Calculation 11 3 2 12" xfId="3620" xr:uid="{00000000-0005-0000-0000-0000230E0000}"/>
    <cellStyle name="Calculation 11 3 2 2" xfId="3621" xr:uid="{00000000-0005-0000-0000-0000240E0000}"/>
    <cellStyle name="Calculation 11 3 2 3" xfId="3622" xr:uid="{00000000-0005-0000-0000-0000250E0000}"/>
    <cellStyle name="Calculation 11 3 2 4" xfId="3623" xr:uid="{00000000-0005-0000-0000-0000260E0000}"/>
    <cellStyle name="Calculation 11 3 2 5" xfId="3624" xr:uid="{00000000-0005-0000-0000-0000270E0000}"/>
    <cellStyle name="Calculation 11 3 2 6" xfId="3625" xr:uid="{00000000-0005-0000-0000-0000280E0000}"/>
    <cellStyle name="Calculation 11 3 2 7" xfId="3626" xr:uid="{00000000-0005-0000-0000-0000290E0000}"/>
    <cellStyle name="Calculation 11 3 2 8" xfId="3627" xr:uid="{00000000-0005-0000-0000-00002A0E0000}"/>
    <cellStyle name="Calculation 11 3 2 9" xfId="3628" xr:uid="{00000000-0005-0000-0000-00002B0E0000}"/>
    <cellStyle name="Calculation 11 3 3" xfId="3629" xr:uid="{00000000-0005-0000-0000-00002C0E0000}"/>
    <cellStyle name="Calculation 11 3 3 10" xfId="3630" xr:uid="{00000000-0005-0000-0000-00002D0E0000}"/>
    <cellStyle name="Calculation 11 3 3 11" xfId="3631" xr:uid="{00000000-0005-0000-0000-00002E0E0000}"/>
    <cellStyle name="Calculation 11 3 3 12" xfId="3632" xr:uid="{00000000-0005-0000-0000-00002F0E0000}"/>
    <cellStyle name="Calculation 11 3 3 2" xfId="3633" xr:uid="{00000000-0005-0000-0000-0000300E0000}"/>
    <cellStyle name="Calculation 11 3 3 3" xfId="3634" xr:uid="{00000000-0005-0000-0000-0000310E0000}"/>
    <cellStyle name="Calculation 11 3 3 4" xfId="3635" xr:uid="{00000000-0005-0000-0000-0000320E0000}"/>
    <cellStyle name="Calculation 11 3 3 5" xfId="3636" xr:uid="{00000000-0005-0000-0000-0000330E0000}"/>
    <cellStyle name="Calculation 11 3 3 6" xfId="3637" xr:uid="{00000000-0005-0000-0000-0000340E0000}"/>
    <cellStyle name="Calculation 11 3 3 7" xfId="3638" xr:uid="{00000000-0005-0000-0000-0000350E0000}"/>
    <cellStyle name="Calculation 11 3 3 8" xfId="3639" xr:uid="{00000000-0005-0000-0000-0000360E0000}"/>
    <cellStyle name="Calculation 11 3 3 9" xfId="3640" xr:uid="{00000000-0005-0000-0000-0000370E0000}"/>
    <cellStyle name="Calculation 11 3 4" xfId="3641" xr:uid="{00000000-0005-0000-0000-0000380E0000}"/>
    <cellStyle name="Calculation 11 3 5" xfId="3642" xr:uid="{00000000-0005-0000-0000-0000390E0000}"/>
    <cellStyle name="Calculation 11 3 6" xfId="3643" xr:uid="{00000000-0005-0000-0000-00003A0E0000}"/>
    <cellStyle name="Calculation 11 3 7" xfId="3644" xr:uid="{00000000-0005-0000-0000-00003B0E0000}"/>
    <cellStyle name="Calculation 11 3 8" xfId="3645" xr:uid="{00000000-0005-0000-0000-00003C0E0000}"/>
    <cellStyle name="Calculation 11 3 9" xfId="3646" xr:uid="{00000000-0005-0000-0000-00003D0E0000}"/>
    <cellStyle name="Calculation 11 4" xfId="3647" xr:uid="{00000000-0005-0000-0000-00003E0E0000}"/>
    <cellStyle name="Calculation 11 4 10" xfId="3648" xr:uid="{00000000-0005-0000-0000-00003F0E0000}"/>
    <cellStyle name="Calculation 11 4 11" xfId="3649" xr:uid="{00000000-0005-0000-0000-0000400E0000}"/>
    <cellStyle name="Calculation 11 4 12" xfId="3650" xr:uid="{00000000-0005-0000-0000-0000410E0000}"/>
    <cellStyle name="Calculation 11 4 13" xfId="3651" xr:uid="{00000000-0005-0000-0000-0000420E0000}"/>
    <cellStyle name="Calculation 11 4 14" xfId="3652" xr:uid="{00000000-0005-0000-0000-0000430E0000}"/>
    <cellStyle name="Calculation 11 4 2" xfId="3653" xr:uid="{00000000-0005-0000-0000-0000440E0000}"/>
    <cellStyle name="Calculation 11 4 2 10" xfId="3654" xr:uid="{00000000-0005-0000-0000-0000450E0000}"/>
    <cellStyle name="Calculation 11 4 2 11" xfId="3655" xr:uid="{00000000-0005-0000-0000-0000460E0000}"/>
    <cellStyle name="Calculation 11 4 2 12" xfId="3656" xr:uid="{00000000-0005-0000-0000-0000470E0000}"/>
    <cellStyle name="Calculation 11 4 2 2" xfId="3657" xr:uid="{00000000-0005-0000-0000-0000480E0000}"/>
    <cellStyle name="Calculation 11 4 2 3" xfId="3658" xr:uid="{00000000-0005-0000-0000-0000490E0000}"/>
    <cellStyle name="Calculation 11 4 2 4" xfId="3659" xr:uid="{00000000-0005-0000-0000-00004A0E0000}"/>
    <cellStyle name="Calculation 11 4 2 5" xfId="3660" xr:uid="{00000000-0005-0000-0000-00004B0E0000}"/>
    <cellStyle name="Calculation 11 4 2 6" xfId="3661" xr:uid="{00000000-0005-0000-0000-00004C0E0000}"/>
    <cellStyle name="Calculation 11 4 2 7" xfId="3662" xr:uid="{00000000-0005-0000-0000-00004D0E0000}"/>
    <cellStyle name="Calculation 11 4 2 8" xfId="3663" xr:uid="{00000000-0005-0000-0000-00004E0E0000}"/>
    <cellStyle name="Calculation 11 4 2 9" xfId="3664" xr:uid="{00000000-0005-0000-0000-00004F0E0000}"/>
    <cellStyle name="Calculation 11 4 3" xfId="3665" xr:uid="{00000000-0005-0000-0000-0000500E0000}"/>
    <cellStyle name="Calculation 11 4 3 10" xfId="3666" xr:uid="{00000000-0005-0000-0000-0000510E0000}"/>
    <cellStyle name="Calculation 11 4 3 11" xfId="3667" xr:uid="{00000000-0005-0000-0000-0000520E0000}"/>
    <cellStyle name="Calculation 11 4 3 12" xfId="3668" xr:uid="{00000000-0005-0000-0000-0000530E0000}"/>
    <cellStyle name="Calculation 11 4 3 2" xfId="3669" xr:uid="{00000000-0005-0000-0000-0000540E0000}"/>
    <cellStyle name="Calculation 11 4 3 3" xfId="3670" xr:uid="{00000000-0005-0000-0000-0000550E0000}"/>
    <cellStyle name="Calculation 11 4 3 4" xfId="3671" xr:uid="{00000000-0005-0000-0000-0000560E0000}"/>
    <cellStyle name="Calculation 11 4 3 5" xfId="3672" xr:uid="{00000000-0005-0000-0000-0000570E0000}"/>
    <cellStyle name="Calculation 11 4 3 6" xfId="3673" xr:uid="{00000000-0005-0000-0000-0000580E0000}"/>
    <cellStyle name="Calculation 11 4 3 7" xfId="3674" xr:uid="{00000000-0005-0000-0000-0000590E0000}"/>
    <cellStyle name="Calculation 11 4 3 8" xfId="3675" xr:uid="{00000000-0005-0000-0000-00005A0E0000}"/>
    <cellStyle name="Calculation 11 4 3 9" xfId="3676" xr:uid="{00000000-0005-0000-0000-00005B0E0000}"/>
    <cellStyle name="Calculation 11 4 4" xfId="3677" xr:uid="{00000000-0005-0000-0000-00005C0E0000}"/>
    <cellStyle name="Calculation 11 4 5" xfId="3678" xr:uid="{00000000-0005-0000-0000-00005D0E0000}"/>
    <cellStyle name="Calculation 11 4 6" xfId="3679" xr:uid="{00000000-0005-0000-0000-00005E0E0000}"/>
    <cellStyle name="Calculation 11 4 7" xfId="3680" xr:uid="{00000000-0005-0000-0000-00005F0E0000}"/>
    <cellStyle name="Calculation 11 4 8" xfId="3681" xr:uid="{00000000-0005-0000-0000-0000600E0000}"/>
    <cellStyle name="Calculation 11 4 9" xfId="3682" xr:uid="{00000000-0005-0000-0000-0000610E0000}"/>
    <cellStyle name="Calculation 12 2" xfId="3683" xr:uid="{00000000-0005-0000-0000-0000620E0000}"/>
    <cellStyle name="Calculation 12 2 10" xfId="3684" xr:uid="{00000000-0005-0000-0000-0000630E0000}"/>
    <cellStyle name="Calculation 12 2 11" xfId="3685" xr:uid="{00000000-0005-0000-0000-0000640E0000}"/>
    <cellStyle name="Calculation 12 2 12" xfId="3686" xr:uid="{00000000-0005-0000-0000-0000650E0000}"/>
    <cellStyle name="Calculation 12 2 13" xfId="3687" xr:uid="{00000000-0005-0000-0000-0000660E0000}"/>
    <cellStyle name="Calculation 12 2 14" xfId="3688" xr:uid="{00000000-0005-0000-0000-0000670E0000}"/>
    <cellStyle name="Calculation 12 2 2" xfId="3689" xr:uid="{00000000-0005-0000-0000-0000680E0000}"/>
    <cellStyle name="Calculation 12 2 2 10" xfId="3690" xr:uid="{00000000-0005-0000-0000-0000690E0000}"/>
    <cellStyle name="Calculation 12 2 2 11" xfId="3691" xr:uid="{00000000-0005-0000-0000-00006A0E0000}"/>
    <cellStyle name="Calculation 12 2 2 12" xfId="3692" xr:uid="{00000000-0005-0000-0000-00006B0E0000}"/>
    <cellStyle name="Calculation 12 2 2 2" xfId="3693" xr:uid="{00000000-0005-0000-0000-00006C0E0000}"/>
    <cellStyle name="Calculation 12 2 2 3" xfId="3694" xr:uid="{00000000-0005-0000-0000-00006D0E0000}"/>
    <cellStyle name="Calculation 12 2 2 4" xfId="3695" xr:uid="{00000000-0005-0000-0000-00006E0E0000}"/>
    <cellStyle name="Calculation 12 2 2 5" xfId="3696" xr:uid="{00000000-0005-0000-0000-00006F0E0000}"/>
    <cellStyle name="Calculation 12 2 2 6" xfId="3697" xr:uid="{00000000-0005-0000-0000-0000700E0000}"/>
    <cellStyle name="Calculation 12 2 2 7" xfId="3698" xr:uid="{00000000-0005-0000-0000-0000710E0000}"/>
    <cellStyle name="Calculation 12 2 2 8" xfId="3699" xr:uid="{00000000-0005-0000-0000-0000720E0000}"/>
    <cellStyle name="Calculation 12 2 2 9" xfId="3700" xr:uid="{00000000-0005-0000-0000-0000730E0000}"/>
    <cellStyle name="Calculation 12 2 3" xfId="3701" xr:uid="{00000000-0005-0000-0000-0000740E0000}"/>
    <cellStyle name="Calculation 12 2 3 10" xfId="3702" xr:uid="{00000000-0005-0000-0000-0000750E0000}"/>
    <cellStyle name="Calculation 12 2 3 11" xfId="3703" xr:uid="{00000000-0005-0000-0000-0000760E0000}"/>
    <cellStyle name="Calculation 12 2 3 12" xfId="3704" xr:uid="{00000000-0005-0000-0000-0000770E0000}"/>
    <cellStyle name="Calculation 12 2 3 2" xfId="3705" xr:uid="{00000000-0005-0000-0000-0000780E0000}"/>
    <cellStyle name="Calculation 12 2 3 3" xfId="3706" xr:uid="{00000000-0005-0000-0000-0000790E0000}"/>
    <cellStyle name="Calculation 12 2 3 4" xfId="3707" xr:uid="{00000000-0005-0000-0000-00007A0E0000}"/>
    <cellStyle name="Calculation 12 2 3 5" xfId="3708" xr:uid="{00000000-0005-0000-0000-00007B0E0000}"/>
    <cellStyle name="Calculation 12 2 3 6" xfId="3709" xr:uid="{00000000-0005-0000-0000-00007C0E0000}"/>
    <cellStyle name="Calculation 12 2 3 7" xfId="3710" xr:uid="{00000000-0005-0000-0000-00007D0E0000}"/>
    <cellStyle name="Calculation 12 2 3 8" xfId="3711" xr:uid="{00000000-0005-0000-0000-00007E0E0000}"/>
    <cellStyle name="Calculation 12 2 3 9" xfId="3712" xr:uid="{00000000-0005-0000-0000-00007F0E0000}"/>
    <cellStyle name="Calculation 12 2 4" xfId="3713" xr:uid="{00000000-0005-0000-0000-0000800E0000}"/>
    <cellStyle name="Calculation 12 2 5" xfId="3714" xr:uid="{00000000-0005-0000-0000-0000810E0000}"/>
    <cellStyle name="Calculation 12 2 6" xfId="3715" xr:uid="{00000000-0005-0000-0000-0000820E0000}"/>
    <cellStyle name="Calculation 12 2 7" xfId="3716" xr:uid="{00000000-0005-0000-0000-0000830E0000}"/>
    <cellStyle name="Calculation 12 2 8" xfId="3717" xr:uid="{00000000-0005-0000-0000-0000840E0000}"/>
    <cellStyle name="Calculation 12 2 9" xfId="3718" xr:uid="{00000000-0005-0000-0000-0000850E0000}"/>
    <cellStyle name="Calculation 12 3" xfId="3719" xr:uid="{00000000-0005-0000-0000-0000860E0000}"/>
    <cellStyle name="Calculation 12 3 10" xfId="3720" xr:uid="{00000000-0005-0000-0000-0000870E0000}"/>
    <cellStyle name="Calculation 12 3 11" xfId="3721" xr:uid="{00000000-0005-0000-0000-0000880E0000}"/>
    <cellStyle name="Calculation 12 3 12" xfId="3722" xr:uid="{00000000-0005-0000-0000-0000890E0000}"/>
    <cellStyle name="Calculation 12 3 13" xfId="3723" xr:uid="{00000000-0005-0000-0000-00008A0E0000}"/>
    <cellStyle name="Calculation 12 3 14" xfId="3724" xr:uid="{00000000-0005-0000-0000-00008B0E0000}"/>
    <cellStyle name="Calculation 12 3 2" xfId="3725" xr:uid="{00000000-0005-0000-0000-00008C0E0000}"/>
    <cellStyle name="Calculation 12 3 2 10" xfId="3726" xr:uid="{00000000-0005-0000-0000-00008D0E0000}"/>
    <cellStyle name="Calculation 12 3 2 11" xfId="3727" xr:uid="{00000000-0005-0000-0000-00008E0E0000}"/>
    <cellStyle name="Calculation 12 3 2 12" xfId="3728" xr:uid="{00000000-0005-0000-0000-00008F0E0000}"/>
    <cellStyle name="Calculation 12 3 2 2" xfId="3729" xr:uid="{00000000-0005-0000-0000-0000900E0000}"/>
    <cellStyle name="Calculation 12 3 2 3" xfId="3730" xr:uid="{00000000-0005-0000-0000-0000910E0000}"/>
    <cellStyle name="Calculation 12 3 2 4" xfId="3731" xr:uid="{00000000-0005-0000-0000-0000920E0000}"/>
    <cellStyle name="Calculation 12 3 2 5" xfId="3732" xr:uid="{00000000-0005-0000-0000-0000930E0000}"/>
    <cellStyle name="Calculation 12 3 2 6" xfId="3733" xr:uid="{00000000-0005-0000-0000-0000940E0000}"/>
    <cellStyle name="Calculation 12 3 2 7" xfId="3734" xr:uid="{00000000-0005-0000-0000-0000950E0000}"/>
    <cellStyle name="Calculation 12 3 2 8" xfId="3735" xr:uid="{00000000-0005-0000-0000-0000960E0000}"/>
    <cellStyle name="Calculation 12 3 2 9" xfId="3736" xr:uid="{00000000-0005-0000-0000-0000970E0000}"/>
    <cellStyle name="Calculation 12 3 3" xfId="3737" xr:uid="{00000000-0005-0000-0000-0000980E0000}"/>
    <cellStyle name="Calculation 12 3 3 10" xfId="3738" xr:uid="{00000000-0005-0000-0000-0000990E0000}"/>
    <cellStyle name="Calculation 12 3 3 11" xfId="3739" xr:uid="{00000000-0005-0000-0000-00009A0E0000}"/>
    <cellStyle name="Calculation 12 3 3 12" xfId="3740" xr:uid="{00000000-0005-0000-0000-00009B0E0000}"/>
    <cellStyle name="Calculation 12 3 3 2" xfId="3741" xr:uid="{00000000-0005-0000-0000-00009C0E0000}"/>
    <cellStyle name="Calculation 12 3 3 3" xfId="3742" xr:uid="{00000000-0005-0000-0000-00009D0E0000}"/>
    <cellStyle name="Calculation 12 3 3 4" xfId="3743" xr:uid="{00000000-0005-0000-0000-00009E0E0000}"/>
    <cellStyle name="Calculation 12 3 3 5" xfId="3744" xr:uid="{00000000-0005-0000-0000-00009F0E0000}"/>
    <cellStyle name="Calculation 12 3 3 6" xfId="3745" xr:uid="{00000000-0005-0000-0000-0000A00E0000}"/>
    <cellStyle name="Calculation 12 3 3 7" xfId="3746" xr:uid="{00000000-0005-0000-0000-0000A10E0000}"/>
    <cellStyle name="Calculation 12 3 3 8" xfId="3747" xr:uid="{00000000-0005-0000-0000-0000A20E0000}"/>
    <cellStyle name="Calculation 12 3 3 9" xfId="3748" xr:uid="{00000000-0005-0000-0000-0000A30E0000}"/>
    <cellStyle name="Calculation 12 3 4" xfId="3749" xr:uid="{00000000-0005-0000-0000-0000A40E0000}"/>
    <cellStyle name="Calculation 12 3 5" xfId="3750" xr:uid="{00000000-0005-0000-0000-0000A50E0000}"/>
    <cellStyle name="Calculation 12 3 6" xfId="3751" xr:uid="{00000000-0005-0000-0000-0000A60E0000}"/>
    <cellStyle name="Calculation 12 3 7" xfId="3752" xr:uid="{00000000-0005-0000-0000-0000A70E0000}"/>
    <cellStyle name="Calculation 12 3 8" xfId="3753" xr:uid="{00000000-0005-0000-0000-0000A80E0000}"/>
    <cellStyle name="Calculation 12 3 9" xfId="3754" xr:uid="{00000000-0005-0000-0000-0000A90E0000}"/>
    <cellStyle name="Calculation 12 4" xfId="3755" xr:uid="{00000000-0005-0000-0000-0000AA0E0000}"/>
    <cellStyle name="Calculation 12 4 10" xfId="3756" xr:uid="{00000000-0005-0000-0000-0000AB0E0000}"/>
    <cellStyle name="Calculation 12 4 11" xfId="3757" xr:uid="{00000000-0005-0000-0000-0000AC0E0000}"/>
    <cellStyle name="Calculation 12 4 12" xfId="3758" xr:uid="{00000000-0005-0000-0000-0000AD0E0000}"/>
    <cellStyle name="Calculation 12 4 13" xfId="3759" xr:uid="{00000000-0005-0000-0000-0000AE0E0000}"/>
    <cellStyle name="Calculation 12 4 14" xfId="3760" xr:uid="{00000000-0005-0000-0000-0000AF0E0000}"/>
    <cellStyle name="Calculation 12 4 2" xfId="3761" xr:uid="{00000000-0005-0000-0000-0000B00E0000}"/>
    <cellStyle name="Calculation 12 4 2 10" xfId="3762" xr:uid="{00000000-0005-0000-0000-0000B10E0000}"/>
    <cellStyle name="Calculation 12 4 2 11" xfId="3763" xr:uid="{00000000-0005-0000-0000-0000B20E0000}"/>
    <cellStyle name="Calculation 12 4 2 12" xfId="3764" xr:uid="{00000000-0005-0000-0000-0000B30E0000}"/>
    <cellStyle name="Calculation 12 4 2 2" xfId="3765" xr:uid="{00000000-0005-0000-0000-0000B40E0000}"/>
    <cellStyle name="Calculation 12 4 2 3" xfId="3766" xr:uid="{00000000-0005-0000-0000-0000B50E0000}"/>
    <cellStyle name="Calculation 12 4 2 4" xfId="3767" xr:uid="{00000000-0005-0000-0000-0000B60E0000}"/>
    <cellStyle name="Calculation 12 4 2 5" xfId="3768" xr:uid="{00000000-0005-0000-0000-0000B70E0000}"/>
    <cellStyle name="Calculation 12 4 2 6" xfId="3769" xr:uid="{00000000-0005-0000-0000-0000B80E0000}"/>
    <cellStyle name="Calculation 12 4 2 7" xfId="3770" xr:uid="{00000000-0005-0000-0000-0000B90E0000}"/>
    <cellStyle name="Calculation 12 4 2 8" xfId="3771" xr:uid="{00000000-0005-0000-0000-0000BA0E0000}"/>
    <cellStyle name="Calculation 12 4 2 9" xfId="3772" xr:uid="{00000000-0005-0000-0000-0000BB0E0000}"/>
    <cellStyle name="Calculation 12 4 3" xfId="3773" xr:uid="{00000000-0005-0000-0000-0000BC0E0000}"/>
    <cellStyle name="Calculation 12 4 3 10" xfId="3774" xr:uid="{00000000-0005-0000-0000-0000BD0E0000}"/>
    <cellStyle name="Calculation 12 4 3 11" xfId="3775" xr:uid="{00000000-0005-0000-0000-0000BE0E0000}"/>
    <cellStyle name="Calculation 12 4 3 12" xfId="3776" xr:uid="{00000000-0005-0000-0000-0000BF0E0000}"/>
    <cellStyle name="Calculation 12 4 3 2" xfId="3777" xr:uid="{00000000-0005-0000-0000-0000C00E0000}"/>
    <cellStyle name="Calculation 12 4 3 3" xfId="3778" xr:uid="{00000000-0005-0000-0000-0000C10E0000}"/>
    <cellStyle name="Calculation 12 4 3 4" xfId="3779" xr:uid="{00000000-0005-0000-0000-0000C20E0000}"/>
    <cellStyle name="Calculation 12 4 3 5" xfId="3780" xr:uid="{00000000-0005-0000-0000-0000C30E0000}"/>
    <cellStyle name="Calculation 12 4 3 6" xfId="3781" xr:uid="{00000000-0005-0000-0000-0000C40E0000}"/>
    <cellStyle name="Calculation 12 4 3 7" xfId="3782" xr:uid="{00000000-0005-0000-0000-0000C50E0000}"/>
    <cellStyle name="Calculation 12 4 3 8" xfId="3783" xr:uid="{00000000-0005-0000-0000-0000C60E0000}"/>
    <cellStyle name="Calculation 12 4 3 9" xfId="3784" xr:uid="{00000000-0005-0000-0000-0000C70E0000}"/>
    <cellStyle name="Calculation 12 4 4" xfId="3785" xr:uid="{00000000-0005-0000-0000-0000C80E0000}"/>
    <cellStyle name="Calculation 12 4 5" xfId="3786" xr:uid="{00000000-0005-0000-0000-0000C90E0000}"/>
    <cellStyle name="Calculation 12 4 6" xfId="3787" xr:uid="{00000000-0005-0000-0000-0000CA0E0000}"/>
    <cellStyle name="Calculation 12 4 7" xfId="3788" xr:uid="{00000000-0005-0000-0000-0000CB0E0000}"/>
    <cellStyle name="Calculation 12 4 8" xfId="3789" xr:uid="{00000000-0005-0000-0000-0000CC0E0000}"/>
    <cellStyle name="Calculation 12 4 9" xfId="3790" xr:uid="{00000000-0005-0000-0000-0000CD0E0000}"/>
    <cellStyle name="Calculation 13 2" xfId="3791" xr:uid="{00000000-0005-0000-0000-0000CE0E0000}"/>
    <cellStyle name="Calculation 13 2 10" xfId="3792" xr:uid="{00000000-0005-0000-0000-0000CF0E0000}"/>
    <cellStyle name="Calculation 13 2 11" xfId="3793" xr:uid="{00000000-0005-0000-0000-0000D00E0000}"/>
    <cellStyle name="Calculation 13 2 12" xfId="3794" xr:uid="{00000000-0005-0000-0000-0000D10E0000}"/>
    <cellStyle name="Calculation 13 2 13" xfId="3795" xr:uid="{00000000-0005-0000-0000-0000D20E0000}"/>
    <cellStyle name="Calculation 13 2 14" xfId="3796" xr:uid="{00000000-0005-0000-0000-0000D30E0000}"/>
    <cellStyle name="Calculation 13 2 2" xfId="3797" xr:uid="{00000000-0005-0000-0000-0000D40E0000}"/>
    <cellStyle name="Calculation 13 2 2 10" xfId="3798" xr:uid="{00000000-0005-0000-0000-0000D50E0000}"/>
    <cellStyle name="Calculation 13 2 2 11" xfId="3799" xr:uid="{00000000-0005-0000-0000-0000D60E0000}"/>
    <cellStyle name="Calculation 13 2 2 12" xfId="3800" xr:uid="{00000000-0005-0000-0000-0000D70E0000}"/>
    <cellStyle name="Calculation 13 2 2 2" xfId="3801" xr:uid="{00000000-0005-0000-0000-0000D80E0000}"/>
    <cellStyle name="Calculation 13 2 2 3" xfId="3802" xr:uid="{00000000-0005-0000-0000-0000D90E0000}"/>
    <cellStyle name="Calculation 13 2 2 4" xfId="3803" xr:uid="{00000000-0005-0000-0000-0000DA0E0000}"/>
    <cellStyle name="Calculation 13 2 2 5" xfId="3804" xr:uid="{00000000-0005-0000-0000-0000DB0E0000}"/>
    <cellStyle name="Calculation 13 2 2 6" xfId="3805" xr:uid="{00000000-0005-0000-0000-0000DC0E0000}"/>
    <cellStyle name="Calculation 13 2 2 7" xfId="3806" xr:uid="{00000000-0005-0000-0000-0000DD0E0000}"/>
    <cellStyle name="Calculation 13 2 2 8" xfId="3807" xr:uid="{00000000-0005-0000-0000-0000DE0E0000}"/>
    <cellStyle name="Calculation 13 2 2 9" xfId="3808" xr:uid="{00000000-0005-0000-0000-0000DF0E0000}"/>
    <cellStyle name="Calculation 13 2 3" xfId="3809" xr:uid="{00000000-0005-0000-0000-0000E00E0000}"/>
    <cellStyle name="Calculation 13 2 3 10" xfId="3810" xr:uid="{00000000-0005-0000-0000-0000E10E0000}"/>
    <cellStyle name="Calculation 13 2 3 11" xfId="3811" xr:uid="{00000000-0005-0000-0000-0000E20E0000}"/>
    <cellStyle name="Calculation 13 2 3 12" xfId="3812" xr:uid="{00000000-0005-0000-0000-0000E30E0000}"/>
    <cellStyle name="Calculation 13 2 3 2" xfId="3813" xr:uid="{00000000-0005-0000-0000-0000E40E0000}"/>
    <cellStyle name="Calculation 13 2 3 3" xfId="3814" xr:uid="{00000000-0005-0000-0000-0000E50E0000}"/>
    <cellStyle name="Calculation 13 2 3 4" xfId="3815" xr:uid="{00000000-0005-0000-0000-0000E60E0000}"/>
    <cellStyle name="Calculation 13 2 3 5" xfId="3816" xr:uid="{00000000-0005-0000-0000-0000E70E0000}"/>
    <cellStyle name="Calculation 13 2 3 6" xfId="3817" xr:uid="{00000000-0005-0000-0000-0000E80E0000}"/>
    <cellStyle name="Calculation 13 2 3 7" xfId="3818" xr:uid="{00000000-0005-0000-0000-0000E90E0000}"/>
    <cellStyle name="Calculation 13 2 3 8" xfId="3819" xr:uid="{00000000-0005-0000-0000-0000EA0E0000}"/>
    <cellStyle name="Calculation 13 2 3 9" xfId="3820" xr:uid="{00000000-0005-0000-0000-0000EB0E0000}"/>
    <cellStyle name="Calculation 13 2 4" xfId="3821" xr:uid="{00000000-0005-0000-0000-0000EC0E0000}"/>
    <cellStyle name="Calculation 13 2 5" xfId="3822" xr:uid="{00000000-0005-0000-0000-0000ED0E0000}"/>
    <cellStyle name="Calculation 13 2 6" xfId="3823" xr:uid="{00000000-0005-0000-0000-0000EE0E0000}"/>
    <cellStyle name="Calculation 13 2 7" xfId="3824" xr:uid="{00000000-0005-0000-0000-0000EF0E0000}"/>
    <cellStyle name="Calculation 13 2 8" xfId="3825" xr:uid="{00000000-0005-0000-0000-0000F00E0000}"/>
    <cellStyle name="Calculation 13 2 9" xfId="3826" xr:uid="{00000000-0005-0000-0000-0000F10E0000}"/>
    <cellStyle name="Calculation 13 3" xfId="3827" xr:uid="{00000000-0005-0000-0000-0000F20E0000}"/>
    <cellStyle name="Calculation 13 3 10" xfId="3828" xr:uid="{00000000-0005-0000-0000-0000F30E0000}"/>
    <cellStyle name="Calculation 13 3 11" xfId="3829" xr:uid="{00000000-0005-0000-0000-0000F40E0000}"/>
    <cellStyle name="Calculation 13 3 12" xfId="3830" xr:uid="{00000000-0005-0000-0000-0000F50E0000}"/>
    <cellStyle name="Calculation 13 3 13" xfId="3831" xr:uid="{00000000-0005-0000-0000-0000F60E0000}"/>
    <cellStyle name="Calculation 13 3 14" xfId="3832" xr:uid="{00000000-0005-0000-0000-0000F70E0000}"/>
    <cellStyle name="Calculation 13 3 2" xfId="3833" xr:uid="{00000000-0005-0000-0000-0000F80E0000}"/>
    <cellStyle name="Calculation 13 3 2 10" xfId="3834" xr:uid="{00000000-0005-0000-0000-0000F90E0000}"/>
    <cellStyle name="Calculation 13 3 2 11" xfId="3835" xr:uid="{00000000-0005-0000-0000-0000FA0E0000}"/>
    <cellStyle name="Calculation 13 3 2 12" xfId="3836" xr:uid="{00000000-0005-0000-0000-0000FB0E0000}"/>
    <cellStyle name="Calculation 13 3 2 2" xfId="3837" xr:uid="{00000000-0005-0000-0000-0000FC0E0000}"/>
    <cellStyle name="Calculation 13 3 2 3" xfId="3838" xr:uid="{00000000-0005-0000-0000-0000FD0E0000}"/>
    <cellStyle name="Calculation 13 3 2 4" xfId="3839" xr:uid="{00000000-0005-0000-0000-0000FE0E0000}"/>
    <cellStyle name="Calculation 13 3 2 5" xfId="3840" xr:uid="{00000000-0005-0000-0000-0000FF0E0000}"/>
    <cellStyle name="Calculation 13 3 2 6" xfId="3841" xr:uid="{00000000-0005-0000-0000-0000000F0000}"/>
    <cellStyle name="Calculation 13 3 2 7" xfId="3842" xr:uid="{00000000-0005-0000-0000-0000010F0000}"/>
    <cellStyle name="Calculation 13 3 2 8" xfId="3843" xr:uid="{00000000-0005-0000-0000-0000020F0000}"/>
    <cellStyle name="Calculation 13 3 2 9" xfId="3844" xr:uid="{00000000-0005-0000-0000-0000030F0000}"/>
    <cellStyle name="Calculation 13 3 3" xfId="3845" xr:uid="{00000000-0005-0000-0000-0000040F0000}"/>
    <cellStyle name="Calculation 13 3 3 10" xfId="3846" xr:uid="{00000000-0005-0000-0000-0000050F0000}"/>
    <cellStyle name="Calculation 13 3 3 11" xfId="3847" xr:uid="{00000000-0005-0000-0000-0000060F0000}"/>
    <cellStyle name="Calculation 13 3 3 12" xfId="3848" xr:uid="{00000000-0005-0000-0000-0000070F0000}"/>
    <cellStyle name="Calculation 13 3 3 2" xfId="3849" xr:uid="{00000000-0005-0000-0000-0000080F0000}"/>
    <cellStyle name="Calculation 13 3 3 3" xfId="3850" xr:uid="{00000000-0005-0000-0000-0000090F0000}"/>
    <cellStyle name="Calculation 13 3 3 4" xfId="3851" xr:uid="{00000000-0005-0000-0000-00000A0F0000}"/>
    <cellStyle name="Calculation 13 3 3 5" xfId="3852" xr:uid="{00000000-0005-0000-0000-00000B0F0000}"/>
    <cellStyle name="Calculation 13 3 3 6" xfId="3853" xr:uid="{00000000-0005-0000-0000-00000C0F0000}"/>
    <cellStyle name="Calculation 13 3 3 7" xfId="3854" xr:uid="{00000000-0005-0000-0000-00000D0F0000}"/>
    <cellStyle name="Calculation 13 3 3 8" xfId="3855" xr:uid="{00000000-0005-0000-0000-00000E0F0000}"/>
    <cellStyle name="Calculation 13 3 3 9" xfId="3856" xr:uid="{00000000-0005-0000-0000-00000F0F0000}"/>
    <cellStyle name="Calculation 13 3 4" xfId="3857" xr:uid="{00000000-0005-0000-0000-0000100F0000}"/>
    <cellStyle name="Calculation 13 3 5" xfId="3858" xr:uid="{00000000-0005-0000-0000-0000110F0000}"/>
    <cellStyle name="Calculation 13 3 6" xfId="3859" xr:uid="{00000000-0005-0000-0000-0000120F0000}"/>
    <cellStyle name="Calculation 13 3 7" xfId="3860" xr:uid="{00000000-0005-0000-0000-0000130F0000}"/>
    <cellStyle name="Calculation 13 3 8" xfId="3861" xr:uid="{00000000-0005-0000-0000-0000140F0000}"/>
    <cellStyle name="Calculation 13 3 9" xfId="3862" xr:uid="{00000000-0005-0000-0000-0000150F0000}"/>
    <cellStyle name="Calculation 13 4" xfId="3863" xr:uid="{00000000-0005-0000-0000-0000160F0000}"/>
    <cellStyle name="Calculation 13 4 10" xfId="3864" xr:uid="{00000000-0005-0000-0000-0000170F0000}"/>
    <cellStyle name="Calculation 13 4 11" xfId="3865" xr:uid="{00000000-0005-0000-0000-0000180F0000}"/>
    <cellStyle name="Calculation 13 4 12" xfId="3866" xr:uid="{00000000-0005-0000-0000-0000190F0000}"/>
    <cellStyle name="Calculation 13 4 13" xfId="3867" xr:uid="{00000000-0005-0000-0000-00001A0F0000}"/>
    <cellStyle name="Calculation 13 4 14" xfId="3868" xr:uid="{00000000-0005-0000-0000-00001B0F0000}"/>
    <cellStyle name="Calculation 13 4 2" xfId="3869" xr:uid="{00000000-0005-0000-0000-00001C0F0000}"/>
    <cellStyle name="Calculation 13 4 2 10" xfId="3870" xr:uid="{00000000-0005-0000-0000-00001D0F0000}"/>
    <cellStyle name="Calculation 13 4 2 11" xfId="3871" xr:uid="{00000000-0005-0000-0000-00001E0F0000}"/>
    <cellStyle name="Calculation 13 4 2 12" xfId="3872" xr:uid="{00000000-0005-0000-0000-00001F0F0000}"/>
    <cellStyle name="Calculation 13 4 2 2" xfId="3873" xr:uid="{00000000-0005-0000-0000-0000200F0000}"/>
    <cellStyle name="Calculation 13 4 2 3" xfId="3874" xr:uid="{00000000-0005-0000-0000-0000210F0000}"/>
    <cellStyle name="Calculation 13 4 2 4" xfId="3875" xr:uid="{00000000-0005-0000-0000-0000220F0000}"/>
    <cellStyle name="Calculation 13 4 2 5" xfId="3876" xr:uid="{00000000-0005-0000-0000-0000230F0000}"/>
    <cellStyle name="Calculation 13 4 2 6" xfId="3877" xr:uid="{00000000-0005-0000-0000-0000240F0000}"/>
    <cellStyle name="Calculation 13 4 2 7" xfId="3878" xr:uid="{00000000-0005-0000-0000-0000250F0000}"/>
    <cellStyle name="Calculation 13 4 2 8" xfId="3879" xr:uid="{00000000-0005-0000-0000-0000260F0000}"/>
    <cellStyle name="Calculation 13 4 2 9" xfId="3880" xr:uid="{00000000-0005-0000-0000-0000270F0000}"/>
    <cellStyle name="Calculation 13 4 3" xfId="3881" xr:uid="{00000000-0005-0000-0000-0000280F0000}"/>
    <cellStyle name="Calculation 13 4 3 10" xfId="3882" xr:uid="{00000000-0005-0000-0000-0000290F0000}"/>
    <cellStyle name="Calculation 13 4 3 11" xfId="3883" xr:uid="{00000000-0005-0000-0000-00002A0F0000}"/>
    <cellStyle name="Calculation 13 4 3 12" xfId="3884" xr:uid="{00000000-0005-0000-0000-00002B0F0000}"/>
    <cellStyle name="Calculation 13 4 3 2" xfId="3885" xr:uid="{00000000-0005-0000-0000-00002C0F0000}"/>
    <cellStyle name="Calculation 13 4 3 3" xfId="3886" xr:uid="{00000000-0005-0000-0000-00002D0F0000}"/>
    <cellStyle name="Calculation 13 4 3 4" xfId="3887" xr:uid="{00000000-0005-0000-0000-00002E0F0000}"/>
    <cellStyle name="Calculation 13 4 3 5" xfId="3888" xr:uid="{00000000-0005-0000-0000-00002F0F0000}"/>
    <cellStyle name="Calculation 13 4 3 6" xfId="3889" xr:uid="{00000000-0005-0000-0000-0000300F0000}"/>
    <cellStyle name="Calculation 13 4 3 7" xfId="3890" xr:uid="{00000000-0005-0000-0000-0000310F0000}"/>
    <cellStyle name="Calculation 13 4 3 8" xfId="3891" xr:uid="{00000000-0005-0000-0000-0000320F0000}"/>
    <cellStyle name="Calculation 13 4 3 9" xfId="3892" xr:uid="{00000000-0005-0000-0000-0000330F0000}"/>
    <cellStyle name="Calculation 13 4 4" xfId="3893" xr:uid="{00000000-0005-0000-0000-0000340F0000}"/>
    <cellStyle name="Calculation 13 4 5" xfId="3894" xr:uid="{00000000-0005-0000-0000-0000350F0000}"/>
    <cellStyle name="Calculation 13 4 6" xfId="3895" xr:uid="{00000000-0005-0000-0000-0000360F0000}"/>
    <cellStyle name="Calculation 13 4 7" xfId="3896" xr:uid="{00000000-0005-0000-0000-0000370F0000}"/>
    <cellStyle name="Calculation 13 4 8" xfId="3897" xr:uid="{00000000-0005-0000-0000-0000380F0000}"/>
    <cellStyle name="Calculation 13 4 9" xfId="3898" xr:uid="{00000000-0005-0000-0000-0000390F0000}"/>
    <cellStyle name="Calculation 14 2" xfId="3899" xr:uid="{00000000-0005-0000-0000-00003A0F0000}"/>
    <cellStyle name="Calculation 14 2 10" xfId="3900" xr:uid="{00000000-0005-0000-0000-00003B0F0000}"/>
    <cellStyle name="Calculation 14 2 11" xfId="3901" xr:uid="{00000000-0005-0000-0000-00003C0F0000}"/>
    <cellStyle name="Calculation 14 2 12" xfId="3902" xr:uid="{00000000-0005-0000-0000-00003D0F0000}"/>
    <cellStyle name="Calculation 14 2 13" xfId="3903" xr:uid="{00000000-0005-0000-0000-00003E0F0000}"/>
    <cellStyle name="Calculation 14 2 14" xfId="3904" xr:uid="{00000000-0005-0000-0000-00003F0F0000}"/>
    <cellStyle name="Calculation 14 2 2" xfId="3905" xr:uid="{00000000-0005-0000-0000-0000400F0000}"/>
    <cellStyle name="Calculation 14 2 2 10" xfId="3906" xr:uid="{00000000-0005-0000-0000-0000410F0000}"/>
    <cellStyle name="Calculation 14 2 2 11" xfId="3907" xr:uid="{00000000-0005-0000-0000-0000420F0000}"/>
    <cellStyle name="Calculation 14 2 2 12" xfId="3908" xr:uid="{00000000-0005-0000-0000-0000430F0000}"/>
    <cellStyle name="Calculation 14 2 2 2" xfId="3909" xr:uid="{00000000-0005-0000-0000-0000440F0000}"/>
    <cellStyle name="Calculation 14 2 2 3" xfId="3910" xr:uid="{00000000-0005-0000-0000-0000450F0000}"/>
    <cellStyle name="Calculation 14 2 2 4" xfId="3911" xr:uid="{00000000-0005-0000-0000-0000460F0000}"/>
    <cellStyle name="Calculation 14 2 2 5" xfId="3912" xr:uid="{00000000-0005-0000-0000-0000470F0000}"/>
    <cellStyle name="Calculation 14 2 2 6" xfId="3913" xr:uid="{00000000-0005-0000-0000-0000480F0000}"/>
    <cellStyle name="Calculation 14 2 2 7" xfId="3914" xr:uid="{00000000-0005-0000-0000-0000490F0000}"/>
    <cellStyle name="Calculation 14 2 2 8" xfId="3915" xr:uid="{00000000-0005-0000-0000-00004A0F0000}"/>
    <cellStyle name="Calculation 14 2 2 9" xfId="3916" xr:uid="{00000000-0005-0000-0000-00004B0F0000}"/>
    <cellStyle name="Calculation 14 2 3" xfId="3917" xr:uid="{00000000-0005-0000-0000-00004C0F0000}"/>
    <cellStyle name="Calculation 14 2 3 10" xfId="3918" xr:uid="{00000000-0005-0000-0000-00004D0F0000}"/>
    <cellStyle name="Calculation 14 2 3 11" xfId="3919" xr:uid="{00000000-0005-0000-0000-00004E0F0000}"/>
    <cellStyle name="Calculation 14 2 3 12" xfId="3920" xr:uid="{00000000-0005-0000-0000-00004F0F0000}"/>
    <cellStyle name="Calculation 14 2 3 2" xfId="3921" xr:uid="{00000000-0005-0000-0000-0000500F0000}"/>
    <cellStyle name="Calculation 14 2 3 3" xfId="3922" xr:uid="{00000000-0005-0000-0000-0000510F0000}"/>
    <cellStyle name="Calculation 14 2 3 4" xfId="3923" xr:uid="{00000000-0005-0000-0000-0000520F0000}"/>
    <cellStyle name="Calculation 14 2 3 5" xfId="3924" xr:uid="{00000000-0005-0000-0000-0000530F0000}"/>
    <cellStyle name="Calculation 14 2 3 6" xfId="3925" xr:uid="{00000000-0005-0000-0000-0000540F0000}"/>
    <cellStyle name="Calculation 14 2 3 7" xfId="3926" xr:uid="{00000000-0005-0000-0000-0000550F0000}"/>
    <cellStyle name="Calculation 14 2 3 8" xfId="3927" xr:uid="{00000000-0005-0000-0000-0000560F0000}"/>
    <cellStyle name="Calculation 14 2 3 9" xfId="3928" xr:uid="{00000000-0005-0000-0000-0000570F0000}"/>
    <cellStyle name="Calculation 14 2 4" xfId="3929" xr:uid="{00000000-0005-0000-0000-0000580F0000}"/>
    <cellStyle name="Calculation 14 2 5" xfId="3930" xr:uid="{00000000-0005-0000-0000-0000590F0000}"/>
    <cellStyle name="Calculation 14 2 6" xfId="3931" xr:uid="{00000000-0005-0000-0000-00005A0F0000}"/>
    <cellStyle name="Calculation 14 2 7" xfId="3932" xr:uid="{00000000-0005-0000-0000-00005B0F0000}"/>
    <cellStyle name="Calculation 14 2 8" xfId="3933" xr:uid="{00000000-0005-0000-0000-00005C0F0000}"/>
    <cellStyle name="Calculation 14 2 9" xfId="3934" xr:uid="{00000000-0005-0000-0000-00005D0F0000}"/>
    <cellStyle name="Calculation 14 3" xfId="3935" xr:uid="{00000000-0005-0000-0000-00005E0F0000}"/>
    <cellStyle name="Calculation 14 3 10" xfId="3936" xr:uid="{00000000-0005-0000-0000-00005F0F0000}"/>
    <cellStyle name="Calculation 14 3 11" xfId="3937" xr:uid="{00000000-0005-0000-0000-0000600F0000}"/>
    <cellStyle name="Calculation 14 3 12" xfId="3938" xr:uid="{00000000-0005-0000-0000-0000610F0000}"/>
    <cellStyle name="Calculation 14 3 13" xfId="3939" xr:uid="{00000000-0005-0000-0000-0000620F0000}"/>
    <cellStyle name="Calculation 14 3 14" xfId="3940" xr:uid="{00000000-0005-0000-0000-0000630F0000}"/>
    <cellStyle name="Calculation 14 3 2" xfId="3941" xr:uid="{00000000-0005-0000-0000-0000640F0000}"/>
    <cellStyle name="Calculation 14 3 2 10" xfId="3942" xr:uid="{00000000-0005-0000-0000-0000650F0000}"/>
    <cellStyle name="Calculation 14 3 2 11" xfId="3943" xr:uid="{00000000-0005-0000-0000-0000660F0000}"/>
    <cellStyle name="Calculation 14 3 2 12" xfId="3944" xr:uid="{00000000-0005-0000-0000-0000670F0000}"/>
    <cellStyle name="Calculation 14 3 2 2" xfId="3945" xr:uid="{00000000-0005-0000-0000-0000680F0000}"/>
    <cellStyle name="Calculation 14 3 2 3" xfId="3946" xr:uid="{00000000-0005-0000-0000-0000690F0000}"/>
    <cellStyle name="Calculation 14 3 2 4" xfId="3947" xr:uid="{00000000-0005-0000-0000-00006A0F0000}"/>
    <cellStyle name="Calculation 14 3 2 5" xfId="3948" xr:uid="{00000000-0005-0000-0000-00006B0F0000}"/>
    <cellStyle name="Calculation 14 3 2 6" xfId="3949" xr:uid="{00000000-0005-0000-0000-00006C0F0000}"/>
    <cellStyle name="Calculation 14 3 2 7" xfId="3950" xr:uid="{00000000-0005-0000-0000-00006D0F0000}"/>
    <cellStyle name="Calculation 14 3 2 8" xfId="3951" xr:uid="{00000000-0005-0000-0000-00006E0F0000}"/>
    <cellStyle name="Calculation 14 3 2 9" xfId="3952" xr:uid="{00000000-0005-0000-0000-00006F0F0000}"/>
    <cellStyle name="Calculation 14 3 3" xfId="3953" xr:uid="{00000000-0005-0000-0000-0000700F0000}"/>
    <cellStyle name="Calculation 14 3 3 10" xfId="3954" xr:uid="{00000000-0005-0000-0000-0000710F0000}"/>
    <cellStyle name="Calculation 14 3 3 11" xfId="3955" xr:uid="{00000000-0005-0000-0000-0000720F0000}"/>
    <cellStyle name="Calculation 14 3 3 12" xfId="3956" xr:uid="{00000000-0005-0000-0000-0000730F0000}"/>
    <cellStyle name="Calculation 14 3 3 2" xfId="3957" xr:uid="{00000000-0005-0000-0000-0000740F0000}"/>
    <cellStyle name="Calculation 14 3 3 3" xfId="3958" xr:uid="{00000000-0005-0000-0000-0000750F0000}"/>
    <cellStyle name="Calculation 14 3 3 4" xfId="3959" xr:uid="{00000000-0005-0000-0000-0000760F0000}"/>
    <cellStyle name="Calculation 14 3 3 5" xfId="3960" xr:uid="{00000000-0005-0000-0000-0000770F0000}"/>
    <cellStyle name="Calculation 14 3 3 6" xfId="3961" xr:uid="{00000000-0005-0000-0000-0000780F0000}"/>
    <cellStyle name="Calculation 14 3 3 7" xfId="3962" xr:uid="{00000000-0005-0000-0000-0000790F0000}"/>
    <cellStyle name="Calculation 14 3 3 8" xfId="3963" xr:uid="{00000000-0005-0000-0000-00007A0F0000}"/>
    <cellStyle name="Calculation 14 3 3 9" xfId="3964" xr:uid="{00000000-0005-0000-0000-00007B0F0000}"/>
    <cellStyle name="Calculation 14 3 4" xfId="3965" xr:uid="{00000000-0005-0000-0000-00007C0F0000}"/>
    <cellStyle name="Calculation 14 3 5" xfId="3966" xr:uid="{00000000-0005-0000-0000-00007D0F0000}"/>
    <cellStyle name="Calculation 14 3 6" xfId="3967" xr:uid="{00000000-0005-0000-0000-00007E0F0000}"/>
    <cellStyle name="Calculation 14 3 7" xfId="3968" xr:uid="{00000000-0005-0000-0000-00007F0F0000}"/>
    <cellStyle name="Calculation 14 3 8" xfId="3969" xr:uid="{00000000-0005-0000-0000-0000800F0000}"/>
    <cellStyle name="Calculation 14 3 9" xfId="3970" xr:uid="{00000000-0005-0000-0000-0000810F0000}"/>
    <cellStyle name="Calculation 14 4" xfId="3971" xr:uid="{00000000-0005-0000-0000-0000820F0000}"/>
    <cellStyle name="Calculation 14 4 10" xfId="3972" xr:uid="{00000000-0005-0000-0000-0000830F0000}"/>
    <cellStyle name="Calculation 14 4 11" xfId="3973" xr:uid="{00000000-0005-0000-0000-0000840F0000}"/>
    <cellStyle name="Calculation 14 4 12" xfId="3974" xr:uid="{00000000-0005-0000-0000-0000850F0000}"/>
    <cellStyle name="Calculation 14 4 13" xfId="3975" xr:uid="{00000000-0005-0000-0000-0000860F0000}"/>
    <cellStyle name="Calculation 14 4 14" xfId="3976" xr:uid="{00000000-0005-0000-0000-0000870F0000}"/>
    <cellStyle name="Calculation 14 4 2" xfId="3977" xr:uid="{00000000-0005-0000-0000-0000880F0000}"/>
    <cellStyle name="Calculation 14 4 2 10" xfId="3978" xr:uid="{00000000-0005-0000-0000-0000890F0000}"/>
    <cellStyle name="Calculation 14 4 2 11" xfId="3979" xr:uid="{00000000-0005-0000-0000-00008A0F0000}"/>
    <cellStyle name="Calculation 14 4 2 12" xfId="3980" xr:uid="{00000000-0005-0000-0000-00008B0F0000}"/>
    <cellStyle name="Calculation 14 4 2 2" xfId="3981" xr:uid="{00000000-0005-0000-0000-00008C0F0000}"/>
    <cellStyle name="Calculation 14 4 2 3" xfId="3982" xr:uid="{00000000-0005-0000-0000-00008D0F0000}"/>
    <cellStyle name="Calculation 14 4 2 4" xfId="3983" xr:uid="{00000000-0005-0000-0000-00008E0F0000}"/>
    <cellStyle name="Calculation 14 4 2 5" xfId="3984" xr:uid="{00000000-0005-0000-0000-00008F0F0000}"/>
    <cellStyle name="Calculation 14 4 2 6" xfId="3985" xr:uid="{00000000-0005-0000-0000-0000900F0000}"/>
    <cellStyle name="Calculation 14 4 2 7" xfId="3986" xr:uid="{00000000-0005-0000-0000-0000910F0000}"/>
    <cellStyle name="Calculation 14 4 2 8" xfId="3987" xr:uid="{00000000-0005-0000-0000-0000920F0000}"/>
    <cellStyle name="Calculation 14 4 2 9" xfId="3988" xr:uid="{00000000-0005-0000-0000-0000930F0000}"/>
    <cellStyle name="Calculation 14 4 3" xfId="3989" xr:uid="{00000000-0005-0000-0000-0000940F0000}"/>
    <cellStyle name="Calculation 14 4 3 10" xfId="3990" xr:uid="{00000000-0005-0000-0000-0000950F0000}"/>
    <cellStyle name="Calculation 14 4 3 11" xfId="3991" xr:uid="{00000000-0005-0000-0000-0000960F0000}"/>
    <cellStyle name="Calculation 14 4 3 12" xfId="3992" xr:uid="{00000000-0005-0000-0000-0000970F0000}"/>
    <cellStyle name="Calculation 14 4 3 2" xfId="3993" xr:uid="{00000000-0005-0000-0000-0000980F0000}"/>
    <cellStyle name="Calculation 14 4 3 3" xfId="3994" xr:uid="{00000000-0005-0000-0000-0000990F0000}"/>
    <cellStyle name="Calculation 14 4 3 4" xfId="3995" xr:uid="{00000000-0005-0000-0000-00009A0F0000}"/>
    <cellStyle name="Calculation 14 4 3 5" xfId="3996" xr:uid="{00000000-0005-0000-0000-00009B0F0000}"/>
    <cellStyle name="Calculation 14 4 3 6" xfId="3997" xr:uid="{00000000-0005-0000-0000-00009C0F0000}"/>
    <cellStyle name="Calculation 14 4 3 7" xfId="3998" xr:uid="{00000000-0005-0000-0000-00009D0F0000}"/>
    <cellStyle name="Calculation 14 4 3 8" xfId="3999" xr:uid="{00000000-0005-0000-0000-00009E0F0000}"/>
    <cellStyle name="Calculation 14 4 3 9" xfId="4000" xr:uid="{00000000-0005-0000-0000-00009F0F0000}"/>
    <cellStyle name="Calculation 14 4 4" xfId="4001" xr:uid="{00000000-0005-0000-0000-0000A00F0000}"/>
    <cellStyle name="Calculation 14 4 5" xfId="4002" xr:uid="{00000000-0005-0000-0000-0000A10F0000}"/>
    <cellStyle name="Calculation 14 4 6" xfId="4003" xr:uid="{00000000-0005-0000-0000-0000A20F0000}"/>
    <cellStyle name="Calculation 14 4 7" xfId="4004" xr:uid="{00000000-0005-0000-0000-0000A30F0000}"/>
    <cellStyle name="Calculation 14 4 8" xfId="4005" xr:uid="{00000000-0005-0000-0000-0000A40F0000}"/>
    <cellStyle name="Calculation 14 4 9" xfId="4006" xr:uid="{00000000-0005-0000-0000-0000A50F0000}"/>
    <cellStyle name="Calculation 15 2" xfId="4007" xr:uid="{00000000-0005-0000-0000-0000A60F0000}"/>
    <cellStyle name="Calculation 15 2 10" xfId="4008" xr:uid="{00000000-0005-0000-0000-0000A70F0000}"/>
    <cellStyle name="Calculation 15 2 11" xfId="4009" xr:uid="{00000000-0005-0000-0000-0000A80F0000}"/>
    <cellStyle name="Calculation 15 2 12" xfId="4010" xr:uid="{00000000-0005-0000-0000-0000A90F0000}"/>
    <cellStyle name="Calculation 15 2 13" xfId="4011" xr:uid="{00000000-0005-0000-0000-0000AA0F0000}"/>
    <cellStyle name="Calculation 15 2 14" xfId="4012" xr:uid="{00000000-0005-0000-0000-0000AB0F0000}"/>
    <cellStyle name="Calculation 15 2 2" xfId="4013" xr:uid="{00000000-0005-0000-0000-0000AC0F0000}"/>
    <cellStyle name="Calculation 15 2 2 10" xfId="4014" xr:uid="{00000000-0005-0000-0000-0000AD0F0000}"/>
    <cellStyle name="Calculation 15 2 2 11" xfId="4015" xr:uid="{00000000-0005-0000-0000-0000AE0F0000}"/>
    <cellStyle name="Calculation 15 2 2 12" xfId="4016" xr:uid="{00000000-0005-0000-0000-0000AF0F0000}"/>
    <cellStyle name="Calculation 15 2 2 2" xfId="4017" xr:uid="{00000000-0005-0000-0000-0000B00F0000}"/>
    <cellStyle name="Calculation 15 2 2 3" xfId="4018" xr:uid="{00000000-0005-0000-0000-0000B10F0000}"/>
    <cellStyle name="Calculation 15 2 2 4" xfId="4019" xr:uid="{00000000-0005-0000-0000-0000B20F0000}"/>
    <cellStyle name="Calculation 15 2 2 5" xfId="4020" xr:uid="{00000000-0005-0000-0000-0000B30F0000}"/>
    <cellStyle name="Calculation 15 2 2 6" xfId="4021" xr:uid="{00000000-0005-0000-0000-0000B40F0000}"/>
    <cellStyle name="Calculation 15 2 2 7" xfId="4022" xr:uid="{00000000-0005-0000-0000-0000B50F0000}"/>
    <cellStyle name="Calculation 15 2 2 8" xfId="4023" xr:uid="{00000000-0005-0000-0000-0000B60F0000}"/>
    <cellStyle name="Calculation 15 2 2 9" xfId="4024" xr:uid="{00000000-0005-0000-0000-0000B70F0000}"/>
    <cellStyle name="Calculation 15 2 3" xfId="4025" xr:uid="{00000000-0005-0000-0000-0000B80F0000}"/>
    <cellStyle name="Calculation 15 2 3 10" xfId="4026" xr:uid="{00000000-0005-0000-0000-0000B90F0000}"/>
    <cellStyle name="Calculation 15 2 3 11" xfId="4027" xr:uid="{00000000-0005-0000-0000-0000BA0F0000}"/>
    <cellStyle name="Calculation 15 2 3 12" xfId="4028" xr:uid="{00000000-0005-0000-0000-0000BB0F0000}"/>
    <cellStyle name="Calculation 15 2 3 2" xfId="4029" xr:uid="{00000000-0005-0000-0000-0000BC0F0000}"/>
    <cellStyle name="Calculation 15 2 3 3" xfId="4030" xr:uid="{00000000-0005-0000-0000-0000BD0F0000}"/>
    <cellStyle name="Calculation 15 2 3 4" xfId="4031" xr:uid="{00000000-0005-0000-0000-0000BE0F0000}"/>
    <cellStyle name="Calculation 15 2 3 5" xfId="4032" xr:uid="{00000000-0005-0000-0000-0000BF0F0000}"/>
    <cellStyle name="Calculation 15 2 3 6" xfId="4033" xr:uid="{00000000-0005-0000-0000-0000C00F0000}"/>
    <cellStyle name="Calculation 15 2 3 7" xfId="4034" xr:uid="{00000000-0005-0000-0000-0000C10F0000}"/>
    <cellStyle name="Calculation 15 2 3 8" xfId="4035" xr:uid="{00000000-0005-0000-0000-0000C20F0000}"/>
    <cellStyle name="Calculation 15 2 3 9" xfId="4036" xr:uid="{00000000-0005-0000-0000-0000C30F0000}"/>
    <cellStyle name="Calculation 15 2 4" xfId="4037" xr:uid="{00000000-0005-0000-0000-0000C40F0000}"/>
    <cellStyle name="Calculation 15 2 5" xfId="4038" xr:uid="{00000000-0005-0000-0000-0000C50F0000}"/>
    <cellStyle name="Calculation 15 2 6" xfId="4039" xr:uid="{00000000-0005-0000-0000-0000C60F0000}"/>
    <cellStyle name="Calculation 15 2 7" xfId="4040" xr:uid="{00000000-0005-0000-0000-0000C70F0000}"/>
    <cellStyle name="Calculation 15 2 8" xfId="4041" xr:uid="{00000000-0005-0000-0000-0000C80F0000}"/>
    <cellStyle name="Calculation 15 2 9" xfId="4042" xr:uid="{00000000-0005-0000-0000-0000C90F0000}"/>
    <cellStyle name="Calculation 15 3" xfId="4043" xr:uid="{00000000-0005-0000-0000-0000CA0F0000}"/>
    <cellStyle name="Calculation 15 3 10" xfId="4044" xr:uid="{00000000-0005-0000-0000-0000CB0F0000}"/>
    <cellStyle name="Calculation 15 3 11" xfId="4045" xr:uid="{00000000-0005-0000-0000-0000CC0F0000}"/>
    <cellStyle name="Calculation 15 3 12" xfId="4046" xr:uid="{00000000-0005-0000-0000-0000CD0F0000}"/>
    <cellStyle name="Calculation 15 3 13" xfId="4047" xr:uid="{00000000-0005-0000-0000-0000CE0F0000}"/>
    <cellStyle name="Calculation 15 3 14" xfId="4048" xr:uid="{00000000-0005-0000-0000-0000CF0F0000}"/>
    <cellStyle name="Calculation 15 3 2" xfId="4049" xr:uid="{00000000-0005-0000-0000-0000D00F0000}"/>
    <cellStyle name="Calculation 15 3 2 10" xfId="4050" xr:uid="{00000000-0005-0000-0000-0000D10F0000}"/>
    <cellStyle name="Calculation 15 3 2 11" xfId="4051" xr:uid="{00000000-0005-0000-0000-0000D20F0000}"/>
    <cellStyle name="Calculation 15 3 2 12" xfId="4052" xr:uid="{00000000-0005-0000-0000-0000D30F0000}"/>
    <cellStyle name="Calculation 15 3 2 2" xfId="4053" xr:uid="{00000000-0005-0000-0000-0000D40F0000}"/>
    <cellStyle name="Calculation 15 3 2 3" xfId="4054" xr:uid="{00000000-0005-0000-0000-0000D50F0000}"/>
    <cellStyle name="Calculation 15 3 2 4" xfId="4055" xr:uid="{00000000-0005-0000-0000-0000D60F0000}"/>
    <cellStyle name="Calculation 15 3 2 5" xfId="4056" xr:uid="{00000000-0005-0000-0000-0000D70F0000}"/>
    <cellStyle name="Calculation 15 3 2 6" xfId="4057" xr:uid="{00000000-0005-0000-0000-0000D80F0000}"/>
    <cellStyle name="Calculation 15 3 2 7" xfId="4058" xr:uid="{00000000-0005-0000-0000-0000D90F0000}"/>
    <cellStyle name="Calculation 15 3 2 8" xfId="4059" xr:uid="{00000000-0005-0000-0000-0000DA0F0000}"/>
    <cellStyle name="Calculation 15 3 2 9" xfId="4060" xr:uid="{00000000-0005-0000-0000-0000DB0F0000}"/>
    <cellStyle name="Calculation 15 3 3" xfId="4061" xr:uid="{00000000-0005-0000-0000-0000DC0F0000}"/>
    <cellStyle name="Calculation 15 3 3 10" xfId="4062" xr:uid="{00000000-0005-0000-0000-0000DD0F0000}"/>
    <cellStyle name="Calculation 15 3 3 11" xfId="4063" xr:uid="{00000000-0005-0000-0000-0000DE0F0000}"/>
    <cellStyle name="Calculation 15 3 3 12" xfId="4064" xr:uid="{00000000-0005-0000-0000-0000DF0F0000}"/>
    <cellStyle name="Calculation 15 3 3 2" xfId="4065" xr:uid="{00000000-0005-0000-0000-0000E00F0000}"/>
    <cellStyle name="Calculation 15 3 3 3" xfId="4066" xr:uid="{00000000-0005-0000-0000-0000E10F0000}"/>
    <cellStyle name="Calculation 15 3 3 4" xfId="4067" xr:uid="{00000000-0005-0000-0000-0000E20F0000}"/>
    <cellStyle name="Calculation 15 3 3 5" xfId="4068" xr:uid="{00000000-0005-0000-0000-0000E30F0000}"/>
    <cellStyle name="Calculation 15 3 3 6" xfId="4069" xr:uid="{00000000-0005-0000-0000-0000E40F0000}"/>
    <cellStyle name="Calculation 15 3 3 7" xfId="4070" xr:uid="{00000000-0005-0000-0000-0000E50F0000}"/>
    <cellStyle name="Calculation 15 3 3 8" xfId="4071" xr:uid="{00000000-0005-0000-0000-0000E60F0000}"/>
    <cellStyle name="Calculation 15 3 3 9" xfId="4072" xr:uid="{00000000-0005-0000-0000-0000E70F0000}"/>
    <cellStyle name="Calculation 15 3 4" xfId="4073" xr:uid="{00000000-0005-0000-0000-0000E80F0000}"/>
    <cellStyle name="Calculation 15 3 5" xfId="4074" xr:uid="{00000000-0005-0000-0000-0000E90F0000}"/>
    <cellStyle name="Calculation 15 3 6" xfId="4075" xr:uid="{00000000-0005-0000-0000-0000EA0F0000}"/>
    <cellStyle name="Calculation 15 3 7" xfId="4076" xr:uid="{00000000-0005-0000-0000-0000EB0F0000}"/>
    <cellStyle name="Calculation 15 3 8" xfId="4077" xr:uid="{00000000-0005-0000-0000-0000EC0F0000}"/>
    <cellStyle name="Calculation 15 3 9" xfId="4078" xr:uid="{00000000-0005-0000-0000-0000ED0F0000}"/>
    <cellStyle name="Calculation 15 4" xfId="4079" xr:uid="{00000000-0005-0000-0000-0000EE0F0000}"/>
    <cellStyle name="Calculation 15 4 10" xfId="4080" xr:uid="{00000000-0005-0000-0000-0000EF0F0000}"/>
    <cellStyle name="Calculation 15 4 11" xfId="4081" xr:uid="{00000000-0005-0000-0000-0000F00F0000}"/>
    <cellStyle name="Calculation 15 4 12" xfId="4082" xr:uid="{00000000-0005-0000-0000-0000F10F0000}"/>
    <cellStyle name="Calculation 15 4 13" xfId="4083" xr:uid="{00000000-0005-0000-0000-0000F20F0000}"/>
    <cellStyle name="Calculation 15 4 14" xfId="4084" xr:uid="{00000000-0005-0000-0000-0000F30F0000}"/>
    <cellStyle name="Calculation 15 4 2" xfId="4085" xr:uid="{00000000-0005-0000-0000-0000F40F0000}"/>
    <cellStyle name="Calculation 15 4 2 10" xfId="4086" xr:uid="{00000000-0005-0000-0000-0000F50F0000}"/>
    <cellStyle name="Calculation 15 4 2 11" xfId="4087" xr:uid="{00000000-0005-0000-0000-0000F60F0000}"/>
    <cellStyle name="Calculation 15 4 2 12" xfId="4088" xr:uid="{00000000-0005-0000-0000-0000F70F0000}"/>
    <cellStyle name="Calculation 15 4 2 2" xfId="4089" xr:uid="{00000000-0005-0000-0000-0000F80F0000}"/>
    <cellStyle name="Calculation 15 4 2 3" xfId="4090" xr:uid="{00000000-0005-0000-0000-0000F90F0000}"/>
    <cellStyle name="Calculation 15 4 2 4" xfId="4091" xr:uid="{00000000-0005-0000-0000-0000FA0F0000}"/>
    <cellStyle name="Calculation 15 4 2 5" xfId="4092" xr:uid="{00000000-0005-0000-0000-0000FB0F0000}"/>
    <cellStyle name="Calculation 15 4 2 6" xfId="4093" xr:uid="{00000000-0005-0000-0000-0000FC0F0000}"/>
    <cellStyle name="Calculation 15 4 2 7" xfId="4094" xr:uid="{00000000-0005-0000-0000-0000FD0F0000}"/>
    <cellStyle name="Calculation 15 4 2 8" xfId="4095" xr:uid="{00000000-0005-0000-0000-0000FE0F0000}"/>
    <cellStyle name="Calculation 15 4 2 9" xfId="4096" xr:uid="{00000000-0005-0000-0000-0000FF0F0000}"/>
    <cellStyle name="Calculation 15 4 3" xfId="4097" xr:uid="{00000000-0005-0000-0000-000000100000}"/>
    <cellStyle name="Calculation 15 4 3 10" xfId="4098" xr:uid="{00000000-0005-0000-0000-000001100000}"/>
    <cellStyle name="Calculation 15 4 3 11" xfId="4099" xr:uid="{00000000-0005-0000-0000-000002100000}"/>
    <cellStyle name="Calculation 15 4 3 12" xfId="4100" xr:uid="{00000000-0005-0000-0000-000003100000}"/>
    <cellStyle name="Calculation 15 4 3 2" xfId="4101" xr:uid="{00000000-0005-0000-0000-000004100000}"/>
    <cellStyle name="Calculation 15 4 3 3" xfId="4102" xr:uid="{00000000-0005-0000-0000-000005100000}"/>
    <cellStyle name="Calculation 15 4 3 4" xfId="4103" xr:uid="{00000000-0005-0000-0000-000006100000}"/>
    <cellStyle name="Calculation 15 4 3 5" xfId="4104" xr:uid="{00000000-0005-0000-0000-000007100000}"/>
    <cellStyle name="Calculation 15 4 3 6" xfId="4105" xr:uid="{00000000-0005-0000-0000-000008100000}"/>
    <cellStyle name="Calculation 15 4 3 7" xfId="4106" xr:uid="{00000000-0005-0000-0000-000009100000}"/>
    <cellStyle name="Calculation 15 4 3 8" xfId="4107" xr:uid="{00000000-0005-0000-0000-00000A100000}"/>
    <cellStyle name="Calculation 15 4 3 9" xfId="4108" xr:uid="{00000000-0005-0000-0000-00000B100000}"/>
    <cellStyle name="Calculation 15 4 4" xfId="4109" xr:uid="{00000000-0005-0000-0000-00000C100000}"/>
    <cellStyle name="Calculation 15 4 5" xfId="4110" xr:uid="{00000000-0005-0000-0000-00000D100000}"/>
    <cellStyle name="Calculation 15 4 6" xfId="4111" xr:uid="{00000000-0005-0000-0000-00000E100000}"/>
    <cellStyle name="Calculation 15 4 7" xfId="4112" xr:uid="{00000000-0005-0000-0000-00000F100000}"/>
    <cellStyle name="Calculation 15 4 8" xfId="4113" xr:uid="{00000000-0005-0000-0000-000010100000}"/>
    <cellStyle name="Calculation 15 4 9" xfId="4114" xr:uid="{00000000-0005-0000-0000-000011100000}"/>
    <cellStyle name="Calculation 16 2" xfId="4115" xr:uid="{00000000-0005-0000-0000-000012100000}"/>
    <cellStyle name="Calculation 16 2 10" xfId="4116" xr:uid="{00000000-0005-0000-0000-000013100000}"/>
    <cellStyle name="Calculation 16 2 11" xfId="4117" xr:uid="{00000000-0005-0000-0000-000014100000}"/>
    <cellStyle name="Calculation 16 2 12" xfId="4118" xr:uid="{00000000-0005-0000-0000-000015100000}"/>
    <cellStyle name="Calculation 16 2 13" xfId="4119" xr:uid="{00000000-0005-0000-0000-000016100000}"/>
    <cellStyle name="Calculation 16 2 14" xfId="4120" xr:uid="{00000000-0005-0000-0000-000017100000}"/>
    <cellStyle name="Calculation 16 2 2" xfId="4121" xr:uid="{00000000-0005-0000-0000-000018100000}"/>
    <cellStyle name="Calculation 16 2 2 10" xfId="4122" xr:uid="{00000000-0005-0000-0000-000019100000}"/>
    <cellStyle name="Calculation 16 2 2 11" xfId="4123" xr:uid="{00000000-0005-0000-0000-00001A100000}"/>
    <cellStyle name="Calculation 16 2 2 12" xfId="4124" xr:uid="{00000000-0005-0000-0000-00001B100000}"/>
    <cellStyle name="Calculation 16 2 2 2" xfId="4125" xr:uid="{00000000-0005-0000-0000-00001C100000}"/>
    <cellStyle name="Calculation 16 2 2 3" xfId="4126" xr:uid="{00000000-0005-0000-0000-00001D100000}"/>
    <cellStyle name="Calculation 16 2 2 4" xfId="4127" xr:uid="{00000000-0005-0000-0000-00001E100000}"/>
    <cellStyle name="Calculation 16 2 2 5" xfId="4128" xr:uid="{00000000-0005-0000-0000-00001F100000}"/>
    <cellStyle name="Calculation 16 2 2 6" xfId="4129" xr:uid="{00000000-0005-0000-0000-000020100000}"/>
    <cellStyle name="Calculation 16 2 2 7" xfId="4130" xr:uid="{00000000-0005-0000-0000-000021100000}"/>
    <cellStyle name="Calculation 16 2 2 8" xfId="4131" xr:uid="{00000000-0005-0000-0000-000022100000}"/>
    <cellStyle name="Calculation 16 2 2 9" xfId="4132" xr:uid="{00000000-0005-0000-0000-000023100000}"/>
    <cellStyle name="Calculation 16 2 3" xfId="4133" xr:uid="{00000000-0005-0000-0000-000024100000}"/>
    <cellStyle name="Calculation 16 2 3 10" xfId="4134" xr:uid="{00000000-0005-0000-0000-000025100000}"/>
    <cellStyle name="Calculation 16 2 3 11" xfId="4135" xr:uid="{00000000-0005-0000-0000-000026100000}"/>
    <cellStyle name="Calculation 16 2 3 12" xfId="4136" xr:uid="{00000000-0005-0000-0000-000027100000}"/>
    <cellStyle name="Calculation 16 2 3 2" xfId="4137" xr:uid="{00000000-0005-0000-0000-000028100000}"/>
    <cellStyle name="Calculation 16 2 3 3" xfId="4138" xr:uid="{00000000-0005-0000-0000-000029100000}"/>
    <cellStyle name="Calculation 16 2 3 4" xfId="4139" xr:uid="{00000000-0005-0000-0000-00002A100000}"/>
    <cellStyle name="Calculation 16 2 3 5" xfId="4140" xr:uid="{00000000-0005-0000-0000-00002B100000}"/>
    <cellStyle name="Calculation 16 2 3 6" xfId="4141" xr:uid="{00000000-0005-0000-0000-00002C100000}"/>
    <cellStyle name="Calculation 16 2 3 7" xfId="4142" xr:uid="{00000000-0005-0000-0000-00002D100000}"/>
    <cellStyle name="Calculation 16 2 3 8" xfId="4143" xr:uid="{00000000-0005-0000-0000-00002E100000}"/>
    <cellStyle name="Calculation 16 2 3 9" xfId="4144" xr:uid="{00000000-0005-0000-0000-00002F100000}"/>
    <cellStyle name="Calculation 16 2 4" xfId="4145" xr:uid="{00000000-0005-0000-0000-000030100000}"/>
    <cellStyle name="Calculation 16 2 5" xfId="4146" xr:uid="{00000000-0005-0000-0000-000031100000}"/>
    <cellStyle name="Calculation 16 2 6" xfId="4147" xr:uid="{00000000-0005-0000-0000-000032100000}"/>
    <cellStyle name="Calculation 16 2 7" xfId="4148" xr:uid="{00000000-0005-0000-0000-000033100000}"/>
    <cellStyle name="Calculation 16 2 8" xfId="4149" xr:uid="{00000000-0005-0000-0000-000034100000}"/>
    <cellStyle name="Calculation 16 2 9" xfId="4150" xr:uid="{00000000-0005-0000-0000-000035100000}"/>
    <cellStyle name="Calculation 16 3" xfId="4151" xr:uid="{00000000-0005-0000-0000-000036100000}"/>
    <cellStyle name="Calculation 16 3 10" xfId="4152" xr:uid="{00000000-0005-0000-0000-000037100000}"/>
    <cellStyle name="Calculation 16 3 11" xfId="4153" xr:uid="{00000000-0005-0000-0000-000038100000}"/>
    <cellStyle name="Calculation 16 3 12" xfId="4154" xr:uid="{00000000-0005-0000-0000-000039100000}"/>
    <cellStyle name="Calculation 16 3 13" xfId="4155" xr:uid="{00000000-0005-0000-0000-00003A100000}"/>
    <cellStyle name="Calculation 16 3 14" xfId="4156" xr:uid="{00000000-0005-0000-0000-00003B100000}"/>
    <cellStyle name="Calculation 16 3 2" xfId="4157" xr:uid="{00000000-0005-0000-0000-00003C100000}"/>
    <cellStyle name="Calculation 16 3 2 10" xfId="4158" xr:uid="{00000000-0005-0000-0000-00003D100000}"/>
    <cellStyle name="Calculation 16 3 2 11" xfId="4159" xr:uid="{00000000-0005-0000-0000-00003E100000}"/>
    <cellStyle name="Calculation 16 3 2 12" xfId="4160" xr:uid="{00000000-0005-0000-0000-00003F100000}"/>
    <cellStyle name="Calculation 16 3 2 2" xfId="4161" xr:uid="{00000000-0005-0000-0000-000040100000}"/>
    <cellStyle name="Calculation 16 3 2 3" xfId="4162" xr:uid="{00000000-0005-0000-0000-000041100000}"/>
    <cellStyle name="Calculation 16 3 2 4" xfId="4163" xr:uid="{00000000-0005-0000-0000-000042100000}"/>
    <cellStyle name="Calculation 16 3 2 5" xfId="4164" xr:uid="{00000000-0005-0000-0000-000043100000}"/>
    <cellStyle name="Calculation 16 3 2 6" xfId="4165" xr:uid="{00000000-0005-0000-0000-000044100000}"/>
    <cellStyle name="Calculation 16 3 2 7" xfId="4166" xr:uid="{00000000-0005-0000-0000-000045100000}"/>
    <cellStyle name="Calculation 16 3 2 8" xfId="4167" xr:uid="{00000000-0005-0000-0000-000046100000}"/>
    <cellStyle name="Calculation 16 3 2 9" xfId="4168" xr:uid="{00000000-0005-0000-0000-000047100000}"/>
    <cellStyle name="Calculation 16 3 3" xfId="4169" xr:uid="{00000000-0005-0000-0000-000048100000}"/>
    <cellStyle name="Calculation 16 3 3 10" xfId="4170" xr:uid="{00000000-0005-0000-0000-000049100000}"/>
    <cellStyle name="Calculation 16 3 3 11" xfId="4171" xr:uid="{00000000-0005-0000-0000-00004A100000}"/>
    <cellStyle name="Calculation 16 3 3 12" xfId="4172" xr:uid="{00000000-0005-0000-0000-00004B100000}"/>
    <cellStyle name="Calculation 16 3 3 2" xfId="4173" xr:uid="{00000000-0005-0000-0000-00004C100000}"/>
    <cellStyle name="Calculation 16 3 3 3" xfId="4174" xr:uid="{00000000-0005-0000-0000-00004D100000}"/>
    <cellStyle name="Calculation 16 3 3 4" xfId="4175" xr:uid="{00000000-0005-0000-0000-00004E100000}"/>
    <cellStyle name="Calculation 16 3 3 5" xfId="4176" xr:uid="{00000000-0005-0000-0000-00004F100000}"/>
    <cellStyle name="Calculation 16 3 3 6" xfId="4177" xr:uid="{00000000-0005-0000-0000-000050100000}"/>
    <cellStyle name="Calculation 16 3 3 7" xfId="4178" xr:uid="{00000000-0005-0000-0000-000051100000}"/>
    <cellStyle name="Calculation 16 3 3 8" xfId="4179" xr:uid="{00000000-0005-0000-0000-000052100000}"/>
    <cellStyle name="Calculation 16 3 3 9" xfId="4180" xr:uid="{00000000-0005-0000-0000-000053100000}"/>
    <cellStyle name="Calculation 16 3 4" xfId="4181" xr:uid="{00000000-0005-0000-0000-000054100000}"/>
    <cellStyle name="Calculation 16 3 5" xfId="4182" xr:uid="{00000000-0005-0000-0000-000055100000}"/>
    <cellStyle name="Calculation 16 3 6" xfId="4183" xr:uid="{00000000-0005-0000-0000-000056100000}"/>
    <cellStyle name="Calculation 16 3 7" xfId="4184" xr:uid="{00000000-0005-0000-0000-000057100000}"/>
    <cellStyle name="Calculation 16 3 8" xfId="4185" xr:uid="{00000000-0005-0000-0000-000058100000}"/>
    <cellStyle name="Calculation 16 3 9" xfId="4186" xr:uid="{00000000-0005-0000-0000-000059100000}"/>
    <cellStyle name="Calculation 16 4" xfId="4187" xr:uid="{00000000-0005-0000-0000-00005A100000}"/>
    <cellStyle name="Calculation 16 4 10" xfId="4188" xr:uid="{00000000-0005-0000-0000-00005B100000}"/>
    <cellStyle name="Calculation 16 4 11" xfId="4189" xr:uid="{00000000-0005-0000-0000-00005C100000}"/>
    <cellStyle name="Calculation 16 4 12" xfId="4190" xr:uid="{00000000-0005-0000-0000-00005D100000}"/>
    <cellStyle name="Calculation 16 4 13" xfId="4191" xr:uid="{00000000-0005-0000-0000-00005E100000}"/>
    <cellStyle name="Calculation 16 4 14" xfId="4192" xr:uid="{00000000-0005-0000-0000-00005F100000}"/>
    <cellStyle name="Calculation 16 4 2" xfId="4193" xr:uid="{00000000-0005-0000-0000-000060100000}"/>
    <cellStyle name="Calculation 16 4 2 10" xfId="4194" xr:uid="{00000000-0005-0000-0000-000061100000}"/>
    <cellStyle name="Calculation 16 4 2 11" xfId="4195" xr:uid="{00000000-0005-0000-0000-000062100000}"/>
    <cellStyle name="Calculation 16 4 2 12" xfId="4196" xr:uid="{00000000-0005-0000-0000-000063100000}"/>
    <cellStyle name="Calculation 16 4 2 2" xfId="4197" xr:uid="{00000000-0005-0000-0000-000064100000}"/>
    <cellStyle name="Calculation 16 4 2 3" xfId="4198" xr:uid="{00000000-0005-0000-0000-000065100000}"/>
    <cellStyle name="Calculation 16 4 2 4" xfId="4199" xr:uid="{00000000-0005-0000-0000-000066100000}"/>
    <cellStyle name="Calculation 16 4 2 5" xfId="4200" xr:uid="{00000000-0005-0000-0000-000067100000}"/>
    <cellStyle name="Calculation 16 4 2 6" xfId="4201" xr:uid="{00000000-0005-0000-0000-000068100000}"/>
    <cellStyle name="Calculation 16 4 2 7" xfId="4202" xr:uid="{00000000-0005-0000-0000-000069100000}"/>
    <cellStyle name="Calculation 16 4 2 8" xfId="4203" xr:uid="{00000000-0005-0000-0000-00006A100000}"/>
    <cellStyle name="Calculation 16 4 2 9" xfId="4204" xr:uid="{00000000-0005-0000-0000-00006B100000}"/>
    <cellStyle name="Calculation 16 4 3" xfId="4205" xr:uid="{00000000-0005-0000-0000-00006C100000}"/>
    <cellStyle name="Calculation 16 4 3 10" xfId="4206" xr:uid="{00000000-0005-0000-0000-00006D100000}"/>
    <cellStyle name="Calculation 16 4 3 11" xfId="4207" xr:uid="{00000000-0005-0000-0000-00006E100000}"/>
    <cellStyle name="Calculation 16 4 3 12" xfId="4208" xr:uid="{00000000-0005-0000-0000-00006F100000}"/>
    <cellStyle name="Calculation 16 4 3 2" xfId="4209" xr:uid="{00000000-0005-0000-0000-000070100000}"/>
    <cellStyle name="Calculation 16 4 3 3" xfId="4210" xr:uid="{00000000-0005-0000-0000-000071100000}"/>
    <cellStyle name="Calculation 16 4 3 4" xfId="4211" xr:uid="{00000000-0005-0000-0000-000072100000}"/>
    <cellStyle name="Calculation 16 4 3 5" xfId="4212" xr:uid="{00000000-0005-0000-0000-000073100000}"/>
    <cellStyle name="Calculation 16 4 3 6" xfId="4213" xr:uid="{00000000-0005-0000-0000-000074100000}"/>
    <cellStyle name="Calculation 16 4 3 7" xfId="4214" xr:uid="{00000000-0005-0000-0000-000075100000}"/>
    <cellStyle name="Calculation 16 4 3 8" xfId="4215" xr:uid="{00000000-0005-0000-0000-000076100000}"/>
    <cellStyle name="Calculation 16 4 3 9" xfId="4216" xr:uid="{00000000-0005-0000-0000-000077100000}"/>
    <cellStyle name="Calculation 16 4 4" xfId="4217" xr:uid="{00000000-0005-0000-0000-000078100000}"/>
    <cellStyle name="Calculation 16 4 5" xfId="4218" xr:uid="{00000000-0005-0000-0000-000079100000}"/>
    <cellStyle name="Calculation 16 4 6" xfId="4219" xr:uid="{00000000-0005-0000-0000-00007A100000}"/>
    <cellStyle name="Calculation 16 4 7" xfId="4220" xr:uid="{00000000-0005-0000-0000-00007B100000}"/>
    <cellStyle name="Calculation 16 4 8" xfId="4221" xr:uid="{00000000-0005-0000-0000-00007C100000}"/>
    <cellStyle name="Calculation 16 4 9" xfId="4222" xr:uid="{00000000-0005-0000-0000-00007D100000}"/>
    <cellStyle name="Calculation 17 2" xfId="4223" xr:uid="{00000000-0005-0000-0000-00007E100000}"/>
    <cellStyle name="Calculation 17 2 10" xfId="4224" xr:uid="{00000000-0005-0000-0000-00007F100000}"/>
    <cellStyle name="Calculation 17 2 11" xfId="4225" xr:uid="{00000000-0005-0000-0000-000080100000}"/>
    <cellStyle name="Calculation 17 2 12" xfId="4226" xr:uid="{00000000-0005-0000-0000-000081100000}"/>
    <cellStyle name="Calculation 17 2 13" xfId="4227" xr:uid="{00000000-0005-0000-0000-000082100000}"/>
    <cellStyle name="Calculation 17 2 14" xfId="4228" xr:uid="{00000000-0005-0000-0000-000083100000}"/>
    <cellStyle name="Calculation 17 2 2" xfId="4229" xr:uid="{00000000-0005-0000-0000-000084100000}"/>
    <cellStyle name="Calculation 17 2 2 10" xfId="4230" xr:uid="{00000000-0005-0000-0000-000085100000}"/>
    <cellStyle name="Calculation 17 2 2 11" xfId="4231" xr:uid="{00000000-0005-0000-0000-000086100000}"/>
    <cellStyle name="Calculation 17 2 2 12" xfId="4232" xr:uid="{00000000-0005-0000-0000-000087100000}"/>
    <cellStyle name="Calculation 17 2 2 2" xfId="4233" xr:uid="{00000000-0005-0000-0000-000088100000}"/>
    <cellStyle name="Calculation 17 2 2 3" xfId="4234" xr:uid="{00000000-0005-0000-0000-000089100000}"/>
    <cellStyle name="Calculation 17 2 2 4" xfId="4235" xr:uid="{00000000-0005-0000-0000-00008A100000}"/>
    <cellStyle name="Calculation 17 2 2 5" xfId="4236" xr:uid="{00000000-0005-0000-0000-00008B100000}"/>
    <cellStyle name="Calculation 17 2 2 6" xfId="4237" xr:uid="{00000000-0005-0000-0000-00008C100000}"/>
    <cellStyle name="Calculation 17 2 2 7" xfId="4238" xr:uid="{00000000-0005-0000-0000-00008D100000}"/>
    <cellStyle name="Calculation 17 2 2 8" xfId="4239" xr:uid="{00000000-0005-0000-0000-00008E100000}"/>
    <cellStyle name="Calculation 17 2 2 9" xfId="4240" xr:uid="{00000000-0005-0000-0000-00008F100000}"/>
    <cellStyle name="Calculation 17 2 3" xfId="4241" xr:uid="{00000000-0005-0000-0000-000090100000}"/>
    <cellStyle name="Calculation 17 2 3 10" xfId="4242" xr:uid="{00000000-0005-0000-0000-000091100000}"/>
    <cellStyle name="Calculation 17 2 3 11" xfId="4243" xr:uid="{00000000-0005-0000-0000-000092100000}"/>
    <cellStyle name="Calculation 17 2 3 12" xfId="4244" xr:uid="{00000000-0005-0000-0000-000093100000}"/>
    <cellStyle name="Calculation 17 2 3 2" xfId="4245" xr:uid="{00000000-0005-0000-0000-000094100000}"/>
    <cellStyle name="Calculation 17 2 3 3" xfId="4246" xr:uid="{00000000-0005-0000-0000-000095100000}"/>
    <cellStyle name="Calculation 17 2 3 4" xfId="4247" xr:uid="{00000000-0005-0000-0000-000096100000}"/>
    <cellStyle name="Calculation 17 2 3 5" xfId="4248" xr:uid="{00000000-0005-0000-0000-000097100000}"/>
    <cellStyle name="Calculation 17 2 3 6" xfId="4249" xr:uid="{00000000-0005-0000-0000-000098100000}"/>
    <cellStyle name="Calculation 17 2 3 7" xfId="4250" xr:uid="{00000000-0005-0000-0000-000099100000}"/>
    <cellStyle name="Calculation 17 2 3 8" xfId="4251" xr:uid="{00000000-0005-0000-0000-00009A100000}"/>
    <cellStyle name="Calculation 17 2 3 9" xfId="4252" xr:uid="{00000000-0005-0000-0000-00009B100000}"/>
    <cellStyle name="Calculation 17 2 4" xfId="4253" xr:uid="{00000000-0005-0000-0000-00009C100000}"/>
    <cellStyle name="Calculation 17 2 5" xfId="4254" xr:uid="{00000000-0005-0000-0000-00009D100000}"/>
    <cellStyle name="Calculation 17 2 6" xfId="4255" xr:uid="{00000000-0005-0000-0000-00009E100000}"/>
    <cellStyle name="Calculation 17 2 7" xfId="4256" xr:uid="{00000000-0005-0000-0000-00009F100000}"/>
    <cellStyle name="Calculation 17 2 8" xfId="4257" xr:uid="{00000000-0005-0000-0000-0000A0100000}"/>
    <cellStyle name="Calculation 17 2 9" xfId="4258" xr:uid="{00000000-0005-0000-0000-0000A1100000}"/>
    <cellStyle name="Calculation 17 3" xfId="4259" xr:uid="{00000000-0005-0000-0000-0000A2100000}"/>
    <cellStyle name="Calculation 17 3 10" xfId="4260" xr:uid="{00000000-0005-0000-0000-0000A3100000}"/>
    <cellStyle name="Calculation 17 3 11" xfId="4261" xr:uid="{00000000-0005-0000-0000-0000A4100000}"/>
    <cellStyle name="Calculation 17 3 12" xfId="4262" xr:uid="{00000000-0005-0000-0000-0000A5100000}"/>
    <cellStyle name="Calculation 17 3 13" xfId="4263" xr:uid="{00000000-0005-0000-0000-0000A6100000}"/>
    <cellStyle name="Calculation 17 3 14" xfId="4264" xr:uid="{00000000-0005-0000-0000-0000A7100000}"/>
    <cellStyle name="Calculation 17 3 2" xfId="4265" xr:uid="{00000000-0005-0000-0000-0000A8100000}"/>
    <cellStyle name="Calculation 17 3 2 10" xfId="4266" xr:uid="{00000000-0005-0000-0000-0000A9100000}"/>
    <cellStyle name="Calculation 17 3 2 11" xfId="4267" xr:uid="{00000000-0005-0000-0000-0000AA100000}"/>
    <cellStyle name="Calculation 17 3 2 12" xfId="4268" xr:uid="{00000000-0005-0000-0000-0000AB100000}"/>
    <cellStyle name="Calculation 17 3 2 2" xfId="4269" xr:uid="{00000000-0005-0000-0000-0000AC100000}"/>
    <cellStyle name="Calculation 17 3 2 3" xfId="4270" xr:uid="{00000000-0005-0000-0000-0000AD100000}"/>
    <cellStyle name="Calculation 17 3 2 4" xfId="4271" xr:uid="{00000000-0005-0000-0000-0000AE100000}"/>
    <cellStyle name="Calculation 17 3 2 5" xfId="4272" xr:uid="{00000000-0005-0000-0000-0000AF100000}"/>
    <cellStyle name="Calculation 17 3 2 6" xfId="4273" xr:uid="{00000000-0005-0000-0000-0000B0100000}"/>
    <cellStyle name="Calculation 17 3 2 7" xfId="4274" xr:uid="{00000000-0005-0000-0000-0000B1100000}"/>
    <cellStyle name="Calculation 17 3 2 8" xfId="4275" xr:uid="{00000000-0005-0000-0000-0000B2100000}"/>
    <cellStyle name="Calculation 17 3 2 9" xfId="4276" xr:uid="{00000000-0005-0000-0000-0000B3100000}"/>
    <cellStyle name="Calculation 17 3 3" xfId="4277" xr:uid="{00000000-0005-0000-0000-0000B4100000}"/>
    <cellStyle name="Calculation 17 3 3 10" xfId="4278" xr:uid="{00000000-0005-0000-0000-0000B5100000}"/>
    <cellStyle name="Calculation 17 3 3 11" xfId="4279" xr:uid="{00000000-0005-0000-0000-0000B6100000}"/>
    <cellStyle name="Calculation 17 3 3 12" xfId="4280" xr:uid="{00000000-0005-0000-0000-0000B7100000}"/>
    <cellStyle name="Calculation 17 3 3 2" xfId="4281" xr:uid="{00000000-0005-0000-0000-0000B8100000}"/>
    <cellStyle name="Calculation 17 3 3 3" xfId="4282" xr:uid="{00000000-0005-0000-0000-0000B9100000}"/>
    <cellStyle name="Calculation 17 3 3 4" xfId="4283" xr:uid="{00000000-0005-0000-0000-0000BA100000}"/>
    <cellStyle name="Calculation 17 3 3 5" xfId="4284" xr:uid="{00000000-0005-0000-0000-0000BB100000}"/>
    <cellStyle name="Calculation 17 3 3 6" xfId="4285" xr:uid="{00000000-0005-0000-0000-0000BC100000}"/>
    <cellStyle name="Calculation 17 3 3 7" xfId="4286" xr:uid="{00000000-0005-0000-0000-0000BD100000}"/>
    <cellStyle name="Calculation 17 3 3 8" xfId="4287" xr:uid="{00000000-0005-0000-0000-0000BE100000}"/>
    <cellStyle name="Calculation 17 3 3 9" xfId="4288" xr:uid="{00000000-0005-0000-0000-0000BF100000}"/>
    <cellStyle name="Calculation 17 3 4" xfId="4289" xr:uid="{00000000-0005-0000-0000-0000C0100000}"/>
    <cellStyle name="Calculation 17 3 5" xfId="4290" xr:uid="{00000000-0005-0000-0000-0000C1100000}"/>
    <cellStyle name="Calculation 17 3 6" xfId="4291" xr:uid="{00000000-0005-0000-0000-0000C2100000}"/>
    <cellStyle name="Calculation 17 3 7" xfId="4292" xr:uid="{00000000-0005-0000-0000-0000C3100000}"/>
    <cellStyle name="Calculation 17 3 8" xfId="4293" xr:uid="{00000000-0005-0000-0000-0000C4100000}"/>
    <cellStyle name="Calculation 17 3 9" xfId="4294" xr:uid="{00000000-0005-0000-0000-0000C5100000}"/>
    <cellStyle name="Calculation 17 4" xfId="4295" xr:uid="{00000000-0005-0000-0000-0000C6100000}"/>
    <cellStyle name="Calculation 17 4 10" xfId="4296" xr:uid="{00000000-0005-0000-0000-0000C7100000}"/>
    <cellStyle name="Calculation 17 4 11" xfId="4297" xr:uid="{00000000-0005-0000-0000-0000C8100000}"/>
    <cellStyle name="Calculation 17 4 12" xfId="4298" xr:uid="{00000000-0005-0000-0000-0000C9100000}"/>
    <cellStyle name="Calculation 17 4 13" xfId="4299" xr:uid="{00000000-0005-0000-0000-0000CA100000}"/>
    <cellStyle name="Calculation 17 4 14" xfId="4300" xr:uid="{00000000-0005-0000-0000-0000CB100000}"/>
    <cellStyle name="Calculation 17 4 2" xfId="4301" xr:uid="{00000000-0005-0000-0000-0000CC100000}"/>
    <cellStyle name="Calculation 17 4 2 10" xfId="4302" xr:uid="{00000000-0005-0000-0000-0000CD100000}"/>
    <cellStyle name="Calculation 17 4 2 11" xfId="4303" xr:uid="{00000000-0005-0000-0000-0000CE100000}"/>
    <cellStyle name="Calculation 17 4 2 12" xfId="4304" xr:uid="{00000000-0005-0000-0000-0000CF100000}"/>
    <cellStyle name="Calculation 17 4 2 2" xfId="4305" xr:uid="{00000000-0005-0000-0000-0000D0100000}"/>
    <cellStyle name="Calculation 17 4 2 3" xfId="4306" xr:uid="{00000000-0005-0000-0000-0000D1100000}"/>
    <cellStyle name="Calculation 17 4 2 4" xfId="4307" xr:uid="{00000000-0005-0000-0000-0000D2100000}"/>
    <cellStyle name="Calculation 17 4 2 5" xfId="4308" xr:uid="{00000000-0005-0000-0000-0000D3100000}"/>
    <cellStyle name="Calculation 17 4 2 6" xfId="4309" xr:uid="{00000000-0005-0000-0000-0000D4100000}"/>
    <cellStyle name="Calculation 17 4 2 7" xfId="4310" xr:uid="{00000000-0005-0000-0000-0000D5100000}"/>
    <cellStyle name="Calculation 17 4 2 8" xfId="4311" xr:uid="{00000000-0005-0000-0000-0000D6100000}"/>
    <cellStyle name="Calculation 17 4 2 9" xfId="4312" xr:uid="{00000000-0005-0000-0000-0000D7100000}"/>
    <cellStyle name="Calculation 17 4 3" xfId="4313" xr:uid="{00000000-0005-0000-0000-0000D8100000}"/>
    <cellStyle name="Calculation 17 4 3 10" xfId="4314" xr:uid="{00000000-0005-0000-0000-0000D9100000}"/>
    <cellStyle name="Calculation 17 4 3 11" xfId="4315" xr:uid="{00000000-0005-0000-0000-0000DA100000}"/>
    <cellStyle name="Calculation 17 4 3 12" xfId="4316" xr:uid="{00000000-0005-0000-0000-0000DB100000}"/>
    <cellStyle name="Calculation 17 4 3 2" xfId="4317" xr:uid="{00000000-0005-0000-0000-0000DC100000}"/>
    <cellStyle name="Calculation 17 4 3 3" xfId="4318" xr:uid="{00000000-0005-0000-0000-0000DD100000}"/>
    <cellStyle name="Calculation 17 4 3 4" xfId="4319" xr:uid="{00000000-0005-0000-0000-0000DE100000}"/>
    <cellStyle name="Calculation 17 4 3 5" xfId="4320" xr:uid="{00000000-0005-0000-0000-0000DF100000}"/>
    <cellStyle name="Calculation 17 4 3 6" xfId="4321" xr:uid="{00000000-0005-0000-0000-0000E0100000}"/>
    <cellStyle name="Calculation 17 4 3 7" xfId="4322" xr:uid="{00000000-0005-0000-0000-0000E1100000}"/>
    <cellStyle name="Calculation 17 4 3 8" xfId="4323" xr:uid="{00000000-0005-0000-0000-0000E2100000}"/>
    <cellStyle name="Calculation 17 4 3 9" xfId="4324" xr:uid="{00000000-0005-0000-0000-0000E3100000}"/>
    <cellStyle name="Calculation 17 4 4" xfId="4325" xr:uid="{00000000-0005-0000-0000-0000E4100000}"/>
    <cellStyle name="Calculation 17 4 5" xfId="4326" xr:uid="{00000000-0005-0000-0000-0000E5100000}"/>
    <cellStyle name="Calculation 17 4 6" xfId="4327" xr:uid="{00000000-0005-0000-0000-0000E6100000}"/>
    <cellStyle name="Calculation 17 4 7" xfId="4328" xr:uid="{00000000-0005-0000-0000-0000E7100000}"/>
    <cellStyle name="Calculation 17 4 8" xfId="4329" xr:uid="{00000000-0005-0000-0000-0000E8100000}"/>
    <cellStyle name="Calculation 17 4 9" xfId="4330" xr:uid="{00000000-0005-0000-0000-0000E9100000}"/>
    <cellStyle name="Calculation 2" xfId="4331" xr:uid="{00000000-0005-0000-0000-0000EA100000}"/>
    <cellStyle name="Calculation 2 10" xfId="4332" xr:uid="{00000000-0005-0000-0000-0000EB100000}"/>
    <cellStyle name="Calculation 2 11" xfId="4333" xr:uid="{00000000-0005-0000-0000-0000EC100000}"/>
    <cellStyle name="Calculation 2 12" xfId="4334" xr:uid="{00000000-0005-0000-0000-0000ED100000}"/>
    <cellStyle name="Calculation 2 13" xfId="4335" xr:uid="{00000000-0005-0000-0000-0000EE100000}"/>
    <cellStyle name="Calculation 2 14" xfId="4336" xr:uid="{00000000-0005-0000-0000-0000EF100000}"/>
    <cellStyle name="Calculation 2 15" xfId="4337" xr:uid="{00000000-0005-0000-0000-0000F0100000}"/>
    <cellStyle name="Calculation 2 16" xfId="4338" xr:uid="{00000000-0005-0000-0000-0000F1100000}"/>
    <cellStyle name="Calculation 2 17" xfId="4339" xr:uid="{00000000-0005-0000-0000-0000F2100000}"/>
    <cellStyle name="Calculation 2 2" xfId="4340" xr:uid="{00000000-0005-0000-0000-0000F3100000}"/>
    <cellStyle name="Calculation 2 2 10" xfId="4341" xr:uid="{00000000-0005-0000-0000-0000F4100000}"/>
    <cellStyle name="Calculation 2 2 11" xfId="4342" xr:uid="{00000000-0005-0000-0000-0000F5100000}"/>
    <cellStyle name="Calculation 2 2 12" xfId="4343" xr:uid="{00000000-0005-0000-0000-0000F6100000}"/>
    <cellStyle name="Calculation 2 2 13" xfId="4344" xr:uid="{00000000-0005-0000-0000-0000F7100000}"/>
    <cellStyle name="Calculation 2 2 14" xfId="4345" xr:uid="{00000000-0005-0000-0000-0000F8100000}"/>
    <cellStyle name="Calculation 2 2 2" xfId="4346" xr:uid="{00000000-0005-0000-0000-0000F9100000}"/>
    <cellStyle name="Calculation 2 2 2 10" xfId="4347" xr:uid="{00000000-0005-0000-0000-0000FA100000}"/>
    <cellStyle name="Calculation 2 2 2 11" xfId="4348" xr:uid="{00000000-0005-0000-0000-0000FB100000}"/>
    <cellStyle name="Calculation 2 2 2 12" xfId="4349" xr:uid="{00000000-0005-0000-0000-0000FC100000}"/>
    <cellStyle name="Calculation 2 2 2 2" xfId="4350" xr:uid="{00000000-0005-0000-0000-0000FD100000}"/>
    <cellStyle name="Calculation 2 2 2 3" xfId="4351" xr:uid="{00000000-0005-0000-0000-0000FE100000}"/>
    <cellStyle name="Calculation 2 2 2 4" xfId="4352" xr:uid="{00000000-0005-0000-0000-0000FF100000}"/>
    <cellStyle name="Calculation 2 2 2 5" xfId="4353" xr:uid="{00000000-0005-0000-0000-000000110000}"/>
    <cellStyle name="Calculation 2 2 2 6" xfId="4354" xr:uid="{00000000-0005-0000-0000-000001110000}"/>
    <cellStyle name="Calculation 2 2 2 7" xfId="4355" xr:uid="{00000000-0005-0000-0000-000002110000}"/>
    <cellStyle name="Calculation 2 2 2 8" xfId="4356" xr:uid="{00000000-0005-0000-0000-000003110000}"/>
    <cellStyle name="Calculation 2 2 2 9" xfId="4357" xr:uid="{00000000-0005-0000-0000-000004110000}"/>
    <cellStyle name="Calculation 2 2 3" xfId="4358" xr:uid="{00000000-0005-0000-0000-000005110000}"/>
    <cellStyle name="Calculation 2 2 3 10" xfId="4359" xr:uid="{00000000-0005-0000-0000-000006110000}"/>
    <cellStyle name="Calculation 2 2 3 11" xfId="4360" xr:uid="{00000000-0005-0000-0000-000007110000}"/>
    <cellStyle name="Calculation 2 2 3 12" xfId="4361" xr:uid="{00000000-0005-0000-0000-000008110000}"/>
    <cellStyle name="Calculation 2 2 3 2" xfId="4362" xr:uid="{00000000-0005-0000-0000-000009110000}"/>
    <cellStyle name="Calculation 2 2 3 3" xfId="4363" xr:uid="{00000000-0005-0000-0000-00000A110000}"/>
    <cellStyle name="Calculation 2 2 3 4" xfId="4364" xr:uid="{00000000-0005-0000-0000-00000B110000}"/>
    <cellStyle name="Calculation 2 2 3 5" xfId="4365" xr:uid="{00000000-0005-0000-0000-00000C110000}"/>
    <cellStyle name="Calculation 2 2 3 6" xfId="4366" xr:uid="{00000000-0005-0000-0000-00000D110000}"/>
    <cellStyle name="Calculation 2 2 3 7" xfId="4367" xr:uid="{00000000-0005-0000-0000-00000E110000}"/>
    <cellStyle name="Calculation 2 2 3 8" xfId="4368" xr:uid="{00000000-0005-0000-0000-00000F110000}"/>
    <cellStyle name="Calculation 2 2 3 9" xfId="4369" xr:uid="{00000000-0005-0000-0000-000010110000}"/>
    <cellStyle name="Calculation 2 2 4" xfId="4370" xr:uid="{00000000-0005-0000-0000-000011110000}"/>
    <cellStyle name="Calculation 2 2 5" xfId="4371" xr:uid="{00000000-0005-0000-0000-000012110000}"/>
    <cellStyle name="Calculation 2 2 6" xfId="4372" xr:uid="{00000000-0005-0000-0000-000013110000}"/>
    <cellStyle name="Calculation 2 2 7" xfId="4373" xr:uid="{00000000-0005-0000-0000-000014110000}"/>
    <cellStyle name="Calculation 2 2 8" xfId="4374" xr:uid="{00000000-0005-0000-0000-000015110000}"/>
    <cellStyle name="Calculation 2 2 9" xfId="4375" xr:uid="{00000000-0005-0000-0000-000016110000}"/>
    <cellStyle name="Calculation 2 3" xfId="4376" xr:uid="{00000000-0005-0000-0000-000017110000}"/>
    <cellStyle name="Calculation 2 3 10" xfId="4377" xr:uid="{00000000-0005-0000-0000-000018110000}"/>
    <cellStyle name="Calculation 2 3 11" xfId="4378" xr:uid="{00000000-0005-0000-0000-000019110000}"/>
    <cellStyle name="Calculation 2 3 12" xfId="4379" xr:uid="{00000000-0005-0000-0000-00001A110000}"/>
    <cellStyle name="Calculation 2 3 13" xfId="4380" xr:uid="{00000000-0005-0000-0000-00001B110000}"/>
    <cellStyle name="Calculation 2 3 14" xfId="4381" xr:uid="{00000000-0005-0000-0000-00001C110000}"/>
    <cellStyle name="Calculation 2 3 2" xfId="4382" xr:uid="{00000000-0005-0000-0000-00001D110000}"/>
    <cellStyle name="Calculation 2 3 2 10" xfId="4383" xr:uid="{00000000-0005-0000-0000-00001E110000}"/>
    <cellStyle name="Calculation 2 3 2 11" xfId="4384" xr:uid="{00000000-0005-0000-0000-00001F110000}"/>
    <cellStyle name="Calculation 2 3 2 12" xfId="4385" xr:uid="{00000000-0005-0000-0000-000020110000}"/>
    <cellStyle name="Calculation 2 3 2 2" xfId="4386" xr:uid="{00000000-0005-0000-0000-000021110000}"/>
    <cellStyle name="Calculation 2 3 2 3" xfId="4387" xr:uid="{00000000-0005-0000-0000-000022110000}"/>
    <cellStyle name="Calculation 2 3 2 4" xfId="4388" xr:uid="{00000000-0005-0000-0000-000023110000}"/>
    <cellStyle name="Calculation 2 3 2 5" xfId="4389" xr:uid="{00000000-0005-0000-0000-000024110000}"/>
    <cellStyle name="Calculation 2 3 2 6" xfId="4390" xr:uid="{00000000-0005-0000-0000-000025110000}"/>
    <cellStyle name="Calculation 2 3 2 7" xfId="4391" xr:uid="{00000000-0005-0000-0000-000026110000}"/>
    <cellStyle name="Calculation 2 3 2 8" xfId="4392" xr:uid="{00000000-0005-0000-0000-000027110000}"/>
    <cellStyle name="Calculation 2 3 2 9" xfId="4393" xr:uid="{00000000-0005-0000-0000-000028110000}"/>
    <cellStyle name="Calculation 2 3 3" xfId="4394" xr:uid="{00000000-0005-0000-0000-000029110000}"/>
    <cellStyle name="Calculation 2 3 3 10" xfId="4395" xr:uid="{00000000-0005-0000-0000-00002A110000}"/>
    <cellStyle name="Calculation 2 3 3 11" xfId="4396" xr:uid="{00000000-0005-0000-0000-00002B110000}"/>
    <cellStyle name="Calculation 2 3 3 12" xfId="4397" xr:uid="{00000000-0005-0000-0000-00002C110000}"/>
    <cellStyle name="Calculation 2 3 3 2" xfId="4398" xr:uid="{00000000-0005-0000-0000-00002D110000}"/>
    <cellStyle name="Calculation 2 3 3 3" xfId="4399" xr:uid="{00000000-0005-0000-0000-00002E110000}"/>
    <cellStyle name="Calculation 2 3 3 4" xfId="4400" xr:uid="{00000000-0005-0000-0000-00002F110000}"/>
    <cellStyle name="Calculation 2 3 3 5" xfId="4401" xr:uid="{00000000-0005-0000-0000-000030110000}"/>
    <cellStyle name="Calculation 2 3 3 6" xfId="4402" xr:uid="{00000000-0005-0000-0000-000031110000}"/>
    <cellStyle name="Calculation 2 3 3 7" xfId="4403" xr:uid="{00000000-0005-0000-0000-000032110000}"/>
    <cellStyle name="Calculation 2 3 3 8" xfId="4404" xr:uid="{00000000-0005-0000-0000-000033110000}"/>
    <cellStyle name="Calculation 2 3 3 9" xfId="4405" xr:uid="{00000000-0005-0000-0000-000034110000}"/>
    <cellStyle name="Calculation 2 3 4" xfId="4406" xr:uid="{00000000-0005-0000-0000-000035110000}"/>
    <cellStyle name="Calculation 2 3 5" xfId="4407" xr:uid="{00000000-0005-0000-0000-000036110000}"/>
    <cellStyle name="Calculation 2 3 6" xfId="4408" xr:uid="{00000000-0005-0000-0000-000037110000}"/>
    <cellStyle name="Calculation 2 3 7" xfId="4409" xr:uid="{00000000-0005-0000-0000-000038110000}"/>
    <cellStyle name="Calculation 2 3 8" xfId="4410" xr:uid="{00000000-0005-0000-0000-000039110000}"/>
    <cellStyle name="Calculation 2 3 9" xfId="4411" xr:uid="{00000000-0005-0000-0000-00003A110000}"/>
    <cellStyle name="Calculation 2 4" xfId="4412" xr:uid="{00000000-0005-0000-0000-00003B110000}"/>
    <cellStyle name="Calculation 2 4 10" xfId="4413" xr:uid="{00000000-0005-0000-0000-00003C110000}"/>
    <cellStyle name="Calculation 2 4 11" xfId="4414" xr:uid="{00000000-0005-0000-0000-00003D110000}"/>
    <cellStyle name="Calculation 2 4 12" xfId="4415" xr:uid="{00000000-0005-0000-0000-00003E110000}"/>
    <cellStyle name="Calculation 2 4 13" xfId="4416" xr:uid="{00000000-0005-0000-0000-00003F110000}"/>
    <cellStyle name="Calculation 2 4 14" xfId="4417" xr:uid="{00000000-0005-0000-0000-000040110000}"/>
    <cellStyle name="Calculation 2 4 2" xfId="4418" xr:uid="{00000000-0005-0000-0000-000041110000}"/>
    <cellStyle name="Calculation 2 4 2 10" xfId="4419" xr:uid="{00000000-0005-0000-0000-000042110000}"/>
    <cellStyle name="Calculation 2 4 2 11" xfId="4420" xr:uid="{00000000-0005-0000-0000-000043110000}"/>
    <cellStyle name="Calculation 2 4 2 12" xfId="4421" xr:uid="{00000000-0005-0000-0000-000044110000}"/>
    <cellStyle name="Calculation 2 4 2 2" xfId="4422" xr:uid="{00000000-0005-0000-0000-000045110000}"/>
    <cellStyle name="Calculation 2 4 2 3" xfId="4423" xr:uid="{00000000-0005-0000-0000-000046110000}"/>
    <cellStyle name="Calculation 2 4 2 4" xfId="4424" xr:uid="{00000000-0005-0000-0000-000047110000}"/>
    <cellStyle name="Calculation 2 4 2 5" xfId="4425" xr:uid="{00000000-0005-0000-0000-000048110000}"/>
    <cellStyle name="Calculation 2 4 2 6" xfId="4426" xr:uid="{00000000-0005-0000-0000-000049110000}"/>
    <cellStyle name="Calculation 2 4 2 7" xfId="4427" xr:uid="{00000000-0005-0000-0000-00004A110000}"/>
    <cellStyle name="Calculation 2 4 2 8" xfId="4428" xr:uid="{00000000-0005-0000-0000-00004B110000}"/>
    <cellStyle name="Calculation 2 4 2 9" xfId="4429" xr:uid="{00000000-0005-0000-0000-00004C110000}"/>
    <cellStyle name="Calculation 2 4 3" xfId="4430" xr:uid="{00000000-0005-0000-0000-00004D110000}"/>
    <cellStyle name="Calculation 2 4 3 10" xfId="4431" xr:uid="{00000000-0005-0000-0000-00004E110000}"/>
    <cellStyle name="Calculation 2 4 3 11" xfId="4432" xr:uid="{00000000-0005-0000-0000-00004F110000}"/>
    <cellStyle name="Calculation 2 4 3 12" xfId="4433" xr:uid="{00000000-0005-0000-0000-000050110000}"/>
    <cellStyle name="Calculation 2 4 3 2" xfId="4434" xr:uid="{00000000-0005-0000-0000-000051110000}"/>
    <cellStyle name="Calculation 2 4 3 3" xfId="4435" xr:uid="{00000000-0005-0000-0000-000052110000}"/>
    <cellStyle name="Calculation 2 4 3 4" xfId="4436" xr:uid="{00000000-0005-0000-0000-000053110000}"/>
    <cellStyle name="Calculation 2 4 3 5" xfId="4437" xr:uid="{00000000-0005-0000-0000-000054110000}"/>
    <cellStyle name="Calculation 2 4 3 6" xfId="4438" xr:uid="{00000000-0005-0000-0000-000055110000}"/>
    <cellStyle name="Calculation 2 4 3 7" xfId="4439" xr:uid="{00000000-0005-0000-0000-000056110000}"/>
    <cellStyle name="Calculation 2 4 3 8" xfId="4440" xr:uid="{00000000-0005-0000-0000-000057110000}"/>
    <cellStyle name="Calculation 2 4 3 9" xfId="4441" xr:uid="{00000000-0005-0000-0000-000058110000}"/>
    <cellStyle name="Calculation 2 4 4" xfId="4442" xr:uid="{00000000-0005-0000-0000-000059110000}"/>
    <cellStyle name="Calculation 2 4 5" xfId="4443" xr:uid="{00000000-0005-0000-0000-00005A110000}"/>
    <cellStyle name="Calculation 2 4 6" xfId="4444" xr:uid="{00000000-0005-0000-0000-00005B110000}"/>
    <cellStyle name="Calculation 2 4 7" xfId="4445" xr:uid="{00000000-0005-0000-0000-00005C110000}"/>
    <cellStyle name="Calculation 2 4 8" xfId="4446" xr:uid="{00000000-0005-0000-0000-00005D110000}"/>
    <cellStyle name="Calculation 2 4 9" xfId="4447" xr:uid="{00000000-0005-0000-0000-00005E110000}"/>
    <cellStyle name="Calculation 2 5" xfId="4448" xr:uid="{00000000-0005-0000-0000-00005F110000}"/>
    <cellStyle name="Calculation 2 5 10" xfId="4449" xr:uid="{00000000-0005-0000-0000-000060110000}"/>
    <cellStyle name="Calculation 2 5 11" xfId="4450" xr:uid="{00000000-0005-0000-0000-000061110000}"/>
    <cellStyle name="Calculation 2 5 12" xfId="4451" xr:uid="{00000000-0005-0000-0000-000062110000}"/>
    <cellStyle name="Calculation 2 5 2" xfId="4452" xr:uid="{00000000-0005-0000-0000-000063110000}"/>
    <cellStyle name="Calculation 2 5 3" xfId="4453" xr:uid="{00000000-0005-0000-0000-000064110000}"/>
    <cellStyle name="Calculation 2 5 4" xfId="4454" xr:uid="{00000000-0005-0000-0000-000065110000}"/>
    <cellStyle name="Calculation 2 5 5" xfId="4455" xr:uid="{00000000-0005-0000-0000-000066110000}"/>
    <cellStyle name="Calculation 2 5 6" xfId="4456" xr:uid="{00000000-0005-0000-0000-000067110000}"/>
    <cellStyle name="Calculation 2 5 7" xfId="4457" xr:uid="{00000000-0005-0000-0000-000068110000}"/>
    <cellStyle name="Calculation 2 5 8" xfId="4458" xr:uid="{00000000-0005-0000-0000-000069110000}"/>
    <cellStyle name="Calculation 2 5 9" xfId="4459" xr:uid="{00000000-0005-0000-0000-00006A110000}"/>
    <cellStyle name="Calculation 2 6" xfId="4460" xr:uid="{00000000-0005-0000-0000-00006B110000}"/>
    <cellStyle name="Calculation 2 6 10" xfId="4461" xr:uid="{00000000-0005-0000-0000-00006C110000}"/>
    <cellStyle name="Calculation 2 6 11" xfId="4462" xr:uid="{00000000-0005-0000-0000-00006D110000}"/>
    <cellStyle name="Calculation 2 6 12" xfId="4463" xr:uid="{00000000-0005-0000-0000-00006E110000}"/>
    <cellStyle name="Calculation 2 6 2" xfId="4464" xr:uid="{00000000-0005-0000-0000-00006F110000}"/>
    <cellStyle name="Calculation 2 6 3" xfId="4465" xr:uid="{00000000-0005-0000-0000-000070110000}"/>
    <cellStyle name="Calculation 2 6 4" xfId="4466" xr:uid="{00000000-0005-0000-0000-000071110000}"/>
    <cellStyle name="Calculation 2 6 5" xfId="4467" xr:uid="{00000000-0005-0000-0000-000072110000}"/>
    <cellStyle name="Calculation 2 6 6" xfId="4468" xr:uid="{00000000-0005-0000-0000-000073110000}"/>
    <cellStyle name="Calculation 2 6 7" xfId="4469" xr:uid="{00000000-0005-0000-0000-000074110000}"/>
    <cellStyle name="Calculation 2 6 8" xfId="4470" xr:uid="{00000000-0005-0000-0000-000075110000}"/>
    <cellStyle name="Calculation 2 6 9" xfId="4471" xr:uid="{00000000-0005-0000-0000-000076110000}"/>
    <cellStyle name="Calculation 2 7" xfId="4472" xr:uid="{00000000-0005-0000-0000-000077110000}"/>
    <cellStyle name="Calculation 2 8" xfId="4473" xr:uid="{00000000-0005-0000-0000-000078110000}"/>
    <cellStyle name="Calculation 2 9" xfId="4474" xr:uid="{00000000-0005-0000-0000-000079110000}"/>
    <cellStyle name="Calculation 3" xfId="4475" xr:uid="{00000000-0005-0000-0000-00007A110000}"/>
    <cellStyle name="Calculation 3 10" xfId="4476" xr:uid="{00000000-0005-0000-0000-00007B110000}"/>
    <cellStyle name="Calculation 3 11" xfId="4477" xr:uid="{00000000-0005-0000-0000-00007C110000}"/>
    <cellStyle name="Calculation 3 12" xfId="4478" xr:uid="{00000000-0005-0000-0000-00007D110000}"/>
    <cellStyle name="Calculation 3 13" xfId="4479" xr:uid="{00000000-0005-0000-0000-00007E110000}"/>
    <cellStyle name="Calculation 3 14" xfId="4480" xr:uid="{00000000-0005-0000-0000-00007F110000}"/>
    <cellStyle name="Calculation 3 15" xfId="4481" xr:uid="{00000000-0005-0000-0000-000080110000}"/>
    <cellStyle name="Calculation 3 16" xfId="4482" xr:uid="{00000000-0005-0000-0000-000081110000}"/>
    <cellStyle name="Calculation 3 17" xfId="4483" xr:uid="{00000000-0005-0000-0000-000082110000}"/>
    <cellStyle name="Calculation 3 2" xfId="4484" xr:uid="{00000000-0005-0000-0000-000083110000}"/>
    <cellStyle name="Calculation 3 2 10" xfId="4485" xr:uid="{00000000-0005-0000-0000-000084110000}"/>
    <cellStyle name="Calculation 3 2 11" xfId="4486" xr:uid="{00000000-0005-0000-0000-000085110000}"/>
    <cellStyle name="Calculation 3 2 12" xfId="4487" xr:uid="{00000000-0005-0000-0000-000086110000}"/>
    <cellStyle name="Calculation 3 2 13" xfId="4488" xr:uid="{00000000-0005-0000-0000-000087110000}"/>
    <cellStyle name="Calculation 3 2 14" xfId="4489" xr:uid="{00000000-0005-0000-0000-000088110000}"/>
    <cellStyle name="Calculation 3 2 2" xfId="4490" xr:uid="{00000000-0005-0000-0000-000089110000}"/>
    <cellStyle name="Calculation 3 2 2 10" xfId="4491" xr:uid="{00000000-0005-0000-0000-00008A110000}"/>
    <cellStyle name="Calculation 3 2 2 11" xfId="4492" xr:uid="{00000000-0005-0000-0000-00008B110000}"/>
    <cellStyle name="Calculation 3 2 2 12" xfId="4493" xr:uid="{00000000-0005-0000-0000-00008C110000}"/>
    <cellStyle name="Calculation 3 2 2 2" xfId="4494" xr:uid="{00000000-0005-0000-0000-00008D110000}"/>
    <cellStyle name="Calculation 3 2 2 3" xfId="4495" xr:uid="{00000000-0005-0000-0000-00008E110000}"/>
    <cellStyle name="Calculation 3 2 2 4" xfId="4496" xr:uid="{00000000-0005-0000-0000-00008F110000}"/>
    <cellStyle name="Calculation 3 2 2 5" xfId="4497" xr:uid="{00000000-0005-0000-0000-000090110000}"/>
    <cellStyle name="Calculation 3 2 2 6" xfId="4498" xr:uid="{00000000-0005-0000-0000-000091110000}"/>
    <cellStyle name="Calculation 3 2 2 7" xfId="4499" xr:uid="{00000000-0005-0000-0000-000092110000}"/>
    <cellStyle name="Calculation 3 2 2 8" xfId="4500" xr:uid="{00000000-0005-0000-0000-000093110000}"/>
    <cellStyle name="Calculation 3 2 2 9" xfId="4501" xr:uid="{00000000-0005-0000-0000-000094110000}"/>
    <cellStyle name="Calculation 3 2 3" xfId="4502" xr:uid="{00000000-0005-0000-0000-000095110000}"/>
    <cellStyle name="Calculation 3 2 3 10" xfId="4503" xr:uid="{00000000-0005-0000-0000-000096110000}"/>
    <cellStyle name="Calculation 3 2 3 11" xfId="4504" xr:uid="{00000000-0005-0000-0000-000097110000}"/>
    <cellStyle name="Calculation 3 2 3 12" xfId="4505" xr:uid="{00000000-0005-0000-0000-000098110000}"/>
    <cellStyle name="Calculation 3 2 3 2" xfId="4506" xr:uid="{00000000-0005-0000-0000-000099110000}"/>
    <cellStyle name="Calculation 3 2 3 3" xfId="4507" xr:uid="{00000000-0005-0000-0000-00009A110000}"/>
    <cellStyle name="Calculation 3 2 3 4" xfId="4508" xr:uid="{00000000-0005-0000-0000-00009B110000}"/>
    <cellStyle name="Calculation 3 2 3 5" xfId="4509" xr:uid="{00000000-0005-0000-0000-00009C110000}"/>
    <cellStyle name="Calculation 3 2 3 6" xfId="4510" xr:uid="{00000000-0005-0000-0000-00009D110000}"/>
    <cellStyle name="Calculation 3 2 3 7" xfId="4511" xr:uid="{00000000-0005-0000-0000-00009E110000}"/>
    <cellStyle name="Calculation 3 2 3 8" xfId="4512" xr:uid="{00000000-0005-0000-0000-00009F110000}"/>
    <cellStyle name="Calculation 3 2 3 9" xfId="4513" xr:uid="{00000000-0005-0000-0000-0000A0110000}"/>
    <cellStyle name="Calculation 3 2 4" xfId="4514" xr:uid="{00000000-0005-0000-0000-0000A1110000}"/>
    <cellStyle name="Calculation 3 2 5" xfId="4515" xr:uid="{00000000-0005-0000-0000-0000A2110000}"/>
    <cellStyle name="Calculation 3 2 6" xfId="4516" xr:uid="{00000000-0005-0000-0000-0000A3110000}"/>
    <cellStyle name="Calculation 3 2 7" xfId="4517" xr:uid="{00000000-0005-0000-0000-0000A4110000}"/>
    <cellStyle name="Calculation 3 2 8" xfId="4518" xr:uid="{00000000-0005-0000-0000-0000A5110000}"/>
    <cellStyle name="Calculation 3 2 9" xfId="4519" xr:uid="{00000000-0005-0000-0000-0000A6110000}"/>
    <cellStyle name="Calculation 3 3" xfId="4520" xr:uid="{00000000-0005-0000-0000-0000A7110000}"/>
    <cellStyle name="Calculation 3 3 10" xfId="4521" xr:uid="{00000000-0005-0000-0000-0000A8110000}"/>
    <cellStyle name="Calculation 3 3 11" xfId="4522" xr:uid="{00000000-0005-0000-0000-0000A9110000}"/>
    <cellStyle name="Calculation 3 3 12" xfId="4523" xr:uid="{00000000-0005-0000-0000-0000AA110000}"/>
    <cellStyle name="Calculation 3 3 13" xfId="4524" xr:uid="{00000000-0005-0000-0000-0000AB110000}"/>
    <cellStyle name="Calculation 3 3 14" xfId="4525" xr:uid="{00000000-0005-0000-0000-0000AC110000}"/>
    <cellStyle name="Calculation 3 3 2" xfId="4526" xr:uid="{00000000-0005-0000-0000-0000AD110000}"/>
    <cellStyle name="Calculation 3 3 2 10" xfId="4527" xr:uid="{00000000-0005-0000-0000-0000AE110000}"/>
    <cellStyle name="Calculation 3 3 2 11" xfId="4528" xr:uid="{00000000-0005-0000-0000-0000AF110000}"/>
    <cellStyle name="Calculation 3 3 2 12" xfId="4529" xr:uid="{00000000-0005-0000-0000-0000B0110000}"/>
    <cellStyle name="Calculation 3 3 2 2" xfId="4530" xr:uid="{00000000-0005-0000-0000-0000B1110000}"/>
    <cellStyle name="Calculation 3 3 2 3" xfId="4531" xr:uid="{00000000-0005-0000-0000-0000B2110000}"/>
    <cellStyle name="Calculation 3 3 2 4" xfId="4532" xr:uid="{00000000-0005-0000-0000-0000B3110000}"/>
    <cellStyle name="Calculation 3 3 2 5" xfId="4533" xr:uid="{00000000-0005-0000-0000-0000B4110000}"/>
    <cellStyle name="Calculation 3 3 2 6" xfId="4534" xr:uid="{00000000-0005-0000-0000-0000B5110000}"/>
    <cellStyle name="Calculation 3 3 2 7" xfId="4535" xr:uid="{00000000-0005-0000-0000-0000B6110000}"/>
    <cellStyle name="Calculation 3 3 2 8" xfId="4536" xr:uid="{00000000-0005-0000-0000-0000B7110000}"/>
    <cellStyle name="Calculation 3 3 2 9" xfId="4537" xr:uid="{00000000-0005-0000-0000-0000B8110000}"/>
    <cellStyle name="Calculation 3 3 3" xfId="4538" xr:uid="{00000000-0005-0000-0000-0000B9110000}"/>
    <cellStyle name="Calculation 3 3 3 10" xfId="4539" xr:uid="{00000000-0005-0000-0000-0000BA110000}"/>
    <cellStyle name="Calculation 3 3 3 11" xfId="4540" xr:uid="{00000000-0005-0000-0000-0000BB110000}"/>
    <cellStyle name="Calculation 3 3 3 12" xfId="4541" xr:uid="{00000000-0005-0000-0000-0000BC110000}"/>
    <cellStyle name="Calculation 3 3 3 2" xfId="4542" xr:uid="{00000000-0005-0000-0000-0000BD110000}"/>
    <cellStyle name="Calculation 3 3 3 3" xfId="4543" xr:uid="{00000000-0005-0000-0000-0000BE110000}"/>
    <cellStyle name="Calculation 3 3 3 4" xfId="4544" xr:uid="{00000000-0005-0000-0000-0000BF110000}"/>
    <cellStyle name="Calculation 3 3 3 5" xfId="4545" xr:uid="{00000000-0005-0000-0000-0000C0110000}"/>
    <cellStyle name="Calculation 3 3 3 6" xfId="4546" xr:uid="{00000000-0005-0000-0000-0000C1110000}"/>
    <cellStyle name="Calculation 3 3 3 7" xfId="4547" xr:uid="{00000000-0005-0000-0000-0000C2110000}"/>
    <cellStyle name="Calculation 3 3 3 8" xfId="4548" xr:uid="{00000000-0005-0000-0000-0000C3110000}"/>
    <cellStyle name="Calculation 3 3 3 9" xfId="4549" xr:uid="{00000000-0005-0000-0000-0000C4110000}"/>
    <cellStyle name="Calculation 3 3 4" xfId="4550" xr:uid="{00000000-0005-0000-0000-0000C5110000}"/>
    <cellStyle name="Calculation 3 3 5" xfId="4551" xr:uid="{00000000-0005-0000-0000-0000C6110000}"/>
    <cellStyle name="Calculation 3 3 6" xfId="4552" xr:uid="{00000000-0005-0000-0000-0000C7110000}"/>
    <cellStyle name="Calculation 3 3 7" xfId="4553" xr:uid="{00000000-0005-0000-0000-0000C8110000}"/>
    <cellStyle name="Calculation 3 3 8" xfId="4554" xr:uid="{00000000-0005-0000-0000-0000C9110000}"/>
    <cellStyle name="Calculation 3 3 9" xfId="4555" xr:uid="{00000000-0005-0000-0000-0000CA110000}"/>
    <cellStyle name="Calculation 3 4" xfId="4556" xr:uid="{00000000-0005-0000-0000-0000CB110000}"/>
    <cellStyle name="Calculation 3 4 10" xfId="4557" xr:uid="{00000000-0005-0000-0000-0000CC110000}"/>
    <cellStyle name="Calculation 3 4 11" xfId="4558" xr:uid="{00000000-0005-0000-0000-0000CD110000}"/>
    <cellStyle name="Calculation 3 4 12" xfId="4559" xr:uid="{00000000-0005-0000-0000-0000CE110000}"/>
    <cellStyle name="Calculation 3 4 13" xfId="4560" xr:uid="{00000000-0005-0000-0000-0000CF110000}"/>
    <cellStyle name="Calculation 3 4 14" xfId="4561" xr:uid="{00000000-0005-0000-0000-0000D0110000}"/>
    <cellStyle name="Calculation 3 4 2" xfId="4562" xr:uid="{00000000-0005-0000-0000-0000D1110000}"/>
    <cellStyle name="Calculation 3 4 2 10" xfId="4563" xr:uid="{00000000-0005-0000-0000-0000D2110000}"/>
    <cellStyle name="Calculation 3 4 2 11" xfId="4564" xr:uid="{00000000-0005-0000-0000-0000D3110000}"/>
    <cellStyle name="Calculation 3 4 2 12" xfId="4565" xr:uid="{00000000-0005-0000-0000-0000D4110000}"/>
    <cellStyle name="Calculation 3 4 2 2" xfId="4566" xr:uid="{00000000-0005-0000-0000-0000D5110000}"/>
    <cellStyle name="Calculation 3 4 2 3" xfId="4567" xr:uid="{00000000-0005-0000-0000-0000D6110000}"/>
    <cellStyle name="Calculation 3 4 2 4" xfId="4568" xr:uid="{00000000-0005-0000-0000-0000D7110000}"/>
    <cellStyle name="Calculation 3 4 2 5" xfId="4569" xr:uid="{00000000-0005-0000-0000-0000D8110000}"/>
    <cellStyle name="Calculation 3 4 2 6" xfId="4570" xr:uid="{00000000-0005-0000-0000-0000D9110000}"/>
    <cellStyle name="Calculation 3 4 2 7" xfId="4571" xr:uid="{00000000-0005-0000-0000-0000DA110000}"/>
    <cellStyle name="Calculation 3 4 2 8" xfId="4572" xr:uid="{00000000-0005-0000-0000-0000DB110000}"/>
    <cellStyle name="Calculation 3 4 2 9" xfId="4573" xr:uid="{00000000-0005-0000-0000-0000DC110000}"/>
    <cellStyle name="Calculation 3 4 3" xfId="4574" xr:uid="{00000000-0005-0000-0000-0000DD110000}"/>
    <cellStyle name="Calculation 3 4 3 10" xfId="4575" xr:uid="{00000000-0005-0000-0000-0000DE110000}"/>
    <cellStyle name="Calculation 3 4 3 11" xfId="4576" xr:uid="{00000000-0005-0000-0000-0000DF110000}"/>
    <cellStyle name="Calculation 3 4 3 12" xfId="4577" xr:uid="{00000000-0005-0000-0000-0000E0110000}"/>
    <cellStyle name="Calculation 3 4 3 2" xfId="4578" xr:uid="{00000000-0005-0000-0000-0000E1110000}"/>
    <cellStyle name="Calculation 3 4 3 3" xfId="4579" xr:uid="{00000000-0005-0000-0000-0000E2110000}"/>
    <cellStyle name="Calculation 3 4 3 4" xfId="4580" xr:uid="{00000000-0005-0000-0000-0000E3110000}"/>
    <cellStyle name="Calculation 3 4 3 5" xfId="4581" xr:uid="{00000000-0005-0000-0000-0000E4110000}"/>
    <cellStyle name="Calculation 3 4 3 6" xfId="4582" xr:uid="{00000000-0005-0000-0000-0000E5110000}"/>
    <cellStyle name="Calculation 3 4 3 7" xfId="4583" xr:uid="{00000000-0005-0000-0000-0000E6110000}"/>
    <cellStyle name="Calculation 3 4 3 8" xfId="4584" xr:uid="{00000000-0005-0000-0000-0000E7110000}"/>
    <cellStyle name="Calculation 3 4 3 9" xfId="4585" xr:uid="{00000000-0005-0000-0000-0000E8110000}"/>
    <cellStyle name="Calculation 3 4 4" xfId="4586" xr:uid="{00000000-0005-0000-0000-0000E9110000}"/>
    <cellStyle name="Calculation 3 4 5" xfId="4587" xr:uid="{00000000-0005-0000-0000-0000EA110000}"/>
    <cellStyle name="Calculation 3 4 6" xfId="4588" xr:uid="{00000000-0005-0000-0000-0000EB110000}"/>
    <cellStyle name="Calculation 3 4 7" xfId="4589" xr:uid="{00000000-0005-0000-0000-0000EC110000}"/>
    <cellStyle name="Calculation 3 4 8" xfId="4590" xr:uid="{00000000-0005-0000-0000-0000ED110000}"/>
    <cellStyle name="Calculation 3 4 9" xfId="4591" xr:uid="{00000000-0005-0000-0000-0000EE110000}"/>
    <cellStyle name="Calculation 3 5" xfId="4592" xr:uid="{00000000-0005-0000-0000-0000EF110000}"/>
    <cellStyle name="Calculation 3 5 10" xfId="4593" xr:uid="{00000000-0005-0000-0000-0000F0110000}"/>
    <cellStyle name="Calculation 3 5 11" xfId="4594" xr:uid="{00000000-0005-0000-0000-0000F1110000}"/>
    <cellStyle name="Calculation 3 5 12" xfId="4595" xr:uid="{00000000-0005-0000-0000-0000F2110000}"/>
    <cellStyle name="Calculation 3 5 2" xfId="4596" xr:uid="{00000000-0005-0000-0000-0000F3110000}"/>
    <cellStyle name="Calculation 3 5 3" xfId="4597" xr:uid="{00000000-0005-0000-0000-0000F4110000}"/>
    <cellStyle name="Calculation 3 5 4" xfId="4598" xr:uid="{00000000-0005-0000-0000-0000F5110000}"/>
    <cellStyle name="Calculation 3 5 5" xfId="4599" xr:uid="{00000000-0005-0000-0000-0000F6110000}"/>
    <cellStyle name="Calculation 3 5 6" xfId="4600" xr:uid="{00000000-0005-0000-0000-0000F7110000}"/>
    <cellStyle name="Calculation 3 5 7" xfId="4601" xr:uid="{00000000-0005-0000-0000-0000F8110000}"/>
    <cellStyle name="Calculation 3 5 8" xfId="4602" xr:uid="{00000000-0005-0000-0000-0000F9110000}"/>
    <cellStyle name="Calculation 3 5 9" xfId="4603" xr:uid="{00000000-0005-0000-0000-0000FA110000}"/>
    <cellStyle name="Calculation 3 6" xfId="4604" xr:uid="{00000000-0005-0000-0000-0000FB110000}"/>
    <cellStyle name="Calculation 3 6 10" xfId="4605" xr:uid="{00000000-0005-0000-0000-0000FC110000}"/>
    <cellStyle name="Calculation 3 6 11" xfId="4606" xr:uid="{00000000-0005-0000-0000-0000FD110000}"/>
    <cellStyle name="Calculation 3 6 12" xfId="4607" xr:uid="{00000000-0005-0000-0000-0000FE110000}"/>
    <cellStyle name="Calculation 3 6 2" xfId="4608" xr:uid="{00000000-0005-0000-0000-0000FF110000}"/>
    <cellStyle name="Calculation 3 6 3" xfId="4609" xr:uid="{00000000-0005-0000-0000-000000120000}"/>
    <cellStyle name="Calculation 3 6 4" xfId="4610" xr:uid="{00000000-0005-0000-0000-000001120000}"/>
    <cellStyle name="Calculation 3 6 5" xfId="4611" xr:uid="{00000000-0005-0000-0000-000002120000}"/>
    <cellStyle name="Calculation 3 6 6" xfId="4612" xr:uid="{00000000-0005-0000-0000-000003120000}"/>
    <cellStyle name="Calculation 3 6 7" xfId="4613" xr:uid="{00000000-0005-0000-0000-000004120000}"/>
    <cellStyle name="Calculation 3 6 8" xfId="4614" xr:uid="{00000000-0005-0000-0000-000005120000}"/>
    <cellStyle name="Calculation 3 6 9" xfId="4615" xr:uid="{00000000-0005-0000-0000-000006120000}"/>
    <cellStyle name="Calculation 3 7" xfId="4616" xr:uid="{00000000-0005-0000-0000-000007120000}"/>
    <cellStyle name="Calculation 3 8" xfId="4617" xr:uid="{00000000-0005-0000-0000-000008120000}"/>
    <cellStyle name="Calculation 3 9" xfId="4618" xr:uid="{00000000-0005-0000-0000-000009120000}"/>
    <cellStyle name="Calculation 4" xfId="4619" xr:uid="{00000000-0005-0000-0000-00000A120000}"/>
    <cellStyle name="Calculation 4 10" xfId="4620" xr:uid="{00000000-0005-0000-0000-00000B120000}"/>
    <cellStyle name="Calculation 4 11" xfId="4621" xr:uid="{00000000-0005-0000-0000-00000C120000}"/>
    <cellStyle name="Calculation 4 12" xfId="4622" xr:uid="{00000000-0005-0000-0000-00000D120000}"/>
    <cellStyle name="Calculation 4 13" xfId="4623" xr:uid="{00000000-0005-0000-0000-00000E120000}"/>
    <cellStyle name="Calculation 4 14" xfId="4624" xr:uid="{00000000-0005-0000-0000-00000F120000}"/>
    <cellStyle name="Calculation 4 15" xfId="4625" xr:uid="{00000000-0005-0000-0000-000010120000}"/>
    <cellStyle name="Calculation 4 16" xfId="4626" xr:uid="{00000000-0005-0000-0000-000011120000}"/>
    <cellStyle name="Calculation 4 17" xfId="4627" xr:uid="{00000000-0005-0000-0000-000012120000}"/>
    <cellStyle name="Calculation 4 2" xfId="4628" xr:uid="{00000000-0005-0000-0000-000013120000}"/>
    <cellStyle name="Calculation 4 2 10" xfId="4629" xr:uid="{00000000-0005-0000-0000-000014120000}"/>
    <cellStyle name="Calculation 4 2 11" xfId="4630" xr:uid="{00000000-0005-0000-0000-000015120000}"/>
    <cellStyle name="Calculation 4 2 12" xfId="4631" xr:uid="{00000000-0005-0000-0000-000016120000}"/>
    <cellStyle name="Calculation 4 2 13" xfId="4632" xr:uid="{00000000-0005-0000-0000-000017120000}"/>
    <cellStyle name="Calculation 4 2 14" xfId="4633" xr:uid="{00000000-0005-0000-0000-000018120000}"/>
    <cellStyle name="Calculation 4 2 2" xfId="4634" xr:uid="{00000000-0005-0000-0000-000019120000}"/>
    <cellStyle name="Calculation 4 2 2 10" xfId="4635" xr:uid="{00000000-0005-0000-0000-00001A120000}"/>
    <cellStyle name="Calculation 4 2 2 11" xfId="4636" xr:uid="{00000000-0005-0000-0000-00001B120000}"/>
    <cellStyle name="Calculation 4 2 2 12" xfId="4637" xr:uid="{00000000-0005-0000-0000-00001C120000}"/>
    <cellStyle name="Calculation 4 2 2 2" xfId="4638" xr:uid="{00000000-0005-0000-0000-00001D120000}"/>
    <cellStyle name="Calculation 4 2 2 3" xfId="4639" xr:uid="{00000000-0005-0000-0000-00001E120000}"/>
    <cellStyle name="Calculation 4 2 2 4" xfId="4640" xr:uid="{00000000-0005-0000-0000-00001F120000}"/>
    <cellStyle name="Calculation 4 2 2 5" xfId="4641" xr:uid="{00000000-0005-0000-0000-000020120000}"/>
    <cellStyle name="Calculation 4 2 2 6" xfId="4642" xr:uid="{00000000-0005-0000-0000-000021120000}"/>
    <cellStyle name="Calculation 4 2 2 7" xfId="4643" xr:uid="{00000000-0005-0000-0000-000022120000}"/>
    <cellStyle name="Calculation 4 2 2 8" xfId="4644" xr:uid="{00000000-0005-0000-0000-000023120000}"/>
    <cellStyle name="Calculation 4 2 2 9" xfId="4645" xr:uid="{00000000-0005-0000-0000-000024120000}"/>
    <cellStyle name="Calculation 4 2 3" xfId="4646" xr:uid="{00000000-0005-0000-0000-000025120000}"/>
    <cellStyle name="Calculation 4 2 3 10" xfId="4647" xr:uid="{00000000-0005-0000-0000-000026120000}"/>
    <cellStyle name="Calculation 4 2 3 11" xfId="4648" xr:uid="{00000000-0005-0000-0000-000027120000}"/>
    <cellStyle name="Calculation 4 2 3 12" xfId="4649" xr:uid="{00000000-0005-0000-0000-000028120000}"/>
    <cellStyle name="Calculation 4 2 3 2" xfId="4650" xr:uid="{00000000-0005-0000-0000-000029120000}"/>
    <cellStyle name="Calculation 4 2 3 3" xfId="4651" xr:uid="{00000000-0005-0000-0000-00002A120000}"/>
    <cellStyle name="Calculation 4 2 3 4" xfId="4652" xr:uid="{00000000-0005-0000-0000-00002B120000}"/>
    <cellStyle name="Calculation 4 2 3 5" xfId="4653" xr:uid="{00000000-0005-0000-0000-00002C120000}"/>
    <cellStyle name="Calculation 4 2 3 6" xfId="4654" xr:uid="{00000000-0005-0000-0000-00002D120000}"/>
    <cellStyle name="Calculation 4 2 3 7" xfId="4655" xr:uid="{00000000-0005-0000-0000-00002E120000}"/>
    <cellStyle name="Calculation 4 2 3 8" xfId="4656" xr:uid="{00000000-0005-0000-0000-00002F120000}"/>
    <cellStyle name="Calculation 4 2 3 9" xfId="4657" xr:uid="{00000000-0005-0000-0000-000030120000}"/>
    <cellStyle name="Calculation 4 2 4" xfId="4658" xr:uid="{00000000-0005-0000-0000-000031120000}"/>
    <cellStyle name="Calculation 4 2 5" xfId="4659" xr:uid="{00000000-0005-0000-0000-000032120000}"/>
    <cellStyle name="Calculation 4 2 6" xfId="4660" xr:uid="{00000000-0005-0000-0000-000033120000}"/>
    <cellStyle name="Calculation 4 2 7" xfId="4661" xr:uid="{00000000-0005-0000-0000-000034120000}"/>
    <cellStyle name="Calculation 4 2 8" xfId="4662" xr:uid="{00000000-0005-0000-0000-000035120000}"/>
    <cellStyle name="Calculation 4 2 9" xfId="4663" xr:uid="{00000000-0005-0000-0000-000036120000}"/>
    <cellStyle name="Calculation 4 3" xfId="4664" xr:uid="{00000000-0005-0000-0000-000037120000}"/>
    <cellStyle name="Calculation 4 3 10" xfId="4665" xr:uid="{00000000-0005-0000-0000-000038120000}"/>
    <cellStyle name="Calculation 4 3 11" xfId="4666" xr:uid="{00000000-0005-0000-0000-000039120000}"/>
    <cellStyle name="Calculation 4 3 12" xfId="4667" xr:uid="{00000000-0005-0000-0000-00003A120000}"/>
    <cellStyle name="Calculation 4 3 13" xfId="4668" xr:uid="{00000000-0005-0000-0000-00003B120000}"/>
    <cellStyle name="Calculation 4 3 14" xfId="4669" xr:uid="{00000000-0005-0000-0000-00003C120000}"/>
    <cellStyle name="Calculation 4 3 2" xfId="4670" xr:uid="{00000000-0005-0000-0000-00003D120000}"/>
    <cellStyle name="Calculation 4 3 2 10" xfId="4671" xr:uid="{00000000-0005-0000-0000-00003E120000}"/>
    <cellStyle name="Calculation 4 3 2 11" xfId="4672" xr:uid="{00000000-0005-0000-0000-00003F120000}"/>
    <cellStyle name="Calculation 4 3 2 12" xfId="4673" xr:uid="{00000000-0005-0000-0000-000040120000}"/>
    <cellStyle name="Calculation 4 3 2 2" xfId="4674" xr:uid="{00000000-0005-0000-0000-000041120000}"/>
    <cellStyle name="Calculation 4 3 2 3" xfId="4675" xr:uid="{00000000-0005-0000-0000-000042120000}"/>
    <cellStyle name="Calculation 4 3 2 4" xfId="4676" xr:uid="{00000000-0005-0000-0000-000043120000}"/>
    <cellStyle name="Calculation 4 3 2 5" xfId="4677" xr:uid="{00000000-0005-0000-0000-000044120000}"/>
    <cellStyle name="Calculation 4 3 2 6" xfId="4678" xr:uid="{00000000-0005-0000-0000-000045120000}"/>
    <cellStyle name="Calculation 4 3 2 7" xfId="4679" xr:uid="{00000000-0005-0000-0000-000046120000}"/>
    <cellStyle name="Calculation 4 3 2 8" xfId="4680" xr:uid="{00000000-0005-0000-0000-000047120000}"/>
    <cellStyle name="Calculation 4 3 2 9" xfId="4681" xr:uid="{00000000-0005-0000-0000-000048120000}"/>
    <cellStyle name="Calculation 4 3 3" xfId="4682" xr:uid="{00000000-0005-0000-0000-000049120000}"/>
    <cellStyle name="Calculation 4 3 3 10" xfId="4683" xr:uid="{00000000-0005-0000-0000-00004A120000}"/>
    <cellStyle name="Calculation 4 3 3 11" xfId="4684" xr:uid="{00000000-0005-0000-0000-00004B120000}"/>
    <cellStyle name="Calculation 4 3 3 12" xfId="4685" xr:uid="{00000000-0005-0000-0000-00004C120000}"/>
    <cellStyle name="Calculation 4 3 3 2" xfId="4686" xr:uid="{00000000-0005-0000-0000-00004D120000}"/>
    <cellStyle name="Calculation 4 3 3 3" xfId="4687" xr:uid="{00000000-0005-0000-0000-00004E120000}"/>
    <cellStyle name="Calculation 4 3 3 4" xfId="4688" xr:uid="{00000000-0005-0000-0000-00004F120000}"/>
    <cellStyle name="Calculation 4 3 3 5" xfId="4689" xr:uid="{00000000-0005-0000-0000-000050120000}"/>
    <cellStyle name="Calculation 4 3 3 6" xfId="4690" xr:uid="{00000000-0005-0000-0000-000051120000}"/>
    <cellStyle name="Calculation 4 3 3 7" xfId="4691" xr:uid="{00000000-0005-0000-0000-000052120000}"/>
    <cellStyle name="Calculation 4 3 3 8" xfId="4692" xr:uid="{00000000-0005-0000-0000-000053120000}"/>
    <cellStyle name="Calculation 4 3 3 9" xfId="4693" xr:uid="{00000000-0005-0000-0000-000054120000}"/>
    <cellStyle name="Calculation 4 3 4" xfId="4694" xr:uid="{00000000-0005-0000-0000-000055120000}"/>
    <cellStyle name="Calculation 4 3 5" xfId="4695" xr:uid="{00000000-0005-0000-0000-000056120000}"/>
    <cellStyle name="Calculation 4 3 6" xfId="4696" xr:uid="{00000000-0005-0000-0000-000057120000}"/>
    <cellStyle name="Calculation 4 3 7" xfId="4697" xr:uid="{00000000-0005-0000-0000-000058120000}"/>
    <cellStyle name="Calculation 4 3 8" xfId="4698" xr:uid="{00000000-0005-0000-0000-000059120000}"/>
    <cellStyle name="Calculation 4 3 9" xfId="4699" xr:uid="{00000000-0005-0000-0000-00005A120000}"/>
    <cellStyle name="Calculation 4 4" xfId="4700" xr:uid="{00000000-0005-0000-0000-00005B120000}"/>
    <cellStyle name="Calculation 4 4 10" xfId="4701" xr:uid="{00000000-0005-0000-0000-00005C120000}"/>
    <cellStyle name="Calculation 4 4 11" xfId="4702" xr:uid="{00000000-0005-0000-0000-00005D120000}"/>
    <cellStyle name="Calculation 4 4 12" xfId="4703" xr:uid="{00000000-0005-0000-0000-00005E120000}"/>
    <cellStyle name="Calculation 4 4 13" xfId="4704" xr:uid="{00000000-0005-0000-0000-00005F120000}"/>
    <cellStyle name="Calculation 4 4 14" xfId="4705" xr:uid="{00000000-0005-0000-0000-000060120000}"/>
    <cellStyle name="Calculation 4 4 2" xfId="4706" xr:uid="{00000000-0005-0000-0000-000061120000}"/>
    <cellStyle name="Calculation 4 4 2 10" xfId="4707" xr:uid="{00000000-0005-0000-0000-000062120000}"/>
    <cellStyle name="Calculation 4 4 2 11" xfId="4708" xr:uid="{00000000-0005-0000-0000-000063120000}"/>
    <cellStyle name="Calculation 4 4 2 12" xfId="4709" xr:uid="{00000000-0005-0000-0000-000064120000}"/>
    <cellStyle name="Calculation 4 4 2 2" xfId="4710" xr:uid="{00000000-0005-0000-0000-000065120000}"/>
    <cellStyle name="Calculation 4 4 2 3" xfId="4711" xr:uid="{00000000-0005-0000-0000-000066120000}"/>
    <cellStyle name="Calculation 4 4 2 4" xfId="4712" xr:uid="{00000000-0005-0000-0000-000067120000}"/>
    <cellStyle name="Calculation 4 4 2 5" xfId="4713" xr:uid="{00000000-0005-0000-0000-000068120000}"/>
    <cellStyle name="Calculation 4 4 2 6" xfId="4714" xr:uid="{00000000-0005-0000-0000-000069120000}"/>
    <cellStyle name="Calculation 4 4 2 7" xfId="4715" xr:uid="{00000000-0005-0000-0000-00006A120000}"/>
    <cellStyle name="Calculation 4 4 2 8" xfId="4716" xr:uid="{00000000-0005-0000-0000-00006B120000}"/>
    <cellStyle name="Calculation 4 4 2 9" xfId="4717" xr:uid="{00000000-0005-0000-0000-00006C120000}"/>
    <cellStyle name="Calculation 4 4 3" xfId="4718" xr:uid="{00000000-0005-0000-0000-00006D120000}"/>
    <cellStyle name="Calculation 4 4 3 10" xfId="4719" xr:uid="{00000000-0005-0000-0000-00006E120000}"/>
    <cellStyle name="Calculation 4 4 3 11" xfId="4720" xr:uid="{00000000-0005-0000-0000-00006F120000}"/>
    <cellStyle name="Calculation 4 4 3 12" xfId="4721" xr:uid="{00000000-0005-0000-0000-000070120000}"/>
    <cellStyle name="Calculation 4 4 3 2" xfId="4722" xr:uid="{00000000-0005-0000-0000-000071120000}"/>
    <cellStyle name="Calculation 4 4 3 3" xfId="4723" xr:uid="{00000000-0005-0000-0000-000072120000}"/>
    <cellStyle name="Calculation 4 4 3 4" xfId="4724" xr:uid="{00000000-0005-0000-0000-000073120000}"/>
    <cellStyle name="Calculation 4 4 3 5" xfId="4725" xr:uid="{00000000-0005-0000-0000-000074120000}"/>
    <cellStyle name="Calculation 4 4 3 6" xfId="4726" xr:uid="{00000000-0005-0000-0000-000075120000}"/>
    <cellStyle name="Calculation 4 4 3 7" xfId="4727" xr:uid="{00000000-0005-0000-0000-000076120000}"/>
    <cellStyle name="Calculation 4 4 3 8" xfId="4728" xr:uid="{00000000-0005-0000-0000-000077120000}"/>
    <cellStyle name="Calculation 4 4 3 9" xfId="4729" xr:uid="{00000000-0005-0000-0000-000078120000}"/>
    <cellStyle name="Calculation 4 4 4" xfId="4730" xr:uid="{00000000-0005-0000-0000-000079120000}"/>
    <cellStyle name="Calculation 4 4 5" xfId="4731" xr:uid="{00000000-0005-0000-0000-00007A120000}"/>
    <cellStyle name="Calculation 4 4 6" xfId="4732" xr:uid="{00000000-0005-0000-0000-00007B120000}"/>
    <cellStyle name="Calculation 4 4 7" xfId="4733" xr:uid="{00000000-0005-0000-0000-00007C120000}"/>
    <cellStyle name="Calculation 4 4 8" xfId="4734" xr:uid="{00000000-0005-0000-0000-00007D120000}"/>
    <cellStyle name="Calculation 4 4 9" xfId="4735" xr:uid="{00000000-0005-0000-0000-00007E120000}"/>
    <cellStyle name="Calculation 4 5" xfId="4736" xr:uid="{00000000-0005-0000-0000-00007F120000}"/>
    <cellStyle name="Calculation 4 5 10" xfId="4737" xr:uid="{00000000-0005-0000-0000-000080120000}"/>
    <cellStyle name="Calculation 4 5 11" xfId="4738" xr:uid="{00000000-0005-0000-0000-000081120000}"/>
    <cellStyle name="Calculation 4 5 12" xfId="4739" xr:uid="{00000000-0005-0000-0000-000082120000}"/>
    <cellStyle name="Calculation 4 5 2" xfId="4740" xr:uid="{00000000-0005-0000-0000-000083120000}"/>
    <cellStyle name="Calculation 4 5 3" xfId="4741" xr:uid="{00000000-0005-0000-0000-000084120000}"/>
    <cellStyle name="Calculation 4 5 4" xfId="4742" xr:uid="{00000000-0005-0000-0000-000085120000}"/>
    <cellStyle name="Calculation 4 5 5" xfId="4743" xr:uid="{00000000-0005-0000-0000-000086120000}"/>
    <cellStyle name="Calculation 4 5 6" xfId="4744" xr:uid="{00000000-0005-0000-0000-000087120000}"/>
    <cellStyle name="Calculation 4 5 7" xfId="4745" xr:uid="{00000000-0005-0000-0000-000088120000}"/>
    <cellStyle name="Calculation 4 5 8" xfId="4746" xr:uid="{00000000-0005-0000-0000-000089120000}"/>
    <cellStyle name="Calculation 4 5 9" xfId="4747" xr:uid="{00000000-0005-0000-0000-00008A120000}"/>
    <cellStyle name="Calculation 4 6" xfId="4748" xr:uid="{00000000-0005-0000-0000-00008B120000}"/>
    <cellStyle name="Calculation 4 6 10" xfId="4749" xr:uid="{00000000-0005-0000-0000-00008C120000}"/>
    <cellStyle name="Calculation 4 6 11" xfId="4750" xr:uid="{00000000-0005-0000-0000-00008D120000}"/>
    <cellStyle name="Calculation 4 6 12" xfId="4751" xr:uid="{00000000-0005-0000-0000-00008E120000}"/>
    <cellStyle name="Calculation 4 6 2" xfId="4752" xr:uid="{00000000-0005-0000-0000-00008F120000}"/>
    <cellStyle name="Calculation 4 6 3" xfId="4753" xr:uid="{00000000-0005-0000-0000-000090120000}"/>
    <cellStyle name="Calculation 4 6 4" xfId="4754" xr:uid="{00000000-0005-0000-0000-000091120000}"/>
    <cellStyle name="Calculation 4 6 5" xfId="4755" xr:uid="{00000000-0005-0000-0000-000092120000}"/>
    <cellStyle name="Calculation 4 6 6" xfId="4756" xr:uid="{00000000-0005-0000-0000-000093120000}"/>
    <cellStyle name="Calculation 4 6 7" xfId="4757" xr:uid="{00000000-0005-0000-0000-000094120000}"/>
    <cellStyle name="Calculation 4 6 8" xfId="4758" xr:uid="{00000000-0005-0000-0000-000095120000}"/>
    <cellStyle name="Calculation 4 6 9" xfId="4759" xr:uid="{00000000-0005-0000-0000-000096120000}"/>
    <cellStyle name="Calculation 4 7" xfId="4760" xr:uid="{00000000-0005-0000-0000-000097120000}"/>
    <cellStyle name="Calculation 4 8" xfId="4761" xr:uid="{00000000-0005-0000-0000-000098120000}"/>
    <cellStyle name="Calculation 4 9" xfId="4762" xr:uid="{00000000-0005-0000-0000-000099120000}"/>
    <cellStyle name="Calculation 5" xfId="4763" xr:uid="{00000000-0005-0000-0000-00009A120000}"/>
    <cellStyle name="Calculation 5 10" xfId="4764" xr:uid="{00000000-0005-0000-0000-00009B120000}"/>
    <cellStyle name="Calculation 5 11" xfId="4765" xr:uid="{00000000-0005-0000-0000-00009C120000}"/>
    <cellStyle name="Calculation 5 12" xfId="4766" xr:uid="{00000000-0005-0000-0000-00009D120000}"/>
    <cellStyle name="Calculation 5 13" xfId="4767" xr:uid="{00000000-0005-0000-0000-00009E120000}"/>
    <cellStyle name="Calculation 5 14" xfId="4768" xr:uid="{00000000-0005-0000-0000-00009F120000}"/>
    <cellStyle name="Calculation 5 15" xfId="4769" xr:uid="{00000000-0005-0000-0000-0000A0120000}"/>
    <cellStyle name="Calculation 5 2" xfId="4770" xr:uid="{00000000-0005-0000-0000-0000A1120000}"/>
    <cellStyle name="Calculation 5 2 10" xfId="4771" xr:uid="{00000000-0005-0000-0000-0000A2120000}"/>
    <cellStyle name="Calculation 5 2 11" xfId="4772" xr:uid="{00000000-0005-0000-0000-0000A3120000}"/>
    <cellStyle name="Calculation 5 2 12" xfId="4773" xr:uid="{00000000-0005-0000-0000-0000A4120000}"/>
    <cellStyle name="Calculation 5 2 13" xfId="4774" xr:uid="{00000000-0005-0000-0000-0000A5120000}"/>
    <cellStyle name="Calculation 5 2 14" xfId="4775" xr:uid="{00000000-0005-0000-0000-0000A6120000}"/>
    <cellStyle name="Calculation 5 2 2" xfId="4776" xr:uid="{00000000-0005-0000-0000-0000A7120000}"/>
    <cellStyle name="Calculation 5 2 2 10" xfId="4777" xr:uid="{00000000-0005-0000-0000-0000A8120000}"/>
    <cellStyle name="Calculation 5 2 2 11" xfId="4778" xr:uid="{00000000-0005-0000-0000-0000A9120000}"/>
    <cellStyle name="Calculation 5 2 2 12" xfId="4779" xr:uid="{00000000-0005-0000-0000-0000AA120000}"/>
    <cellStyle name="Calculation 5 2 2 2" xfId="4780" xr:uid="{00000000-0005-0000-0000-0000AB120000}"/>
    <cellStyle name="Calculation 5 2 2 3" xfId="4781" xr:uid="{00000000-0005-0000-0000-0000AC120000}"/>
    <cellStyle name="Calculation 5 2 2 4" xfId="4782" xr:uid="{00000000-0005-0000-0000-0000AD120000}"/>
    <cellStyle name="Calculation 5 2 2 5" xfId="4783" xr:uid="{00000000-0005-0000-0000-0000AE120000}"/>
    <cellStyle name="Calculation 5 2 2 6" xfId="4784" xr:uid="{00000000-0005-0000-0000-0000AF120000}"/>
    <cellStyle name="Calculation 5 2 2 7" xfId="4785" xr:uid="{00000000-0005-0000-0000-0000B0120000}"/>
    <cellStyle name="Calculation 5 2 2 8" xfId="4786" xr:uid="{00000000-0005-0000-0000-0000B1120000}"/>
    <cellStyle name="Calculation 5 2 2 9" xfId="4787" xr:uid="{00000000-0005-0000-0000-0000B2120000}"/>
    <cellStyle name="Calculation 5 2 3" xfId="4788" xr:uid="{00000000-0005-0000-0000-0000B3120000}"/>
    <cellStyle name="Calculation 5 2 3 10" xfId="4789" xr:uid="{00000000-0005-0000-0000-0000B4120000}"/>
    <cellStyle name="Calculation 5 2 3 11" xfId="4790" xr:uid="{00000000-0005-0000-0000-0000B5120000}"/>
    <cellStyle name="Calculation 5 2 3 12" xfId="4791" xr:uid="{00000000-0005-0000-0000-0000B6120000}"/>
    <cellStyle name="Calculation 5 2 3 2" xfId="4792" xr:uid="{00000000-0005-0000-0000-0000B7120000}"/>
    <cellStyle name="Calculation 5 2 3 3" xfId="4793" xr:uid="{00000000-0005-0000-0000-0000B8120000}"/>
    <cellStyle name="Calculation 5 2 3 4" xfId="4794" xr:uid="{00000000-0005-0000-0000-0000B9120000}"/>
    <cellStyle name="Calculation 5 2 3 5" xfId="4795" xr:uid="{00000000-0005-0000-0000-0000BA120000}"/>
    <cellStyle name="Calculation 5 2 3 6" xfId="4796" xr:uid="{00000000-0005-0000-0000-0000BB120000}"/>
    <cellStyle name="Calculation 5 2 3 7" xfId="4797" xr:uid="{00000000-0005-0000-0000-0000BC120000}"/>
    <cellStyle name="Calculation 5 2 3 8" xfId="4798" xr:uid="{00000000-0005-0000-0000-0000BD120000}"/>
    <cellStyle name="Calculation 5 2 3 9" xfId="4799" xr:uid="{00000000-0005-0000-0000-0000BE120000}"/>
    <cellStyle name="Calculation 5 2 4" xfId="4800" xr:uid="{00000000-0005-0000-0000-0000BF120000}"/>
    <cellStyle name="Calculation 5 2 5" xfId="4801" xr:uid="{00000000-0005-0000-0000-0000C0120000}"/>
    <cellStyle name="Calculation 5 2 6" xfId="4802" xr:uid="{00000000-0005-0000-0000-0000C1120000}"/>
    <cellStyle name="Calculation 5 2 7" xfId="4803" xr:uid="{00000000-0005-0000-0000-0000C2120000}"/>
    <cellStyle name="Calculation 5 2 8" xfId="4804" xr:uid="{00000000-0005-0000-0000-0000C3120000}"/>
    <cellStyle name="Calculation 5 2 9" xfId="4805" xr:uid="{00000000-0005-0000-0000-0000C4120000}"/>
    <cellStyle name="Calculation 5 3" xfId="4806" xr:uid="{00000000-0005-0000-0000-0000C5120000}"/>
    <cellStyle name="Calculation 5 3 10" xfId="4807" xr:uid="{00000000-0005-0000-0000-0000C6120000}"/>
    <cellStyle name="Calculation 5 3 11" xfId="4808" xr:uid="{00000000-0005-0000-0000-0000C7120000}"/>
    <cellStyle name="Calculation 5 3 12" xfId="4809" xr:uid="{00000000-0005-0000-0000-0000C8120000}"/>
    <cellStyle name="Calculation 5 3 13" xfId="4810" xr:uid="{00000000-0005-0000-0000-0000C9120000}"/>
    <cellStyle name="Calculation 5 3 14" xfId="4811" xr:uid="{00000000-0005-0000-0000-0000CA120000}"/>
    <cellStyle name="Calculation 5 3 2" xfId="4812" xr:uid="{00000000-0005-0000-0000-0000CB120000}"/>
    <cellStyle name="Calculation 5 3 2 10" xfId="4813" xr:uid="{00000000-0005-0000-0000-0000CC120000}"/>
    <cellStyle name="Calculation 5 3 2 11" xfId="4814" xr:uid="{00000000-0005-0000-0000-0000CD120000}"/>
    <cellStyle name="Calculation 5 3 2 12" xfId="4815" xr:uid="{00000000-0005-0000-0000-0000CE120000}"/>
    <cellStyle name="Calculation 5 3 2 2" xfId="4816" xr:uid="{00000000-0005-0000-0000-0000CF120000}"/>
    <cellStyle name="Calculation 5 3 2 3" xfId="4817" xr:uid="{00000000-0005-0000-0000-0000D0120000}"/>
    <cellStyle name="Calculation 5 3 2 4" xfId="4818" xr:uid="{00000000-0005-0000-0000-0000D1120000}"/>
    <cellStyle name="Calculation 5 3 2 5" xfId="4819" xr:uid="{00000000-0005-0000-0000-0000D2120000}"/>
    <cellStyle name="Calculation 5 3 2 6" xfId="4820" xr:uid="{00000000-0005-0000-0000-0000D3120000}"/>
    <cellStyle name="Calculation 5 3 2 7" xfId="4821" xr:uid="{00000000-0005-0000-0000-0000D4120000}"/>
    <cellStyle name="Calculation 5 3 2 8" xfId="4822" xr:uid="{00000000-0005-0000-0000-0000D5120000}"/>
    <cellStyle name="Calculation 5 3 2 9" xfId="4823" xr:uid="{00000000-0005-0000-0000-0000D6120000}"/>
    <cellStyle name="Calculation 5 3 3" xfId="4824" xr:uid="{00000000-0005-0000-0000-0000D7120000}"/>
    <cellStyle name="Calculation 5 3 3 10" xfId="4825" xr:uid="{00000000-0005-0000-0000-0000D8120000}"/>
    <cellStyle name="Calculation 5 3 3 11" xfId="4826" xr:uid="{00000000-0005-0000-0000-0000D9120000}"/>
    <cellStyle name="Calculation 5 3 3 12" xfId="4827" xr:uid="{00000000-0005-0000-0000-0000DA120000}"/>
    <cellStyle name="Calculation 5 3 3 2" xfId="4828" xr:uid="{00000000-0005-0000-0000-0000DB120000}"/>
    <cellStyle name="Calculation 5 3 3 3" xfId="4829" xr:uid="{00000000-0005-0000-0000-0000DC120000}"/>
    <cellStyle name="Calculation 5 3 3 4" xfId="4830" xr:uid="{00000000-0005-0000-0000-0000DD120000}"/>
    <cellStyle name="Calculation 5 3 3 5" xfId="4831" xr:uid="{00000000-0005-0000-0000-0000DE120000}"/>
    <cellStyle name="Calculation 5 3 3 6" xfId="4832" xr:uid="{00000000-0005-0000-0000-0000DF120000}"/>
    <cellStyle name="Calculation 5 3 3 7" xfId="4833" xr:uid="{00000000-0005-0000-0000-0000E0120000}"/>
    <cellStyle name="Calculation 5 3 3 8" xfId="4834" xr:uid="{00000000-0005-0000-0000-0000E1120000}"/>
    <cellStyle name="Calculation 5 3 3 9" xfId="4835" xr:uid="{00000000-0005-0000-0000-0000E2120000}"/>
    <cellStyle name="Calculation 5 3 4" xfId="4836" xr:uid="{00000000-0005-0000-0000-0000E3120000}"/>
    <cellStyle name="Calculation 5 3 5" xfId="4837" xr:uid="{00000000-0005-0000-0000-0000E4120000}"/>
    <cellStyle name="Calculation 5 3 6" xfId="4838" xr:uid="{00000000-0005-0000-0000-0000E5120000}"/>
    <cellStyle name="Calculation 5 3 7" xfId="4839" xr:uid="{00000000-0005-0000-0000-0000E6120000}"/>
    <cellStyle name="Calculation 5 3 8" xfId="4840" xr:uid="{00000000-0005-0000-0000-0000E7120000}"/>
    <cellStyle name="Calculation 5 3 9" xfId="4841" xr:uid="{00000000-0005-0000-0000-0000E8120000}"/>
    <cellStyle name="Calculation 5 4" xfId="4842" xr:uid="{00000000-0005-0000-0000-0000E9120000}"/>
    <cellStyle name="Calculation 5 4 10" xfId="4843" xr:uid="{00000000-0005-0000-0000-0000EA120000}"/>
    <cellStyle name="Calculation 5 4 11" xfId="4844" xr:uid="{00000000-0005-0000-0000-0000EB120000}"/>
    <cellStyle name="Calculation 5 4 12" xfId="4845" xr:uid="{00000000-0005-0000-0000-0000EC120000}"/>
    <cellStyle name="Calculation 5 4 13" xfId="4846" xr:uid="{00000000-0005-0000-0000-0000ED120000}"/>
    <cellStyle name="Calculation 5 4 14" xfId="4847" xr:uid="{00000000-0005-0000-0000-0000EE120000}"/>
    <cellStyle name="Calculation 5 4 2" xfId="4848" xr:uid="{00000000-0005-0000-0000-0000EF120000}"/>
    <cellStyle name="Calculation 5 4 2 10" xfId="4849" xr:uid="{00000000-0005-0000-0000-0000F0120000}"/>
    <cellStyle name="Calculation 5 4 2 11" xfId="4850" xr:uid="{00000000-0005-0000-0000-0000F1120000}"/>
    <cellStyle name="Calculation 5 4 2 12" xfId="4851" xr:uid="{00000000-0005-0000-0000-0000F2120000}"/>
    <cellStyle name="Calculation 5 4 2 2" xfId="4852" xr:uid="{00000000-0005-0000-0000-0000F3120000}"/>
    <cellStyle name="Calculation 5 4 2 3" xfId="4853" xr:uid="{00000000-0005-0000-0000-0000F4120000}"/>
    <cellStyle name="Calculation 5 4 2 4" xfId="4854" xr:uid="{00000000-0005-0000-0000-0000F5120000}"/>
    <cellStyle name="Calculation 5 4 2 5" xfId="4855" xr:uid="{00000000-0005-0000-0000-0000F6120000}"/>
    <cellStyle name="Calculation 5 4 2 6" xfId="4856" xr:uid="{00000000-0005-0000-0000-0000F7120000}"/>
    <cellStyle name="Calculation 5 4 2 7" xfId="4857" xr:uid="{00000000-0005-0000-0000-0000F8120000}"/>
    <cellStyle name="Calculation 5 4 2 8" xfId="4858" xr:uid="{00000000-0005-0000-0000-0000F9120000}"/>
    <cellStyle name="Calculation 5 4 2 9" xfId="4859" xr:uid="{00000000-0005-0000-0000-0000FA120000}"/>
    <cellStyle name="Calculation 5 4 3" xfId="4860" xr:uid="{00000000-0005-0000-0000-0000FB120000}"/>
    <cellStyle name="Calculation 5 4 3 10" xfId="4861" xr:uid="{00000000-0005-0000-0000-0000FC120000}"/>
    <cellStyle name="Calculation 5 4 3 11" xfId="4862" xr:uid="{00000000-0005-0000-0000-0000FD120000}"/>
    <cellStyle name="Calculation 5 4 3 12" xfId="4863" xr:uid="{00000000-0005-0000-0000-0000FE120000}"/>
    <cellStyle name="Calculation 5 4 3 2" xfId="4864" xr:uid="{00000000-0005-0000-0000-0000FF120000}"/>
    <cellStyle name="Calculation 5 4 3 3" xfId="4865" xr:uid="{00000000-0005-0000-0000-000000130000}"/>
    <cellStyle name="Calculation 5 4 3 4" xfId="4866" xr:uid="{00000000-0005-0000-0000-000001130000}"/>
    <cellStyle name="Calculation 5 4 3 5" xfId="4867" xr:uid="{00000000-0005-0000-0000-000002130000}"/>
    <cellStyle name="Calculation 5 4 3 6" xfId="4868" xr:uid="{00000000-0005-0000-0000-000003130000}"/>
    <cellStyle name="Calculation 5 4 3 7" xfId="4869" xr:uid="{00000000-0005-0000-0000-000004130000}"/>
    <cellStyle name="Calculation 5 4 3 8" xfId="4870" xr:uid="{00000000-0005-0000-0000-000005130000}"/>
    <cellStyle name="Calculation 5 4 3 9" xfId="4871" xr:uid="{00000000-0005-0000-0000-000006130000}"/>
    <cellStyle name="Calculation 5 4 4" xfId="4872" xr:uid="{00000000-0005-0000-0000-000007130000}"/>
    <cellStyle name="Calculation 5 4 5" xfId="4873" xr:uid="{00000000-0005-0000-0000-000008130000}"/>
    <cellStyle name="Calculation 5 4 6" xfId="4874" xr:uid="{00000000-0005-0000-0000-000009130000}"/>
    <cellStyle name="Calculation 5 4 7" xfId="4875" xr:uid="{00000000-0005-0000-0000-00000A130000}"/>
    <cellStyle name="Calculation 5 4 8" xfId="4876" xr:uid="{00000000-0005-0000-0000-00000B130000}"/>
    <cellStyle name="Calculation 5 4 9" xfId="4877" xr:uid="{00000000-0005-0000-0000-00000C130000}"/>
    <cellStyle name="Calculation 5 5" xfId="4878" xr:uid="{00000000-0005-0000-0000-00000D130000}"/>
    <cellStyle name="Calculation 5 6" xfId="4879" xr:uid="{00000000-0005-0000-0000-00000E130000}"/>
    <cellStyle name="Calculation 5 7" xfId="4880" xr:uid="{00000000-0005-0000-0000-00000F130000}"/>
    <cellStyle name="Calculation 5 8" xfId="4881" xr:uid="{00000000-0005-0000-0000-000010130000}"/>
    <cellStyle name="Calculation 5 9" xfId="4882" xr:uid="{00000000-0005-0000-0000-000011130000}"/>
    <cellStyle name="Calculation 6" xfId="4883" xr:uid="{00000000-0005-0000-0000-000012130000}"/>
    <cellStyle name="Calculation 6 10" xfId="4884" xr:uid="{00000000-0005-0000-0000-000013130000}"/>
    <cellStyle name="Calculation 6 11" xfId="4885" xr:uid="{00000000-0005-0000-0000-000014130000}"/>
    <cellStyle name="Calculation 6 12" xfId="4886" xr:uid="{00000000-0005-0000-0000-000015130000}"/>
    <cellStyle name="Calculation 6 13" xfId="4887" xr:uid="{00000000-0005-0000-0000-000016130000}"/>
    <cellStyle name="Calculation 6 14" xfId="4888" xr:uid="{00000000-0005-0000-0000-000017130000}"/>
    <cellStyle name="Calculation 6 15" xfId="4889" xr:uid="{00000000-0005-0000-0000-000018130000}"/>
    <cellStyle name="Calculation 6 2" xfId="4890" xr:uid="{00000000-0005-0000-0000-000019130000}"/>
    <cellStyle name="Calculation 6 2 10" xfId="4891" xr:uid="{00000000-0005-0000-0000-00001A130000}"/>
    <cellStyle name="Calculation 6 2 11" xfId="4892" xr:uid="{00000000-0005-0000-0000-00001B130000}"/>
    <cellStyle name="Calculation 6 2 12" xfId="4893" xr:uid="{00000000-0005-0000-0000-00001C130000}"/>
    <cellStyle name="Calculation 6 2 13" xfId="4894" xr:uid="{00000000-0005-0000-0000-00001D130000}"/>
    <cellStyle name="Calculation 6 2 14" xfId="4895" xr:uid="{00000000-0005-0000-0000-00001E130000}"/>
    <cellStyle name="Calculation 6 2 2" xfId="4896" xr:uid="{00000000-0005-0000-0000-00001F130000}"/>
    <cellStyle name="Calculation 6 2 2 10" xfId="4897" xr:uid="{00000000-0005-0000-0000-000020130000}"/>
    <cellStyle name="Calculation 6 2 2 11" xfId="4898" xr:uid="{00000000-0005-0000-0000-000021130000}"/>
    <cellStyle name="Calculation 6 2 2 12" xfId="4899" xr:uid="{00000000-0005-0000-0000-000022130000}"/>
    <cellStyle name="Calculation 6 2 2 2" xfId="4900" xr:uid="{00000000-0005-0000-0000-000023130000}"/>
    <cellStyle name="Calculation 6 2 2 3" xfId="4901" xr:uid="{00000000-0005-0000-0000-000024130000}"/>
    <cellStyle name="Calculation 6 2 2 4" xfId="4902" xr:uid="{00000000-0005-0000-0000-000025130000}"/>
    <cellStyle name="Calculation 6 2 2 5" xfId="4903" xr:uid="{00000000-0005-0000-0000-000026130000}"/>
    <cellStyle name="Calculation 6 2 2 6" xfId="4904" xr:uid="{00000000-0005-0000-0000-000027130000}"/>
    <cellStyle name="Calculation 6 2 2 7" xfId="4905" xr:uid="{00000000-0005-0000-0000-000028130000}"/>
    <cellStyle name="Calculation 6 2 2 8" xfId="4906" xr:uid="{00000000-0005-0000-0000-000029130000}"/>
    <cellStyle name="Calculation 6 2 2 9" xfId="4907" xr:uid="{00000000-0005-0000-0000-00002A130000}"/>
    <cellStyle name="Calculation 6 2 3" xfId="4908" xr:uid="{00000000-0005-0000-0000-00002B130000}"/>
    <cellStyle name="Calculation 6 2 3 10" xfId="4909" xr:uid="{00000000-0005-0000-0000-00002C130000}"/>
    <cellStyle name="Calculation 6 2 3 11" xfId="4910" xr:uid="{00000000-0005-0000-0000-00002D130000}"/>
    <cellStyle name="Calculation 6 2 3 12" xfId="4911" xr:uid="{00000000-0005-0000-0000-00002E130000}"/>
    <cellStyle name="Calculation 6 2 3 2" xfId="4912" xr:uid="{00000000-0005-0000-0000-00002F130000}"/>
    <cellStyle name="Calculation 6 2 3 3" xfId="4913" xr:uid="{00000000-0005-0000-0000-000030130000}"/>
    <cellStyle name="Calculation 6 2 3 4" xfId="4914" xr:uid="{00000000-0005-0000-0000-000031130000}"/>
    <cellStyle name="Calculation 6 2 3 5" xfId="4915" xr:uid="{00000000-0005-0000-0000-000032130000}"/>
    <cellStyle name="Calculation 6 2 3 6" xfId="4916" xr:uid="{00000000-0005-0000-0000-000033130000}"/>
    <cellStyle name="Calculation 6 2 3 7" xfId="4917" xr:uid="{00000000-0005-0000-0000-000034130000}"/>
    <cellStyle name="Calculation 6 2 3 8" xfId="4918" xr:uid="{00000000-0005-0000-0000-000035130000}"/>
    <cellStyle name="Calculation 6 2 3 9" xfId="4919" xr:uid="{00000000-0005-0000-0000-000036130000}"/>
    <cellStyle name="Calculation 6 2 4" xfId="4920" xr:uid="{00000000-0005-0000-0000-000037130000}"/>
    <cellStyle name="Calculation 6 2 5" xfId="4921" xr:uid="{00000000-0005-0000-0000-000038130000}"/>
    <cellStyle name="Calculation 6 2 6" xfId="4922" xr:uid="{00000000-0005-0000-0000-000039130000}"/>
    <cellStyle name="Calculation 6 2 7" xfId="4923" xr:uid="{00000000-0005-0000-0000-00003A130000}"/>
    <cellStyle name="Calculation 6 2 8" xfId="4924" xr:uid="{00000000-0005-0000-0000-00003B130000}"/>
    <cellStyle name="Calculation 6 2 9" xfId="4925" xr:uid="{00000000-0005-0000-0000-00003C130000}"/>
    <cellStyle name="Calculation 6 3" xfId="4926" xr:uid="{00000000-0005-0000-0000-00003D130000}"/>
    <cellStyle name="Calculation 6 3 10" xfId="4927" xr:uid="{00000000-0005-0000-0000-00003E130000}"/>
    <cellStyle name="Calculation 6 3 11" xfId="4928" xr:uid="{00000000-0005-0000-0000-00003F130000}"/>
    <cellStyle name="Calculation 6 3 12" xfId="4929" xr:uid="{00000000-0005-0000-0000-000040130000}"/>
    <cellStyle name="Calculation 6 3 13" xfId="4930" xr:uid="{00000000-0005-0000-0000-000041130000}"/>
    <cellStyle name="Calculation 6 3 14" xfId="4931" xr:uid="{00000000-0005-0000-0000-000042130000}"/>
    <cellStyle name="Calculation 6 3 2" xfId="4932" xr:uid="{00000000-0005-0000-0000-000043130000}"/>
    <cellStyle name="Calculation 6 3 2 10" xfId="4933" xr:uid="{00000000-0005-0000-0000-000044130000}"/>
    <cellStyle name="Calculation 6 3 2 11" xfId="4934" xr:uid="{00000000-0005-0000-0000-000045130000}"/>
    <cellStyle name="Calculation 6 3 2 12" xfId="4935" xr:uid="{00000000-0005-0000-0000-000046130000}"/>
    <cellStyle name="Calculation 6 3 2 2" xfId="4936" xr:uid="{00000000-0005-0000-0000-000047130000}"/>
    <cellStyle name="Calculation 6 3 2 3" xfId="4937" xr:uid="{00000000-0005-0000-0000-000048130000}"/>
    <cellStyle name="Calculation 6 3 2 4" xfId="4938" xr:uid="{00000000-0005-0000-0000-000049130000}"/>
    <cellStyle name="Calculation 6 3 2 5" xfId="4939" xr:uid="{00000000-0005-0000-0000-00004A130000}"/>
    <cellStyle name="Calculation 6 3 2 6" xfId="4940" xr:uid="{00000000-0005-0000-0000-00004B130000}"/>
    <cellStyle name="Calculation 6 3 2 7" xfId="4941" xr:uid="{00000000-0005-0000-0000-00004C130000}"/>
    <cellStyle name="Calculation 6 3 2 8" xfId="4942" xr:uid="{00000000-0005-0000-0000-00004D130000}"/>
    <cellStyle name="Calculation 6 3 2 9" xfId="4943" xr:uid="{00000000-0005-0000-0000-00004E130000}"/>
    <cellStyle name="Calculation 6 3 3" xfId="4944" xr:uid="{00000000-0005-0000-0000-00004F130000}"/>
    <cellStyle name="Calculation 6 3 3 10" xfId="4945" xr:uid="{00000000-0005-0000-0000-000050130000}"/>
    <cellStyle name="Calculation 6 3 3 11" xfId="4946" xr:uid="{00000000-0005-0000-0000-000051130000}"/>
    <cellStyle name="Calculation 6 3 3 12" xfId="4947" xr:uid="{00000000-0005-0000-0000-000052130000}"/>
    <cellStyle name="Calculation 6 3 3 2" xfId="4948" xr:uid="{00000000-0005-0000-0000-000053130000}"/>
    <cellStyle name="Calculation 6 3 3 3" xfId="4949" xr:uid="{00000000-0005-0000-0000-000054130000}"/>
    <cellStyle name="Calculation 6 3 3 4" xfId="4950" xr:uid="{00000000-0005-0000-0000-000055130000}"/>
    <cellStyle name="Calculation 6 3 3 5" xfId="4951" xr:uid="{00000000-0005-0000-0000-000056130000}"/>
    <cellStyle name="Calculation 6 3 3 6" xfId="4952" xr:uid="{00000000-0005-0000-0000-000057130000}"/>
    <cellStyle name="Calculation 6 3 3 7" xfId="4953" xr:uid="{00000000-0005-0000-0000-000058130000}"/>
    <cellStyle name="Calculation 6 3 3 8" xfId="4954" xr:uid="{00000000-0005-0000-0000-000059130000}"/>
    <cellStyle name="Calculation 6 3 3 9" xfId="4955" xr:uid="{00000000-0005-0000-0000-00005A130000}"/>
    <cellStyle name="Calculation 6 3 4" xfId="4956" xr:uid="{00000000-0005-0000-0000-00005B130000}"/>
    <cellStyle name="Calculation 6 3 5" xfId="4957" xr:uid="{00000000-0005-0000-0000-00005C130000}"/>
    <cellStyle name="Calculation 6 3 6" xfId="4958" xr:uid="{00000000-0005-0000-0000-00005D130000}"/>
    <cellStyle name="Calculation 6 3 7" xfId="4959" xr:uid="{00000000-0005-0000-0000-00005E130000}"/>
    <cellStyle name="Calculation 6 3 8" xfId="4960" xr:uid="{00000000-0005-0000-0000-00005F130000}"/>
    <cellStyle name="Calculation 6 3 9" xfId="4961" xr:uid="{00000000-0005-0000-0000-000060130000}"/>
    <cellStyle name="Calculation 6 4" xfId="4962" xr:uid="{00000000-0005-0000-0000-000061130000}"/>
    <cellStyle name="Calculation 6 4 10" xfId="4963" xr:uid="{00000000-0005-0000-0000-000062130000}"/>
    <cellStyle name="Calculation 6 4 11" xfId="4964" xr:uid="{00000000-0005-0000-0000-000063130000}"/>
    <cellStyle name="Calculation 6 4 12" xfId="4965" xr:uid="{00000000-0005-0000-0000-000064130000}"/>
    <cellStyle name="Calculation 6 4 13" xfId="4966" xr:uid="{00000000-0005-0000-0000-000065130000}"/>
    <cellStyle name="Calculation 6 4 14" xfId="4967" xr:uid="{00000000-0005-0000-0000-000066130000}"/>
    <cellStyle name="Calculation 6 4 2" xfId="4968" xr:uid="{00000000-0005-0000-0000-000067130000}"/>
    <cellStyle name="Calculation 6 4 2 10" xfId="4969" xr:uid="{00000000-0005-0000-0000-000068130000}"/>
    <cellStyle name="Calculation 6 4 2 11" xfId="4970" xr:uid="{00000000-0005-0000-0000-000069130000}"/>
    <cellStyle name="Calculation 6 4 2 12" xfId="4971" xr:uid="{00000000-0005-0000-0000-00006A130000}"/>
    <cellStyle name="Calculation 6 4 2 2" xfId="4972" xr:uid="{00000000-0005-0000-0000-00006B130000}"/>
    <cellStyle name="Calculation 6 4 2 3" xfId="4973" xr:uid="{00000000-0005-0000-0000-00006C130000}"/>
    <cellStyle name="Calculation 6 4 2 4" xfId="4974" xr:uid="{00000000-0005-0000-0000-00006D130000}"/>
    <cellStyle name="Calculation 6 4 2 5" xfId="4975" xr:uid="{00000000-0005-0000-0000-00006E130000}"/>
    <cellStyle name="Calculation 6 4 2 6" xfId="4976" xr:uid="{00000000-0005-0000-0000-00006F130000}"/>
    <cellStyle name="Calculation 6 4 2 7" xfId="4977" xr:uid="{00000000-0005-0000-0000-000070130000}"/>
    <cellStyle name="Calculation 6 4 2 8" xfId="4978" xr:uid="{00000000-0005-0000-0000-000071130000}"/>
    <cellStyle name="Calculation 6 4 2 9" xfId="4979" xr:uid="{00000000-0005-0000-0000-000072130000}"/>
    <cellStyle name="Calculation 6 4 3" xfId="4980" xr:uid="{00000000-0005-0000-0000-000073130000}"/>
    <cellStyle name="Calculation 6 4 3 10" xfId="4981" xr:uid="{00000000-0005-0000-0000-000074130000}"/>
    <cellStyle name="Calculation 6 4 3 11" xfId="4982" xr:uid="{00000000-0005-0000-0000-000075130000}"/>
    <cellStyle name="Calculation 6 4 3 12" xfId="4983" xr:uid="{00000000-0005-0000-0000-000076130000}"/>
    <cellStyle name="Calculation 6 4 3 2" xfId="4984" xr:uid="{00000000-0005-0000-0000-000077130000}"/>
    <cellStyle name="Calculation 6 4 3 3" xfId="4985" xr:uid="{00000000-0005-0000-0000-000078130000}"/>
    <cellStyle name="Calculation 6 4 3 4" xfId="4986" xr:uid="{00000000-0005-0000-0000-000079130000}"/>
    <cellStyle name="Calculation 6 4 3 5" xfId="4987" xr:uid="{00000000-0005-0000-0000-00007A130000}"/>
    <cellStyle name="Calculation 6 4 3 6" xfId="4988" xr:uid="{00000000-0005-0000-0000-00007B130000}"/>
    <cellStyle name="Calculation 6 4 3 7" xfId="4989" xr:uid="{00000000-0005-0000-0000-00007C130000}"/>
    <cellStyle name="Calculation 6 4 3 8" xfId="4990" xr:uid="{00000000-0005-0000-0000-00007D130000}"/>
    <cellStyle name="Calculation 6 4 3 9" xfId="4991" xr:uid="{00000000-0005-0000-0000-00007E130000}"/>
    <cellStyle name="Calculation 6 4 4" xfId="4992" xr:uid="{00000000-0005-0000-0000-00007F130000}"/>
    <cellStyle name="Calculation 6 4 5" xfId="4993" xr:uid="{00000000-0005-0000-0000-000080130000}"/>
    <cellStyle name="Calculation 6 4 6" xfId="4994" xr:uid="{00000000-0005-0000-0000-000081130000}"/>
    <cellStyle name="Calculation 6 4 7" xfId="4995" xr:uid="{00000000-0005-0000-0000-000082130000}"/>
    <cellStyle name="Calculation 6 4 8" xfId="4996" xr:uid="{00000000-0005-0000-0000-000083130000}"/>
    <cellStyle name="Calculation 6 4 9" xfId="4997" xr:uid="{00000000-0005-0000-0000-000084130000}"/>
    <cellStyle name="Calculation 6 5" xfId="4998" xr:uid="{00000000-0005-0000-0000-000085130000}"/>
    <cellStyle name="Calculation 6 6" xfId="4999" xr:uid="{00000000-0005-0000-0000-000086130000}"/>
    <cellStyle name="Calculation 6 7" xfId="5000" xr:uid="{00000000-0005-0000-0000-000087130000}"/>
    <cellStyle name="Calculation 6 8" xfId="5001" xr:uid="{00000000-0005-0000-0000-000088130000}"/>
    <cellStyle name="Calculation 6 9" xfId="5002" xr:uid="{00000000-0005-0000-0000-000089130000}"/>
    <cellStyle name="Calculation 7 2" xfId="5003" xr:uid="{00000000-0005-0000-0000-00008A130000}"/>
    <cellStyle name="Calculation 7 2 10" xfId="5004" xr:uid="{00000000-0005-0000-0000-00008B130000}"/>
    <cellStyle name="Calculation 7 2 11" xfId="5005" xr:uid="{00000000-0005-0000-0000-00008C130000}"/>
    <cellStyle name="Calculation 7 2 12" xfId="5006" xr:uid="{00000000-0005-0000-0000-00008D130000}"/>
    <cellStyle name="Calculation 7 2 13" xfId="5007" xr:uid="{00000000-0005-0000-0000-00008E130000}"/>
    <cellStyle name="Calculation 7 2 14" xfId="5008" xr:uid="{00000000-0005-0000-0000-00008F130000}"/>
    <cellStyle name="Calculation 7 2 2" xfId="5009" xr:uid="{00000000-0005-0000-0000-000090130000}"/>
    <cellStyle name="Calculation 7 2 2 10" xfId="5010" xr:uid="{00000000-0005-0000-0000-000091130000}"/>
    <cellStyle name="Calculation 7 2 2 11" xfId="5011" xr:uid="{00000000-0005-0000-0000-000092130000}"/>
    <cellStyle name="Calculation 7 2 2 12" xfId="5012" xr:uid="{00000000-0005-0000-0000-000093130000}"/>
    <cellStyle name="Calculation 7 2 2 2" xfId="5013" xr:uid="{00000000-0005-0000-0000-000094130000}"/>
    <cellStyle name="Calculation 7 2 2 3" xfId="5014" xr:uid="{00000000-0005-0000-0000-000095130000}"/>
    <cellStyle name="Calculation 7 2 2 4" xfId="5015" xr:uid="{00000000-0005-0000-0000-000096130000}"/>
    <cellStyle name="Calculation 7 2 2 5" xfId="5016" xr:uid="{00000000-0005-0000-0000-000097130000}"/>
    <cellStyle name="Calculation 7 2 2 6" xfId="5017" xr:uid="{00000000-0005-0000-0000-000098130000}"/>
    <cellStyle name="Calculation 7 2 2 7" xfId="5018" xr:uid="{00000000-0005-0000-0000-000099130000}"/>
    <cellStyle name="Calculation 7 2 2 8" xfId="5019" xr:uid="{00000000-0005-0000-0000-00009A130000}"/>
    <cellStyle name="Calculation 7 2 2 9" xfId="5020" xr:uid="{00000000-0005-0000-0000-00009B130000}"/>
    <cellStyle name="Calculation 7 2 3" xfId="5021" xr:uid="{00000000-0005-0000-0000-00009C130000}"/>
    <cellStyle name="Calculation 7 2 3 10" xfId="5022" xr:uid="{00000000-0005-0000-0000-00009D130000}"/>
    <cellStyle name="Calculation 7 2 3 11" xfId="5023" xr:uid="{00000000-0005-0000-0000-00009E130000}"/>
    <cellStyle name="Calculation 7 2 3 12" xfId="5024" xr:uid="{00000000-0005-0000-0000-00009F130000}"/>
    <cellStyle name="Calculation 7 2 3 2" xfId="5025" xr:uid="{00000000-0005-0000-0000-0000A0130000}"/>
    <cellStyle name="Calculation 7 2 3 3" xfId="5026" xr:uid="{00000000-0005-0000-0000-0000A1130000}"/>
    <cellStyle name="Calculation 7 2 3 4" xfId="5027" xr:uid="{00000000-0005-0000-0000-0000A2130000}"/>
    <cellStyle name="Calculation 7 2 3 5" xfId="5028" xr:uid="{00000000-0005-0000-0000-0000A3130000}"/>
    <cellStyle name="Calculation 7 2 3 6" xfId="5029" xr:uid="{00000000-0005-0000-0000-0000A4130000}"/>
    <cellStyle name="Calculation 7 2 3 7" xfId="5030" xr:uid="{00000000-0005-0000-0000-0000A5130000}"/>
    <cellStyle name="Calculation 7 2 3 8" xfId="5031" xr:uid="{00000000-0005-0000-0000-0000A6130000}"/>
    <cellStyle name="Calculation 7 2 3 9" xfId="5032" xr:uid="{00000000-0005-0000-0000-0000A7130000}"/>
    <cellStyle name="Calculation 7 2 4" xfId="5033" xr:uid="{00000000-0005-0000-0000-0000A8130000}"/>
    <cellStyle name="Calculation 7 2 5" xfId="5034" xr:uid="{00000000-0005-0000-0000-0000A9130000}"/>
    <cellStyle name="Calculation 7 2 6" xfId="5035" xr:uid="{00000000-0005-0000-0000-0000AA130000}"/>
    <cellStyle name="Calculation 7 2 7" xfId="5036" xr:uid="{00000000-0005-0000-0000-0000AB130000}"/>
    <cellStyle name="Calculation 7 2 8" xfId="5037" xr:uid="{00000000-0005-0000-0000-0000AC130000}"/>
    <cellStyle name="Calculation 7 2 9" xfId="5038" xr:uid="{00000000-0005-0000-0000-0000AD130000}"/>
    <cellStyle name="Calculation 7 3" xfId="5039" xr:uid="{00000000-0005-0000-0000-0000AE130000}"/>
    <cellStyle name="Calculation 7 3 10" xfId="5040" xr:uid="{00000000-0005-0000-0000-0000AF130000}"/>
    <cellStyle name="Calculation 7 3 11" xfId="5041" xr:uid="{00000000-0005-0000-0000-0000B0130000}"/>
    <cellStyle name="Calculation 7 3 12" xfId="5042" xr:uid="{00000000-0005-0000-0000-0000B1130000}"/>
    <cellStyle name="Calculation 7 3 13" xfId="5043" xr:uid="{00000000-0005-0000-0000-0000B2130000}"/>
    <cellStyle name="Calculation 7 3 14" xfId="5044" xr:uid="{00000000-0005-0000-0000-0000B3130000}"/>
    <cellStyle name="Calculation 7 3 2" xfId="5045" xr:uid="{00000000-0005-0000-0000-0000B4130000}"/>
    <cellStyle name="Calculation 7 3 2 10" xfId="5046" xr:uid="{00000000-0005-0000-0000-0000B5130000}"/>
    <cellStyle name="Calculation 7 3 2 11" xfId="5047" xr:uid="{00000000-0005-0000-0000-0000B6130000}"/>
    <cellStyle name="Calculation 7 3 2 12" xfId="5048" xr:uid="{00000000-0005-0000-0000-0000B7130000}"/>
    <cellStyle name="Calculation 7 3 2 2" xfId="5049" xr:uid="{00000000-0005-0000-0000-0000B8130000}"/>
    <cellStyle name="Calculation 7 3 2 3" xfId="5050" xr:uid="{00000000-0005-0000-0000-0000B9130000}"/>
    <cellStyle name="Calculation 7 3 2 4" xfId="5051" xr:uid="{00000000-0005-0000-0000-0000BA130000}"/>
    <cellStyle name="Calculation 7 3 2 5" xfId="5052" xr:uid="{00000000-0005-0000-0000-0000BB130000}"/>
    <cellStyle name="Calculation 7 3 2 6" xfId="5053" xr:uid="{00000000-0005-0000-0000-0000BC130000}"/>
    <cellStyle name="Calculation 7 3 2 7" xfId="5054" xr:uid="{00000000-0005-0000-0000-0000BD130000}"/>
    <cellStyle name="Calculation 7 3 2 8" xfId="5055" xr:uid="{00000000-0005-0000-0000-0000BE130000}"/>
    <cellStyle name="Calculation 7 3 2 9" xfId="5056" xr:uid="{00000000-0005-0000-0000-0000BF130000}"/>
    <cellStyle name="Calculation 7 3 3" xfId="5057" xr:uid="{00000000-0005-0000-0000-0000C0130000}"/>
    <cellStyle name="Calculation 7 3 3 10" xfId="5058" xr:uid="{00000000-0005-0000-0000-0000C1130000}"/>
    <cellStyle name="Calculation 7 3 3 11" xfId="5059" xr:uid="{00000000-0005-0000-0000-0000C2130000}"/>
    <cellStyle name="Calculation 7 3 3 12" xfId="5060" xr:uid="{00000000-0005-0000-0000-0000C3130000}"/>
    <cellStyle name="Calculation 7 3 3 2" xfId="5061" xr:uid="{00000000-0005-0000-0000-0000C4130000}"/>
    <cellStyle name="Calculation 7 3 3 3" xfId="5062" xr:uid="{00000000-0005-0000-0000-0000C5130000}"/>
    <cellStyle name="Calculation 7 3 3 4" xfId="5063" xr:uid="{00000000-0005-0000-0000-0000C6130000}"/>
    <cellStyle name="Calculation 7 3 3 5" xfId="5064" xr:uid="{00000000-0005-0000-0000-0000C7130000}"/>
    <cellStyle name="Calculation 7 3 3 6" xfId="5065" xr:uid="{00000000-0005-0000-0000-0000C8130000}"/>
    <cellStyle name="Calculation 7 3 3 7" xfId="5066" xr:uid="{00000000-0005-0000-0000-0000C9130000}"/>
    <cellStyle name="Calculation 7 3 3 8" xfId="5067" xr:uid="{00000000-0005-0000-0000-0000CA130000}"/>
    <cellStyle name="Calculation 7 3 3 9" xfId="5068" xr:uid="{00000000-0005-0000-0000-0000CB130000}"/>
    <cellStyle name="Calculation 7 3 4" xfId="5069" xr:uid="{00000000-0005-0000-0000-0000CC130000}"/>
    <cellStyle name="Calculation 7 3 5" xfId="5070" xr:uid="{00000000-0005-0000-0000-0000CD130000}"/>
    <cellStyle name="Calculation 7 3 6" xfId="5071" xr:uid="{00000000-0005-0000-0000-0000CE130000}"/>
    <cellStyle name="Calculation 7 3 7" xfId="5072" xr:uid="{00000000-0005-0000-0000-0000CF130000}"/>
    <cellStyle name="Calculation 7 3 8" xfId="5073" xr:uid="{00000000-0005-0000-0000-0000D0130000}"/>
    <cellStyle name="Calculation 7 3 9" xfId="5074" xr:uid="{00000000-0005-0000-0000-0000D1130000}"/>
    <cellStyle name="Calculation 7 4" xfId="5075" xr:uid="{00000000-0005-0000-0000-0000D2130000}"/>
    <cellStyle name="Calculation 7 4 10" xfId="5076" xr:uid="{00000000-0005-0000-0000-0000D3130000}"/>
    <cellStyle name="Calculation 7 4 11" xfId="5077" xr:uid="{00000000-0005-0000-0000-0000D4130000}"/>
    <cellStyle name="Calculation 7 4 12" xfId="5078" xr:uid="{00000000-0005-0000-0000-0000D5130000}"/>
    <cellStyle name="Calculation 7 4 13" xfId="5079" xr:uid="{00000000-0005-0000-0000-0000D6130000}"/>
    <cellStyle name="Calculation 7 4 14" xfId="5080" xr:uid="{00000000-0005-0000-0000-0000D7130000}"/>
    <cellStyle name="Calculation 7 4 2" xfId="5081" xr:uid="{00000000-0005-0000-0000-0000D8130000}"/>
    <cellStyle name="Calculation 7 4 2 10" xfId="5082" xr:uid="{00000000-0005-0000-0000-0000D9130000}"/>
    <cellStyle name="Calculation 7 4 2 11" xfId="5083" xr:uid="{00000000-0005-0000-0000-0000DA130000}"/>
    <cellStyle name="Calculation 7 4 2 12" xfId="5084" xr:uid="{00000000-0005-0000-0000-0000DB130000}"/>
    <cellStyle name="Calculation 7 4 2 2" xfId="5085" xr:uid="{00000000-0005-0000-0000-0000DC130000}"/>
    <cellStyle name="Calculation 7 4 2 3" xfId="5086" xr:uid="{00000000-0005-0000-0000-0000DD130000}"/>
    <cellStyle name="Calculation 7 4 2 4" xfId="5087" xr:uid="{00000000-0005-0000-0000-0000DE130000}"/>
    <cellStyle name="Calculation 7 4 2 5" xfId="5088" xr:uid="{00000000-0005-0000-0000-0000DF130000}"/>
    <cellStyle name="Calculation 7 4 2 6" xfId="5089" xr:uid="{00000000-0005-0000-0000-0000E0130000}"/>
    <cellStyle name="Calculation 7 4 2 7" xfId="5090" xr:uid="{00000000-0005-0000-0000-0000E1130000}"/>
    <cellStyle name="Calculation 7 4 2 8" xfId="5091" xr:uid="{00000000-0005-0000-0000-0000E2130000}"/>
    <cellStyle name="Calculation 7 4 2 9" xfId="5092" xr:uid="{00000000-0005-0000-0000-0000E3130000}"/>
    <cellStyle name="Calculation 7 4 3" xfId="5093" xr:uid="{00000000-0005-0000-0000-0000E4130000}"/>
    <cellStyle name="Calculation 7 4 3 10" xfId="5094" xr:uid="{00000000-0005-0000-0000-0000E5130000}"/>
    <cellStyle name="Calculation 7 4 3 11" xfId="5095" xr:uid="{00000000-0005-0000-0000-0000E6130000}"/>
    <cellStyle name="Calculation 7 4 3 12" xfId="5096" xr:uid="{00000000-0005-0000-0000-0000E7130000}"/>
    <cellStyle name="Calculation 7 4 3 2" xfId="5097" xr:uid="{00000000-0005-0000-0000-0000E8130000}"/>
    <cellStyle name="Calculation 7 4 3 3" xfId="5098" xr:uid="{00000000-0005-0000-0000-0000E9130000}"/>
    <cellStyle name="Calculation 7 4 3 4" xfId="5099" xr:uid="{00000000-0005-0000-0000-0000EA130000}"/>
    <cellStyle name="Calculation 7 4 3 5" xfId="5100" xr:uid="{00000000-0005-0000-0000-0000EB130000}"/>
    <cellStyle name="Calculation 7 4 3 6" xfId="5101" xr:uid="{00000000-0005-0000-0000-0000EC130000}"/>
    <cellStyle name="Calculation 7 4 3 7" xfId="5102" xr:uid="{00000000-0005-0000-0000-0000ED130000}"/>
    <cellStyle name="Calculation 7 4 3 8" xfId="5103" xr:uid="{00000000-0005-0000-0000-0000EE130000}"/>
    <cellStyle name="Calculation 7 4 3 9" xfId="5104" xr:uid="{00000000-0005-0000-0000-0000EF130000}"/>
    <cellStyle name="Calculation 7 4 4" xfId="5105" xr:uid="{00000000-0005-0000-0000-0000F0130000}"/>
    <cellStyle name="Calculation 7 4 5" xfId="5106" xr:uid="{00000000-0005-0000-0000-0000F1130000}"/>
    <cellStyle name="Calculation 7 4 6" xfId="5107" xr:uid="{00000000-0005-0000-0000-0000F2130000}"/>
    <cellStyle name="Calculation 7 4 7" xfId="5108" xr:uid="{00000000-0005-0000-0000-0000F3130000}"/>
    <cellStyle name="Calculation 7 4 8" xfId="5109" xr:uid="{00000000-0005-0000-0000-0000F4130000}"/>
    <cellStyle name="Calculation 7 4 9" xfId="5110" xr:uid="{00000000-0005-0000-0000-0000F5130000}"/>
    <cellStyle name="Calculation 8 2" xfId="5111" xr:uid="{00000000-0005-0000-0000-0000F6130000}"/>
    <cellStyle name="Calculation 8 2 10" xfId="5112" xr:uid="{00000000-0005-0000-0000-0000F7130000}"/>
    <cellStyle name="Calculation 8 2 11" xfId="5113" xr:uid="{00000000-0005-0000-0000-0000F8130000}"/>
    <cellStyle name="Calculation 8 2 12" xfId="5114" xr:uid="{00000000-0005-0000-0000-0000F9130000}"/>
    <cellStyle name="Calculation 8 2 13" xfId="5115" xr:uid="{00000000-0005-0000-0000-0000FA130000}"/>
    <cellStyle name="Calculation 8 2 14" xfId="5116" xr:uid="{00000000-0005-0000-0000-0000FB130000}"/>
    <cellStyle name="Calculation 8 2 2" xfId="5117" xr:uid="{00000000-0005-0000-0000-0000FC130000}"/>
    <cellStyle name="Calculation 8 2 2 10" xfId="5118" xr:uid="{00000000-0005-0000-0000-0000FD130000}"/>
    <cellStyle name="Calculation 8 2 2 11" xfId="5119" xr:uid="{00000000-0005-0000-0000-0000FE130000}"/>
    <cellStyle name="Calculation 8 2 2 12" xfId="5120" xr:uid="{00000000-0005-0000-0000-0000FF130000}"/>
    <cellStyle name="Calculation 8 2 2 2" xfId="5121" xr:uid="{00000000-0005-0000-0000-000000140000}"/>
    <cellStyle name="Calculation 8 2 2 3" xfId="5122" xr:uid="{00000000-0005-0000-0000-000001140000}"/>
    <cellStyle name="Calculation 8 2 2 4" xfId="5123" xr:uid="{00000000-0005-0000-0000-000002140000}"/>
    <cellStyle name="Calculation 8 2 2 5" xfId="5124" xr:uid="{00000000-0005-0000-0000-000003140000}"/>
    <cellStyle name="Calculation 8 2 2 6" xfId="5125" xr:uid="{00000000-0005-0000-0000-000004140000}"/>
    <cellStyle name="Calculation 8 2 2 7" xfId="5126" xr:uid="{00000000-0005-0000-0000-000005140000}"/>
    <cellStyle name="Calculation 8 2 2 8" xfId="5127" xr:uid="{00000000-0005-0000-0000-000006140000}"/>
    <cellStyle name="Calculation 8 2 2 9" xfId="5128" xr:uid="{00000000-0005-0000-0000-000007140000}"/>
    <cellStyle name="Calculation 8 2 3" xfId="5129" xr:uid="{00000000-0005-0000-0000-000008140000}"/>
    <cellStyle name="Calculation 8 2 3 10" xfId="5130" xr:uid="{00000000-0005-0000-0000-000009140000}"/>
    <cellStyle name="Calculation 8 2 3 11" xfId="5131" xr:uid="{00000000-0005-0000-0000-00000A140000}"/>
    <cellStyle name="Calculation 8 2 3 12" xfId="5132" xr:uid="{00000000-0005-0000-0000-00000B140000}"/>
    <cellStyle name="Calculation 8 2 3 2" xfId="5133" xr:uid="{00000000-0005-0000-0000-00000C140000}"/>
    <cellStyle name="Calculation 8 2 3 3" xfId="5134" xr:uid="{00000000-0005-0000-0000-00000D140000}"/>
    <cellStyle name="Calculation 8 2 3 4" xfId="5135" xr:uid="{00000000-0005-0000-0000-00000E140000}"/>
    <cellStyle name="Calculation 8 2 3 5" xfId="5136" xr:uid="{00000000-0005-0000-0000-00000F140000}"/>
    <cellStyle name="Calculation 8 2 3 6" xfId="5137" xr:uid="{00000000-0005-0000-0000-000010140000}"/>
    <cellStyle name="Calculation 8 2 3 7" xfId="5138" xr:uid="{00000000-0005-0000-0000-000011140000}"/>
    <cellStyle name="Calculation 8 2 3 8" xfId="5139" xr:uid="{00000000-0005-0000-0000-000012140000}"/>
    <cellStyle name="Calculation 8 2 3 9" xfId="5140" xr:uid="{00000000-0005-0000-0000-000013140000}"/>
    <cellStyle name="Calculation 8 2 4" xfId="5141" xr:uid="{00000000-0005-0000-0000-000014140000}"/>
    <cellStyle name="Calculation 8 2 5" xfId="5142" xr:uid="{00000000-0005-0000-0000-000015140000}"/>
    <cellStyle name="Calculation 8 2 6" xfId="5143" xr:uid="{00000000-0005-0000-0000-000016140000}"/>
    <cellStyle name="Calculation 8 2 7" xfId="5144" xr:uid="{00000000-0005-0000-0000-000017140000}"/>
    <cellStyle name="Calculation 8 2 8" xfId="5145" xr:uid="{00000000-0005-0000-0000-000018140000}"/>
    <cellStyle name="Calculation 8 2 9" xfId="5146" xr:uid="{00000000-0005-0000-0000-000019140000}"/>
    <cellStyle name="Calculation 8 3" xfId="5147" xr:uid="{00000000-0005-0000-0000-00001A140000}"/>
    <cellStyle name="Calculation 8 3 10" xfId="5148" xr:uid="{00000000-0005-0000-0000-00001B140000}"/>
    <cellStyle name="Calculation 8 3 11" xfId="5149" xr:uid="{00000000-0005-0000-0000-00001C140000}"/>
    <cellStyle name="Calculation 8 3 12" xfId="5150" xr:uid="{00000000-0005-0000-0000-00001D140000}"/>
    <cellStyle name="Calculation 8 3 13" xfId="5151" xr:uid="{00000000-0005-0000-0000-00001E140000}"/>
    <cellStyle name="Calculation 8 3 14" xfId="5152" xr:uid="{00000000-0005-0000-0000-00001F140000}"/>
    <cellStyle name="Calculation 8 3 2" xfId="5153" xr:uid="{00000000-0005-0000-0000-000020140000}"/>
    <cellStyle name="Calculation 8 3 2 10" xfId="5154" xr:uid="{00000000-0005-0000-0000-000021140000}"/>
    <cellStyle name="Calculation 8 3 2 11" xfId="5155" xr:uid="{00000000-0005-0000-0000-000022140000}"/>
    <cellStyle name="Calculation 8 3 2 12" xfId="5156" xr:uid="{00000000-0005-0000-0000-000023140000}"/>
    <cellStyle name="Calculation 8 3 2 2" xfId="5157" xr:uid="{00000000-0005-0000-0000-000024140000}"/>
    <cellStyle name="Calculation 8 3 2 3" xfId="5158" xr:uid="{00000000-0005-0000-0000-000025140000}"/>
    <cellStyle name="Calculation 8 3 2 4" xfId="5159" xr:uid="{00000000-0005-0000-0000-000026140000}"/>
    <cellStyle name="Calculation 8 3 2 5" xfId="5160" xr:uid="{00000000-0005-0000-0000-000027140000}"/>
    <cellStyle name="Calculation 8 3 2 6" xfId="5161" xr:uid="{00000000-0005-0000-0000-000028140000}"/>
    <cellStyle name="Calculation 8 3 2 7" xfId="5162" xr:uid="{00000000-0005-0000-0000-000029140000}"/>
    <cellStyle name="Calculation 8 3 2 8" xfId="5163" xr:uid="{00000000-0005-0000-0000-00002A140000}"/>
    <cellStyle name="Calculation 8 3 2 9" xfId="5164" xr:uid="{00000000-0005-0000-0000-00002B140000}"/>
    <cellStyle name="Calculation 8 3 3" xfId="5165" xr:uid="{00000000-0005-0000-0000-00002C140000}"/>
    <cellStyle name="Calculation 8 3 3 10" xfId="5166" xr:uid="{00000000-0005-0000-0000-00002D140000}"/>
    <cellStyle name="Calculation 8 3 3 11" xfId="5167" xr:uid="{00000000-0005-0000-0000-00002E140000}"/>
    <cellStyle name="Calculation 8 3 3 12" xfId="5168" xr:uid="{00000000-0005-0000-0000-00002F140000}"/>
    <cellStyle name="Calculation 8 3 3 2" xfId="5169" xr:uid="{00000000-0005-0000-0000-000030140000}"/>
    <cellStyle name="Calculation 8 3 3 3" xfId="5170" xr:uid="{00000000-0005-0000-0000-000031140000}"/>
    <cellStyle name="Calculation 8 3 3 4" xfId="5171" xr:uid="{00000000-0005-0000-0000-000032140000}"/>
    <cellStyle name="Calculation 8 3 3 5" xfId="5172" xr:uid="{00000000-0005-0000-0000-000033140000}"/>
    <cellStyle name="Calculation 8 3 3 6" xfId="5173" xr:uid="{00000000-0005-0000-0000-000034140000}"/>
    <cellStyle name="Calculation 8 3 3 7" xfId="5174" xr:uid="{00000000-0005-0000-0000-000035140000}"/>
    <cellStyle name="Calculation 8 3 3 8" xfId="5175" xr:uid="{00000000-0005-0000-0000-000036140000}"/>
    <cellStyle name="Calculation 8 3 3 9" xfId="5176" xr:uid="{00000000-0005-0000-0000-000037140000}"/>
    <cellStyle name="Calculation 8 3 4" xfId="5177" xr:uid="{00000000-0005-0000-0000-000038140000}"/>
    <cellStyle name="Calculation 8 3 5" xfId="5178" xr:uid="{00000000-0005-0000-0000-000039140000}"/>
    <cellStyle name="Calculation 8 3 6" xfId="5179" xr:uid="{00000000-0005-0000-0000-00003A140000}"/>
    <cellStyle name="Calculation 8 3 7" xfId="5180" xr:uid="{00000000-0005-0000-0000-00003B140000}"/>
    <cellStyle name="Calculation 8 3 8" xfId="5181" xr:uid="{00000000-0005-0000-0000-00003C140000}"/>
    <cellStyle name="Calculation 8 3 9" xfId="5182" xr:uid="{00000000-0005-0000-0000-00003D140000}"/>
    <cellStyle name="Calculation 8 4" xfId="5183" xr:uid="{00000000-0005-0000-0000-00003E140000}"/>
    <cellStyle name="Calculation 8 4 10" xfId="5184" xr:uid="{00000000-0005-0000-0000-00003F140000}"/>
    <cellStyle name="Calculation 8 4 11" xfId="5185" xr:uid="{00000000-0005-0000-0000-000040140000}"/>
    <cellStyle name="Calculation 8 4 12" xfId="5186" xr:uid="{00000000-0005-0000-0000-000041140000}"/>
    <cellStyle name="Calculation 8 4 13" xfId="5187" xr:uid="{00000000-0005-0000-0000-000042140000}"/>
    <cellStyle name="Calculation 8 4 14" xfId="5188" xr:uid="{00000000-0005-0000-0000-000043140000}"/>
    <cellStyle name="Calculation 8 4 2" xfId="5189" xr:uid="{00000000-0005-0000-0000-000044140000}"/>
    <cellStyle name="Calculation 8 4 2 10" xfId="5190" xr:uid="{00000000-0005-0000-0000-000045140000}"/>
    <cellStyle name="Calculation 8 4 2 11" xfId="5191" xr:uid="{00000000-0005-0000-0000-000046140000}"/>
    <cellStyle name="Calculation 8 4 2 12" xfId="5192" xr:uid="{00000000-0005-0000-0000-000047140000}"/>
    <cellStyle name="Calculation 8 4 2 2" xfId="5193" xr:uid="{00000000-0005-0000-0000-000048140000}"/>
    <cellStyle name="Calculation 8 4 2 3" xfId="5194" xr:uid="{00000000-0005-0000-0000-000049140000}"/>
    <cellStyle name="Calculation 8 4 2 4" xfId="5195" xr:uid="{00000000-0005-0000-0000-00004A140000}"/>
    <cellStyle name="Calculation 8 4 2 5" xfId="5196" xr:uid="{00000000-0005-0000-0000-00004B140000}"/>
    <cellStyle name="Calculation 8 4 2 6" xfId="5197" xr:uid="{00000000-0005-0000-0000-00004C140000}"/>
    <cellStyle name="Calculation 8 4 2 7" xfId="5198" xr:uid="{00000000-0005-0000-0000-00004D140000}"/>
    <cellStyle name="Calculation 8 4 2 8" xfId="5199" xr:uid="{00000000-0005-0000-0000-00004E140000}"/>
    <cellStyle name="Calculation 8 4 2 9" xfId="5200" xr:uid="{00000000-0005-0000-0000-00004F140000}"/>
    <cellStyle name="Calculation 8 4 3" xfId="5201" xr:uid="{00000000-0005-0000-0000-000050140000}"/>
    <cellStyle name="Calculation 8 4 3 10" xfId="5202" xr:uid="{00000000-0005-0000-0000-000051140000}"/>
    <cellStyle name="Calculation 8 4 3 11" xfId="5203" xr:uid="{00000000-0005-0000-0000-000052140000}"/>
    <cellStyle name="Calculation 8 4 3 12" xfId="5204" xr:uid="{00000000-0005-0000-0000-000053140000}"/>
    <cellStyle name="Calculation 8 4 3 2" xfId="5205" xr:uid="{00000000-0005-0000-0000-000054140000}"/>
    <cellStyle name="Calculation 8 4 3 3" xfId="5206" xr:uid="{00000000-0005-0000-0000-000055140000}"/>
    <cellStyle name="Calculation 8 4 3 4" xfId="5207" xr:uid="{00000000-0005-0000-0000-000056140000}"/>
    <cellStyle name="Calculation 8 4 3 5" xfId="5208" xr:uid="{00000000-0005-0000-0000-000057140000}"/>
    <cellStyle name="Calculation 8 4 3 6" xfId="5209" xr:uid="{00000000-0005-0000-0000-000058140000}"/>
    <cellStyle name="Calculation 8 4 3 7" xfId="5210" xr:uid="{00000000-0005-0000-0000-000059140000}"/>
    <cellStyle name="Calculation 8 4 3 8" xfId="5211" xr:uid="{00000000-0005-0000-0000-00005A140000}"/>
    <cellStyle name="Calculation 8 4 3 9" xfId="5212" xr:uid="{00000000-0005-0000-0000-00005B140000}"/>
    <cellStyle name="Calculation 8 4 4" xfId="5213" xr:uid="{00000000-0005-0000-0000-00005C140000}"/>
    <cellStyle name="Calculation 8 4 5" xfId="5214" xr:uid="{00000000-0005-0000-0000-00005D140000}"/>
    <cellStyle name="Calculation 8 4 6" xfId="5215" xr:uid="{00000000-0005-0000-0000-00005E140000}"/>
    <cellStyle name="Calculation 8 4 7" xfId="5216" xr:uid="{00000000-0005-0000-0000-00005F140000}"/>
    <cellStyle name="Calculation 8 4 8" xfId="5217" xr:uid="{00000000-0005-0000-0000-000060140000}"/>
    <cellStyle name="Calculation 8 4 9" xfId="5218" xr:uid="{00000000-0005-0000-0000-000061140000}"/>
    <cellStyle name="Calculation 9 2" xfId="5219" xr:uid="{00000000-0005-0000-0000-000062140000}"/>
    <cellStyle name="Calculation 9 2 10" xfId="5220" xr:uid="{00000000-0005-0000-0000-000063140000}"/>
    <cellStyle name="Calculation 9 2 11" xfId="5221" xr:uid="{00000000-0005-0000-0000-000064140000}"/>
    <cellStyle name="Calculation 9 2 12" xfId="5222" xr:uid="{00000000-0005-0000-0000-000065140000}"/>
    <cellStyle name="Calculation 9 2 13" xfId="5223" xr:uid="{00000000-0005-0000-0000-000066140000}"/>
    <cellStyle name="Calculation 9 2 14" xfId="5224" xr:uid="{00000000-0005-0000-0000-000067140000}"/>
    <cellStyle name="Calculation 9 2 2" xfId="5225" xr:uid="{00000000-0005-0000-0000-000068140000}"/>
    <cellStyle name="Calculation 9 2 2 10" xfId="5226" xr:uid="{00000000-0005-0000-0000-000069140000}"/>
    <cellStyle name="Calculation 9 2 2 11" xfId="5227" xr:uid="{00000000-0005-0000-0000-00006A140000}"/>
    <cellStyle name="Calculation 9 2 2 12" xfId="5228" xr:uid="{00000000-0005-0000-0000-00006B140000}"/>
    <cellStyle name="Calculation 9 2 2 2" xfId="5229" xr:uid="{00000000-0005-0000-0000-00006C140000}"/>
    <cellStyle name="Calculation 9 2 2 3" xfId="5230" xr:uid="{00000000-0005-0000-0000-00006D140000}"/>
    <cellStyle name="Calculation 9 2 2 4" xfId="5231" xr:uid="{00000000-0005-0000-0000-00006E140000}"/>
    <cellStyle name="Calculation 9 2 2 5" xfId="5232" xr:uid="{00000000-0005-0000-0000-00006F140000}"/>
    <cellStyle name="Calculation 9 2 2 6" xfId="5233" xr:uid="{00000000-0005-0000-0000-000070140000}"/>
    <cellStyle name="Calculation 9 2 2 7" xfId="5234" xr:uid="{00000000-0005-0000-0000-000071140000}"/>
    <cellStyle name="Calculation 9 2 2 8" xfId="5235" xr:uid="{00000000-0005-0000-0000-000072140000}"/>
    <cellStyle name="Calculation 9 2 2 9" xfId="5236" xr:uid="{00000000-0005-0000-0000-000073140000}"/>
    <cellStyle name="Calculation 9 2 3" xfId="5237" xr:uid="{00000000-0005-0000-0000-000074140000}"/>
    <cellStyle name="Calculation 9 2 3 10" xfId="5238" xr:uid="{00000000-0005-0000-0000-000075140000}"/>
    <cellStyle name="Calculation 9 2 3 11" xfId="5239" xr:uid="{00000000-0005-0000-0000-000076140000}"/>
    <cellStyle name="Calculation 9 2 3 12" xfId="5240" xr:uid="{00000000-0005-0000-0000-000077140000}"/>
    <cellStyle name="Calculation 9 2 3 2" xfId="5241" xr:uid="{00000000-0005-0000-0000-000078140000}"/>
    <cellStyle name="Calculation 9 2 3 3" xfId="5242" xr:uid="{00000000-0005-0000-0000-000079140000}"/>
    <cellStyle name="Calculation 9 2 3 4" xfId="5243" xr:uid="{00000000-0005-0000-0000-00007A140000}"/>
    <cellStyle name="Calculation 9 2 3 5" xfId="5244" xr:uid="{00000000-0005-0000-0000-00007B140000}"/>
    <cellStyle name="Calculation 9 2 3 6" xfId="5245" xr:uid="{00000000-0005-0000-0000-00007C140000}"/>
    <cellStyle name="Calculation 9 2 3 7" xfId="5246" xr:uid="{00000000-0005-0000-0000-00007D140000}"/>
    <cellStyle name="Calculation 9 2 3 8" xfId="5247" xr:uid="{00000000-0005-0000-0000-00007E140000}"/>
    <cellStyle name="Calculation 9 2 3 9" xfId="5248" xr:uid="{00000000-0005-0000-0000-00007F140000}"/>
    <cellStyle name="Calculation 9 2 4" xfId="5249" xr:uid="{00000000-0005-0000-0000-000080140000}"/>
    <cellStyle name="Calculation 9 2 5" xfId="5250" xr:uid="{00000000-0005-0000-0000-000081140000}"/>
    <cellStyle name="Calculation 9 2 6" xfId="5251" xr:uid="{00000000-0005-0000-0000-000082140000}"/>
    <cellStyle name="Calculation 9 2 7" xfId="5252" xr:uid="{00000000-0005-0000-0000-000083140000}"/>
    <cellStyle name="Calculation 9 2 8" xfId="5253" xr:uid="{00000000-0005-0000-0000-000084140000}"/>
    <cellStyle name="Calculation 9 2 9" xfId="5254" xr:uid="{00000000-0005-0000-0000-000085140000}"/>
    <cellStyle name="Calculation 9 3" xfId="5255" xr:uid="{00000000-0005-0000-0000-000086140000}"/>
    <cellStyle name="Calculation 9 3 10" xfId="5256" xr:uid="{00000000-0005-0000-0000-000087140000}"/>
    <cellStyle name="Calculation 9 3 11" xfId="5257" xr:uid="{00000000-0005-0000-0000-000088140000}"/>
    <cellStyle name="Calculation 9 3 12" xfId="5258" xr:uid="{00000000-0005-0000-0000-000089140000}"/>
    <cellStyle name="Calculation 9 3 13" xfId="5259" xr:uid="{00000000-0005-0000-0000-00008A140000}"/>
    <cellStyle name="Calculation 9 3 14" xfId="5260" xr:uid="{00000000-0005-0000-0000-00008B140000}"/>
    <cellStyle name="Calculation 9 3 2" xfId="5261" xr:uid="{00000000-0005-0000-0000-00008C140000}"/>
    <cellStyle name="Calculation 9 3 2 10" xfId="5262" xr:uid="{00000000-0005-0000-0000-00008D140000}"/>
    <cellStyle name="Calculation 9 3 2 11" xfId="5263" xr:uid="{00000000-0005-0000-0000-00008E140000}"/>
    <cellStyle name="Calculation 9 3 2 12" xfId="5264" xr:uid="{00000000-0005-0000-0000-00008F140000}"/>
    <cellStyle name="Calculation 9 3 2 2" xfId="5265" xr:uid="{00000000-0005-0000-0000-000090140000}"/>
    <cellStyle name="Calculation 9 3 2 3" xfId="5266" xr:uid="{00000000-0005-0000-0000-000091140000}"/>
    <cellStyle name="Calculation 9 3 2 4" xfId="5267" xr:uid="{00000000-0005-0000-0000-000092140000}"/>
    <cellStyle name="Calculation 9 3 2 5" xfId="5268" xr:uid="{00000000-0005-0000-0000-000093140000}"/>
    <cellStyle name="Calculation 9 3 2 6" xfId="5269" xr:uid="{00000000-0005-0000-0000-000094140000}"/>
    <cellStyle name="Calculation 9 3 2 7" xfId="5270" xr:uid="{00000000-0005-0000-0000-000095140000}"/>
    <cellStyle name="Calculation 9 3 2 8" xfId="5271" xr:uid="{00000000-0005-0000-0000-000096140000}"/>
    <cellStyle name="Calculation 9 3 2 9" xfId="5272" xr:uid="{00000000-0005-0000-0000-000097140000}"/>
    <cellStyle name="Calculation 9 3 3" xfId="5273" xr:uid="{00000000-0005-0000-0000-000098140000}"/>
    <cellStyle name="Calculation 9 3 3 10" xfId="5274" xr:uid="{00000000-0005-0000-0000-000099140000}"/>
    <cellStyle name="Calculation 9 3 3 11" xfId="5275" xr:uid="{00000000-0005-0000-0000-00009A140000}"/>
    <cellStyle name="Calculation 9 3 3 12" xfId="5276" xr:uid="{00000000-0005-0000-0000-00009B140000}"/>
    <cellStyle name="Calculation 9 3 3 2" xfId="5277" xr:uid="{00000000-0005-0000-0000-00009C140000}"/>
    <cellStyle name="Calculation 9 3 3 3" xfId="5278" xr:uid="{00000000-0005-0000-0000-00009D140000}"/>
    <cellStyle name="Calculation 9 3 3 4" xfId="5279" xr:uid="{00000000-0005-0000-0000-00009E140000}"/>
    <cellStyle name="Calculation 9 3 3 5" xfId="5280" xr:uid="{00000000-0005-0000-0000-00009F140000}"/>
    <cellStyle name="Calculation 9 3 3 6" xfId="5281" xr:uid="{00000000-0005-0000-0000-0000A0140000}"/>
    <cellStyle name="Calculation 9 3 3 7" xfId="5282" xr:uid="{00000000-0005-0000-0000-0000A1140000}"/>
    <cellStyle name="Calculation 9 3 3 8" xfId="5283" xr:uid="{00000000-0005-0000-0000-0000A2140000}"/>
    <cellStyle name="Calculation 9 3 3 9" xfId="5284" xr:uid="{00000000-0005-0000-0000-0000A3140000}"/>
    <cellStyle name="Calculation 9 3 4" xfId="5285" xr:uid="{00000000-0005-0000-0000-0000A4140000}"/>
    <cellStyle name="Calculation 9 3 5" xfId="5286" xr:uid="{00000000-0005-0000-0000-0000A5140000}"/>
    <cellStyle name="Calculation 9 3 6" xfId="5287" xr:uid="{00000000-0005-0000-0000-0000A6140000}"/>
    <cellStyle name="Calculation 9 3 7" xfId="5288" xr:uid="{00000000-0005-0000-0000-0000A7140000}"/>
    <cellStyle name="Calculation 9 3 8" xfId="5289" xr:uid="{00000000-0005-0000-0000-0000A8140000}"/>
    <cellStyle name="Calculation 9 3 9" xfId="5290" xr:uid="{00000000-0005-0000-0000-0000A9140000}"/>
    <cellStyle name="Calculation 9 4" xfId="5291" xr:uid="{00000000-0005-0000-0000-0000AA140000}"/>
    <cellStyle name="Calculation 9 4 10" xfId="5292" xr:uid="{00000000-0005-0000-0000-0000AB140000}"/>
    <cellStyle name="Calculation 9 4 11" xfId="5293" xr:uid="{00000000-0005-0000-0000-0000AC140000}"/>
    <cellStyle name="Calculation 9 4 12" xfId="5294" xr:uid="{00000000-0005-0000-0000-0000AD140000}"/>
    <cellStyle name="Calculation 9 4 13" xfId="5295" xr:uid="{00000000-0005-0000-0000-0000AE140000}"/>
    <cellStyle name="Calculation 9 4 14" xfId="5296" xr:uid="{00000000-0005-0000-0000-0000AF140000}"/>
    <cellStyle name="Calculation 9 4 2" xfId="5297" xr:uid="{00000000-0005-0000-0000-0000B0140000}"/>
    <cellStyle name="Calculation 9 4 2 10" xfId="5298" xr:uid="{00000000-0005-0000-0000-0000B1140000}"/>
    <cellStyle name="Calculation 9 4 2 11" xfId="5299" xr:uid="{00000000-0005-0000-0000-0000B2140000}"/>
    <cellStyle name="Calculation 9 4 2 12" xfId="5300" xr:uid="{00000000-0005-0000-0000-0000B3140000}"/>
    <cellStyle name="Calculation 9 4 2 2" xfId="5301" xr:uid="{00000000-0005-0000-0000-0000B4140000}"/>
    <cellStyle name="Calculation 9 4 2 3" xfId="5302" xr:uid="{00000000-0005-0000-0000-0000B5140000}"/>
    <cellStyle name="Calculation 9 4 2 4" xfId="5303" xr:uid="{00000000-0005-0000-0000-0000B6140000}"/>
    <cellStyle name="Calculation 9 4 2 5" xfId="5304" xr:uid="{00000000-0005-0000-0000-0000B7140000}"/>
    <cellStyle name="Calculation 9 4 2 6" xfId="5305" xr:uid="{00000000-0005-0000-0000-0000B8140000}"/>
    <cellStyle name="Calculation 9 4 2 7" xfId="5306" xr:uid="{00000000-0005-0000-0000-0000B9140000}"/>
    <cellStyle name="Calculation 9 4 2 8" xfId="5307" xr:uid="{00000000-0005-0000-0000-0000BA140000}"/>
    <cellStyle name="Calculation 9 4 2 9" xfId="5308" xr:uid="{00000000-0005-0000-0000-0000BB140000}"/>
    <cellStyle name="Calculation 9 4 3" xfId="5309" xr:uid="{00000000-0005-0000-0000-0000BC140000}"/>
    <cellStyle name="Calculation 9 4 3 10" xfId="5310" xr:uid="{00000000-0005-0000-0000-0000BD140000}"/>
    <cellStyle name="Calculation 9 4 3 11" xfId="5311" xr:uid="{00000000-0005-0000-0000-0000BE140000}"/>
    <cellStyle name="Calculation 9 4 3 12" xfId="5312" xr:uid="{00000000-0005-0000-0000-0000BF140000}"/>
    <cellStyle name="Calculation 9 4 3 2" xfId="5313" xr:uid="{00000000-0005-0000-0000-0000C0140000}"/>
    <cellStyle name="Calculation 9 4 3 3" xfId="5314" xr:uid="{00000000-0005-0000-0000-0000C1140000}"/>
    <cellStyle name="Calculation 9 4 3 4" xfId="5315" xr:uid="{00000000-0005-0000-0000-0000C2140000}"/>
    <cellStyle name="Calculation 9 4 3 5" xfId="5316" xr:uid="{00000000-0005-0000-0000-0000C3140000}"/>
    <cellStyle name="Calculation 9 4 3 6" xfId="5317" xr:uid="{00000000-0005-0000-0000-0000C4140000}"/>
    <cellStyle name="Calculation 9 4 3 7" xfId="5318" xr:uid="{00000000-0005-0000-0000-0000C5140000}"/>
    <cellStyle name="Calculation 9 4 3 8" xfId="5319" xr:uid="{00000000-0005-0000-0000-0000C6140000}"/>
    <cellStyle name="Calculation 9 4 3 9" xfId="5320" xr:uid="{00000000-0005-0000-0000-0000C7140000}"/>
    <cellStyle name="Calculation 9 4 4" xfId="5321" xr:uid="{00000000-0005-0000-0000-0000C8140000}"/>
    <cellStyle name="Calculation 9 4 5" xfId="5322" xr:uid="{00000000-0005-0000-0000-0000C9140000}"/>
    <cellStyle name="Calculation 9 4 6" xfId="5323" xr:uid="{00000000-0005-0000-0000-0000CA140000}"/>
    <cellStyle name="Calculation 9 4 7" xfId="5324" xr:uid="{00000000-0005-0000-0000-0000CB140000}"/>
    <cellStyle name="Calculation 9 4 8" xfId="5325" xr:uid="{00000000-0005-0000-0000-0000CC140000}"/>
    <cellStyle name="Calculation 9 4 9" xfId="5326" xr:uid="{00000000-0005-0000-0000-0000CD140000}"/>
    <cellStyle name="Cancel" xfId="5327" xr:uid="{00000000-0005-0000-0000-0000CE140000}"/>
    <cellStyle name="category" xfId="5328" xr:uid="{00000000-0005-0000-0000-0000CF140000}"/>
    <cellStyle name="Cellule liée" xfId="5329" xr:uid="{00000000-0005-0000-0000-0000D0140000}"/>
    <cellStyle name="Cerrency_Sheet2_XANGDAU" xfId="5330" xr:uid="{00000000-0005-0000-0000-0000D1140000}"/>
    <cellStyle name="CExplanatory Text 2" xfId="5331" xr:uid="{00000000-0005-0000-0000-0000D2140000}"/>
    <cellStyle name="Check Cell 1" xfId="5332" xr:uid="{00000000-0005-0000-0000-0000D3140000}"/>
    <cellStyle name="Check Cell 10 2" xfId="5333" xr:uid="{00000000-0005-0000-0000-0000D4140000}"/>
    <cellStyle name="Check Cell 10 3" xfId="5334" xr:uid="{00000000-0005-0000-0000-0000D5140000}"/>
    <cellStyle name="Check Cell 10 4" xfId="5335" xr:uid="{00000000-0005-0000-0000-0000D6140000}"/>
    <cellStyle name="Check Cell 11 2" xfId="5336" xr:uid="{00000000-0005-0000-0000-0000D7140000}"/>
    <cellStyle name="Check Cell 11 3" xfId="5337" xr:uid="{00000000-0005-0000-0000-0000D8140000}"/>
    <cellStyle name="Check Cell 11 4" xfId="5338" xr:uid="{00000000-0005-0000-0000-0000D9140000}"/>
    <cellStyle name="Check Cell 12 2" xfId="5339" xr:uid="{00000000-0005-0000-0000-0000DA140000}"/>
    <cellStyle name="Check Cell 12 3" xfId="5340" xr:uid="{00000000-0005-0000-0000-0000DB140000}"/>
    <cellStyle name="Check Cell 12 4" xfId="5341" xr:uid="{00000000-0005-0000-0000-0000DC140000}"/>
    <cellStyle name="Check Cell 13 2" xfId="5342" xr:uid="{00000000-0005-0000-0000-0000DD140000}"/>
    <cellStyle name="Check Cell 13 3" xfId="5343" xr:uid="{00000000-0005-0000-0000-0000DE140000}"/>
    <cellStyle name="Check Cell 13 4" xfId="5344" xr:uid="{00000000-0005-0000-0000-0000DF140000}"/>
    <cellStyle name="Check Cell 14 2" xfId="5345" xr:uid="{00000000-0005-0000-0000-0000E0140000}"/>
    <cellStyle name="Check Cell 14 3" xfId="5346" xr:uid="{00000000-0005-0000-0000-0000E1140000}"/>
    <cellStyle name="Check Cell 14 4" xfId="5347" xr:uid="{00000000-0005-0000-0000-0000E2140000}"/>
    <cellStyle name="Check Cell 15 2" xfId="5348" xr:uid="{00000000-0005-0000-0000-0000E3140000}"/>
    <cellStyle name="Check Cell 15 3" xfId="5349" xr:uid="{00000000-0005-0000-0000-0000E4140000}"/>
    <cellStyle name="Check Cell 15 4" xfId="5350" xr:uid="{00000000-0005-0000-0000-0000E5140000}"/>
    <cellStyle name="Check Cell 16 2" xfId="5351" xr:uid="{00000000-0005-0000-0000-0000E6140000}"/>
    <cellStyle name="Check Cell 16 3" xfId="5352" xr:uid="{00000000-0005-0000-0000-0000E7140000}"/>
    <cellStyle name="Check Cell 16 4" xfId="5353" xr:uid="{00000000-0005-0000-0000-0000E8140000}"/>
    <cellStyle name="Check Cell 17 2" xfId="5354" xr:uid="{00000000-0005-0000-0000-0000E9140000}"/>
    <cellStyle name="Check Cell 17 3" xfId="5355" xr:uid="{00000000-0005-0000-0000-0000EA140000}"/>
    <cellStyle name="Check Cell 17 4" xfId="5356" xr:uid="{00000000-0005-0000-0000-0000EB140000}"/>
    <cellStyle name="Check Cell 17 4 2" xfId="5357" xr:uid="{00000000-0005-0000-0000-0000EC140000}"/>
    <cellStyle name="Check Cell 2" xfId="5358" xr:uid="{00000000-0005-0000-0000-0000ED140000}"/>
    <cellStyle name="Check Cell 2 2" xfId="5359" xr:uid="{00000000-0005-0000-0000-0000EE140000}"/>
    <cellStyle name="Check Cell 2 3" xfId="5360" xr:uid="{00000000-0005-0000-0000-0000EF140000}"/>
    <cellStyle name="Check Cell 2 4" xfId="5361" xr:uid="{00000000-0005-0000-0000-0000F0140000}"/>
    <cellStyle name="Check Cell 3" xfId="5362" xr:uid="{00000000-0005-0000-0000-0000F1140000}"/>
    <cellStyle name="Check Cell 3 2" xfId="5363" xr:uid="{00000000-0005-0000-0000-0000F2140000}"/>
    <cellStyle name="Check Cell 3 3" xfId="5364" xr:uid="{00000000-0005-0000-0000-0000F3140000}"/>
    <cellStyle name="Check Cell 3 4" xfId="5365" xr:uid="{00000000-0005-0000-0000-0000F4140000}"/>
    <cellStyle name="Check Cell 4" xfId="5366" xr:uid="{00000000-0005-0000-0000-0000F5140000}"/>
    <cellStyle name="Check Cell 4 2" xfId="5367" xr:uid="{00000000-0005-0000-0000-0000F6140000}"/>
    <cellStyle name="Check Cell 4 3" xfId="5368" xr:uid="{00000000-0005-0000-0000-0000F7140000}"/>
    <cellStyle name="Check Cell 4 4" xfId="5369" xr:uid="{00000000-0005-0000-0000-0000F8140000}"/>
    <cellStyle name="Check Cell 5" xfId="5370" xr:uid="{00000000-0005-0000-0000-0000F9140000}"/>
    <cellStyle name="Check Cell 5 2" xfId="5371" xr:uid="{00000000-0005-0000-0000-0000FA140000}"/>
    <cellStyle name="Check Cell 5 3" xfId="5372" xr:uid="{00000000-0005-0000-0000-0000FB140000}"/>
    <cellStyle name="Check Cell 5 4" xfId="5373" xr:uid="{00000000-0005-0000-0000-0000FC140000}"/>
    <cellStyle name="Check Cell 6" xfId="5374" xr:uid="{00000000-0005-0000-0000-0000FD140000}"/>
    <cellStyle name="Check Cell 6 2" xfId="5375" xr:uid="{00000000-0005-0000-0000-0000FE140000}"/>
    <cellStyle name="Check Cell 6 3" xfId="5376" xr:uid="{00000000-0005-0000-0000-0000FF140000}"/>
    <cellStyle name="Check Cell 6 4" xfId="5377" xr:uid="{00000000-0005-0000-0000-000000150000}"/>
    <cellStyle name="Check Cell 7 2" xfId="5378" xr:uid="{00000000-0005-0000-0000-000001150000}"/>
    <cellStyle name="Check Cell 7 3" xfId="5379" xr:uid="{00000000-0005-0000-0000-000002150000}"/>
    <cellStyle name="Check Cell 7 4" xfId="5380" xr:uid="{00000000-0005-0000-0000-000003150000}"/>
    <cellStyle name="Check Cell 8 2" xfId="5381" xr:uid="{00000000-0005-0000-0000-000004150000}"/>
    <cellStyle name="Check Cell 8 3" xfId="5382" xr:uid="{00000000-0005-0000-0000-000005150000}"/>
    <cellStyle name="Check Cell 8 4" xfId="5383" xr:uid="{00000000-0005-0000-0000-000006150000}"/>
    <cellStyle name="Check Cell 9 2" xfId="5384" xr:uid="{00000000-0005-0000-0000-000007150000}"/>
    <cellStyle name="Check Cell 9 3" xfId="5385" xr:uid="{00000000-0005-0000-0000-000008150000}"/>
    <cellStyle name="Check Cell 9 4" xfId="5386" xr:uid="{00000000-0005-0000-0000-000009150000}"/>
    <cellStyle name="CHUONG" xfId="5387" xr:uid="{00000000-0005-0000-0000-00000A150000}"/>
    <cellStyle name="CHUONG 2" xfId="5388" xr:uid="{00000000-0005-0000-0000-00000B150000}"/>
    <cellStyle name="CombinedVol_Data" xfId="5389" xr:uid="{00000000-0005-0000-0000-00000C150000}"/>
    <cellStyle name="Comma" xfId="5390" builtinId="3"/>
    <cellStyle name="Comma  - Style1" xfId="5391" xr:uid="{00000000-0005-0000-0000-00000E150000}"/>
    <cellStyle name="Comma  - Style2" xfId="5392" xr:uid="{00000000-0005-0000-0000-00000F150000}"/>
    <cellStyle name="Comma  - Style3" xfId="5393" xr:uid="{00000000-0005-0000-0000-000010150000}"/>
    <cellStyle name="Comma  - Style4" xfId="5394" xr:uid="{00000000-0005-0000-0000-000011150000}"/>
    <cellStyle name="Comma  - Style5" xfId="5395" xr:uid="{00000000-0005-0000-0000-000012150000}"/>
    <cellStyle name="Comma  - Style6" xfId="5396" xr:uid="{00000000-0005-0000-0000-000013150000}"/>
    <cellStyle name="Comma  - Style7" xfId="5397" xr:uid="{00000000-0005-0000-0000-000014150000}"/>
    <cellStyle name="Comma  - Style8" xfId="5398" xr:uid="{00000000-0005-0000-0000-000015150000}"/>
    <cellStyle name="Comma [0]" xfId="5399" builtinId="6"/>
    <cellStyle name="Comma [0] 10" xfId="5400" xr:uid="{00000000-0005-0000-0000-000017150000}"/>
    <cellStyle name="Comma [0] 10 2" xfId="5401" xr:uid="{00000000-0005-0000-0000-000018150000}"/>
    <cellStyle name="Comma [0] 11" xfId="5402" xr:uid="{00000000-0005-0000-0000-000019150000}"/>
    <cellStyle name="Comma [0] 11 2" xfId="5403" xr:uid="{00000000-0005-0000-0000-00001A150000}"/>
    <cellStyle name="Comma [0] 11 3" xfId="5404" xr:uid="{00000000-0005-0000-0000-00001B150000}"/>
    <cellStyle name="Comma [0] 11 4" xfId="5405" xr:uid="{00000000-0005-0000-0000-00001C150000}"/>
    <cellStyle name="Comma [0] 11 5" xfId="5406" xr:uid="{00000000-0005-0000-0000-00001D150000}"/>
    <cellStyle name="Comma [0] 12" xfId="5407" xr:uid="{00000000-0005-0000-0000-00001E150000}"/>
    <cellStyle name="Comma [0] 12 2" xfId="5408" xr:uid="{00000000-0005-0000-0000-00001F150000}"/>
    <cellStyle name="Comma [0] 12 3" xfId="5409" xr:uid="{00000000-0005-0000-0000-000020150000}"/>
    <cellStyle name="Comma [0] 12 4" xfId="5410" xr:uid="{00000000-0005-0000-0000-000021150000}"/>
    <cellStyle name="Comma [0] 12 5" xfId="5411" xr:uid="{00000000-0005-0000-0000-000022150000}"/>
    <cellStyle name="Comma [0] 13" xfId="5412" xr:uid="{00000000-0005-0000-0000-000023150000}"/>
    <cellStyle name="Comma [0] 13 2" xfId="5413" xr:uid="{00000000-0005-0000-0000-000024150000}"/>
    <cellStyle name="Comma [0] 13 3" xfId="5414" xr:uid="{00000000-0005-0000-0000-000025150000}"/>
    <cellStyle name="Comma [0] 13 4" xfId="5415" xr:uid="{00000000-0005-0000-0000-000026150000}"/>
    <cellStyle name="Comma [0] 13 5" xfId="5416" xr:uid="{00000000-0005-0000-0000-000027150000}"/>
    <cellStyle name="Comma [0] 14" xfId="5417" xr:uid="{00000000-0005-0000-0000-000028150000}"/>
    <cellStyle name="Comma [0] 14 2" xfId="5418" xr:uid="{00000000-0005-0000-0000-000029150000}"/>
    <cellStyle name="Comma [0] 15" xfId="5419" xr:uid="{00000000-0005-0000-0000-00002A150000}"/>
    <cellStyle name="Comma [0] 16" xfId="5420" xr:uid="{00000000-0005-0000-0000-00002B150000}"/>
    <cellStyle name="Comma [0] 17" xfId="5421" xr:uid="{00000000-0005-0000-0000-00002C150000}"/>
    <cellStyle name="Comma [0] 18" xfId="5422" xr:uid="{00000000-0005-0000-0000-00002D150000}"/>
    <cellStyle name="Comma [0] 19" xfId="5423" xr:uid="{00000000-0005-0000-0000-00002E150000}"/>
    <cellStyle name="Comma [0] 2" xfId="5424" xr:uid="{00000000-0005-0000-0000-00002F150000}"/>
    <cellStyle name="Comma [0] 2 10" xfId="5425" xr:uid="{00000000-0005-0000-0000-000030150000}"/>
    <cellStyle name="Comma [0] 2 10 10" xfId="5426" xr:uid="{00000000-0005-0000-0000-000031150000}"/>
    <cellStyle name="Comma [0] 2 10 11" xfId="5427" xr:uid="{00000000-0005-0000-0000-000032150000}"/>
    <cellStyle name="Comma [0] 2 10 12" xfId="5428" xr:uid="{00000000-0005-0000-0000-000033150000}"/>
    <cellStyle name="Comma [0] 2 10 2" xfId="5429" xr:uid="{00000000-0005-0000-0000-000034150000}"/>
    <cellStyle name="Comma [0] 2 10 2 2" xfId="5430" xr:uid="{00000000-0005-0000-0000-000035150000}"/>
    <cellStyle name="Comma [0] 2 10 2 2 2" xfId="5431" xr:uid="{00000000-0005-0000-0000-000036150000}"/>
    <cellStyle name="Comma [0] 2 10 2 2 3" xfId="5432" xr:uid="{00000000-0005-0000-0000-000037150000}"/>
    <cellStyle name="Comma [0] 2 10 2 2 4" xfId="5433" xr:uid="{00000000-0005-0000-0000-000038150000}"/>
    <cellStyle name="Comma [0] 2 10 2 3" xfId="5434" xr:uid="{00000000-0005-0000-0000-000039150000}"/>
    <cellStyle name="Comma [0] 2 10 2 4" xfId="5435" xr:uid="{00000000-0005-0000-0000-00003A150000}"/>
    <cellStyle name="Comma [0] 2 10 2 5" xfId="5436" xr:uid="{00000000-0005-0000-0000-00003B150000}"/>
    <cellStyle name="Comma [0] 2 10 2 6" xfId="5437" xr:uid="{00000000-0005-0000-0000-00003C150000}"/>
    <cellStyle name="Comma [0] 2 10 2 7" xfId="5438" xr:uid="{00000000-0005-0000-0000-00003D150000}"/>
    <cellStyle name="Comma [0] 2 10 2 8" xfId="5439" xr:uid="{00000000-0005-0000-0000-00003E150000}"/>
    <cellStyle name="Comma [0] 2 10 2 9" xfId="5440" xr:uid="{00000000-0005-0000-0000-00003F150000}"/>
    <cellStyle name="Comma [0] 2 10 3" xfId="5441" xr:uid="{00000000-0005-0000-0000-000040150000}"/>
    <cellStyle name="Comma [0] 2 10 3 2" xfId="5442" xr:uid="{00000000-0005-0000-0000-000041150000}"/>
    <cellStyle name="Comma [0] 2 10 3 3" xfId="5443" xr:uid="{00000000-0005-0000-0000-000042150000}"/>
    <cellStyle name="Comma [0] 2 10 3 4" xfId="5444" xr:uid="{00000000-0005-0000-0000-000043150000}"/>
    <cellStyle name="Comma [0] 2 10 3 5" xfId="5445" xr:uid="{00000000-0005-0000-0000-000044150000}"/>
    <cellStyle name="Comma [0] 2 10 3 6" xfId="5446" xr:uid="{00000000-0005-0000-0000-000045150000}"/>
    <cellStyle name="Comma [0] 2 10 3 7" xfId="5447" xr:uid="{00000000-0005-0000-0000-000046150000}"/>
    <cellStyle name="Comma [0] 2 10 3 8" xfId="5448" xr:uid="{00000000-0005-0000-0000-000047150000}"/>
    <cellStyle name="Comma [0] 2 10 4" xfId="5449" xr:uid="{00000000-0005-0000-0000-000048150000}"/>
    <cellStyle name="Comma [0] 2 10 4 2" xfId="5450" xr:uid="{00000000-0005-0000-0000-000049150000}"/>
    <cellStyle name="Comma [0] 2 10 4 3" xfId="5451" xr:uid="{00000000-0005-0000-0000-00004A150000}"/>
    <cellStyle name="Comma [0] 2 10 4 4" xfId="5452" xr:uid="{00000000-0005-0000-0000-00004B150000}"/>
    <cellStyle name="Comma [0] 2 10 4 5" xfId="5453" xr:uid="{00000000-0005-0000-0000-00004C150000}"/>
    <cellStyle name="Comma [0] 2 10 5" xfId="5454" xr:uid="{00000000-0005-0000-0000-00004D150000}"/>
    <cellStyle name="Comma [0] 2 10 5 2" xfId="5455" xr:uid="{00000000-0005-0000-0000-00004E150000}"/>
    <cellStyle name="Comma [0] 2 10 5 3" xfId="5456" xr:uid="{00000000-0005-0000-0000-00004F150000}"/>
    <cellStyle name="Comma [0] 2 10 5 4" xfId="5457" xr:uid="{00000000-0005-0000-0000-000050150000}"/>
    <cellStyle name="Comma [0] 2 10 5 5" xfId="5458" xr:uid="{00000000-0005-0000-0000-000051150000}"/>
    <cellStyle name="Comma [0] 2 10 6" xfId="5459" xr:uid="{00000000-0005-0000-0000-000052150000}"/>
    <cellStyle name="Comma [0] 2 10 6 2" xfId="5460" xr:uid="{00000000-0005-0000-0000-000053150000}"/>
    <cellStyle name="Comma [0] 2 10 6 3" xfId="5461" xr:uid="{00000000-0005-0000-0000-000054150000}"/>
    <cellStyle name="Comma [0] 2 10 6 4" xfId="5462" xr:uid="{00000000-0005-0000-0000-000055150000}"/>
    <cellStyle name="Comma [0] 2 10 6 5" xfId="5463" xr:uid="{00000000-0005-0000-0000-000056150000}"/>
    <cellStyle name="Comma [0] 2 10 7" xfId="5464" xr:uid="{00000000-0005-0000-0000-000057150000}"/>
    <cellStyle name="Comma [0] 2 10 8" xfId="5465" xr:uid="{00000000-0005-0000-0000-000058150000}"/>
    <cellStyle name="Comma [0] 2 10 9" xfId="5466" xr:uid="{00000000-0005-0000-0000-000059150000}"/>
    <cellStyle name="Comma [0] 2 11" xfId="5467" xr:uid="{00000000-0005-0000-0000-00005A150000}"/>
    <cellStyle name="Comma [0] 2 11 10" xfId="5468" xr:uid="{00000000-0005-0000-0000-00005B150000}"/>
    <cellStyle name="Comma [0] 2 11 11" xfId="5469" xr:uid="{00000000-0005-0000-0000-00005C150000}"/>
    <cellStyle name="Comma [0] 2 11 2" xfId="5470" xr:uid="{00000000-0005-0000-0000-00005D150000}"/>
    <cellStyle name="Comma [0] 2 11 2 2" xfId="5471" xr:uid="{00000000-0005-0000-0000-00005E150000}"/>
    <cellStyle name="Comma [0] 2 11 2 3" xfId="5472" xr:uid="{00000000-0005-0000-0000-00005F150000}"/>
    <cellStyle name="Comma [0] 2 11 2 4" xfId="5473" xr:uid="{00000000-0005-0000-0000-000060150000}"/>
    <cellStyle name="Comma [0] 2 11 2 5" xfId="5474" xr:uid="{00000000-0005-0000-0000-000061150000}"/>
    <cellStyle name="Comma [0] 2 11 3" xfId="5475" xr:uid="{00000000-0005-0000-0000-000062150000}"/>
    <cellStyle name="Comma [0] 2 11 3 2" xfId="5476" xr:uid="{00000000-0005-0000-0000-000063150000}"/>
    <cellStyle name="Comma [0] 2 11 3 3" xfId="5477" xr:uid="{00000000-0005-0000-0000-000064150000}"/>
    <cellStyle name="Comma [0] 2 11 3 4" xfId="5478" xr:uid="{00000000-0005-0000-0000-000065150000}"/>
    <cellStyle name="Comma [0] 2 11 3 5" xfId="5479" xr:uid="{00000000-0005-0000-0000-000066150000}"/>
    <cellStyle name="Comma [0] 2 11 4" xfId="5480" xr:uid="{00000000-0005-0000-0000-000067150000}"/>
    <cellStyle name="Comma [0] 2 11 5" xfId="5481" xr:uid="{00000000-0005-0000-0000-000068150000}"/>
    <cellStyle name="Comma [0] 2 11 6" xfId="5482" xr:uid="{00000000-0005-0000-0000-000069150000}"/>
    <cellStyle name="Comma [0] 2 11 7" xfId="5483" xr:uid="{00000000-0005-0000-0000-00006A150000}"/>
    <cellStyle name="Comma [0] 2 11 8" xfId="5484" xr:uid="{00000000-0005-0000-0000-00006B150000}"/>
    <cellStyle name="Comma [0] 2 11 9" xfId="5485" xr:uid="{00000000-0005-0000-0000-00006C150000}"/>
    <cellStyle name="Comma [0] 2 12" xfId="5486" xr:uid="{00000000-0005-0000-0000-00006D150000}"/>
    <cellStyle name="Comma [0] 2 12 10" xfId="5487" xr:uid="{00000000-0005-0000-0000-00006E150000}"/>
    <cellStyle name="Comma [0] 2 12 11" xfId="5488" xr:uid="{00000000-0005-0000-0000-00006F150000}"/>
    <cellStyle name="Comma [0] 2 12 2" xfId="5489" xr:uid="{00000000-0005-0000-0000-000070150000}"/>
    <cellStyle name="Comma [0] 2 12 2 2" xfId="5490" xr:uid="{00000000-0005-0000-0000-000071150000}"/>
    <cellStyle name="Comma [0] 2 12 2 3" xfId="5491" xr:uid="{00000000-0005-0000-0000-000072150000}"/>
    <cellStyle name="Comma [0] 2 12 2 4" xfId="5492" xr:uid="{00000000-0005-0000-0000-000073150000}"/>
    <cellStyle name="Comma [0] 2 12 2 5" xfId="5493" xr:uid="{00000000-0005-0000-0000-000074150000}"/>
    <cellStyle name="Comma [0] 2 12 2 6" xfId="5494" xr:uid="{00000000-0005-0000-0000-000075150000}"/>
    <cellStyle name="Comma [0] 2 12 2 7" xfId="5495" xr:uid="{00000000-0005-0000-0000-000076150000}"/>
    <cellStyle name="Comma [0] 2 12 2 8" xfId="5496" xr:uid="{00000000-0005-0000-0000-000077150000}"/>
    <cellStyle name="Comma [0] 2 12 3" xfId="5497" xr:uid="{00000000-0005-0000-0000-000078150000}"/>
    <cellStyle name="Comma [0] 2 12 3 2" xfId="5498" xr:uid="{00000000-0005-0000-0000-000079150000}"/>
    <cellStyle name="Comma [0] 2 12 3 3" xfId="5499" xr:uid="{00000000-0005-0000-0000-00007A150000}"/>
    <cellStyle name="Comma [0] 2 12 3 4" xfId="5500" xr:uid="{00000000-0005-0000-0000-00007B150000}"/>
    <cellStyle name="Comma [0] 2 12 3 5" xfId="5501" xr:uid="{00000000-0005-0000-0000-00007C150000}"/>
    <cellStyle name="Comma [0] 2 12 4" xfId="5502" xr:uid="{00000000-0005-0000-0000-00007D150000}"/>
    <cellStyle name="Comma [0] 2 12 4 2" xfId="5503" xr:uid="{00000000-0005-0000-0000-00007E150000}"/>
    <cellStyle name="Comma [0] 2 12 4 3" xfId="5504" xr:uid="{00000000-0005-0000-0000-00007F150000}"/>
    <cellStyle name="Comma [0] 2 12 4 4" xfId="5505" xr:uid="{00000000-0005-0000-0000-000080150000}"/>
    <cellStyle name="Comma [0] 2 12 4 5" xfId="5506" xr:uid="{00000000-0005-0000-0000-000081150000}"/>
    <cellStyle name="Comma [0] 2 12 5" xfId="5507" xr:uid="{00000000-0005-0000-0000-000082150000}"/>
    <cellStyle name="Comma [0] 2 12 5 2" xfId="5508" xr:uid="{00000000-0005-0000-0000-000083150000}"/>
    <cellStyle name="Comma [0] 2 12 5 3" xfId="5509" xr:uid="{00000000-0005-0000-0000-000084150000}"/>
    <cellStyle name="Comma [0] 2 12 5 4" xfId="5510" xr:uid="{00000000-0005-0000-0000-000085150000}"/>
    <cellStyle name="Comma [0] 2 12 5 5" xfId="5511" xr:uid="{00000000-0005-0000-0000-000086150000}"/>
    <cellStyle name="Comma [0] 2 12 6" xfId="5512" xr:uid="{00000000-0005-0000-0000-000087150000}"/>
    <cellStyle name="Comma [0] 2 12 7" xfId="5513" xr:uid="{00000000-0005-0000-0000-000088150000}"/>
    <cellStyle name="Comma [0] 2 12 8" xfId="5514" xr:uid="{00000000-0005-0000-0000-000089150000}"/>
    <cellStyle name="Comma [0] 2 12 9" xfId="5515" xr:uid="{00000000-0005-0000-0000-00008A150000}"/>
    <cellStyle name="Comma [0] 2 13" xfId="5516" xr:uid="{00000000-0005-0000-0000-00008B150000}"/>
    <cellStyle name="Comma [0] 2 13 10" xfId="5517" xr:uid="{00000000-0005-0000-0000-00008C150000}"/>
    <cellStyle name="Comma [0] 2 13 11" xfId="5518" xr:uid="{00000000-0005-0000-0000-00008D150000}"/>
    <cellStyle name="Comma [0] 2 13 2" xfId="5519" xr:uid="{00000000-0005-0000-0000-00008E150000}"/>
    <cellStyle name="Comma [0] 2 13 2 2" xfId="5520" xr:uid="{00000000-0005-0000-0000-00008F150000}"/>
    <cellStyle name="Comma [0] 2 13 2 3" xfId="5521" xr:uid="{00000000-0005-0000-0000-000090150000}"/>
    <cellStyle name="Comma [0] 2 13 2 4" xfId="5522" xr:uid="{00000000-0005-0000-0000-000091150000}"/>
    <cellStyle name="Comma [0] 2 13 2 5" xfId="5523" xr:uid="{00000000-0005-0000-0000-000092150000}"/>
    <cellStyle name="Comma [0] 2 13 2 6" xfId="5524" xr:uid="{00000000-0005-0000-0000-000093150000}"/>
    <cellStyle name="Comma [0] 2 13 2 7" xfId="5525" xr:uid="{00000000-0005-0000-0000-000094150000}"/>
    <cellStyle name="Comma [0] 2 13 2 8" xfId="5526" xr:uid="{00000000-0005-0000-0000-000095150000}"/>
    <cellStyle name="Comma [0] 2 13 3" xfId="5527" xr:uid="{00000000-0005-0000-0000-000096150000}"/>
    <cellStyle name="Comma [0] 2 13 3 2" xfId="5528" xr:uid="{00000000-0005-0000-0000-000097150000}"/>
    <cellStyle name="Comma [0] 2 13 3 3" xfId="5529" xr:uid="{00000000-0005-0000-0000-000098150000}"/>
    <cellStyle name="Comma [0] 2 13 3 4" xfId="5530" xr:uid="{00000000-0005-0000-0000-000099150000}"/>
    <cellStyle name="Comma [0] 2 13 3 5" xfId="5531" xr:uid="{00000000-0005-0000-0000-00009A150000}"/>
    <cellStyle name="Comma [0] 2 13 4" xfId="5532" xr:uid="{00000000-0005-0000-0000-00009B150000}"/>
    <cellStyle name="Comma [0] 2 13 4 2" xfId="5533" xr:uid="{00000000-0005-0000-0000-00009C150000}"/>
    <cellStyle name="Comma [0] 2 13 4 3" xfId="5534" xr:uid="{00000000-0005-0000-0000-00009D150000}"/>
    <cellStyle name="Comma [0] 2 13 4 4" xfId="5535" xr:uid="{00000000-0005-0000-0000-00009E150000}"/>
    <cellStyle name="Comma [0] 2 13 4 5" xfId="5536" xr:uid="{00000000-0005-0000-0000-00009F150000}"/>
    <cellStyle name="Comma [0] 2 13 5" xfId="5537" xr:uid="{00000000-0005-0000-0000-0000A0150000}"/>
    <cellStyle name="Comma [0] 2 13 5 2" xfId="5538" xr:uid="{00000000-0005-0000-0000-0000A1150000}"/>
    <cellStyle name="Comma [0] 2 13 5 3" xfId="5539" xr:uid="{00000000-0005-0000-0000-0000A2150000}"/>
    <cellStyle name="Comma [0] 2 13 5 4" xfId="5540" xr:uid="{00000000-0005-0000-0000-0000A3150000}"/>
    <cellStyle name="Comma [0] 2 13 5 5" xfId="5541" xr:uid="{00000000-0005-0000-0000-0000A4150000}"/>
    <cellStyle name="Comma [0] 2 13 6" xfId="5542" xr:uid="{00000000-0005-0000-0000-0000A5150000}"/>
    <cellStyle name="Comma [0] 2 13 7" xfId="5543" xr:uid="{00000000-0005-0000-0000-0000A6150000}"/>
    <cellStyle name="Comma [0] 2 13 8" xfId="5544" xr:uid="{00000000-0005-0000-0000-0000A7150000}"/>
    <cellStyle name="Comma [0] 2 13 9" xfId="5545" xr:uid="{00000000-0005-0000-0000-0000A8150000}"/>
    <cellStyle name="Comma [0] 2 14" xfId="5546" xr:uid="{00000000-0005-0000-0000-0000A9150000}"/>
    <cellStyle name="Comma [0] 2 14 10" xfId="5547" xr:uid="{00000000-0005-0000-0000-0000AA150000}"/>
    <cellStyle name="Comma [0] 2 14 11" xfId="5548" xr:uid="{00000000-0005-0000-0000-0000AB150000}"/>
    <cellStyle name="Comma [0] 2 14 2" xfId="5549" xr:uid="{00000000-0005-0000-0000-0000AC150000}"/>
    <cellStyle name="Comma [0] 2 14 2 2" xfId="5550" xr:uid="{00000000-0005-0000-0000-0000AD150000}"/>
    <cellStyle name="Comma [0] 2 14 2 3" xfId="5551" xr:uid="{00000000-0005-0000-0000-0000AE150000}"/>
    <cellStyle name="Comma [0] 2 14 2 4" xfId="5552" xr:uid="{00000000-0005-0000-0000-0000AF150000}"/>
    <cellStyle name="Comma [0] 2 14 2 5" xfId="5553" xr:uid="{00000000-0005-0000-0000-0000B0150000}"/>
    <cellStyle name="Comma [0] 2 14 3" xfId="5554" xr:uid="{00000000-0005-0000-0000-0000B1150000}"/>
    <cellStyle name="Comma [0] 2 14 3 2" xfId="5555" xr:uid="{00000000-0005-0000-0000-0000B2150000}"/>
    <cellStyle name="Comma [0] 2 14 3 3" xfId="5556" xr:uid="{00000000-0005-0000-0000-0000B3150000}"/>
    <cellStyle name="Comma [0] 2 14 3 4" xfId="5557" xr:uid="{00000000-0005-0000-0000-0000B4150000}"/>
    <cellStyle name="Comma [0] 2 14 3 5" xfId="5558" xr:uid="{00000000-0005-0000-0000-0000B5150000}"/>
    <cellStyle name="Comma [0] 2 14 4" xfId="5559" xr:uid="{00000000-0005-0000-0000-0000B6150000}"/>
    <cellStyle name="Comma [0] 2 14 4 2" xfId="5560" xr:uid="{00000000-0005-0000-0000-0000B7150000}"/>
    <cellStyle name="Comma [0] 2 14 4 3" xfId="5561" xr:uid="{00000000-0005-0000-0000-0000B8150000}"/>
    <cellStyle name="Comma [0] 2 14 4 4" xfId="5562" xr:uid="{00000000-0005-0000-0000-0000B9150000}"/>
    <cellStyle name="Comma [0] 2 14 4 5" xfId="5563" xr:uid="{00000000-0005-0000-0000-0000BA150000}"/>
    <cellStyle name="Comma [0] 2 14 5" xfId="5564" xr:uid="{00000000-0005-0000-0000-0000BB150000}"/>
    <cellStyle name="Comma [0] 2 14 6" xfId="5565" xr:uid="{00000000-0005-0000-0000-0000BC150000}"/>
    <cellStyle name="Comma [0] 2 14 7" xfId="5566" xr:uid="{00000000-0005-0000-0000-0000BD150000}"/>
    <cellStyle name="Comma [0] 2 14 8" xfId="5567" xr:uid="{00000000-0005-0000-0000-0000BE150000}"/>
    <cellStyle name="Comma [0] 2 14 9" xfId="5568" xr:uid="{00000000-0005-0000-0000-0000BF150000}"/>
    <cellStyle name="Comma [0] 2 15" xfId="5569" xr:uid="{00000000-0005-0000-0000-0000C0150000}"/>
    <cellStyle name="Comma [0] 2 15 10" xfId="5570" xr:uid="{00000000-0005-0000-0000-0000C1150000}"/>
    <cellStyle name="Comma [0] 2 15 11" xfId="5571" xr:uid="{00000000-0005-0000-0000-0000C2150000}"/>
    <cellStyle name="Comma [0] 2 15 2" xfId="5572" xr:uid="{00000000-0005-0000-0000-0000C3150000}"/>
    <cellStyle name="Comma [0] 2 15 2 2" xfId="5573" xr:uid="{00000000-0005-0000-0000-0000C4150000}"/>
    <cellStyle name="Comma [0] 2 15 2 3" xfId="5574" xr:uid="{00000000-0005-0000-0000-0000C5150000}"/>
    <cellStyle name="Comma [0] 2 15 2 4" xfId="5575" xr:uid="{00000000-0005-0000-0000-0000C6150000}"/>
    <cellStyle name="Comma [0] 2 15 2 5" xfId="5576" xr:uid="{00000000-0005-0000-0000-0000C7150000}"/>
    <cellStyle name="Comma [0] 2 15 3" xfId="5577" xr:uid="{00000000-0005-0000-0000-0000C8150000}"/>
    <cellStyle name="Comma [0] 2 15 3 2" xfId="5578" xr:uid="{00000000-0005-0000-0000-0000C9150000}"/>
    <cellStyle name="Comma [0] 2 15 3 3" xfId="5579" xr:uid="{00000000-0005-0000-0000-0000CA150000}"/>
    <cellStyle name="Comma [0] 2 15 3 4" xfId="5580" xr:uid="{00000000-0005-0000-0000-0000CB150000}"/>
    <cellStyle name="Comma [0] 2 15 3 5" xfId="5581" xr:uid="{00000000-0005-0000-0000-0000CC150000}"/>
    <cellStyle name="Comma [0] 2 15 4" xfId="5582" xr:uid="{00000000-0005-0000-0000-0000CD150000}"/>
    <cellStyle name="Comma [0] 2 15 4 2" xfId="5583" xr:uid="{00000000-0005-0000-0000-0000CE150000}"/>
    <cellStyle name="Comma [0] 2 15 4 3" xfId="5584" xr:uid="{00000000-0005-0000-0000-0000CF150000}"/>
    <cellStyle name="Comma [0] 2 15 4 4" xfId="5585" xr:uid="{00000000-0005-0000-0000-0000D0150000}"/>
    <cellStyle name="Comma [0] 2 15 4 5" xfId="5586" xr:uid="{00000000-0005-0000-0000-0000D1150000}"/>
    <cellStyle name="Comma [0] 2 15 5" xfId="5587" xr:uid="{00000000-0005-0000-0000-0000D2150000}"/>
    <cellStyle name="Comma [0] 2 15 6" xfId="5588" xr:uid="{00000000-0005-0000-0000-0000D3150000}"/>
    <cellStyle name="Comma [0] 2 15 7" xfId="5589" xr:uid="{00000000-0005-0000-0000-0000D4150000}"/>
    <cellStyle name="Comma [0] 2 15 8" xfId="5590" xr:uid="{00000000-0005-0000-0000-0000D5150000}"/>
    <cellStyle name="Comma [0] 2 15 9" xfId="5591" xr:uid="{00000000-0005-0000-0000-0000D6150000}"/>
    <cellStyle name="Comma [0] 2 16" xfId="5592" xr:uid="{00000000-0005-0000-0000-0000D7150000}"/>
    <cellStyle name="Comma [0] 2 16 10" xfId="5593" xr:uid="{00000000-0005-0000-0000-0000D8150000}"/>
    <cellStyle name="Comma [0] 2 16 11" xfId="5594" xr:uid="{00000000-0005-0000-0000-0000D9150000}"/>
    <cellStyle name="Comma [0] 2 16 2" xfId="5595" xr:uid="{00000000-0005-0000-0000-0000DA150000}"/>
    <cellStyle name="Comma [0] 2 16 3" xfId="5596" xr:uid="{00000000-0005-0000-0000-0000DB150000}"/>
    <cellStyle name="Comma [0] 2 16 4" xfId="5597" xr:uid="{00000000-0005-0000-0000-0000DC150000}"/>
    <cellStyle name="Comma [0] 2 16 5" xfId="5598" xr:uid="{00000000-0005-0000-0000-0000DD150000}"/>
    <cellStyle name="Comma [0] 2 16 6" xfId="5599" xr:uid="{00000000-0005-0000-0000-0000DE150000}"/>
    <cellStyle name="Comma [0] 2 16 7" xfId="5600" xr:uid="{00000000-0005-0000-0000-0000DF150000}"/>
    <cellStyle name="Comma [0] 2 16 8" xfId="5601" xr:uid="{00000000-0005-0000-0000-0000E0150000}"/>
    <cellStyle name="Comma [0] 2 16 9" xfId="5602" xr:uid="{00000000-0005-0000-0000-0000E1150000}"/>
    <cellStyle name="Comma [0] 2 17" xfId="5603" xr:uid="{00000000-0005-0000-0000-0000E2150000}"/>
    <cellStyle name="Comma [0] 2 17 10" xfId="5604" xr:uid="{00000000-0005-0000-0000-0000E3150000}"/>
    <cellStyle name="Comma [0] 2 17 11" xfId="5605" xr:uid="{00000000-0005-0000-0000-0000E4150000}"/>
    <cellStyle name="Comma [0] 2 17 2" xfId="5606" xr:uid="{00000000-0005-0000-0000-0000E5150000}"/>
    <cellStyle name="Comma [0] 2 17 3" xfId="5607" xr:uid="{00000000-0005-0000-0000-0000E6150000}"/>
    <cellStyle name="Comma [0] 2 17 4" xfId="5608" xr:uid="{00000000-0005-0000-0000-0000E7150000}"/>
    <cellStyle name="Comma [0] 2 17 5" xfId="5609" xr:uid="{00000000-0005-0000-0000-0000E8150000}"/>
    <cellStyle name="Comma [0] 2 17 6" xfId="5610" xr:uid="{00000000-0005-0000-0000-0000E9150000}"/>
    <cellStyle name="Comma [0] 2 17 7" xfId="5611" xr:uid="{00000000-0005-0000-0000-0000EA150000}"/>
    <cellStyle name="Comma [0] 2 17 8" xfId="5612" xr:uid="{00000000-0005-0000-0000-0000EB150000}"/>
    <cellStyle name="Comma [0] 2 17 9" xfId="5613" xr:uid="{00000000-0005-0000-0000-0000EC150000}"/>
    <cellStyle name="Comma [0] 2 18" xfId="5614" xr:uid="{00000000-0005-0000-0000-0000ED150000}"/>
    <cellStyle name="Comma [0] 2 18 10" xfId="5615" xr:uid="{00000000-0005-0000-0000-0000EE150000}"/>
    <cellStyle name="Comma [0] 2 18 11" xfId="5616" xr:uid="{00000000-0005-0000-0000-0000EF150000}"/>
    <cellStyle name="Comma [0] 2 18 2" xfId="5617" xr:uid="{00000000-0005-0000-0000-0000F0150000}"/>
    <cellStyle name="Comma [0] 2 18 3" xfId="5618" xr:uid="{00000000-0005-0000-0000-0000F1150000}"/>
    <cellStyle name="Comma [0] 2 18 4" xfId="5619" xr:uid="{00000000-0005-0000-0000-0000F2150000}"/>
    <cellStyle name="Comma [0] 2 18 5" xfId="5620" xr:uid="{00000000-0005-0000-0000-0000F3150000}"/>
    <cellStyle name="Comma [0] 2 18 6" xfId="5621" xr:uid="{00000000-0005-0000-0000-0000F4150000}"/>
    <cellStyle name="Comma [0] 2 18 7" xfId="5622" xr:uid="{00000000-0005-0000-0000-0000F5150000}"/>
    <cellStyle name="Comma [0] 2 18 8" xfId="5623" xr:uid="{00000000-0005-0000-0000-0000F6150000}"/>
    <cellStyle name="Comma [0] 2 18 9" xfId="5624" xr:uid="{00000000-0005-0000-0000-0000F7150000}"/>
    <cellStyle name="Comma [0] 2 19" xfId="5625" xr:uid="{00000000-0005-0000-0000-0000F8150000}"/>
    <cellStyle name="Comma [0] 2 19 10" xfId="5626" xr:uid="{00000000-0005-0000-0000-0000F9150000}"/>
    <cellStyle name="Comma [0] 2 19 11" xfId="5627" xr:uid="{00000000-0005-0000-0000-0000FA150000}"/>
    <cellStyle name="Comma [0] 2 19 2" xfId="5628" xr:uid="{00000000-0005-0000-0000-0000FB150000}"/>
    <cellStyle name="Comma [0] 2 19 3" xfId="5629" xr:uid="{00000000-0005-0000-0000-0000FC150000}"/>
    <cellStyle name="Comma [0] 2 19 4" xfId="5630" xr:uid="{00000000-0005-0000-0000-0000FD150000}"/>
    <cellStyle name="Comma [0] 2 19 5" xfId="5631" xr:uid="{00000000-0005-0000-0000-0000FE150000}"/>
    <cellStyle name="Comma [0] 2 19 6" xfId="5632" xr:uid="{00000000-0005-0000-0000-0000FF150000}"/>
    <cellStyle name="Comma [0] 2 19 7" xfId="5633" xr:uid="{00000000-0005-0000-0000-000000160000}"/>
    <cellStyle name="Comma [0] 2 19 8" xfId="5634" xr:uid="{00000000-0005-0000-0000-000001160000}"/>
    <cellStyle name="Comma [0] 2 19 9" xfId="5635" xr:uid="{00000000-0005-0000-0000-000002160000}"/>
    <cellStyle name="Comma [0] 2 2" xfId="5636" xr:uid="{00000000-0005-0000-0000-000003160000}"/>
    <cellStyle name="Comma [0] 2 2 10" xfId="5637" xr:uid="{00000000-0005-0000-0000-000004160000}"/>
    <cellStyle name="Comma [0] 2 2 10 2" xfId="5638" xr:uid="{00000000-0005-0000-0000-000005160000}"/>
    <cellStyle name="Comma [0] 2 2 10 2 2" xfId="5639" xr:uid="{00000000-0005-0000-0000-000006160000}"/>
    <cellStyle name="Comma [0] 2 2 10 2 3" xfId="5640" xr:uid="{00000000-0005-0000-0000-000007160000}"/>
    <cellStyle name="Comma [0] 2 2 10 2 4" xfId="5641" xr:uid="{00000000-0005-0000-0000-000008160000}"/>
    <cellStyle name="Comma [0] 2 2 10 3" xfId="5642" xr:uid="{00000000-0005-0000-0000-000009160000}"/>
    <cellStyle name="Comma [0] 2 2 10 4" xfId="5643" xr:uid="{00000000-0005-0000-0000-00000A160000}"/>
    <cellStyle name="Comma [0] 2 2 10 5" xfId="5644" xr:uid="{00000000-0005-0000-0000-00000B160000}"/>
    <cellStyle name="Comma [0] 2 2 10 6" xfId="5645" xr:uid="{00000000-0005-0000-0000-00000C160000}"/>
    <cellStyle name="Comma [0] 2 2 10 7" xfId="5646" xr:uid="{00000000-0005-0000-0000-00000D160000}"/>
    <cellStyle name="Comma [0] 2 2 10 8" xfId="5647" xr:uid="{00000000-0005-0000-0000-00000E160000}"/>
    <cellStyle name="Comma [0] 2 2 10 9" xfId="5648" xr:uid="{00000000-0005-0000-0000-00000F160000}"/>
    <cellStyle name="Comma [0] 2 2 11" xfId="5649" xr:uid="{00000000-0005-0000-0000-000010160000}"/>
    <cellStyle name="Comma [0] 2 2 11 2" xfId="5650" xr:uid="{00000000-0005-0000-0000-000011160000}"/>
    <cellStyle name="Comma [0] 2 2 11 3" xfId="5651" xr:uid="{00000000-0005-0000-0000-000012160000}"/>
    <cellStyle name="Comma [0] 2 2 11 4" xfId="5652" xr:uid="{00000000-0005-0000-0000-000013160000}"/>
    <cellStyle name="Comma [0] 2 2 11 5" xfId="5653" xr:uid="{00000000-0005-0000-0000-000014160000}"/>
    <cellStyle name="Comma [0] 2 2 11 6" xfId="5654" xr:uid="{00000000-0005-0000-0000-000015160000}"/>
    <cellStyle name="Comma [0] 2 2 11 7" xfId="5655" xr:uid="{00000000-0005-0000-0000-000016160000}"/>
    <cellStyle name="Comma [0] 2 2 11 8" xfId="5656" xr:uid="{00000000-0005-0000-0000-000017160000}"/>
    <cellStyle name="Comma [0] 2 2 12" xfId="5657" xr:uid="{00000000-0005-0000-0000-000018160000}"/>
    <cellStyle name="Comma [0] 2 2 12 2" xfId="5658" xr:uid="{00000000-0005-0000-0000-000019160000}"/>
    <cellStyle name="Comma [0] 2 2 12 3" xfId="5659" xr:uid="{00000000-0005-0000-0000-00001A160000}"/>
    <cellStyle name="Comma [0] 2 2 12 4" xfId="5660" xr:uid="{00000000-0005-0000-0000-00001B160000}"/>
    <cellStyle name="Comma [0] 2 2 12 5" xfId="5661" xr:uid="{00000000-0005-0000-0000-00001C160000}"/>
    <cellStyle name="Comma [0] 2 2 12 6" xfId="5662" xr:uid="{00000000-0005-0000-0000-00001D160000}"/>
    <cellStyle name="Comma [0] 2 2 12 7" xfId="5663" xr:uid="{00000000-0005-0000-0000-00001E160000}"/>
    <cellStyle name="Comma [0] 2 2 12 8" xfId="5664" xr:uid="{00000000-0005-0000-0000-00001F160000}"/>
    <cellStyle name="Comma [0] 2 2 13" xfId="5665" xr:uid="{00000000-0005-0000-0000-000020160000}"/>
    <cellStyle name="Comma [0] 2 2 13 2" xfId="5666" xr:uid="{00000000-0005-0000-0000-000021160000}"/>
    <cellStyle name="Comma [0] 2 2 13 3" xfId="5667" xr:uid="{00000000-0005-0000-0000-000022160000}"/>
    <cellStyle name="Comma [0] 2 2 13 4" xfId="5668" xr:uid="{00000000-0005-0000-0000-000023160000}"/>
    <cellStyle name="Comma [0] 2 2 13 5" xfId="5669" xr:uid="{00000000-0005-0000-0000-000024160000}"/>
    <cellStyle name="Comma [0] 2 2 13 6" xfId="5670" xr:uid="{00000000-0005-0000-0000-000025160000}"/>
    <cellStyle name="Comma [0] 2 2 13 7" xfId="5671" xr:uid="{00000000-0005-0000-0000-000026160000}"/>
    <cellStyle name="Comma [0] 2 2 13 8" xfId="5672" xr:uid="{00000000-0005-0000-0000-000027160000}"/>
    <cellStyle name="Comma [0] 2 2 14" xfId="5673" xr:uid="{00000000-0005-0000-0000-000028160000}"/>
    <cellStyle name="Comma [0] 2 2 14 2" xfId="5674" xr:uid="{00000000-0005-0000-0000-000029160000}"/>
    <cellStyle name="Comma [0] 2 2 14 3" xfId="5675" xr:uid="{00000000-0005-0000-0000-00002A160000}"/>
    <cellStyle name="Comma [0] 2 2 14 4" xfId="5676" xr:uid="{00000000-0005-0000-0000-00002B160000}"/>
    <cellStyle name="Comma [0] 2 2 14 5" xfId="5677" xr:uid="{00000000-0005-0000-0000-00002C160000}"/>
    <cellStyle name="Comma [0] 2 2 15" xfId="5678" xr:uid="{00000000-0005-0000-0000-00002D160000}"/>
    <cellStyle name="Comma [0] 2 2 15 2" xfId="5679" xr:uid="{00000000-0005-0000-0000-00002E160000}"/>
    <cellStyle name="Comma [0] 2 2 15 3" xfId="5680" xr:uid="{00000000-0005-0000-0000-00002F160000}"/>
    <cellStyle name="Comma [0] 2 2 15 4" xfId="5681" xr:uid="{00000000-0005-0000-0000-000030160000}"/>
    <cellStyle name="Comma [0] 2 2 15 5" xfId="5682" xr:uid="{00000000-0005-0000-0000-000031160000}"/>
    <cellStyle name="Comma [0] 2 2 16" xfId="5683" xr:uid="{00000000-0005-0000-0000-000032160000}"/>
    <cellStyle name="Comma [0] 2 2 17" xfId="5684" xr:uid="{00000000-0005-0000-0000-000033160000}"/>
    <cellStyle name="Comma [0] 2 2 18" xfId="5685" xr:uid="{00000000-0005-0000-0000-000034160000}"/>
    <cellStyle name="Comma [0] 2 2 19" xfId="5686" xr:uid="{00000000-0005-0000-0000-000035160000}"/>
    <cellStyle name="Comma [0] 2 2 2" xfId="5687" xr:uid="{00000000-0005-0000-0000-000036160000}"/>
    <cellStyle name="Comma [0] 2 2 2 10" xfId="5688" xr:uid="{00000000-0005-0000-0000-000037160000}"/>
    <cellStyle name="Comma [0] 2 2 2 11" xfId="5689" xr:uid="{00000000-0005-0000-0000-000038160000}"/>
    <cellStyle name="Comma [0] 2 2 2 12" xfId="5690" xr:uid="{00000000-0005-0000-0000-000039160000}"/>
    <cellStyle name="Comma [0] 2 2 2 13" xfId="5691" xr:uid="{00000000-0005-0000-0000-00003A160000}"/>
    <cellStyle name="Comma [0] 2 2 2 14" xfId="5692" xr:uid="{00000000-0005-0000-0000-00003B160000}"/>
    <cellStyle name="Comma [0] 2 2 2 15" xfId="5693" xr:uid="{00000000-0005-0000-0000-00003C160000}"/>
    <cellStyle name="Comma [0] 2 2 2 16" xfId="5694" xr:uid="{00000000-0005-0000-0000-00003D160000}"/>
    <cellStyle name="Comma [0] 2 2 2 17" xfId="5695" xr:uid="{00000000-0005-0000-0000-00003E160000}"/>
    <cellStyle name="Comma [0] 2 2 2 2" xfId="5696" xr:uid="{00000000-0005-0000-0000-00003F160000}"/>
    <cellStyle name="Comma [0] 2 2 2 2 10" xfId="5697" xr:uid="{00000000-0005-0000-0000-000040160000}"/>
    <cellStyle name="Comma [0] 2 2 2 2 2" xfId="5698" xr:uid="{00000000-0005-0000-0000-000041160000}"/>
    <cellStyle name="Comma [0] 2 2 2 2 2 2" xfId="5699" xr:uid="{00000000-0005-0000-0000-000042160000}"/>
    <cellStyle name="Comma [0] 2 2 2 2 2 2 2" xfId="5700" xr:uid="{00000000-0005-0000-0000-000043160000}"/>
    <cellStyle name="Comma [0] 2 2 2 2 2 2 2 2" xfId="5701" xr:uid="{00000000-0005-0000-0000-000044160000}"/>
    <cellStyle name="Comma [0] 2 2 2 2 2 2 2 3" xfId="5702" xr:uid="{00000000-0005-0000-0000-000045160000}"/>
    <cellStyle name="Comma [0] 2 2 2 2 2 2 2 4" xfId="5703" xr:uid="{00000000-0005-0000-0000-000046160000}"/>
    <cellStyle name="Comma [0] 2 2 2 2 2 2 3" xfId="5704" xr:uid="{00000000-0005-0000-0000-000047160000}"/>
    <cellStyle name="Comma [0] 2 2 2 2 2 2 4" xfId="5705" xr:uid="{00000000-0005-0000-0000-000048160000}"/>
    <cellStyle name="Comma [0] 2 2 2 2 2 2 5" xfId="5706" xr:uid="{00000000-0005-0000-0000-000049160000}"/>
    <cellStyle name="Comma [0] 2 2 2 2 2 3" xfId="5707" xr:uid="{00000000-0005-0000-0000-00004A160000}"/>
    <cellStyle name="Comma [0] 2 2 2 2 2 3 2" xfId="5708" xr:uid="{00000000-0005-0000-0000-00004B160000}"/>
    <cellStyle name="Comma [0] 2 2 2 2 2 3 3" xfId="5709" xr:uid="{00000000-0005-0000-0000-00004C160000}"/>
    <cellStyle name="Comma [0] 2 2 2 2 2 3 4" xfId="5710" xr:uid="{00000000-0005-0000-0000-00004D160000}"/>
    <cellStyle name="Comma [0] 2 2 2 2 2 4" xfId="5711" xr:uid="{00000000-0005-0000-0000-00004E160000}"/>
    <cellStyle name="Comma [0] 2 2 2 2 2 5" xfId="5712" xr:uid="{00000000-0005-0000-0000-00004F160000}"/>
    <cellStyle name="Comma [0] 2 2 2 2 2 6" xfId="5713" xr:uid="{00000000-0005-0000-0000-000050160000}"/>
    <cellStyle name="Comma [0] 2 2 2 2 3" xfId="5714" xr:uid="{00000000-0005-0000-0000-000051160000}"/>
    <cellStyle name="Comma [0] 2 2 2 2 3 2" xfId="5715" xr:uid="{00000000-0005-0000-0000-000052160000}"/>
    <cellStyle name="Comma [0] 2 2 2 2 3 2 2" xfId="5716" xr:uid="{00000000-0005-0000-0000-000053160000}"/>
    <cellStyle name="Comma [0] 2 2 2 2 3 2 2 2" xfId="5717" xr:uid="{00000000-0005-0000-0000-000054160000}"/>
    <cellStyle name="Comma [0] 2 2 2 2 3 2 2 3" xfId="5718" xr:uid="{00000000-0005-0000-0000-000055160000}"/>
    <cellStyle name="Comma [0] 2 2 2 2 3 2 2 4" xfId="5719" xr:uid="{00000000-0005-0000-0000-000056160000}"/>
    <cellStyle name="Comma [0] 2 2 2 2 3 2 3" xfId="5720" xr:uid="{00000000-0005-0000-0000-000057160000}"/>
    <cellStyle name="Comma [0] 2 2 2 2 3 2 4" xfId="5721" xr:uid="{00000000-0005-0000-0000-000058160000}"/>
    <cellStyle name="Comma [0] 2 2 2 2 3 2 5" xfId="5722" xr:uid="{00000000-0005-0000-0000-000059160000}"/>
    <cellStyle name="Comma [0] 2 2 2 2 3 3" xfId="5723" xr:uid="{00000000-0005-0000-0000-00005A160000}"/>
    <cellStyle name="Comma [0] 2 2 2 2 3 3 2" xfId="5724" xr:uid="{00000000-0005-0000-0000-00005B160000}"/>
    <cellStyle name="Comma [0] 2 2 2 2 3 3 3" xfId="5725" xr:uid="{00000000-0005-0000-0000-00005C160000}"/>
    <cellStyle name="Comma [0] 2 2 2 2 3 3 4" xfId="5726" xr:uid="{00000000-0005-0000-0000-00005D160000}"/>
    <cellStyle name="Comma [0] 2 2 2 2 3 4" xfId="5727" xr:uid="{00000000-0005-0000-0000-00005E160000}"/>
    <cellStyle name="Comma [0] 2 2 2 2 3 5" xfId="5728" xr:uid="{00000000-0005-0000-0000-00005F160000}"/>
    <cellStyle name="Comma [0] 2 2 2 2 3 6" xfId="5729" xr:uid="{00000000-0005-0000-0000-000060160000}"/>
    <cellStyle name="Comma [0] 2 2 2 2 4" xfId="5730" xr:uid="{00000000-0005-0000-0000-000061160000}"/>
    <cellStyle name="Comma [0] 2 2 2 2 4 2" xfId="5731" xr:uid="{00000000-0005-0000-0000-000062160000}"/>
    <cellStyle name="Comma [0] 2 2 2 2 4 2 2" xfId="5732" xr:uid="{00000000-0005-0000-0000-000063160000}"/>
    <cellStyle name="Comma [0] 2 2 2 2 4 2 3" xfId="5733" xr:uid="{00000000-0005-0000-0000-000064160000}"/>
    <cellStyle name="Comma [0] 2 2 2 2 4 2 4" xfId="5734" xr:uid="{00000000-0005-0000-0000-000065160000}"/>
    <cellStyle name="Comma [0] 2 2 2 2 4 3" xfId="5735" xr:uid="{00000000-0005-0000-0000-000066160000}"/>
    <cellStyle name="Comma [0] 2 2 2 2 4 4" xfId="5736" xr:uid="{00000000-0005-0000-0000-000067160000}"/>
    <cellStyle name="Comma [0] 2 2 2 2 4 5" xfId="5737" xr:uid="{00000000-0005-0000-0000-000068160000}"/>
    <cellStyle name="Comma [0] 2 2 2 2 5" xfId="5738" xr:uid="{00000000-0005-0000-0000-000069160000}"/>
    <cellStyle name="Comma [0] 2 2 2 2 5 2" xfId="5739" xr:uid="{00000000-0005-0000-0000-00006A160000}"/>
    <cellStyle name="Comma [0] 2 2 2 2 5 2 2" xfId="5740" xr:uid="{00000000-0005-0000-0000-00006B160000}"/>
    <cellStyle name="Comma [0] 2 2 2 2 5 2 3" xfId="5741" xr:uid="{00000000-0005-0000-0000-00006C160000}"/>
    <cellStyle name="Comma [0] 2 2 2 2 5 2 4" xfId="5742" xr:uid="{00000000-0005-0000-0000-00006D160000}"/>
    <cellStyle name="Comma [0] 2 2 2 2 5 3" xfId="5743" xr:uid="{00000000-0005-0000-0000-00006E160000}"/>
    <cellStyle name="Comma [0] 2 2 2 2 5 4" xfId="5744" xr:uid="{00000000-0005-0000-0000-00006F160000}"/>
    <cellStyle name="Comma [0] 2 2 2 2 5 5" xfId="5745" xr:uid="{00000000-0005-0000-0000-000070160000}"/>
    <cellStyle name="Comma [0] 2 2 2 2 6" xfId="5746" xr:uid="{00000000-0005-0000-0000-000071160000}"/>
    <cellStyle name="Comma [0] 2 2 2 2 6 2" xfId="5747" xr:uid="{00000000-0005-0000-0000-000072160000}"/>
    <cellStyle name="Comma [0] 2 2 2 2 6 3" xfId="5748" xr:uid="{00000000-0005-0000-0000-000073160000}"/>
    <cellStyle name="Comma [0] 2 2 2 2 6 4" xfId="5749" xr:uid="{00000000-0005-0000-0000-000074160000}"/>
    <cellStyle name="Comma [0] 2 2 2 2 7" xfId="5750" xr:uid="{00000000-0005-0000-0000-000075160000}"/>
    <cellStyle name="Comma [0] 2 2 2 2 7 2" xfId="5751" xr:uid="{00000000-0005-0000-0000-000076160000}"/>
    <cellStyle name="Comma [0] 2 2 2 2 7 3" xfId="5752" xr:uid="{00000000-0005-0000-0000-000077160000}"/>
    <cellStyle name="Comma [0] 2 2 2 2 7 4" xfId="5753" xr:uid="{00000000-0005-0000-0000-000078160000}"/>
    <cellStyle name="Comma [0] 2 2 2 2 8" xfId="5754" xr:uid="{00000000-0005-0000-0000-000079160000}"/>
    <cellStyle name="Comma [0] 2 2 2 2 9" xfId="5755" xr:uid="{00000000-0005-0000-0000-00007A160000}"/>
    <cellStyle name="Comma [0] 2 2 2 3" xfId="5756" xr:uid="{00000000-0005-0000-0000-00007B160000}"/>
    <cellStyle name="Comma [0] 2 2 2 4" xfId="5757" xr:uid="{00000000-0005-0000-0000-00007C160000}"/>
    <cellStyle name="Comma [0] 2 2 2 4 2" xfId="5758" xr:uid="{00000000-0005-0000-0000-00007D160000}"/>
    <cellStyle name="Comma [0] 2 2 2 4 2 2" xfId="5759" xr:uid="{00000000-0005-0000-0000-00007E160000}"/>
    <cellStyle name="Comma [0] 2 2 2 4 2 2 2" xfId="5760" xr:uid="{00000000-0005-0000-0000-00007F160000}"/>
    <cellStyle name="Comma [0] 2 2 2 4 2 2 3" xfId="5761" xr:uid="{00000000-0005-0000-0000-000080160000}"/>
    <cellStyle name="Comma [0] 2 2 2 4 2 2 4" xfId="5762" xr:uid="{00000000-0005-0000-0000-000081160000}"/>
    <cellStyle name="Comma [0] 2 2 2 4 2 3" xfId="5763" xr:uid="{00000000-0005-0000-0000-000082160000}"/>
    <cellStyle name="Comma [0] 2 2 2 4 2 4" xfId="5764" xr:uid="{00000000-0005-0000-0000-000083160000}"/>
    <cellStyle name="Comma [0] 2 2 2 4 2 5" xfId="5765" xr:uid="{00000000-0005-0000-0000-000084160000}"/>
    <cellStyle name="Comma [0] 2 2 2 4 3" xfId="5766" xr:uid="{00000000-0005-0000-0000-000085160000}"/>
    <cellStyle name="Comma [0] 2 2 2 4 3 2" xfId="5767" xr:uid="{00000000-0005-0000-0000-000086160000}"/>
    <cellStyle name="Comma [0] 2 2 2 4 3 3" xfId="5768" xr:uid="{00000000-0005-0000-0000-000087160000}"/>
    <cellStyle name="Comma [0] 2 2 2 4 3 4" xfId="5769" xr:uid="{00000000-0005-0000-0000-000088160000}"/>
    <cellStyle name="Comma [0] 2 2 2 4 4" xfId="5770" xr:uid="{00000000-0005-0000-0000-000089160000}"/>
    <cellStyle name="Comma [0] 2 2 2 4 5" xfId="5771" xr:uid="{00000000-0005-0000-0000-00008A160000}"/>
    <cellStyle name="Comma [0] 2 2 2 4 6" xfId="5772" xr:uid="{00000000-0005-0000-0000-00008B160000}"/>
    <cellStyle name="Comma [0] 2 2 2 5" xfId="5773" xr:uid="{00000000-0005-0000-0000-00008C160000}"/>
    <cellStyle name="Comma [0] 2 2 2 5 2" xfId="5774" xr:uid="{00000000-0005-0000-0000-00008D160000}"/>
    <cellStyle name="Comma [0] 2 2 2 5 2 2" xfId="5775" xr:uid="{00000000-0005-0000-0000-00008E160000}"/>
    <cellStyle name="Comma [0] 2 2 2 5 2 2 2" xfId="5776" xr:uid="{00000000-0005-0000-0000-00008F160000}"/>
    <cellStyle name="Comma [0] 2 2 2 5 2 2 3" xfId="5777" xr:uid="{00000000-0005-0000-0000-000090160000}"/>
    <cellStyle name="Comma [0] 2 2 2 5 2 2 4" xfId="5778" xr:uid="{00000000-0005-0000-0000-000091160000}"/>
    <cellStyle name="Comma [0] 2 2 2 5 2 3" xfId="5779" xr:uid="{00000000-0005-0000-0000-000092160000}"/>
    <cellStyle name="Comma [0] 2 2 2 5 2 4" xfId="5780" xr:uid="{00000000-0005-0000-0000-000093160000}"/>
    <cellStyle name="Comma [0] 2 2 2 5 2 5" xfId="5781" xr:uid="{00000000-0005-0000-0000-000094160000}"/>
    <cellStyle name="Comma [0] 2 2 2 5 3" xfId="5782" xr:uid="{00000000-0005-0000-0000-000095160000}"/>
    <cellStyle name="Comma [0] 2 2 2 5 3 2" xfId="5783" xr:uid="{00000000-0005-0000-0000-000096160000}"/>
    <cellStyle name="Comma [0] 2 2 2 5 3 3" xfId="5784" xr:uid="{00000000-0005-0000-0000-000097160000}"/>
    <cellStyle name="Comma [0] 2 2 2 5 3 4" xfId="5785" xr:uid="{00000000-0005-0000-0000-000098160000}"/>
    <cellStyle name="Comma [0] 2 2 2 5 4" xfId="5786" xr:uid="{00000000-0005-0000-0000-000099160000}"/>
    <cellStyle name="Comma [0] 2 2 2 5 5" xfId="5787" xr:uid="{00000000-0005-0000-0000-00009A160000}"/>
    <cellStyle name="Comma [0] 2 2 2 5 6" xfId="5788" xr:uid="{00000000-0005-0000-0000-00009B160000}"/>
    <cellStyle name="Comma [0] 2 2 2 6" xfId="5789" xr:uid="{00000000-0005-0000-0000-00009C160000}"/>
    <cellStyle name="Comma [0] 2 2 2 6 2" xfId="5790" xr:uid="{00000000-0005-0000-0000-00009D160000}"/>
    <cellStyle name="Comma [0] 2 2 2 6 2 2" xfId="5791" xr:uid="{00000000-0005-0000-0000-00009E160000}"/>
    <cellStyle name="Comma [0] 2 2 2 6 2 3" xfId="5792" xr:uid="{00000000-0005-0000-0000-00009F160000}"/>
    <cellStyle name="Comma [0] 2 2 2 6 2 4" xfId="5793" xr:uid="{00000000-0005-0000-0000-0000A0160000}"/>
    <cellStyle name="Comma [0] 2 2 2 6 3" xfId="5794" xr:uid="{00000000-0005-0000-0000-0000A1160000}"/>
    <cellStyle name="Comma [0] 2 2 2 6 4" xfId="5795" xr:uid="{00000000-0005-0000-0000-0000A2160000}"/>
    <cellStyle name="Comma [0] 2 2 2 6 5" xfId="5796" xr:uid="{00000000-0005-0000-0000-0000A3160000}"/>
    <cellStyle name="Comma [0] 2 2 2 7" xfId="5797" xr:uid="{00000000-0005-0000-0000-0000A4160000}"/>
    <cellStyle name="Comma [0] 2 2 2 7 2" xfId="5798" xr:uid="{00000000-0005-0000-0000-0000A5160000}"/>
    <cellStyle name="Comma [0] 2 2 2 7 2 2" xfId="5799" xr:uid="{00000000-0005-0000-0000-0000A6160000}"/>
    <cellStyle name="Comma [0] 2 2 2 7 2 3" xfId="5800" xr:uid="{00000000-0005-0000-0000-0000A7160000}"/>
    <cellStyle name="Comma [0] 2 2 2 7 2 4" xfId="5801" xr:uid="{00000000-0005-0000-0000-0000A8160000}"/>
    <cellStyle name="Comma [0] 2 2 2 7 3" xfId="5802" xr:uid="{00000000-0005-0000-0000-0000A9160000}"/>
    <cellStyle name="Comma [0] 2 2 2 7 4" xfId="5803" xr:uid="{00000000-0005-0000-0000-0000AA160000}"/>
    <cellStyle name="Comma [0] 2 2 2 7 5" xfId="5804" xr:uid="{00000000-0005-0000-0000-0000AB160000}"/>
    <cellStyle name="Comma [0] 2 2 2 8" xfId="5805" xr:uid="{00000000-0005-0000-0000-0000AC160000}"/>
    <cellStyle name="Comma [0] 2 2 2 8 2" xfId="5806" xr:uid="{00000000-0005-0000-0000-0000AD160000}"/>
    <cellStyle name="Comma [0] 2 2 2 8 3" xfId="5807" xr:uid="{00000000-0005-0000-0000-0000AE160000}"/>
    <cellStyle name="Comma [0] 2 2 2 8 4" xfId="5808" xr:uid="{00000000-0005-0000-0000-0000AF160000}"/>
    <cellStyle name="Comma [0] 2 2 2 9" xfId="5809" xr:uid="{00000000-0005-0000-0000-0000B0160000}"/>
    <cellStyle name="Comma [0] 2 2 2 9 2" xfId="5810" xr:uid="{00000000-0005-0000-0000-0000B1160000}"/>
    <cellStyle name="Comma [0] 2 2 2 9 3" xfId="5811" xr:uid="{00000000-0005-0000-0000-0000B2160000}"/>
    <cellStyle name="Comma [0] 2 2 2 9 4" xfId="5812" xr:uid="{00000000-0005-0000-0000-0000B3160000}"/>
    <cellStyle name="Comma [0] 2 2 20" xfId="5813" xr:uid="{00000000-0005-0000-0000-0000B4160000}"/>
    <cellStyle name="Comma [0] 2 2 21" xfId="5814" xr:uid="{00000000-0005-0000-0000-0000B5160000}"/>
    <cellStyle name="Comma [0] 2 2 22" xfId="5815" xr:uid="{00000000-0005-0000-0000-0000B6160000}"/>
    <cellStyle name="Comma [0] 2 2 3" xfId="5816" xr:uid="{00000000-0005-0000-0000-0000B7160000}"/>
    <cellStyle name="Comma [0] 2 2 3 10" xfId="5817" xr:uid="{00000000-0005-0000-0000-0000B8160000}"/>
    <cellStyle name="Comma [0] 2 2 3 11" xfId="5818" xr:uid="{00000000-0005-0000-0000-0000B9160000}"/>
    <cellStyle name="Comma [0] 2 2 3 12" xfId="5819" xr:uid="{00000000-0005-0000-0000-0000BA160000}"/>
    <cellStyle name="Comma [0] 2 2 3 2" xfId="5820" xr:uid="{00000000-0005-0000-0000-0000BB160000}"/>
    <cellStyle name="Comma [0] 2 2 3 2 2" xfId="5821" xr:uid="{00000000-0005-0000-0000-0000BC160000}"/>
    <cellStyle name="Comma [0] 2 2 3 3" xfId="5822" xr:uid="{00000000-0005-0000-0000-0000BD160000}"/>
    <cellStyle name="Comma [0] 2 2 3 3 2" xfId="5823" xr:uid="{00000000-0005-0000-0000-0000BE160000}"/>
    <cellStyle name="Comma [0] 2 2 3 3 2 2" xfId="5824" xr:uid="{00000000-0005-0000-0000-0000BF160000}"/>
    <cellStyle name="Comma [0] 2 2 3 3 2 2 2" xfId="5825" xr:uid="{00000000-0005-0000-0000-0000C0160000}"/>
    <cellStyle name="Comma [0] 2 2 3 3 2 2 3" xfId="5826" xr:uid="{00000000-0005-0000-0000-0000C1160000}"/>
    <cellStyle name="Comma [0] 2 2 3 3 2 2 4" xfId="5827" xr:uid="{00000000-0005-0000-0000-0000C2160000}"/>
    <cellStyle name="Comma [0] 2 2 3 3 2 3" xfId="5828" xr:uid="{00000000-0005-0000-0000-0000C3160000}"/>
    <cellStyle name="Comma [0] 2 2 3 3 2 4" xfId="5829" xr:uid="{00000000-0005-0000-0000-0000C4160000}"/>
    <cellStyle name="Comma [0] 2 2 3 3 2 5" xfId="5830" xr:uid="{00000000-0005-0000-0000-0000C5160000}"/>
    <cellStyle name="Comma [0] 2 2 3 3 3" xfId="5831" xr:uid="{00000000-0005-0000-0000-0000C6160000}"/>
    <cellStyle name="Comma [0] 2 2 3 3 3 2" xfId="5832" xr:uid="{00000000-0005-0000-0000-0000C7160000}"/>
    <cellStyle name="Comma [0] 2 2 3 3 3 3" xfId="5833" xr:uid="{00000000-0005-0000-0000-0000C8160000}"/>
    <cellStyle name="Comma [0] 2 2 3 3 3 4" xfId="5834" xr:uid="{00000000-0005-0000-0000-0000C9160000}"/>
    <cellStyle name="Comma [0] 2 2 3 3 4" xfId="5835" xr:uid="{00000000-0005-0000-0000-0000CA160000}"/>
    <cellStyle name="Comma [0] 2 2 3 3 5" xfId="5836" xr:uid="{00000000-0005-0000-0000-0000CB160000}"/>
    <cellStyle name="Comma [0] 2 2 3 3 6" xfId="5837" xr:uid="{00000000-0005-0000-0000-0000CC160000}"/>
    <cellStyle name="Comma [0] 2 2 3 4" xfId="5838" xr:uid="{00000000-0005-0000-0000-0000CD160000}"/>
    <cellStyle name="Comma [0] 2 2 3 4 2" xfId="5839" xr:uid="{00000000-0005-0000-0000-0000CE160000}"/>
    <cellStyle name="Comma [0] 2 2 3 4 2 2" xfId="5840" xr:uid="{00000000-0005-0000-0000-0000CF160000}"/>
    <cellStyle name="Comma [0] 2 2 3 4 2 2 2" xfId="5841" xr:uid="{00000000-0005-0000-0000-0000D0160000}"/>
    <cellStyle name="Comma [0] 2 2 3 4 2 2 3" xfId="5842" xr:uid="{00000000-0005-0000-0000-0000D1160000}"/>
    <cellStyle name="Comma [0] 2 2 3 4 2 2 4" xfId="5843" xr:uid="{00000000-0005-0000-0000-0000D2160000}"/>
    <cellStyle name="Comma [0] 2 2 3 4 2 3" xfId="5844" xr:uid="{00000000-0005-0000-0000-0000D3160000}"/>
    <cellStyle name="Comma [0] 2 2 3 4 2 4" xfId="5845" xr:uid="{00000000-0005-0000-0000-0000D4160000}"/>
    <cellStyle name="Comma [0] 2 2 3 4 2 5" xfId="5846" xr:uid="{00000000-0005-0000-0000-0000D5160000}"/>
    <cellStyle name="Comma [0] 2 2 3 4 3" xfId="5847" xr:uid="{00000000-0005-0000-0000-0000D6160000}"/>
    <cellStyle name="Comma [0] 2 2 3 4 3 2" xfId="5848" xr:uid="{00000000-0005-0000-0000-0000D7160000}"/>
    <cellStyle name="Comma [0] 2 2 3 4 3 3" xfId="5849" xr:uid="{00000000-0005-0000-0000-0000D8160000}"/>
    <cellStyle name="Comma [0] 2 2 3 4 3 4" xfId="5850" xr:uid="{00000000-0005-0000-0000-0000D9160000}"/>
    <cellStyle name="Comma [0] 2 2 3 4 4" xfId="5851" xr:uid="{00000000-0005-0000-0000-0000DA160000}"/>
    <cellStyle name="Comma [0] 2 2 3 4 5" xfId="5852" xr:uid="{00000000-0005-0000-0000-0000DB160000}"/>
    <cellStyle name="Comma [0] 2 2 3 4 6" xfId="5853" xr:uid="{00000000-0005-0000-0000-0000DC160000}"/>
    <cellStyle name="Comma [0] 2 2 3 5" xfId="5854" xr:uid="{00000000-0005-0000-0000-0000DD160000}"/>
    <cellStyle name="Comma [0] 2 2 3 5 2" xfId="5855" xr:uid="{00000000-0005-0000-0000-0000DE160000}"/>
    <cellStyle name="Comma [0] 2 2 3 5 2 2" xfId="5856" xr:uid="{00000000-0005-0000-0000-0000DF160000}"/>
    <cellStyle name="Comma [0] 2 2 3 5 2 3" xfId="5857" xr:uid="{00000000-0005-0000-0000-0000E0160000}"/>
    <cellStyle name="Comma [0] 2 2 3 5 2 4" xfId="5858" xr:uid="{00000000-0005-0000-0000-0000E1160000}"/>
    <cellStyle name="Comma [0] 2 2 3 5 3" xfId="5859" xr:uid="{00000000-0005-0000-0000-0000E2160000}"/>
    <cellStyle name="Comma [0] 2 2 3 5 4" xfId="5860" xr:uid="{00000000-0005-0000-0000-0000E3160000}"/>
    <cellStyle name="Comma [0] 2 2 3 5 5" xfId="5861" xr:uid="{00000000-0005-0000-0000-0000E4160000}"/>
    <cellStyle name="Comma [0] 2 2 3 6" xfId="5862" xr:uid="{00000000-0005-0000-0000-0000E5160000}"/>
    <cellStyle name="Comma [0] 2 2 3 6 2" xfId="5863" xr:uid="{00000000-0005-0000-0000-0000E6160000}"/>
    <cellStyle name="Comma [0] 2 2 3 6 2 2" xfId="5864" xr:uid="{00000000-0005-0000-0000-0000E7160000}"/>
    <cellStyle name="Comma [0] 2 2 3 6 2 3" xfId="5865" xr:uid="{00000000-0005-0000-0000-0000E8160000}"/>
    <cellStyle name="Comma [0] 2 2 3 6 2 4" xfId="5866" xr:uid="{00000000-0005-0000-0000-0000E9160000}"/>
    <cellStyle name="Comma [0] 2 2 3 6 3" xfId="5867" xr:uid="{00000000-0005-0000-0000-0000EA160000}"/>
    <cellStyle name="Comma [0] 2 2 3 6 4" xfId="5868" xr:uid="{00000000-0005-0000-0000-0000EB160000}"/>
    <cellStyle name="Comma [0] 2 2 3 6 5" xfId="5869" xr:uid="{00000000-0005-0000-0000-0000EC160000}"/>
    <cellStyle name="Comma [0] 2 2 3 7" xfId="5870" xr:uid="{00000000-0005-0000-0000-0000ED160000}"/>
    <cellStyle name="Comma [0] 2 2 3 7 2" xfId="5871" xr:uid="{00000000-0005-0000-0000-0000EE160000}"/>
    <cellStyle name="Comma [0] 2 2 3 7 3" xfId="5872" xr:uid="{00000000-0005-0000-0000-0000EF160000}"/>
    <cellStyle name="Comma [0] 2 2 3 7 4" xfId="5873" xr:uid="{00000000-0005-0000-0000-0000F0160000}"/>
    <cellStyle name="Comma [0] 2 2 3 8" xfId="5874" xr:uid="{00000000-0005-0000-0000-0000F1160000}"/>
    <cellStyle name="Comma [0] 2 2 3 8 2" xfId="5875" xr:uid="{00000000-0005-0000-0000-0000F2160000}"/>
    <cellStyle name="Comma [0] 2 2 3 8 3" xfId="5876" xr:uid="{00000000-0005-0000-0000-0000F3160000}"/>
    <cellStyle name="Comma [0] 2 2 3 8 4" xfId="5877" xr:uid="{00000000-0005-0000-0000-0000F4160000}"/>
    <cellStyle name="Comma [0] 2 2 3 9" xfId="5878" xr:uid="{00000000-0005-0000-0000-0000F5160000}"/>
    <cellStyle name="Comma [0] 2 2 4" xfId="5879" xr:uid="{00000000-0005-0000-0000-0000F6160000}"/>
    <cellStyle name="Comma [0] 2 2 4 10" xfId="5880" xr:uid="{00000000-0005-0000-0000-0000F7160000}"/>
    <cellStyle name="Comma [0] 2 2 4 2" xfId="5881" xr:uid="{00000000-0005-0000-0000-0000F8160000}"/>
    <cellStyle name="Comma [0] 2 2 4 2 2" xfId="5882" xr:uid="{00000000-0005-0000-0000-0000F9160000}"/>
    <cellStyle name="Comma [0] 2 2 4 2 2 2" xfId="5883" xr:uid="{00000000-0005-0000-0000-0000FA160000}"/>
    <cellStyle name="Comma [0] 2 2 4 2 2 2 2" xfId="5884" xr:uid="{00000000-0005-0000-0000-0000FB160000}"/>
    <cellStyle name="Comma [0] 2 2 4 2 2 2 3" xfId="5885" xr:uid="{00000000-0005-0000-0000-0000FC160000}"/>
    <cellStyle name="Comma [0] 2 2 4 2 2 2 4" xfId="5886" xr:uid="{00000000-0005-0000-0000-0000FD160000}"/>
    <cellStyle name="Comma [0] 2 2 4 2 2 3" xfId="5887" xr:uid="{00000000-0005-0000-0000-0000FE160000}"/>
    <cellStyle name="Comma [0] 2 2 4 2 2 4" xfId="5888" xr:uid="{00000000-0005-0000-0000-0000FF160000}"/>
    <cellStyle name="Comma [0] 2 2 4 2 2 5" xfId="5889" xr:uid="{00000000-0005-0000-0000-000000170000}"/>
    <cellStyle name="Comma [0] 2 2 4 2 3" xfId="5890" xr:uid="{00000000-0005-0000-0000-000001170000}"/>
    <cellStyle name="Comma [0] 2 2 4 2 3 2" xfId="5891" xr:uid="{00000000-0005-0000-0000-000002170000}"/>
    <cellStyle name="Comma [0] 2 2 4 2 3 3" xfId="5892" xr:uid="{00000000-0005-0000-0000-000003170000}"/>
    <cellStyle name="Comma [0] 2 2 4 2 3 4" xfId="5893" xr:uid="{00000000-0005-0000-0000-000004170000}"/>
    <cellStyle name="Comma [0] 2 2 4 2 4" xfId="5894" xr:uid="{00000000-0005-0000-0000-000005170000}"/>
    <cellStyle name="Comma [0] 2 2 4 2 5" xfId="5895" xr:uid="{00000000-0005-0000-0000-000006170000}"/>
    <cellStyle name="Comma [0] 2 2 4 2 6" xfId="5896" xr:uid="{00000000-0005-0000-0000-000007170000}"/>
    <cellStyle name="Comma [0] 2 2 4 3" xfId="5897" xr:uid="{00000000-0005-0000-0000-000008170000}"/>
    <cellStyle name="Comma [0] 2 2 4 3 2" xfId="5898" xr:uid="{00000000-0005-0000-0000-000009170000}"/>
    <cellStyle name="Comma [0] 2 2 4 3 2 2" xfId="5899" xr:uid="{00000000-0005-0000-0000-00000A170000}"/>
    <cellStyle name="Comma [0] 2 2 4 3 2 2 2" xfId="5900" xr:uid="{00000000-0005-0000-0000-00000B170000}"/>
    <cellStyle name="Comma [0] 2 2 4 3 2 2 3" xfId="5901" xr:uid="{00000000-0005-0000-0000-00000C170000}"/>
    <cellStyle name="Comma [0] 2 2 4 3 2 2 4" xfId="5902" xr:uid="{00000000-0005-0000-0000-00000D170000}"/>
    <cellStyle name="Comma [0] 2 2 4 3 2 3" xfId="5903" xr:uid="{00000000-0005-0000-0000-00000E170000}"/>
    <cellStyle name="Comma [0] 2 2 4 3 2 4" xfId="5904" xr:uid="{00000000-0005-0000-0000-00000F170000}"/>
    <cellStyle name="Comma [0] 2 2 4 3 2 5" xfId="5905" xr:uid="{00000000-0005-0000-0000-000010170000}"/>
    <cellStyle name="Comma [0] 2 2 4 3 3" xfId="5906" xr:uid="{00000000-0005-0000-0000-000011170000}"/>
    <cellStyle name="Comma [0] 2 2 4 3 3 2" xfId="5907" xr:uid="{00000000-0005-0000-0000-000012170000}"/>
    <cellStyle name="Comma [0] 2 2 4 3 3 3" xfId="5908" xr:uid="{00000000-0005-0000-0000-000013170000}"/>
    <cellStyle name="Comma [0] 2 2 4 3 3 4" xfId="5909" xr:uid="{00000000-0005-0000-0000-000014170000}"/>
    <cellStyle name="Comma [0] 2 2 4 3 4" xfId="5910" xr:uid="{00000000-0005-0000-0000-000015170000}"/>
    <cellStyle name="Comma [0] 2 2 4 3 5" xfId="5911" xr:uid="{00000000-0005-0000-0000-000016170000}"/>
    <cellStyle name="Comma [0] 2 2 4 3 6" xfId="5912" xr:uid="{00000000-0005-0000-0000-000017170000}"/>
    <cellStyle name="Comma [0] 2 2 4 4" xfId="5913" xr:uid="{00000000-0005-0000-0000-000018170000}"/>
    <cellStyle name="Comma [0] 2 2 4 4 2" xfId="5914" xr:uid="{00000000-0005-0000-0000-000019170000}"/>
    <cellStyle name="Comma [0] 2 2 4 4 2 2" xfId="5915" xr:uid="{00000000-0005-0000-0000-00001A170000}"/>
    <cellStyle name="Comma [0] 2 2 4 4 2 3" xfId="5916" xr:uid="{00000000-0005-0000-0000-00001B170000}"/>
    <cellStyle name="Comma [0] 2 2 4 4 2 4" xfId="5917" xr:uid="{00000000-0005-0000-0000-00001C170000}"/>
    <cellStyle name="Comma [0] 2 2 4 4 3" xfId="5918" xr:uid="{00000000-0005-0000-0000-00001D170000}"/>
    <cellStyle name="Comma [0] 2 2 4 4 4" xfId="5919" xr:uid="{00000000-0005-0000-0000-00001E170000}"/>
    <cellStyle name="Comma [0] 2 2 4 4 5" xfId="5920" xr:uid="{00000000-0005-0000-0000-00001F170000}"/>
    <cellStyle name="Comma [0] 2 2 4 5" xfId="5921" xr:uid="{00000000-0005-0000-0000-000020170000}"/>
    <cellStyle name="Comma [0] 2 2 4 5 2" xfId="5922" xr:uid="{00000000-0005-0000-0000-000021170000}"/>
    <cellStyle name="Comma [0] 2 2 4 5 2 2" xfId="5923" xr:uid="{00000000-0005-0000-0000-000022170000}"/>
    <cellStyle name="Comma [0] 2 2 4 5 2 3" xfId="5924" xr:uid="{00000000-0005-0000-0000-000023170000}"/>
    <cellStyle name="Comma [0] 2 2 4 5 2 4" xfId="5925" xr:uid="{00000000-0005-0000-0000-000024170000}"/>
    <cellStyle name="Comma [0] 2 2 4 5 3" xfId="5926" xr:uid="{00000000-0005-0000-0000-000025170000}"/>
    <cellStyle name="Comma [0] 2 2 4 5 4" xfId="5927" xr:uid="{00000000-0005-0000-0000-000026170000}"/>
    <cellStyle name="Comma [0] 2 2 4 5 5" xfId="5928" xr:uid="{00000000-0005-0000-0000-000027170000}"/>
    <cellStyle name="Comma [0] 2 2 4 6" xfId="5929" xr:uid="{00000000-0005-0000-0000-000028170000}"/>
    <cellStyle name="Comma [0] 2 2 4 6 2" xfId="5930" xr:uid="{00000000-0005-0000-0000-000029170000}"/>
    <cellStyle name="Comma [0] 2 2 4 6 3" xfId="5931" xr:uid="{00000000-0005-0000-0000-00002A170000}"/>
    <cellStyle name="Comma [0] 2 2 4 6 4" xfId="5932" xr:uid="{00000000-0005-0000-0000-00002B170000}"/>
    <cellStyle name="Comma [0] 2 2 4 7" xfId="5933" xr:uid="{00000000-0005-0000-0000-00002C170000}"/>
    <cellStyle name="Comma [0] 2 2 4 7 2" xfId="5934" xr:uid="{00000000-0005-0000-0000-00002D170000}"/>
    <cellStyle name="Comma [0] 2 2 4 7 3" xfId="5935" xr:uid="{00000000-0005-0000-0000-00002E170000}"/>
    <cellStyle name="Comma [0] 2 2 4 7 4" xfId="5936" xr:uid="{00000000-0005-0000-0000-00002F170000}"/>
    <cellStyle name="Comma [0] 2 2 4 8" xfId="5937" xr:uid="{00000000-0005-0000-0000-000030170000}"/>
    <cellStyle name="Comma [0] 2 2 4 9" xfId="5938" xr:uid="{00000000-0005-0000-0000-000031170000}"/>
    <cellStyle name="Comma [0] 2 2 5" xfId="5939" xr:uid="{00000000-0005-0000-0000-000032170000}"/>
    <cellStyle name="Comma [0] 2 2 5 10" xfId="5940" xr:uid="{00000000-0005-0000-0000-000033170000}"/>
    <cellStyle name="Comma [0] 2 2 5 2" xfId="5941" xr:uid="{00000000-0005-0000-0000-000034170000}"/>
    <cellStyle name="Comma [0] 2 2 5 2 2" xfId="5942" xr:uid="{00000000-0005-0000-0000-000035170000}"/>
    <cellStyle name="Comma [0] 2 2 5 2 2 2" xfId="5943" xr:uid="{00000000-0005-0000-0000-000036170000}"/>
    <cellStyle name="Comma [0] 2 2 5 2 2 2 2" xfId="5944" xr:uid="{00000000-0005-0000-0000-000037170000}"/>
    <cellStyle name="Comma [0] 2 2 5 2 2 2 3" xfId="5945" xr:uid="{00000000-0005-0000-0000-000038170000}"/>
    <cellStyle name="Comma [0] 2 2 5 2 2 2 4" xfId="5946" xr:uid="{00000000-0005-0000-0000-000039170000}"/>
    <cellStyle name="Comma [0] 2 2 5 2 2 3" xfId="5947" xr:uid="{00000000-0005-0000-0000-00003A170000}"/>
    <cellStyle name="Comma [0] 2 2 5 2 2 4" xfId="5948" xr:uid="{00000000-0005-0000-0000-00003B170000}"/>
    <cellStyle name="Comma [0] 2 2 5 2 2 5" xfId="5949" xr:uid="{00000000-0005-0000-0000-00003C170000}"/>
    <cellStyle name="Comma [0] 2 2 5 2 3" xfId="5950" xr:uid="{00000000-0005-0000-0000-00003D170000}"/>
    <cellStyle name="Comma [0] 2 2 5 2 3 2" xfId="5951" xr:uid="{00000000-0005-0000-0000-00003E170000}"/>
    <cellStyle name="Comma [0] 2 2 5 2 3 3" xfId="5952" xr:uid="{00000000-0005-0000-0000-00003F170000}"/>
    <cellStyle name="Comma [0] 2 2 5 2 3 4" xfId="5953" xr:uid="{00000000-0005-0000-0000-000040170000}"/>
    <cellStyle name="Comma [0] 2 2 5 2 4" xfId="5954" xr:uid="{00000000-0005-0000-0000-000041170000}"/>
    <cellStyle name="Comma [0] 2 2 5 2 5" xfId="5955" xr:uid="{00000000-0005-0000-0000-000042170000}"/>
    <cellStyle name="Comma [0] 2 2 5 2 6" xfId="5956" xr:uid="{00000000-0005-0000-0000-000043170000}"/>
    <cellStyle name="Comma [0] 2 2 5 3" xfId="5957" xr:uid="{00000000-0005-0000-0000-000044170000}"/>
    <cellStyle name="Comma [0] 2 2 5 3 2" xfId="5958" xr:uid="{00000000-0005-0000-0000-000045170000}"/>
    <cellStyle name="Comma [0] 2 2 5 3 2 2" xfId="5959" xr:uid="{00000000-0005-0000-0000-000046170000}"/>
    <cellStyle name="Comma [0] 2 2 5 3 2 2 2" xfId="5960" xr:uid="{00000000-0005-0000-0000-000047170000}"/>
    <cellStyle name="Comma [0] 2 2 5 3 2 2 3" xfId="5961" xr:uid="{00000000-0005-0000-0000-000048170000}"/>
    <cellStyle name="Comma [0] 2 2 5 3 2 2 4" xfId="5962" xr:uid="{00000000-0005-0000-0000-000049170000}"/>
    <cellStyle name="Comma [0] 2 2 5 3 2 3" xfId="5963" xr:uid="{00000000-0005-0000-0000-00004A170000}"/>
    <cellStyle name="Comma [0] 2 2 5 3 2 4" xfId="5964" xr:uid="{00000000-0005-0000-0000-00004B170000}"/>
    <cellStyle name="Comma [0] 2 2 5 3 2 5" xfId="5965" xr:uid="{00000000-0005-0000-0000-00004C170000}"/>
    <cellStyle name="Comma [0] 2 2 5 3 3" xfId="5966" xr:uid="{00000000-0005-0000-0000-00004D170000}"/>
    <cellStyle name="Comma [0] 2 2 5 3 3 2" xfId="5967" xr:uid="{00000000-0005-0000-0000-00004E170000}"/>
    <cellStyle name="Comma [0] 2 2 5 3 3 3" xfId="5968" xr:uid="{00000000-0005-0000-0000-00004F170000}"/>
    <cellStyle name="Comma [0] 2 2 5 3 3 4" xfId="5969" xr:uid="{00000000-0005-0000-0000-000050170000}"/>
    <cellStyle name="Comma [0] 2 2 5 3 4" xfId="5970" xr:uid="{00000000-0005-0000-0000-000051170000}"/>
    <cellStyle name="Comma [0] 2 2 5 3 5" xfId="5971" xr:uid="{00000000-0005-0000-0000-000052170000}"/>
    <cellStyle name="Comma [0] 2 2 5 3 6" xfId="5972" xr:uid="{00000000-0005-0000-0000-000053170000}"/>
    <cellStyle name="Comma [0] 2 2 5 4" xfId="5973" xr:uid="{00000000-0005-0000-0000-000054170000}"/>
    <cellStyle name="Comma [0] 2 2 5 4 2" xfId="5974" xr:uid="{00000000-0005-0000-0000-000055170000}"/>
    <cellStyle name="Comma [0] 2 2 5 4 2 2" xfId="5975" xr:uid="{00000000-0005-0000-0000-000056170000}"/>
    <cellStyle name="Comma [0] 2 2 5 4 2 3" xfId="5976" xr:uid="{00000000-0005-0000-0000-000057170000}"/>
    <cellStyle name="Comma [0] 2 2 5 4 2 4" xfId="5977" xr:uid="{00000000-0005-0000-0000-000058170000}"/>
    <cellStyle name="Comma [0] 2 2 5 4 3" xfId="5978" xr:uid="{00000000-0005-0000-0000-000059170000}"/>
    <cellStyle name="Comma [0] 2 2 5 4 4" xfId="5979" xr:uid="{00000000-0005-0000-0000-00005A170000}"/>
    <cellStyle name="Comma [0] 2 2 5 4 5" xfId="5980" xr:uid="{00000000-0005-0000-0000-00005B170000}"/>
    <cellStyle name="Comma [0] 2 2 5 5" xfId="5981" xr:uid="{00000000-0005-0000-0000-00005C170000}"/>
    <cellStyle name="Comma [0] 2 2 5 5 2" xfId="5982" xr:uid="{00000000-0005-0000-0000-00005D170000}"/>
    <cellStyle name="Comma [0] 2 2 5 5 2 2" xfId="5983" xr:uid="{00000000-0005-0000-0000-00005E170000}"/>
    <cellStyle name="Comma [0] 2 2 5 5 2 3" xfId="5984" xr:uid="{00000000-0005-0000-0000-00005F170000}"/>
    <cellStyle name="Comma [0] 2 2 5 5 2 4" xfId="5985" xr:uid="{00000000-0005-0000-0000-000060170000}"/>
    <cellStyle name="Comma [0] 2 2 5 5 3" xfId="5986" xr:uid="{00000000-0005-0000-0000-000061170000}"/>
    <cellStyle name="Comma [0] 2 2 5 5 4" xfId="5987" xr:uid="{00000000-0005-0000-0000-000062170000}"/>
    <cellStyle name="Comma [0] 2 2 5 5 5" xfId="5988" xr:uid="{00000000-0005-0000-0000-000063170000}"/>
    <cellStyle name="Comma [0] 2 2 5 6" xfId="5989" xr:uid="{00000000-0005-0000-0000-000064170000}"/>
    <cellStyle name="Comma [0] 2 2 5 6 2" xfId="5990" xr:uid="{00000000-0005-0000-0000-000065170000}"/>
    <cellStyle name="Comma [0] 2 2 5 6 3" xfId="5991" xr:uid="{00000000-0005-0000-0000-000066170000}"/>
    <cellStyle name="Comma [0] 2 2 5 6 4" xfId="5992" xr:uid="{00000000-0005-0000-0000-000067170000}"/>
    <cellStyle name="Comma [0] 2 2 5 7" xfId="5993" xr:uid="{00000000-0005-0000-0000-000068170000}"/>
    <cellStyle name="Comma [0] 2 2 5 7 2" xfId="5994" xr:uid="{00000000-0005-0000-0000-000069170000}"/>
    <cellStyle name="Comma [0] 2 2 5 7 3" xfId="5995" xr:uid="{00000000-0005-0000-0000-00006A170000}"/>
    <cellStyle name="Comma [0] 2 2 5 7 4" xfId="5996" xr:uid="{00000000-0005-0000-0000-00006B170000}"/>
    <cellStyle name="Comma [0] 2 2 5 8" xfId="5997" xr:uid="{00000000-0005-0000-0000-00006C170000}"/>
    <cellStyle name="Comma [0] 2 2 5 9" xfId="5998" xr:uid="{00000000-0005-0000-0000-00006D170000}"/>
    <cellStyle name="Comma [0] 2 2 6" xfId="5999" xr:uid="{00000000-0005-0000-0000-00006E170000}"/>
    <cellStyle name="Comma [0] 2 2 6 2" xfId="6000" xr:uid="{00000000-0005-0000-0000-00006F170000}"/>
    <cellStyle name="Comma [0] 2 2 6 3" xfId="6001" xr:uid="{00000000-0005-0000-0000-000070170000}"/>
    <cellStyle name="Comma [0] 2 2 6 4" xfId="6002" xr:uid="{00000000-0005-0000-0000-000071170000}"/>
    <cellStyle name="Comma [0] 2 2 6 5" xfId="6003" xr:uid="{00000000-0005-0000-0000-000072170000}"/>
    <cellStyle name="Comma [0] 2 2 7" xfId="6004" xr:uid="{00000000-0005-0000-0000-000073170000}"/>
    <cellStyle name="Comma [0] 2 2 7 2" xfId="6005" xr:uid="{00000000-0005-0000-0000-000074170000}"/>
    <cellStyle name="Comma [0] 2 2 7 2 2" xfId="6006" xr:uid="{00000000-0005-0000-0000-000075170000}"/>
    <cellStyle name="Comma [0] 2 2 7 2 2 2" xfId="6007" xr:uid="{00000000-0005-0000-0000-000076170000}"/>
    <cellStyle name="Comma [0] 2 2 7 2 2 3" xfId="6008" xr:uid="{00000000-0005-0000-0000-000077170000}"/>
    <cellStyle name="Comma [0] 2 2 7 2 2 4" xfId="6009" xr:uid="{00000000-0005-0000-0000-000078170000}"/>
    <cellStyle name="Comma [0] 2 2 7 2 3" xfId="6010" xr:uid="{00000000-0005-0000-0000-000079170000}"/>
    <cellStyle name="Comma [0] 2 2 7 2 4" xfId="6011" xr:uid="{00000000-0005-0000-0000-00007A170000}"/>
    <cellStyle name="Comma [0] 2 2 7 2 5" xfId="6012" xr:uid="{00000000-0005-0000-0000-00007B170000}"/>
    <cellStyle name="Comma [0] 2 2 7 3" xfId="6013" xr:uid="{00000000-0005-0000-0000-00007C170000}"/>
    <cellStyle name="Comma [0] 2 2 7 3 2" xfId="6014" xr:uid="{00000000-0005-0000-0000-00007D170000}"/>
    <cellStyle name="Comma [0] 2 2 7 3 3" xfId="6015" xr:uid="{00000000-0005-0000-0000-00007E170000}"/>
    <cellStyle name="Comma [0] 2 2 7 3 4" xfId="6016" xr:uid="{00000000-0005-0000-0000-00007F170000}"/>
    <cellStyle name="Comma [0] 2 2 7 4" xfId="6017" xr:uid="{00000000-0005-0000-0000-000080170000}"/>
    <cellStyle name="Comma [0] 2 2 7 5" xfId="6018" xr:uid="{00000000-0005-0000-0000-000081170000}"/>
    <cellStyle name="Comma [0] 2 2 7 6" xfId="6019" xr:uid="{00000000-0005-0000-0000-000082170000}"/>
    <cellStyle name="Comma [0] 2 2 8" xfId="6020" xr:uid="{00000000-0005-0000-0000-000083170000}"/>
    <cellStyle name="Comma [0] 2 2 8 10" xfId="6021" xr:uid="{00000000-0005-0000-0000-000084170000}"/>
    <cellStyle name="Comma [0] 2 2 8 11" xfId="6022" xr:uid="{00000000-0005-0000-0000-000085170000}"/>
    <cellStyle name="Comma [0] 2 2 8 2" xfId="6023" xr:uid="{00000000-0005-0000-0000-000086170000}"/>
    <cellStyle name="Comma [0] 2 2 8 2 2" xfId="6024" xr:uid="{00000000-0005-0000-0000-000087170000}"/>
    <cellStyle name="Comma [0] 2 2 8 2 2 2" xfId="6025" xr:uid="{00000000-0005-0000-0000-000088170000}"/>
    <cellStyle name="Comma [0] 2 2 8 2 2 3" xfId="6026" xr:uid="{00000000-0005-0000-0000-000089170000}"/>
    <cellStyle name="Comma [0] 2 2 8 2 2 4" xfId="6027" xr:uid="{00000000-0005-0000-0000-00008A170000}"/>
    <cellStyle name="Comma [0] 2 2 8 2 3" xfId="6028" xr:uid="{00000000-0005-0000-0000-00008B170000}"/>
    <cellStyle name="Comma [0] 2 2 8 2 4" xfId="6029" xr:uid="{00000000-0005-0000-0000-00008C170000}"/>
    <cellStyle name="Comma [0] 2 2 8 2 5" xfId="6030" xr:uid="{00000000-0005-0000-0000-00008D170000}"/>
    <cellStyle name="Comma [0] 2 2 8 3" xfId="6031" xr:uid="{00000000-0005-0000-0000-00008E170000}"/>
    <cellStyle name="Comma [0] 2 2 8 3 2" xfId="6032" xr:uid="{00000000-0005-0000-0000-00008F170000}"/>
    <cellStyle name="Comma [0] 2 2 8 3 3" xfId="6033" xr:uid="{00000000-0005-0000-0000-000090170000}"/>
    <cellStyle name="Comma [0] 2 2 8 3 4" xfId="6034" xr:uid="{00000000-0005-0000-0000-000091170000}"/>
    <cellStyle name="Comma [0] 2 2 8 4" xfId="6035" xr:uid="{00000000-0005-0000-0000-000092170000}"/>
    <cellStyle name="Comma [0] 2 2 8 5" xfId="6036" xr:uid="{00000000-0005-0000-0000-000093170000}"/>
    <cellStyle name="Comma [0] 2 2 8 5 2" xfId="6037" xr:uid="{00000000-0005-0000-0000-000094170000}"/>
    <cellStyle name="Comma [0] 2 2 8 5 3" xfId="6038" xr:uid="{00000000-0005-0000-0000-000095170000}"/>
    <cellStyle name="Comma [0] 2 2 8 5 4" xfId="6039" xr:uid="{00000000-0005-0000-0000-000096170000}"/>
    <cellStyle name="Comma [0] 2 2 8 5 5" xfId="6040" xr:uid="{00000000-0005-0000-0000-000097170000}"/>
    <cellStyle name="Comma [0] 2 2 8 6" xfId="6041" xr:uid="{00000000-0005-0000-0000-000098170000}"/>
    <cellStyle name="Comma [0] 2 2 8 6 2" xfId="6042" xr:uid="{00000000-0005-0000-0000-000099170000}"/>
    <cellStyle name="Comma [0] 2 2 8 6 3" xfId="6043" xr:uid="{00000000-0005-0000-0000-00009A170000}"/>
    <cellStyle name="Comma [0] 2 2 8 6 4" xfId="6044" xr:uid="{00000000-0005-0000-0000-00009B170000}"/>
    <cellStyle name="Comma [0] 2 2 8 6 5" xfId="6045" xr:uid="{00000000-0005-0000-0000-00009C170000}"/>
    <cellStyle name="Comma [0] 2 2 8 7" xfId="6046" xr:uid="{00000000-0005-0000-0000-00009D170000}"/>
    <cellStyle name="Comma [0] 2 2 8 7 2" xfId="6047" xr:uid="{00000000-0005-0000-0000-00009E170000}"/>
    <cellStyle name="Comma [0] 2 2 8 7 3" xfId="6048" xr:uid="{00000000-0005-0000-0000-00009F170000}"/>
    <cellStyle name="Comma [0] 2 2 8 7 4" xfId="6049" xr:uid="{00000000-0005-0000-0000-0000A0170000}"/>
    <cellStyle name="Comma [0] 2 2 8 7 5" xfId="6050" xr:uid="{00000000-0005-0000-0000-0000A1170000}"/>
    <cellStyle name="Comma [0] 2 2 8 8" xfId="6051" xr:uid="{00000000-0005-0000-0000-0000A2170000}"/>
    <cellStyle name="Comma [0] 2 2 8 9" xfId="6052" xr:uid="{00000000-0005-0000-0000-0000A3170000}"/>
    <cellStyle name="Comma [0] 2 2 9" xfId="6053" xr:uid="{00000000-0005-0000-0000-0000A4170000}"/>
    <cellStyle name="Comma [0] 2 2 9 2" xfId="6054" xr:uid="{00000000-0005-0000-0000-0000A5170000}"/>
    <cellStyle name="Comma [0] 2 2 9 2 2" xfId="6055" xr:uid="{00000000-0005-0000-0000-0000A6170000}"/>
    <cellStyle name="Comma [0] 2 2 9 2 3" xfId="6056" xr:uid="{00000000-0005-0000-0000-0000A7170000}"/>
    <cellStyle name="Comma [0] 2 2 9 2 4" xfId="6057" xr:uid="{00000000-0005-0000-0000-0000A8170000}"/>
    <cellStyle name="Comma [0] 2 2 9 3" xfId="6058" xr:uid="{00000000-0005-0000-0000-0000A9170000}"/>
    <cellStyle name="Comma [0] 2 2 9 4" xfId="6059" xr:uid="{00000000-0005-0000-0000-0000AA170000}"/>
    <cellStyle name="Comma [0] 2 2 9 5" xfId="6060" xr:uid="{00000000-0005-0000-0000-0000AB170000}"/>
    <cellStyle name="Comma [0] 2 2 9 6" xfId="6061" xr:uid="{00000000-0005-0000-0000-0000AC170000}"/>
    <cellStyle name="Comma [0] 2 2 9 7" xfId="6062" xr:uid="{00000000-0005-0000-0000-0000AD170000}"/>
    <cellStyle name="Comma [0] 2 2 9 8" xfId="6063" xr:uid="{00000000-0005-0000-0000-0000AE170000}"/>
    <cellStyle name="Comma [0] 2 2 9 9" xfId="6064" xr:uid="{00000000-0005-0000-0000-0000AF170000}"/>
    <cellStyle name="Comma [0] 2 20" xfId="6065" xr:uid="{00000000-0005-0000-0000-0000B0170000}"/>
    <cellStyle name="Comma [0] 2 20 10" xfId="6066" xr:uid="{00000000-0005-0000-0000-0000B1170000}"/>
    <cellStyle name="Comma [0] 2 20 11" xfId="6067" xr:uid="{00000000-0005-0000-0000-0000B2170000}"/>
    <cellStyle name="Comma [0] 2 20 2" xfId="6068" xr:uid="{00000000-0005-0000-0000-0000B3170000}"/>
    <cellStyle name="Comma [0] 2 20 3" xfId="6069" xr:uid="{00000000-0005-0000-0000-0000B4170000}"/>
    <cellStyle name="Comma [0] 2 20 4" xfId="6070" xr:uid="{00000000-0005-0000-0000-0000B5170000}"/>
    <cellStyle name="Comma [0] 2 20 5" xfId="6071" xr:uid="{00000000-0005-0000-0000-0000B6170000}"/>
    <cellStyle name="Comma [0] 2 20 6" xfId="6072" xr:uid="{00000000-0005-0000-0000-0000B7170000}"/>
    <cellStyle name="Comma [0] 2 20 7" xfId="6073" xr:uid="{00000000-0005-0000-0000-0000B8170000}"/>
    <cellStyle name="Comma [0] 2 20 8" xfId="6074" xr:uid="{00000000-0005-0000-0000-0000B9170000}"/>
    <cellStyle name="Comma [0] 2 20 9" xfId="6075" xr:uid="{00000000-0005-0000-0000-0000BA170000}"/>
    <cellStyle name="Comma [0] 2 21" xfId="6076" xr:uid="{00000000-0005-0000-0000-0000BB170000}"/>
    <cellStyle name="Comma [0] 2 21 2" xfId="6077" xr:uid="{00000000-0005-0000-0000-0000BC170000}"/>
    <cellStyle name="Comma [0] 2 21 3" xfId="6078" xr:uid="{00000000-0005-0000-0000-0000BD170000}"/>
    <cellStyle name="Comma [0] 2 21 4" xfId="6079" xr:uid="{00000000-0005-0000-0000-0000BE170000}"/>
    <cellStyle name="Comma [0] 2 21 5" xfId="6080" xr:uid="{00000000-0005-0000-0000-0000BF170000}"/>
    <cellStyle name="Comma [0] 2 21 6" xfId="6081" xr:uid="{00000000-0005-0000-0000-0000C0170000}"/>
    <cellStyle name="Comma [0] 2 21 7" xfId="6082" xr:uid="{00000000-0005-0000-0000-0000C1170000}"/>
    <cellStyle name="Comma [0] 2 21 8" xfId="6083" xr:uid="{00000000-0005-0000-0000-0000C2170000}"/>
    <cellStyle name="Comma [0] 2 22" xfId="6084" xr:uid="{00000000-0005-0000-0000-0000C3170000}"/>
    <cellStyle name="Comma [0] 2 22 2" xfId="6085" xr:uid="{00000000-0005-0000-0000-0000C4170000}"/>
    <cellStyle name="Comma [0] 2 22 3" xfId="6086" xr:uid="{00000000-0005-0000-0000-0000C5170000}"/>
    <cellStyle name="Comma [0] 2 22 4" xfId="6087" xr:uid="{00000000-0005-0000-0000-0000C6170000}"/>
    <cellStyle name="Comma [0] 2 22 5" xfId="6088" xr:uid="{00000000-0005-0000-0000-0000C7170000}"/>
    <cellStyle name="Comma [0] 2 22 6" xfId="6089" xr:uid="{00000000-0005-0000-0000-0000C8170000}"/>
    <cellStyle name="Comma [0] 2 22 7" xfId="6090" xr:uid="{00000000-0005-0000-0000-0000C9170000}"/>
    <cellStyle name="Comma [0] 2 22 8" xfId="6091" xr:uid="{00000000-0005-0000-0000-0000CA170000}"/>
    <cellStyle name="Comma [0] 2 23" xfId="6092" xr:uid="{00000000-0005-0000-0000-0000CB170000}"/>
    <cellStyle name="Comma [0] 2 23 2" xfId="6093" xr:uid="{00000000-0005-0000-0000-0000CC170000}"/>
    <cellStyle name="Comma [0] 2 23 3" xfId="6094" xr:uid="{00000000-0005-0000-0000-0000CD170000}"/>
    <cellStyle name="Comma [0] 2 23 4" xfId="6095" xr:uid="{00000000-0005-0000-0000-0000CE170000}"/>
    <cellStyle name="Comma [0] 2 23 5" xfId="6096" xr:uid="{00000000-0005-0000-0000-0000CF170000}"/>
    <cellStyle name="Comma [0] 2 23 6" xfId="6097" xr:uid="{00000000-0005-0000-0000-0000D0170000}"/>
    <cellStyle name="Comma [0] 2 23 7" xfId="6098" xr:uid="{00000000-0005-0000-0000-0000D1170000}"/>
    <cellStyle name="Comma [0] 2 23 8" xfId="6099" xr:uid="{00000000-0005-0000-0000-0000D2170000}"/>
    <cellStyle name="Comma [0] 2 24" xfId="6100" xr:uid="{00000000-0005-0000-0000-0000D3170000}"/>
    <cellStyle name="Comma [0] 2 24 2" xfId="6101" xr:uid="{00000000-0005-0000-0000-0000D4170000}"/>
    <cellStyle name="Comma [0] 2 24 3" xfId="6102" xr:uid="{00000000-0005-0000-0000-0000D5170000}"/>
    <cellStyle name="Comma [0] 2 24 4" xfId="6103" xr:uid="{00000000-0005-0000-0000-0000D6170000}"/>
    <cellStyle name="Comma [0] 2 24 5" xfId="6104" xr:uid="{00000000-0005-0000-0000-0000D7170000}"/>
    <cellStyle name="Comma [0] 2 24 6" xfId="6105" xr:uid="{00000000-0005-0000-0000-0000D8170000}"/>
    <cellStyle name="Comma [0] 2 24 7" xfId="6106" xr:uid="{00000000-0005-0000-0000-0000D9170000}"/>
    <cellStyle name="Comma [0] 2 24 8" xfId="6107" xr:uid="{00000000-0005-0000-0000-0000DA170000}"/>
    <cellStyle name="Comma [0] 2 25" xfId="6108" xr:uid="{00000000-0005-0000-0000-0000DB170000}"/>
    <cellStyle name="Comma [0] 2 25 2" xfId="6109" xr:uid="{00000000-0005-0000-0000-0000DC170000}"/>
    <cellStyle name="Comma [0] 2 25 3" xfId="6110" xr:uid="{00000000-0005-0000-0000-0000DD170000}"/>
    <cellStyle name="Comma [0] 2 25 4" xfId="6111" xr:uid="{00000000-0005-0000-0000-0000DE170000}"/>
    <cellStyle name="Comma [0] 2 25 5" xfId="6112" xr:uid="{00000000-0005-0000-0000-0000DF170000}"/>
    <cellStyle name="Comma [0] 2 25 6" xfId="6113" xr:uid="{00000000-0005-0000-0000-0000E0170000}"/>
    <cellStyle name="Comma [0] 2 25 7" xfId="6114" xr:uid="{00000000-0005-0000-0000-0000E1170000}"/>
    <cellStyle name="Comma [0] 2 25 8" xfId="6115" xr:uid="{00000000-0005-0000-0000-0000E2170000}"/>
    <cellStyle name="Comma [0] 2 26" xfId="6116" xr:uid="{00000000-0005-0000-0000-0000E3170000}"/>
    <cellStyle name="Comma [0] 2 26 2" xfId="6117" xr:uid="{00000000-0005-0000-0000-0000E4170000}"/>
    <cellStyle name="Comma [0] 2 26 3" xfId="6118" xr:uid="{00000000-0005-0000-0000-0000E5170000}"/>
    <cellStyle name="Comma [0] 2 26 4" xfId="6119" xr:uid="{00000000-0005-0000-0000-0000E6170000}"/>
    <cellStyle name="Comma [0] 2 26 5" xfId="6120" xr:uid="{00000000-0005-0000-0000-0000E7170000}"/>
    <cellStyle name="Comma [0] 2 26 6" xfId="6121" xr:uid="{00000000-0005-0000-0000-0000E8170000}"/>
    <cellStyle name="Comma [0] 2 26 7" xfId="6122" xr:uid="{00000000-0005-0000-0000-0000E9170000}"/>
    <cellStyle name="Comma [0] 2 26 8" xfId="6123" xr:uid="{00000000-0005-0000-0000-0000EA170000}"/>
    <cellStyle name="Comma [0] 2 27" xfId="6124" xr:uid="{00000000-0005-0000-0000-0000EB170000}"/>
    <cellStyle name="Comma [0] 2 27 2" xfId="6125" xr:uid="{00000000-0005-0000-0000-0000EC170000}"/>
    <cellStyle name="Comma [0] 2 27 3" xfId="6126" xr:uid="{00000000-0005-0000-0000-0000ED170000}"/>
    <cellStyle name="Comma [0] 2 27 4" xfId="6127" xr:uid="{00000000-0005-0000-0000-0000EE170000}"/>
    <cellStyle name="Comma [0] 2 27 5" xfId="6128" xr:uid="{00000000-0005-0000-0000-0000EF170000}"/>
    <cellStyle name="Comma [0] 2 27 6" xfId="6129" xr:uid="{00000000-0005-0000-0000-0000F0170000}"/>
    <cellStyle name="Comma [0] 2 27 7" xfId="6130" xr:uid="{00000000-0005-0000-0000-0000F1170000}"/>
    <cellStyle name="Comma [0] 2 27 8" xfId="6131" xr:uid="{00000000-0005-0000-0000-0000F2170000}"/>
    <cellStyle name="Comma [0] 2 28" xfId="6132" xr:uid="{00000000-0005-0000-0000-0000F3170000}"/>
    <cellStyle name="Comma [0] 2 28 2" xfId="6133" xr:uid="{00000000-0005-0000-0000-0000F4170000}"/>
    <cellStyle name="Comma [0] 2 28 3" xfId="6134" xr:uid="{00000000-0005-0000-0000-0000F5170000}"/>
    <cellStyle name="Comma [0] 2 28 4" xfId="6135" xr:uid="{00000000-0005-0000-0000-0000F6170000}"/>
    <cellStyle name="Comma [0] 2 28 5" xfId="6136" xr:uid="{00000000-0005-0000-0000-0000F7170000}"/>
    <cellStyle name="Comma [0] 2 28 6" xfId="6137" xr:uid="{00000000-0005-0000-0000-0000F8170000}"/>
    <cellStyle name="Comma [0] 2 28 7" xfId="6138" xr:uid="{00000000-0005-0000-0000-0000F9170000}"/>
    <cellStyle name="Comma [0] 2 28 8" xfId="6139" xr:uid="{00000000-0005-0000-0000-0000FA170000}"/>
    <cellStyle name="Comma [0] 2 29" xfId="6140" xr:uid="{00000000-0005-0000-0000-0000FB170000}"/>
    <cellStyle name="Comma [0] 2 29 2" xfId="6141" xr:uid="{00000000-0005-0000-0000-0000FC170000}"/>
    <cellStyle name="Comma [0] 2 29 3" xfId="6142" xr:uid="{00000000-0005-0000-0000-0000FD170000}"/>
    <cellStyle name="Comma [0] 2 29 4" xfId="6143" xr:uid="{00000000-0005-0000-0000-0000FE170000}"/>
    <cellStyle name="Comma [0] 2 29 5" xfId="6144" xr:uid="{00000000-0005-0000-0000-0000FF170000}"/>
    <cellStyle name="Comma [0] 2 29 6" xfId="6145" xr:uid="{00000000-0005-0000-0000-000000180000}"/>
    <cellStyle name="Comma [0] 2 29 7" xfId="6146" xr:uid="{00000000-0005-0000-0000-000001180000}"/>
    <cellStyle name="Comma [0] 2 29 8" xfId="6147" xr:uid="{00000000-0005-0000-0000-000002180000}"/>
    <cellStyle name="Comma [0] 2 3" xfId="6148" xr:uid="{00000000-0005-0000-0000-000003180000}"/>
    <cellStyle name="Comma [0] 2 3 10" xfId="6149" xr:uid="{00000000-0005-0000-0000-000004180000}"/>
    <cellStyle name="Comma [0] 2 3 10 2" xfId="6150" xr:uid="{00000000-0005-0000-0000-000005180000}"/>
    <cellStyle name="Comma [0] 2 3 10 2 2" xfId="6151" xr:uid="{00000000-0005-0000-0000-000006180000}"/>
    <cellStyle name="Comma [0] 2 3 10 2 3" xfId="6152" xr:uid="{00000000-0005-0000-0000-000007180000}"/>
    <cellStyle name="Comma [0] 2 3 10 2 4" xfId="6153" xr:uid="{00000000-0005-0000-0000-000008180000}"/>
    <cellStyle name="Comma [0] 2 3 10 3" xfId="6154" xr:uid="{00000000-0005-0000-0000-000009180000}"/>
    <cellStyle name="Comma [0] 2 3 10 4" xfId="6155" xr:uid="{00000000-0005-0000-0000-00000A180000}"/>
    <cellStyle name="Comma [0] 2 3 10 5" xfId="6156" xr:uid="{00000000-0005-0000-0000-00000B180000}"/>
    <cellStyle name="Comma [0] 2 3 11" xfId="6157" xr:uid="{00000000-0005-0000-0000-00000C180000}"/>
    <cellStyle name="Comma [0] 2 3 11 2" xfId="6158" xr:uid="{00000000-0005-0000-0000-00000D180000}"/>
    <cellStyle name="Comma [0] 2 3 11 3" xfId="6159" xr:uid="{00000000-0005-0000-0000-00000E180000}"/>
    <cellStyle name="Comma [0] 2 3 11 4" xfId="6160" xr:uid="{00000000-0005-0000-0000-00000F180000}"/>
    <cellStyle name="Comma [0] 2 3 12" xfId="6161" xr:uid="{00000000-0005-0000-0000-000010180000}"/>
    <cellStyle name="Comma [0] 2 3 12 2" xfId="6162" xr:uid="{00000000-0005-0000-0000-000011180000}"/>
    <cellStyle name="Comma [0] 2 3 12 3" xfId="6163" xr:uid="{00000000-0005-0000-0000-000012180000}"/>
    <cellStyle name="Comma [0] 2 3 12 4" xfId="6164" xr:uid="{00000000-0005-0000-0000-000013180000}"/>
    <cellStyle name="Comma [0] 2 3 13" xfId="6165" xr:uid="{00000000-0005-0000-0000-000014180000}"/>
    <cellStyle name="Comma [0] 2 3 14" xfId="6166" xr:uid="{00000000-0005-0000-0000-000015180000}"/>
    <cellStyle name="Comma [0] 2 3 15" xfId="6167" xr:uid="{00000000-0005-0000-0000-000016180000}"/>
    <cellStyle name="Comma [0] 2 3 16" xfId="6168" xr:uid="{00000000-0005-0000-0000-000017180000}"/>
    <cellStyle name="Comma [0] 2 3 17" xfId="6169" xr:uid="{00000000-0005-0000-0000-000018180000}"/>
    <cellStyle name="Comma [0] 2 3 18" xfId="6170" xr:uid="{00000000-0005-0000-0000-000019180000}"/>
    <cellStyle name="Comma [0] 2 3 19" xfId="6171" xr:uid="{00000000-0005-0000-0000-00001A180000}"/>
    <cellStyle name="Comma [0] 2 3 2" xfId="6172" xr:uid="{00000000-0005-0000-0000-00001B180000}"/>
    <cellStyle name="Comma [0] 2 3 2 10" xfId="6173" xr:uid="{00000000-0005-0000-0000-00001C180000}"/>
    <cellStyle name="Comma [0] 2 3 2 11" xfId="6174" xr:uid="{00000000-0005-0000-0000-00001D180000}"/>
    <cellStyle name="Comma [0] 2 3 2 12" xfId="6175" xr:uid="{00000000-0005-0000-0000-00001E180000}"/>
    <cellStyle name="Comma [0] 2 3 2 13" xfId="6176" xr:uid="{00000000-0005-0000-0000-00001F180000}"/>
    <cellStyle name="Comma [0] 2 3 2 14" xfId="6177" xr:uid="{00000000-0005-0000-0000-000020180000}"/>
    <cellStyle name="Comma [0] 2 3 2 15" xfId="6178" xr:uid="{00000000-0005-0000-0000-000021180000}"/>
    <cellStyle name="Comma [0] 2 3 2 16" xfId="6179" xr:uid="{00000000-0005-0000-0000-000022180000}"/>
    <cellStyle name="Comma [0] 2 3 2 18" xfId="6180" xr:uid="{0D7545B0-13BD-44D6-B955-E3E8491991E7}"/>
    <cellStyle name="Comma [0] 2 3 2 2" xfId="6181" xr:uid="{00000000-0005-0000-0000-000023180000}"/>
    <cellStyle name="Comma [0] 2 3 2 2 2" xfId="6182" xr:uid="{00000000-0005-0000-0000-000024180000}"/>
    <cellStyle name="Comma [0] 2 3 2 3" xfId="6183" xr:uid="{00000000-0005-0000-0000-000025180000}"/>
    <cellStyle name="Comma [0] 2 3 2 3 2" xfId="6184" xr:uid="{00000000-0005-0000-0000-000026180000}"/>
    <cellStyle name="Comma [0] 2 3 2 3 2 2" xfId="6185" xr:uid="{00000000-0005-0000-0000-000027180000}"/>
    <cellStyle name="Comma [0] 2 3 2 3 2 2 2" xfId="6186" xr:uid="{00000000-0005-0000-0000-000028180000}"/>
    <cellStyle name="Comma [0] 2 3 2 3 2 2 3" xfId="6187" xr:uid="{00000000-0005-0000-0000-000029180000}"/>
    <cellStyle name="Comma [0] 2 3 2 3 2 2 4" xfId="6188" xr:uid="{00000000-0005-0000-0000-00002A180000}"/>
    <cellStyle name="Comma [0] 2 3 2 3 2 3" xfId="6189" xr:uid="{00000000-0005-0000-0000-00002B180000}"/>
    <cellStyle name="Comma [0] 2 3 2 3 2 4" xfId="6190" xr:uid="{00000000-0005-0000-0000-00002C180000}"/>
    <cellStyle name="Comma [0] 2 3 2 3 2 5" xfId="6191" xr:uid="{00000000-0005-0000-0000-00002D180000}"/>
    <cellStyle name="Comma [0] 2 3 2 3 3" xfId="6192" xr:uid="{00000000-0005-0000-0000-00002E180000}"/>
    <cellStyle name="Comma [0] 2 3 2 3 3 2" xfId="6193" xr:uid="{00000000-0005-0000-0000-00002F180000}"/>
    <cellStyle name="Comma [0] 2 3 2 3 3 3" xfId="6194" xr:uid="{00000000-0005-0000-0000-000030180000}"/>
    <cellStyle name="Comma [0] 2 3 2 3 3 4" xfId="6195" xr:uid="{00000000-0005-0000-0000-000031180000}"/>
    <cellStyle name="Comma [0] 2 3 2 3 4" xfId="6196" xr:uid="{00000000-0005-0000-0000-000032180000}"/>
    <cellStyle name="Comma [0] 2 3 2 3 5" xfId="6197" xr:uid="{00000000-0005-0000-0000-000033180000}"/>
    <cellStyle name="Comma [0] 2 3 2 3 6" xfId="6198" xr:uid="{00000000-0005-0000-0000-000034180000}"/>
    <cellStyle name="Comma [0] 2 3 2 3 7" xfId="6199" xr:uid="{00000000-0005-0000-0000-000035180000}"/>
    <cellStyle name="Comma [0] 2 3 2 4" xfId="6200" xr:uid="{00000000-0005-0000-0000-000036180000}"/>
    <cellStyle name="Comma [0] 2 3 2 4 2" xfId="6201" xr:uid="{00000000-0005-0000-0000-000037180000}"/>
    <cellStyle name="Comma [0] 2 3 2 4 2 2" xfId="6202" xr:uid="{00000000-0005-0000-0000-000038180000}"/>
    <cellStyle name="Comma [0] 2 3 2 4 2 2 2" xfId="6203" xr:uid="{00000000-0005-0000-0000-000039180000}"/>
    <cellStyle name="Comma [0] 2 3 2 4 2 2 3" xfId="6204" xr:uid="{00000000-0005-0000-0000-00003A180000}"/>
    <cellStyle name="Comma [0] 2 3 2 4 2 2 4" xfId="6205" xr:uid="{00000000-0005-0000-0000-00003B180000}"/>
    <cellStyle name="Comma [0] 2 3 2 4 2 3" xfId="6206" xr:uid="{00000000-0005-0000-0000-00003C180000}"/>
    <cellStyle name="Comma [0] 2 3 2 4 2 4" xfId="6207" xr:uid="{00000000-0005-0000-0000-00003D180000}"/>
    <cellStyle name="Comma [0] 2 3 2 4 2 5" xfId="6208" xr:uid="{00000000-0005-0000-0000-00003E180000}"/>
    <cellStyle name="Comma [0] 2 3 2 4 3" xfId="6209" xr:uid="{00000000-0005-0000-0000-00003F180000}"/>
    <cellStyle name="Comma [0] 2 3 2 4 3 2" xfId="6210" xr:uid="{00000000-0005-0000-0000-000040180000}"/>
    <cellStyle name="Comma [0] 2 3 2 4 3 3" xfId="6211" xr:uid="{00000000-0005-0000-0000-000041180000}"/>
    <cellStyle name="Comma [0] 2 3 2 4 3 4" xfId="6212" xr:uid="{00000000-0005-0000-0000-000042180000}"/>
    <cellStyle name="Comma [0] 2 3 2 4 4" xfId="6213" xr:uid="{00000000-0005-0000-0000-000043180000}"/>
    <cellStyle name="Comma [0] 2 3 2 4 5" xfId="6214" xr:uid="{00000000-0005-0000-0000-000044180000}"/>
    <cellStyle name="Comma [0] 2 3 2 4 6" xfId="6215" xr:uid="{00000000-0005-0000-0000-000045180000}"/>
    <cellStyle name="Comma [0] 2 3 2 4 7" xfId="6216" xr:uid="{00000000-0005-0000-0000-000046180000}"/>
    <cellStyle name="Comma [0] 2 3 2 5" xfId="6217" xr:uid="{00000000-0005-0000-0000-000047180000}"/>
    <cellStyle name="Comma [0] 2 3 2 5 2" xfId="6218" xr:uid="{00000000-0005-0000-0000-000048180000}"/>
    <cellStyle name="Comma [0] 2 3 2 5 2 2" xfId="6219" xr:uid="{00000000-0005-0000-0000-000049180000}"/>
    <cellStyle name="Comma [0] 2 3 2 5 2 3" xfId="6220" xr:uid="{00000000-0005-0000-0000-00004A180000}"/>
    <cellStyle name="Comma [0] 2 3 2 5 2 4" xfId="6221" xr:uid="{00000000-0005-0000-0000-00004B180000}"/>
    <cellStyle name="Comma [0] 2 3 2 5 3" xfId="6222" xr:uid="{00000000-0005-0000-0000-00004C180000}"/>
    <cellStyle name="Comma [0] 2 3 2 5 4" xfId="6223" xr:uid="{00000000-0005-0000-0000-00004D180000}"/>
    <cellStyle name="Comma [0] 2 3 2 5 5" xfId="6224" xr:uid="{00000000-0005-0000-0000-00004E180000}"/>
    <cellStyle name="Comma [0] 2 3 2 6" xfId="6225" xr:uid="{00000000-0005-0000-0000-00004F180000}"/>
    <cellStyle name="Comma [0] 2 3 2 6 2" xfId="6226" xr:uid="{00000000-0005-0000-0000-000050180000}"/>
    <cellStyle name="Comma [0] 2 3 2 6 2 2" xfId="6227" xr:uid="{00000000-0005-0000-0000-000051180000}"/>
    <cellStyle name="Comma [0] 2 3 2 6 2 3" xfId="6228" xr:uid="{00000000-0005-0000-0000-000052180000}"/>
    <cellStyle name="Comma [0] 2 3 2 6 2 4" xfId="6229" xr:uid="{00000000-0005-0000-0000-000053180000}"/>
    <cellStyle name="Comma [0] 2 3 2 6 3" xfId="6230" xr:uid="{00000000-0005-0000-0000-000054180000}"/>
    <cellStyle name="Comma [0] 2 3 2 6 4" xfId="6231" xr:uid="{00000000-0005-0000-0000-000055180000}"/>
    <cellStyle name="Comma [0] 2 3 2 6 5" xfId="6232" xr:uid="{00000000-0005-0000-0000-000056180000}"/>
    <cellStyle name="Comma [0] 2 3 2 7" xfId="6233" xr:uid="{00000000-0005-0000-0000-000057180000}"/>
    <cellStyle name="Comma [0] 2 3 2 7 2" xfId="6234" xr:uid="{00000000-0005-0000-0000-000058180000}"/>
    <cellStyle name="Comma [0] 2 3 2 7 3" xfId="6235" xr:uid="{00000000-0005-0000-0000-000059180000}"/>
    <cellStyle name="Comma [0] 2 3 2 7 4" xfId="6236" xr:uid="{00000000-0005-0000-0000-00005A180000}"/>
    <cellStyle name="Comma [0] 2 3 2 8" xfId="6237" xr:uid="{00000000-0005-0000-0000-00005B180000}"/>
    <cellStyle name="Comma [0] 2 3 2 8 2" xfId="6238" xr:uid="{00000000-0005-0000-0000-00005C180000}"/>
    <cellStyle name="Comma [0] 2 3 2 8 3" xfId="6239" xr:uid="{00000000-0005-0000-0000-00005D180000}"/>
    <cellStyle name="Comma [0] 2 3 2 8 4" xfId="6240" xr:uid="{00000000-0005-0000-0000-00005E180000}"/>
    <cellStyle name="Comma [0] 2 3 2 9" xfId="6241" xr:uid="{00000000-0005-0000-0000-00005F180000}"/>
    <cellStyle name="Comma [0] 2 3 20" xfId="6242" xr:uid="{00000000-0005-0000-0000-000060180000}"/>
    <cellStyle name="Comma [0] 2 3 3" xfId="6243" xr:uid="{00000000-0005-0000-0000-000061180000}"/>
    <cellStyle name="Comma [0] 2 3 3 10" xfId="6244" xr:uid="{00000000-0005-0000-0000-000062180000}"/>
    <cellStyle name="Comma [0] 2 3 3 11" xfId="6245" xr:uid="{00000000-0005-0000-0000-000063180000}"/>
    <cellStyle name="Comma [0] 2 3 3 12" xfId="6246" xr:uid="{00000000-0005-0000-0000-000064180000}"/>
    <cellStyle name="Comma [0] 2 3 3 13" xfId="6247" xr:uid="{00000000-0005-0000-0000-000065180000}"/>
    <cellStyle name="Comma [0] 2 3 3 14" xfId="6248" xr:uid="{00000000-0005-0000-0000-000066180000}"/>
    <cellStyle name="Comma [0] 2 3 3 15" xfId="6249" xr:uid="{00000000-0005-0000-0000-000067180000}"/>
    <cellStyle name="Comma [0] 2 3 3 2" xfId="6250" xr:uid="{00000000-0005-0000-0000-000068180000}"/>
    <cellStyle name="Comma [0] 2 3 3 3" xfId="6251" xr:uid="{00000000-0005-0000-0000-000069180000}"/>
    <cellStyle name="Comma [0] 2 3 3 3 2" xfId="6252" xr:uid="{00000000-0005-0000-0000-00006A180000}"/>
    <cellStyle name="Comma [0] 2 3 3 3 2 2" xfId="6253" xr:uid="{00000000-0005-0000-0000-00006B180000}"/>
    <cellStyle name="Comma [0] 2 3 3 3 2 2 2" xfId="6254" xr:uid="{00000000-0005-0000-0000-00006C180000}"/>
    <cellStyle name="Comma [0] 2 3 3 3 2 2 3" xfId="6255" xr:uid="{00000000-0005-0000-0000-00006D180000}"/>
    <cellStyle name="Comma [0] 2 3 3 3 2 2 4" xfId="6256" xr:uid="{00000000-0005-0000-0000-00006E180000}"/>
    <cellStyle name="Comma [0] 2 3 3 3 2 3" xfId="6257" xr:uid="{00000000-0005-0000-0000-00006F180000}"/>
    <cellStyle name="Comma [0] 2 3 3 3 2 4" xfId="6258" xr:uid="{00000000-0005-0000-0000-000070180000}"/>
    <cellStyle name="Comma [0] 2 3 3 3 2 5" xfId="6259" xr:uid="{00000000-0005-0000-0000-000071180000}"/>
    <cellStyle name="Comma [0] 2 3 3 3 3" xfId="6260" xr:uid="{00000000-0005-0000-0000-000072180000}"/>
    <cellStyle name="Comma [0] 2 3 3 3 3 2" xfId="6261" xr:uid="{00000000-0005-0000-0000-000073180000}"/>
    <cellStyle name="Comma [0] 2 3 3 3 3 3" xfId="6262" xr:uid="{00000000-0005-0000-0000-000074180000}"/>
    <cellStyle name="Comma [0] 2 3 3 3 3 4" xfId="6263" xr:uid="{00000000-0005-0000-0000-000075180000}"/>
    <cellStyle name="Comma [0] 2 3 3 3 4" xfId="6264" xr:uid="{00000000-0005-0000-0000-000076180000}"/>
    <cellStyle name="Comma [0] 2 3 3 3 5" xfId="6265" xr:uid="{00000000-0005-0000-0000-000077180000}"/>
    <cellStyle name="Comma [0] 2 3 3 3 6" xfId="6266" xr:uid="{00000000-0005-0000-0000-000078180000}"/>
    <cellStyle name="Comma [0] 2 3 3 4" xfId="6267" xr:uid="{00000000-0005-0000-0000-000079180000}"/>
    <cellStyle name="Comma [0] 2 3 3 4 2" xfId="6268" xr:uid="{00000000-0005-0000-0000-00007A180000}"/>
    <cellStyle name="Comma [0] 2 3 3 4 2 2" xfId="6269" xr:uid="{00000000-0005-0000-0000-00007B180000}"/>
    <cellStyle name="Comma [0] 2 3 3 4 2 2 2" xfId="6270" xr:uid="{00000000-0005-0000-0000-00007C180000}"/>
    <cellStyle name="Comma [0] 2 3 3 4 2 2 3" xfId="6271" xr:uid="{00000000-0005-0000-0000-00007D180000}"/>
    <cellStyle name="Comma [0] 2 3 3 4 2 2 4" xfId="6272" xr:uid="{00000000-0005-0000-0000-00007E180000}"/>
    <cellStyle name="Comma [0] 2 3 3 4 2 3" xfId="6273" xr:uid="{00000000-0005-0000-0000-00007F180000}"/>
    <cellStyle name="Comma [0] 2 3 3 4 2 4" xfId="6274" xr:uid="{00000000-0005-0000-0000-000080180000}"/>
    <cellStyle name="Comma [0] 2 3 3 4 2 5" xfId="6275" xr:uid="{00000000-0005-0000-0000-000081180000}"/>
    <cellStyle name="Comma [0] 2 3 3 4 3" xfId="6276" xr:uid="{00000000-0005-0000-0000-000082180000}"/>
    <cellStyle name="Comma [0] 2 3 3 4 3 2" xfId="6277" xr:uid="{00000000-0005-0000-0000-000083180000}"/>
    <cellStyle name="Comma [0] 2 3 3 4 3 3" xfId="6278" xr:uid="{00000000-0005-0000-0000-000084180000}"/>
    <cellStyle name="Comma [0] 2 3 3 4 3 4" xfId="6279" xr:uid="{00000000-0005-0000-0000-000085180000}"/>
    <cellStyle name="Comma [0] 2 3 3 4 4" xfId="6280" xr:uid="{00000000-0005-0000-0000-000086180000}"/>
    <cellStyle name="Comma [0] 2 3 3 4 5" xfId="6281" xr:uid="{00000000-0005-0000-0000-000087180000}"/>
    <cellStyle name="Comma [0] 2 3 3 4 6" xfId="6282" xr:uid="{00000000-0005-0000-0000-000088180000}"/>
    <cellStyle name="Comma [0] 2 3 3 5" xfId="6283" xr:uid="{00000000-0005-0000-0000-000089180000}"/>
    <cellStyle name="Comma [0] 2 3 3 5 2" xfId="6284" xr:uid="{00000000-0005-0000-0000-00008A180000}"/>
    <cellStyle name="Comma [0] 2 3 3 5 2 2" xfId="6285" xr:uid="{00000000-0005-0000-0000-00008B180000}"/>
    <cellStyle name="Comma [0] 2 3 3 5 2 3" xfId="6286" xr:uid="{00000000-0005-0000-0000-00008C180000}"/>
    <cellStyle name="Comma [0] 2 3 3 5 2 4" xfId="6287" xr:uid="{00000000-0005-0000-0000-00008D180000}"/>
    <cellStyle name="Comma [0] 2 3 3 5 3" xfId="6288" xr:uid="{00000000-0005-0000-0000-00008E180000}"/>
    <cellStyle name="Comma [0] 2 3 3 5 4" xfId="6289" xr:uid="{00000000-0005-0000-0000-00008F180000}"/>
    <cellStyle name="Comma [0] 2 3 3 5 5" xfId="6290" xr:uid="{00000000-0005-0000-0000-000090180000}"/>
    <cellStyle name="Comma [0] 2 3 3 6" xfId="6291" xr:uid="{00000000-0005-0000-0000-000091180000}"/>
    <cellStyle name="Comma [0] 2 3 3 6 2" xfId="6292" xr:uid="{00000000-0005-0000-0000-000092180000}"/>
    <cellStyle name="Comma [0] 2 3 3 6 2 2" xfId="6293" xr:uid="{00000000-0005-0000-0000-000093180000}"/>
    <cellStyle name="Comma [0] 2 3 3 6 2 3" xfId="6294" xr:uid="{00000000-0005-0000-0000-000094180000}"/>
    <cellStyle name="Comma [0] 2 3 3 6 2 4" xfId="6295" xr:uid="{00000000-0005-0000-0000-000095180000}"/>
    <cellStyle name="Comma [0] 2 3 3 6 3" xfId="6296" xr:uid="{00000000-0005-0000-0000-000096180000}"/>
    <cellStyle name="Comma [0] 2 3 3 6 4" xfId="6297" xr:uid="{00000000-0005-0000-0000-000097180000}"/>
    <cellStyle name="Comma [0] 2 3 3 6 5" xfId="6298" xr:uid="{00000000-0005-0000-0000-000098180000}"/>
    <cellStyle name="Comma [0] 2 3 3 7" xfId="6299" xr:uid="{00000000-0005-0000-0000-000099180000}"/>
    <cellStyle name="Comma [0] 2 3 3 7 2" xfId="6300" xr:uid="{00000000-0005-0000-0000-00009A180000}"/>
    <cellStyle name="Comma [0] 2 3 3 7 3" xfId="6301" xr:uid="{00000000-0005-0000-0000-00009B180000}"/>
    <cellStyle name="Comma [0] 2 3 3 7 4" xfId="6302" xr:uid="{00000000-0005-0000-0000-00009C180000}"/>
    <cellStyle name="Comma [0] 2 3 3 8" xfId="6303" xr:uid="{00000000-0005-0000-0000-00009D180000}"/>
    <cellStyle name="Comma [0] 2 3 3 8 2" xfId="6304" xr:uid="{00000000-0005-0000-0000-00009E180000}"/>
    <cellStyle name="Comma [0] 2 3 3 8 3" xfId="6305" xr:uid="{00000000-0005-0000-0000-00009F180000}"/>
    <cellStyle name="Comma [0] 2 3 3 8 4" xfId="6306" xr:uid="{00000000-0005-0000-0000-0000A0180000}"/>
    <cellStyle name="Comma [0] 2 3 3 9" xfId="6307" xr:uid="{00000000-0005-0000-0000-0000A1180000}"/>
    <cellStyle name="Comma [0] 2 3 4" xfId="6308" xr:uid="{00000000-0005-0000-0000-0000A2180000}"/>
    <cellStyle name="Comma [0] 2 3 4 10" xfId="6309" xr:uid="{00000000-0005-0000-0000-0000A3180000}"/>
    <cellStyle name="Comma [0] 2 3 4 11" xfId="6310" xr:uid="{00000000-0005-0000-0000-0000A4180000}"/>
    <cellStyle name="Comma [0] 2 3 4 12" xfId="6311" xr:uid="{00000000-0005-0000-0000-0000A5180000}"/>
    <cellStyle name="Comma [0] 2 3 4 13" xfId="6312" xr:uid="{00000000-0005-0000-0000-0000A6180000}"/>
    <cellStyle name="Comma [0] 2 3 4 14" xfId="6313" xr:uid="{00000000-0005-0000-0000-0000A7180000}"/>
    <cellStyle name="Comma [0] 2 3 4 2" xfId="6314" xr:uid="{00000000-0005-0000-0000-0000A8180000}"/>
    <cellStyle name="Comma [0] 2 3 4 2 2" xfId="6315" xr:uid="{00000000-0005-0000-0000-0000A9180000}"/>
    <cellStyle name="Comma [0] 2 3 4 2 2 2" xfId="6316" xr:uid="{00000000-0005-0000-0000-0000AA180000}"/>
    <cellStyle name="Comma [0] 2 3 4 2 2 2 2" xfId="6317" xr:uid="{00000000-0005-0000-0000-0000AB180000}"/>
    <cellStyle name="Comma [0] 2 3 4 2 2 2 3" xfId="6318" xr:uid="{00000000-0005-0000-0000-0000AC180000}"/>
    <cellStyle name="Comma [0] 2 3 4 2 2 2 4" xfId="6319" xr:uid="{00000000-0005-0000-0000-0000AD180000}"/>
    <cellStyle name="Comma [0] 2 3 4 2 2 3" xfId="6320" xr:uid="{00000000-0005-0000-0000-0000AE180000}"/>
    <cellStyle name="Comma [0] 2 3 4 2 2 4" xfId="6321" xr:uid="{00000000-0005-0000-0000-0000AF180000}"/>
    <cellStyle name="Comma [0] 2 3 4 2 2 5" xfId="6322" xr:uid="{00000000-0005-0000-0000-0000B0180000}"/>
    <cellStyle name="Comma [0] 2 3 4 2 3" xfId="6323" xr:uid="{00000000-0005-0000-0000-0000B1180000}"/>
    <cellStyle name="Comma [0] 2 3 4 2 3 2" xfId="6324" xr:uid="{00000000-0005-0000-0000-0000B2180000}"/>
    <cellStyle name="Comma [0] 2 3 4 2 3 3" xfId="6325" xr:uid="{00000000-0005-0000-0000-0000B3180000}"/>
    <cellStyle name="Comma [0] 2 3 4 2 3 4" xfId="6326" xr:uid="{00000000-0005-0000-0000-0000B4180000}"/>
    <cellStyle name="Comma [0] 2 3 4 2 4" xfId="6327" xr:uid="{00000000-0005-0000-0000-0000B5180000}"/>
    <cellStyle name="Comma [0] 2 3 4 2 5" xfId="6328" xr:uid="{00000000-0005-0000-0000-0000B6180000}"/>
    <cellStyle name="Comma [0] 2 3 4 2 6" xfId="6329" xr:uid="{00000000-0005-0000-0000-0000B7180000}"/>
    <cellStyle name="Comma [0] 2 3 4 3" xfId="6330" xr:uid="{00000000-0005-0000-0000-0000B8180000}"/>
    <cellStyle name="Comma [0] 2 3 4 3 2" xfId="6331" xr:uid="{00000000-0005-0000-0000-0000B9180000}"/>
    <cellStyle name="Comma [0] 2 3 4 3 2 2" xfId="6332" xr:uid="{00000000-0005-0000-0000-0000BA180000}"/>
    <cellStyle name="Comma [0] 2 3 4 3 2 2 2" xfId="6333" xr:uid="{00000000-0005-0000-0000-0000BB180000}"/>
    <cellStyle name="Comma [0] 2 3 4 3 2 2 3" xfId="6334" xr:uid="{00000000-0005-0000-0000-0000BC180000}"/>
    <cellStyle name="Comma [0] 2 3 4 3 2 2 4" xfId="6335" xr:uid="{00000000-0005-0000-0000-0000BD180000}"/>
    <cellStyle name="Comma [0] 2 3 4 3 2 3" xfId="6336" xr:uid="{00000000-0005-0000-0000-0000BE180000}"/>
    <cellStyle name="Comma [0] 2 3 4 3 2 4" xfId="6337" xr:uid="{00000000-0005-0000-0000-0000BF180000}"/>
    <cellStyle name="Comma [0] 2 3 4 3 2 5" xfId="6338" xr:uid="{00000000-0005-0000-0000-0000C0180000}"/>
    <cellStyle name="Comma [0] 2 3 4 3 3" xfId="6339" xr:uid="{00000000-0005-0000-0000-0000C1180000}"/>
    <cellStyle name="Comma [0] 2 3 4 3 3 2" xfId="6340" xr:uid="{00000000-0005-0000-0000-0000C2180000}"/>
    <cellStyle name="Comma [0] 2 3 4 3 3 3" xfId="6341" xr:uid="{00000000-0005-0000-0000-0000C3180000}"/>
    <cellStyle name="Comma [0] 2 3 4 3 3 4" xfId="6342" xr:uid="{00000000-0005-0000-0000-0000C4180000}"/>
    <cellStyle name="Comma [0] 2 3 4 3 4" xfId="6343" xr:uid="{00000000-0005-0000-0000-0000C5180000}"/>
    <cellStyle name="Comma [0] 2 3 4 3 5" xfId="6344" xr:uid="{00000000-0005-0000-0000-0000C6180000}"/>
    <cellStyle name="Comma [0] 2 3 4 3 6" xfId="6345" xr:uid="{00000000-0005-0000-0000-0000C7180000}"/>
    <cellStyle name="Comma [0] 2 3 4 4" xfId="6346" xr:uid="{00000000-0005-0000-0000-0000C8180000}"/>
    <cellStyle name="Comma [0] 2 3 4 4 2" xfId="6347" xr:uid="{00000000-0005-0000-0000-0000C9180000}"/>
    <cellStyle name="Comma [0] 2 3 4 4 2 2" xfId="6348" xr:uid="{00000000-0005-0000-0000-0000CA180000}"/>
    <cellStyle name="Comma [0] 2 3 4 4 2 3" xfId="6349" xr:uid="{00000000-0005-0000-0000-0000CB180000}"/>
    <cellStyle name="Comma [0] 2 3 4 4 2 4" xfId="6350" xr:uid="{00000000-0005-0000-0000-0000CC180000}"/>
    <cellStyle name="Comma [0] 2 3 4 4 3" xfId="6351" xr:uid="{00000000-0005-0000-0000-0000CD180000}"/>
    <cellStyle name="Comma [0] 2 3 4 4 4" xfId="6352" xr:uid="{00000000-0005-0000-0000-0000CE180000}"/>
    <cellStyle name="Comma [0] 2 3 4 4 5" xfId="6353" xr:uid="{00000000-0005-0000-0000-0000CF180000}"/>
    <cellStyle name="Comma [0] 2 3 4 5" xfId="6354" xr:uid="{00000000-0005-0000-0000-0000D0180000}"/>
    <cellStyle name="Comma [0] 2 3 4 5 2" xfId="6355" xr:uid="{00000000-0005-0000-0000-0000D1180000}"/>
    <cellStyle name="Comma [0] 2 3 4 5 2 2" xfId="6356" xr:uid="{00000000-0005-0000-0000-0000D2180000}"/>
    <cellStyle name="Comma [0] 2 3 4 5 2 3" xfId="6357" xr:uid="{00000000-0005-0000-0000-0000D3180000}"/>
    <cellStyle name="Comma [0] 2 3 4 5 2 4" xfId="6358" xr:uid="{00000000-0005-0000-0000-0000D4180000}"/>
    <cellStyle name="Comma [0] 2 3 4 5 3" xfId="6359" xr:uid="{00000000-0005-0000-0000-0000D5180000}"/>
    <cellStyle name="Comma [0] 2 3 4 5 4" xfId="6360" xr:uid="{00000000-0005-0000-0000-0000D6180000}"/>
    <cellStyle name="Comma [0] 2 3 4 5 5" xfId="6361" xr:uid="{00000000-0005-0000-0000-0000D7180000}"/>
    <cellStyle name="Comma [0] 2 3 4 6" xfId="6362" xr:uid="{00000000-0005-0000-0000-0000D8180000}"/>
    <cellStyle name="Comma [0] 2 3 4 6 2" xfId="6363" xr:uid="{00000000-0005-0000-0000-0000D9180000}"/>
    <cellStyle name="Comma [0] 2 3 4 6 3" xfId="6364" xr:uid="{00000000-0005-0000-0000-0000DA180000}"/>
    <cellStyle name="Comma [0] 2 3 4 6 4" xfId="6365" xr:uid="{00000000-0005-0000-0000-0000DB180000}"/>
    <cellStyle name="Comma [0] 2 3 4 7" xfId="6366" xr:uid="{00000000-0005-0000-0000-0000DC180000}"/>
    <cellStyle name="Comma [0] 2 3 4 7 2" xfId="6367" xr:uid="{00000000-0005-0000-0000-0000DD180000}"/>
    <cellStyle name="Comma [0] 2 3 4 7 3" xfId="6368" xr:uid="{00000000-0005-0000-0000-0000DE180000}"/>
    <cellStyle name="Comma [0] 2 3 4 7 4" xfId="6369" xr:uid="{00000000-0005-0000-0000-0000DF180000}"/>
    <cellStyle name="Comma [0] 2 3 4 8" xfId="6370" xr:uid="{00000000-0005-0000-0000-0000E0180000}"/>
    <cellStyle name="Comma [0] 2 3 4 9" xfId="6371" xr:uid="{00000000-0005-0000-0000-0000E1180000}"/>
    <cellStyle name="Comma [0] 2 3 5" xfId="6372" xr:uid="{00000000-0005-0000-0000-0000E2180000}"/>
    <cellStyle name="Comma [0] 2 3 5 10" xfId="6373" xr:uid="{00000000-0005-0000-0000-0000E3180000}"/>
    <cellStyle name="Comma [0] 2 3 5 11" xfId="6374" xr:uid="{00000000-0005-0000-0000-0000E4180000}"/>
    <cellStyle name="Comma [0] 2 3 5 12" xfId="6375" xr:uid="{00000000-0005-0000-0000-0000E5180000}"/>
    <cellStyle name="Comma [0] 2 3 5 13" xfId="6376" xr:uid="{00000000-0005-0000-0000-0000E6180000}"/>
    <cellStyle name="Comma [0] 2 3 5 14" xfId="6377" xr:uid="{00000000-0005-0000-0000-0000E7180000}"/>
    <cellStyle name="Comma [0] 2 3 5 2" xfId="6378" xr:uid="{00000000-0005-0000-0000-0000E8180000}"/>
    <cellStyle name="Comma [0] 2 3 5 2 2" xfId="6379" xr:uid="{00000000-0005-0000-0000-0000E9180000}"/>
    <cellStyle name="Comma [0] 2 3 5 2 2 2" xfId="6380" xr:uid="{00000000-0005-0000-0000-0000EA180000}"/>
    <cellStyle name="Comma [0] 2 3 5 2 2 2 2" xfId="6381" xr:uid="{00000000-0005-0000-0000-0000EB180000}"/>
    <cellStyle name="Comma [0] 2 3 5 2 2 2 3" xfId="6382" xr:uid="{00000000-0005-0000-0000-0000EC180000}"/>
    <cellStyle name="Comma [0] 2 3 5 2 2 2 4" xfId="6383" xr:uid="{00000000-0005-0000-0000-0000ED180000}"/>
    <cellStyle name="Comma [0] 2 3 5 2 2 3" xfId="6384" xr:uid="{00000000-0005-0000-0000-0000EE180000}"/>
    <cellStyle name="Comma [0] 2 3 5 2 2 4" xfId="6385" xr:uid="{00000000-0005-0000-0000-0000EF180000}"/>
    <cellStyle name="Comma [0] 2 3 5 2 2 5" xfId="6386" xr:uid="{00000000-0005-0000-0000-0000F0180000}"/>
    <cellStyle name="Comma [0] 2 3 5 2 3" xfId="6387" xr:uid="{00000000-0005-0000-0000-0000F1180000}"/>
    <cellStyle name="Comma [0] 2 3 5 2 3 2" xfId="6388" xr:uid="{00000000-0005-0000-0000-0000F2180000}"/>
    <cellStyle name="Comma [0] 2 3 5 2 3 3" xfId="6389" xr:uid="{00000000-0005-0000-0000-0000F3180000}"/>
    <cellStyle name="Comma [0] 2 3 5 2 3 4" xfId="6390" xr:uid="{00000000-0005-0000-0000-0000F4180000}"/>
    <cellStyle name="Comma [0] 2 3 5 2 4" xfId="6391" xr:uid="{00000000-0005-0000-0000-0000F5180000}"/>
    <cellStyle name="Comma [0] 2 3 5 2 5" xfId="6392" xr:uid="{00000000-0005-0000-0000-0000F6180000}"/>
    <cellStyle name="Comma [0] 2 3 5 2 6" xfId="6393" xr:uid="{00000000-0005-0000-0000-0000F7180000}"/>
    <cellStyle name="Comma [0] 2 3 5 3" xfId="6394" xr:uid="{00000000-0005-0000-0000-0000F8180000}"/>
    <cellStyle name="Comma [0] 2 3 5 3 2" xfId="6395" xr:uid="{00000000-0005-0000-0000-0000F9180000}"/>
    <cellStyle name="Comma [0] 2 3 5 3 2 2" xfId="6396" xr:uid="{00000000-0005-0000-0000-0000FA180000}"/>
    <cellStyle name="Comma [0] 2 3 5 3 2 2 2" xfId="6397" xr:uid="{00000000-0005-0000-0000-0000FB180000}"/>
    <cellStyle name="Comma [0] 2 3 5 3 2 2 3" xfId="6398" xr:uid="{00000000-0005-0000-0000-0000FC180000}"/>
    <cellStyle name="Comma [0] 2 3 5 3 2 2 4" xfId="6399" xr:uid="{00000000-0005-0000-0000-0000FD180000}"/>
    <cellStyle name="Comma [0] 2 3 5 3 2 3" xfId="6400" xr:uid="{00000000-0005-0000-0000-0000FE180000}"/>
    <cellStyle name="Comma [0] 2 3 5 3 2 4" xfId="6401" xr:uid="{00000000-0005-0000-0000-0000FF180000}"/>
    <cellStyle name="Comma [0] 2 3 5 3 2 5" xfId="6402" xr:uid="{00000000-0005-0000-0000-000000190000}"/>
    <cellStyle name="Comma [0] 2 3 5 3 3" xfId="6403" xr:uid="{00000000-0005-0000-0000-000001190000}"/>
    <cellStyle name="Comma [0] 2 3 5 3 3 2" xfId="6404" xr:uid="{00000000-0005-0000-0000-000002190000}"/>
    <cellStyle name="Comma [0] 2 3 5 3 3 3" xfId="6405" xr:uid="{00000000-0005-0000-0000-000003190000}"/>
    <cellStyle name="Comma [0] 2 3 5 3 3 4" xfId="6406" xr:uid="{00000000-0005-0000-0000-000004190000}"/>
    <cellStyle name="Comma [0] 2 3 5 3 4" xfId="6407" xr:uid="{00000000-0005-0000-0000-000005190000}"/>
    <cellStyle name="Comma [0] 2 3 5 3 5" xfId="6408" xr:uid="{00000000-0005-0000-0000-000006190000}"/>
    <cellStyle name="Comma [0] 2 3 5 3 6" xfId="6409" xr:uid="{00000000-0005-0000-0000-000007190000}"/>
    <cellStyle name="Comma [0] 2 3 5 4" xfId="6410" xr:uid="{00000000-0005-0000-0000-000008190000}"/>
    <cellStyle name="Comma [0] 2 3 5 4 2" xfId="6411" xr:uid="{00000000-0005-0000-0000-000009190000}"/>
    <cellStyle name="Comma [0] 2 3 5 4 2 2" xfId="6412" xr:uid="{00000000-0005-0000-0000-00000A190000}"/>
    <cellStyle name="Comma [0] 2 3 5 4 2 3" xfId="6413" xr:uid="{00000000-0005-0000-0000-00000B190000}"/>
    <cellStyle name="Comma [0] 2 3 5 4 2 4" xfId="6414" xr:uid="{00000000-0005-0000-0000-00000C190000}"/>
    <cellStyle name="Comma [0] 2 3 5 4 3" xfId="6415" xr:uid="{00000000-0005-0000-0000-00000D190000}"/>
    <cellStyle name="Comma [0] 2 3 5 4 4" xfId="6416" xr:uid="{00000000-0005-0000-0000-00000E190000}"/>
    <cellStyle name="Comma [0] 2 3 5 4 5" xfId="6417" xr:uid="{00000000-0005-0000-0000-00000F190000}"/>
    <cellStyle name="Comma [0] 2 3 5 5" xfId="6418" xr:uid="{00000000-0005-0000-0000-000010190000}"/>
    <cellStyle name="Comma [0] 2 3 5 5 2" xfId="6419" xr:uid="{00000000-0005-0000-0000-000011190000}"/>
    <cellStyle name="Comma [0] 2 3 5 5 2 2" xfId="6420" xr:uid="{00000000-0005-0000-0000-000012190000}"/>
    <cellStyle name="Comma [0] 2 3 5 5 2 3" xfId="6421" xr:uid="{00000000-0005-0000-0000-000013190000}"/>
    <cellStyle name="Comma [0] 2 3 5 5 2 4" xfId="6422" xr:uid="{00000000-0005-0000-0000-000014190000}"/>
    <cellStyle name="Comma [0] 2 3 5 5 3" xfId="6423" xr:uid="{00000000-0005-0000-0000-000015190000}"/>
    <cellStyle name="Comma [0] 2 3 5 5 4" xfId="6424" xr:uid="{00000000-0005-0000-0000-000016190000}"/>
    <cellStyle name="Comma [0] 2 3 5 5 5" xfId="6425" xr:uid="{00000000-0005-0000-0000-000017190000}"/>
    <cellStyle name="Comma [0] 2 3 5 6" xfId="6426" xr:uid="{00000000-0005-0000-0000-000018190000}"/>
    <cellStyle name="Comma [0] 2 3 5 6 2" xfId="6427" xr:uid="{00000000-0005-0000-0000-000019190000}"/>
    <cellStyle name="Comma [0] 2 3 5 6 3" xfId="6428" xr:uid="{00000000-0005-0000-0000-00001A190000}"/>
    <cellStyle name="Comma [0] 2 3 5 6 4" xfId="6429" xr:uid="{00000000-0005-0000-0000-00001B190000}"/>
    <cellStyle name="Comma [0] 2 3 5 7" xfId="6430" xr:uid="{00000000-0005-0000-0000-00001C190000}"/>
    <cellStyle name="Comma [0] 2 3 5 7 2" xfId="6431" xr:uid="{00000000-0005-0000-0000-00001D190000}"/>
    <cellStyle name="Comma [0] 2 3 5 7 3" xfId="6432" xr:uid="{00000000-0005-0000-0000-00001E190000}"/>
    <cellStyle name="Comma [0] 2 3 5 7 4" xfId="6433" xr:uid="{00000000-0005-0000-0000-00001F190000}"/>
    <cellStyle name="Comma [0] 2 3 5 8" xfId="6434" xr:uid="{00000000-0005-0000-0000-000020190000}"/>
    <cellStyle name="Comma [0] 2 3 5 9" xfId="6435" xr:uid="{00000000-0005-0000-0000-000021190000}"/>
    <cellStyle name="Comma [0] 2 3 6" xfId="6436" xr:uid="{00000000-0005-0000-0000-000022190000}"/>
    <cellStyle name="Comma [0] 2 3 6 2" xfId="6437" xr:uid="{00000000-0005-0000-0000-000023190000}"/>
    <cellStyle name="Comma [0] 2 3 6 3" xfId="6438" xr:uid="{00000000-0005-0000-0000-000024190000}"/>
    <cellStyle name="Comma [0] 2 3 6 4" xfId="6439" xr:uid="{00000000-0005-0000-0000-000025190000}"/>
    <cellStyle name="Comma [0] 2 3 6 5" xfId="6440" xr:uid="{00000000-0005-0000-0000-000026190000}"/>
    <cellStyle name="Comma [0] 2 3 7" xfId="6441" xr:uid="{00000000-0005-0000-0000-000027190000}"/>
    <cellStyle name="Comma [0] 2 3 7 10" xfId="6442" xr:uid="{00000000-0005-0000-0000-000028190000}"/>
    <cellStyle name="Comma [0] 2 3 7 2" xfId="6443" xr:uid="{00000000-0005-0000-0000-000029190000}"/>
    <cellStyle name="Comma [0] 2 3 7 2 2" xfId="6444" xr:uid="{00000000-0005-0000-0000-00002A190000}"/>
    <cellStyle name="Comma [0] 2 3 7 2 2 2" xfId="6445" xr:uid="{00000000-0005-0000-0000-00002B190000}"/>
    <cellStyle name="Comma [0] 2 3 7 2 2 3" xfId="6446" xr:uid="{00000000-0005-0000-0000-00002C190000}"/>
    <cellStyle name="Comma [0] 2 3 7 2 2 4" xfId="6447" xr:uid="{00000000-0005-0000-0000-00002D190000}"/>
    <cellStyle name="Comma [0] 2 3 7 2 3" xfId="6448" xr:uid="{00000000-0005-0000-0000-00002E190000}"/>
    <cellStyle name="Comma [0] 2 3 7 2 4" xfId="6449" xr:uid="{00000000-0005-0000-0000-00002F190000}"/>
    <cellStyle name="Comma [0] 2 3 7 2 5" xfId="6450" xr:uid="{00000000-0005-0000-0000-000030190000}"/>
    <cellStyle name="Comma [0] 2 3 7 3" xfId="6451" xr:uid="{00000000-0005-0000-0000-000031190000}"/>
    <cellStyle name="Comma [0] 2 3 7 3 2" xfId="6452" xr:uid="{00000000-0005-0000-0000-000032190000}"/>
    <cellStyle name="Comma [0] 2 3 7 3 3" xfId="6453" xr:uid="{00000000-0005-0000-0000-000033190000}"/>
    <cellStyle name="Comma [0] 2 3 7 3 4" xfId="6454" xr:uid="{00000000-0005-0000-0000-000034190000}"/>
    <cellStyle name="Comma [0] 2 3 7 4" xfId="6455" xr:uid="{00000000-0005-0000-0000-000035190000}"/>
    <cellStyle name="Comma [0] 2 3 7 5" xfId="6456" xr:uid="{00000000-0005-0000-0000-000036190000}"/>
    <cellStyle name="Comma [0] 2 3 7 6" xfId="6457" xr:uid="{00000000-0005-0000-0000-000037190000}"/>
    <cellStyle name="Comma [0] 2 3 7 7" xfId="6458" xr:uid="{00000000-0005-0000-0000-000038190000}"/>
    <cellStyle name="Comma [0] 2 3 7 8" xfId="6459" xr:uid="{00000000-0005-0000-0000-000039190000}"/>
    <cellStyle name="Comma [0] 2 3 7 9" xfId="6460" xr:uid="{00000000-0005-0000-0000-00003A190000}"/>
    <cellStyle name="Comma [0] 2 3 8" xfId="6461" xr:uid="{00000000-0005-0000-0000-00003B190000}"/>
    <cellStyle name="Comma [0] 2 3 8 10" xfId="6462" xr:uid="{00000000-0005-0000-0000-00003C190000}"/>
    <cellStyle name="Comma [0] 2 3 8 2" xfId="6463" xr:uid="{00000000-0005-0000-0000-00003D190000}"/>
    <cellStyle name="Comma [0] 2 3 8 2 2" xfId="6464" xr:uid="{00000000-0005-0000-0000-00003E190000}"/>
    <cellStyle name="Comma [0] 2 3 8 2 2 2" xfId="6465" xr:uid="{00000000-0005-0000-0000-00003F190000}"/>
    <cellStyle name="Comma [0] 2 3 8 2 2 3" xfId="6466" xr:uid="{00000000-0005-0000-0000-000040190000}"/>
    <cellStyle name="Comma [0] 2 3 8 2 2 4" xfId="6467" xr:uid="{00000000-0005-0000-0000-000041190000}"/>
    <cellStyle name="Comma [0] 2 3 8 2 3" xfId="6468" xr:uid="{00000000-0005-0000-0000-000042190000}"/>
    <cellStyle name="Comma [0] 2 3 8 2 4" xfId="6469" xr:uid="{00000000-0005-0000-0000-000043190000}"/>
    <cellStyle name="Comma [0] 2 3 8 2 5" xfId="6470" xr:uid="{00000000-0005-0000-0000-000044190000}"/>
    <cellStyle name="Comma [0] 2 3 8 3" xfId="6471" xr:uid="{00000000-0005-0000-0000-000045190000}"/>
    <cellStyle name="Comma [0] 2 3 8 3 2" xfId="6472" xr:uid="{00000000-0005-0000-0000-000046190000}"/>
    <cellStyle name="Comma [0] 2 3 8 3 3" xfId="6473" xr:uid="{00000000-0005-0000-0000-000047190000}"/>
    <cellStyle name="Comma [0] 2 3 8 3 4" xfId="6474" xr:uid="{00000000-0005-0000-0000-000048190000}"/>
    <cellStyle name="Comma [0] 2 3 8 4" xfId="6475" xr:uid="{00000000-0005-0000-0000-000049190000}"/>
    <cellStyle name="Comma [0] 2 3 8 5" xfId="6476" xr:uid="{00000000-0005-0000-0000-00004A190000}"/>
    <cellStyle name="Comma [0] 2 3 8 6" xfId="6477" xr:uid="{00000000-0005-0000-0000-00004B190000}"/>
    <cellStyle name="Comma [0] 2 3 8 7" xfId="6478" xr:uid="{00000000-0005-0000-0000-00004C190000}"/>
    <cellStyle name="Comma [0] 2 3 8 8" xfId="6479" xr:uid="{00000000-0005-0000-0000-00004D190000}"/>
    <cellStyle name="Comma [0] 2 3 8 9" xfId="6480" xr:uid="{00000000-0005-0000-0000-00004E190000}"/>
    <cellStyle name="Comma [0] 2 3 9" xfId="6481" xr:uid="{00000000-0005-0000-0000-00004F190000}"/>
    <cellStyle name="Comma [0] 2 3 9 2" xfId="6482" xr:uid="{00000000-0005-0000-0000-000050190000}"/>
    <cellStyle name="Comma [0] 2 3 9 2 2" xfId="6483" xr:uid="{00000000-0005-0000-0000-000051190000}"/>
    <cellStyle name="Comma [0] 2 3 9 2 3" xfId="6484" xr:uid="{00000000-0005-0000-0000-000052190000}"/>
    <cellStyle name="Comma [0] 2 3 9 2 4" xfId="6485" xr:uid="{00000000-0005-0000-0000-000053190000}"/>
    <cellStyle name="Comma [0] 2 3 9 3" xfId="6486" xr:uid="{00000000-0005-0000-0000-000054190000}"/>
    <cellStyle name="Comma [0] 2 3 9 4" xfId="6487" xr:uid="{00000000-0005-0000-0000-000055190000}"/>
    <cellStyle name="Comma [0] 2 3 9 5" xfId="6488" xr:uid="{00000000-0005-0000-0000-000056190000}"/>
    <cellStyle name="Comma [0] 2 30" xfId="6489" xr:uid="{00000000-0005-0000-0000-000057190000}"/>
    <cellStyle name="Comma [0] 2 30 2" xfId="6490" xr:uid="{00000000-0005-0000-0000-000058190000}"/>
    <cellStyle name="Comma [0] 2 30 3" xfId="6491" xr:uid="{00000000-0005-0000-0000-000059190000}"/>
    <cellStyle name="Comma [0] 2 30 4" xfId="6492" xr:uid="{00000000-0005-0000-0000-00005A190000}"/>
    <cellStyle name="Comma [0] 2 30 5" xfId="6493" xr:uid="{00000000-0005-0000-0000-00005B190000}"/>
    <cellStyle name="Comma [0] 2 30 6" xfId="6494" xr:uid="{00000000-0005-0000-0000-00005C190000}"/>
    <cellStyle name="Comma [0] 2 30 7" xfId="6495" xr:uid="{00000000-0005-0000-0000-00005D190000}"/>
    <cellStyle name="Comma [0] 2 30 8" xfId="6496" xr:uid="{00000000-0005-0000-0000-00005E190000}"/>
    <cellStyle name="Comma [0] 2 31" xfId="6497" xr:uid="{00000000-0005-0000-0000-00005F190000}"/>
    <cellStyle name="Comma [0] 2 31 2" xfId="6498" xr:uid="{00000000-0005-0000-0000-000060190000}"/>
    <cellStyle name="Comma [0] 2 31 3" xfId="6499" xr:uid="{00000000-0005-0000-0000-000061190000}"/>
    <cellStyle name="Comma [0] 2 31 4" xfId="6500" xr:uid="{00000000-0005-0000-0000-000062190000}"/>
    <cellStyle name="Comma [0] 2 31 5" xfId="6501" xr:uid="{00000000-0005-0000-0000-000063190000}"/>
    <cellStyle name="Comma [0] 2 31 6" xfId="6502" xr:uid="{00000000-0005-0000-0000-000064190000}"/>
    <cellStyle name="Comma [0] 2 31 7" xfId="6503" xr:uid="{00000000-0005-0000-0000-000065190000}"/>
    <cellStyle name="Comma [0] 2 31 8" xfId="6504" xr:uid="{00000000-0005-0000-0000-000066190000}"/>
    <cellStyle name="Comma [0] 2 32" xfId="6505" xr:uid="{00000000-0005-0000-0000-000067190000}"/>
    <cellStyle name="Comma [0] 2 32 2" xfId="6506" xr:uid="{00000000-0005-0000-0000-000068190000}"/>
    <cellStyle name="Comma [0] 2 32 3" xfId="6507" xr:uid="{00000000-0005-0000-0000-000069190000}"/>
    <cellStyle name="Comma [0] 2 32 4" xfId="6508" xr:uid="{00000000-0005-0000-0000-00006A190000}"/>
    <cellStyle name="Comma [0] 2 32 5" xfId="6509" xr:uid="{00000000-0005-0000-0000-00006B190000}"/>
    <cellStyle name="Comma [0] 2 32 6" xfId="6510" xr:uid="{00000000-0005-0000-0000-00006C190000}"/>
    <cellStyle name="Comma [0] 2 32 7" xfId="6511" xr:uid="{00000000-0005-0000-0000-00006D190000}"/>
    <cellStyle name="Comma [0] 2 32 8" xfId="6512" xr:uid="{00000000-0005-0000-0000-00006E190000}"/>
    <cellStyle name="Comma [0] 2 33" xfId="6513" xr:uid="{00000000-0005-0000-0000-00006F190000}"/>
    <cellStyle name="Comma [0] 2 33 2" xfId="6514" xr:uid="{00000000-0005-0000-0000-000070190000}"/>
    <cellStyle name="Comma [0] 2 33 3" xfId="6515" xr:uid="{00000000-0005-0000-0000-000071190000}"/>
    <cellStyle name="Comma [0] 2 33 4" xfId="6516" xr:uid="{00000000-0005-0000-0000-000072190000}"/>
    <cellStyle name="Comma [0] 2 33 5" xfId="6517" xr:uid="{00000000-0005-0000-0000-000073190000}"/>
    <cellStyle name="Comma [0] 2 33 6" xfId="6518" xr:uid="{00000000-0005-0000-0000-000074190000}"/>
    <cellStyle name="Comma [0] 2 33 7" xfId="6519" xr:uid="{00000000-0005-0000-0000-000075190000}"/>
    <cellStyle name="Comma [0] 2 33 8" xfId="6520" xr:uid="{00000000-0005-0000-0000-000076190000}"/>
    <cellStyle name="Comma [0] 2 34" xfId="6521" xr:uid="{00000000-0005-0000-0000-000077190000}"/>
    <cellStyle name="Comma [0] 2 35" xfId="6522" xr:uid="{00000000-0005-0000-0000-000078190000}"/>
    <cellStyle name="Comma [0] 2 36" xfId="6523" xr:uid="{00000000-0005-0000-0000-000079190000}"/>
    <cellStyle name="Comma [0] 2 37" xfId="6524" xr:uid="{00000000-0005-0000-0000-00007A190000}"/>
    <cellStyle name="Comma [0] 2 38" xfId="6525" xr:uid="{00000000-0005-0000-0000-00007B190000}"/>
    <cellStyle name="Comma [0] 2 39" xfId="6526" xr:uid="{00000000-0005-0000-0000-00007C190000}"/>
    <cellStyle name="Comma [0] 2 4" xfId="6527" xr:uid="{00000000-0005-0000-0000-00007D190000}"/>
    <cellStyle name="Comma [0] 2 4 10" xfId="6528" xr:uid="{00000000-0005-0000-0000-00007E190000}"/>
    <cellStyle name="Comma [0] 2 4 11" xfId="6529" xr:uid="{00000000-0005-0000-0000-00007F190000}"/>
    <cellStyle name="Comma [0] 2 4 12" xfId="6530" xr:uid="{00000000-0005-0000-0000-000080190000}"/>
    <cellStyle name="Comma [0] 2 4 13" xfId="6531" xr:uid="{00000000-0005-0000-0000-000081190000}"/>
    <cellStyle name="Comma [0] 2 4 14" xfId="6532" xr:uid="{00000000-0005-0000-0000-000082190000}"/>
    <cellStyle name="Comma [0] 2 4 15" xfId="6533" xr:uid="{00000000-0005-0000-0000-000083190000}"/>
    <cellStyle name="Comma [0] 2 4 16" xfId="6534" xr:uid="{00000000-0005-0000-0000-000084190000}"/>
    <cellStyle name="Comma [0] 2 4 2" xfId="6535" xr:uid="{00000000-0005-0000-0000-000085190000}"/>
    <cellStyle name="Comma [0] 2 4 2 2" xfId="6536" xr:uid="{00000000-0005-0000-0000-000086190000}"/>
    <cellStyle name="Comma [0] 2 4 2 3" xfId="6537" xr:uid="{00000000-0005-0000-0000-000087190000}"/>
    <cellStyle name="Comma [0] 2 4 2 4" xfId="6538" xr:uid="{00000000-0005-0000-0000-000088190000}"/>
    <cellStyle name="Comma [0] 2 4 2 5" xfId="6539" xr:uid="{00000000-0005-0000-0000-000089190000}"/>
    <cellStyle name="Comma [0] 2 4 3" xfId="6540" xr:uid="{00000000-0005-0000-0000-00008A190000}"/>
    <cellStyle name="Comma [0] 2 4 3 10" xfId="6541" xr:uid="{00000000-0005-0000-0000-00008B190000}"/>
    <cellStyle name="Comma [0] 2 4 3 2" xfId="6542" xr:uid="{00000000-0005-0000-0000-00008C190000}"/>
    <cellStyle name="Comma [0] 2 4 3 2 2" xfId="6543" xr:uid="{00000000-0005-0000-0000-00008D190000}"/>
    <cellStyle name="Comma [0] 2 4 3 2 2 2" xfId="6544" xr:uid="{00000000-0005-0000-0000-00008E190000}"/>
    <cellStyle name="Comma [0] 2 4 3 2 2 3" xfId="6545" xr:uid="{00000000-0005-0000-0000-00008F190000}"/>
    <cellStyle name="Comma [0] 2 4 3 2 2 4" xfId="6546" xr:uid="{00000000-0005-0000-0000-000090190000}"/>
    <cellStyle name="Comma [0] 2 4 3 2 3" xfId="6547" xr:uid="{00000000-0005-0000-0000-000091190000}"/>
    <cellStyle name="Comma [0] 2 4 3 2 4" xfId="6548" xr:uid="{00000000-0005-0000-0000-000092190000}"/>
    <cellStyle name="Comma [0] 2 4 3 2 5" xfId="6549" xr:uid="{00000000-0005-0000-0000-000093190000}"/>
    <cellStyle name="Comma [0] 2 4 3 3" xfId="6550" xr:uid="{00000000-0005-0000-0000-000094190000}"/>
    <cellStyle name="Comma [0] 2 4 3 3 2" xfId="6551" xr:uid="{00000000-0005-0000-0000-000095190000}"/>
    <cellStyle name="Comma [0] 2 4 3 3 3" xfId="6552" xr:uid="{00000000-0005-0000-0000-000096190000}"/>
    <cellStyle name="Comma [0] 2 4 3 3 4" xfId="6553" xr:uid="{00000000-0005-0000-0000-000097190000}"/>
    <cellStyle name="Comma [0] 2 4 3 4" xfId="6554" xr:uid="{00000000-0005-0000-0000-000098190000}"/>
    <cellStyle name="Comma [0] 2 4 3 5" xfId="6555" xr:uid="{00000000-0005-0000-0000-000099190000}"/>
    <cellStyle name="Comma [0] 2 4 3 6" xfId="6556" xr:uid="{00000000-0005-0000-0000-00009A190000}"/>
    <cellStyle name="Comma [0] 2 4 3 7" xfId="6557" xr:uid="{00000000-0005-0000-0000-00009B190000}"/>
    <cellStyle name="Comma [0] 2 4 3 8" xfId="6558" xr:uid="{00000000-0005-0000-0000-00009C190000}"/>
    <cellStyle name="Comma [0] 2 4 3 9" xfId="6559" xr:uid="{00000000-0005-0000-0000-00009D190000}"/>
    <cellStyle name="Comma [0] 2 4 4" xfId="6560" xr:uid="{00000000-0005-0000-0000-00009E190000}"/>
    <cellStyle name="Comma [0] 2 4 4 10" xfId="6561" xr:uid="{00000000-0005-0000-0000-00009F190000}"/>
    <cellStyle name="Comma [0] 2 4 4 2" xfId="6562" xr:uid="{00000000-0005-0000-0000-0000A0190000}"/>
    <cellStyle name="Comma [0] 2 4 4 2 2" xfId="6563" xr:uid="{00000000-0005-0000-0000-0000A1190000}"/>
    <cellStyle name="Comma [0] 2 4 4 2 2 2" xfId="6564" xr:uid="{00000000-0005-0000-0000-0000A2190000}"/>
    <cellStyle name="Comma [0] 2 4 4 2 2 3" xfId="6565" xr:uid="{00000000-0005-0000-0000-0000A3190000}"/>
    <cellStyle name="Comma [0] 2 4 4 2 2 4" xfId="6566" xr:uid="{00000000-0005-0000-0000-0000A4190000}"/>
    <cellStyle name="Comma [0] 2 4 4 2 3" xfId="6567" xr:uid="{00000000-0005-0000-0000-0000A5190000}"/>
    <cellStyle name="Comma [0] 2 4 4 2 4" xfId="6568" xr:uid="{00000000-0005-0000-0000-0000A6190000}"/>
    <cellStyle name="Comma [0] 2 4 4 2 5" xfId="6569" xr:uid="{00000000-0005-0000-0000-0000A7190000}"/>
    <cellStyle name="Comma [0] 2 4 4 3" xfId="6570" xr:uid="{00000000-0005-0000-0000-0000A8190000}"/>
    <cellStyle name="Comma [0] 2 4 4 3 2" xfId="6571" xr:uid="{00000000-0005-0000-0000-0000A9190000}"/>
    <cellStyle name="Comma [0] 2 4 4 3 3" xfId="6572" xr:uid="{00000000-0005-0000-0000-0000AA190000}"/>
    <cellStyle name="Comma [0] 2 4 4 3 4" xfId="6573" xr:uid="{00000000-0005-0000-0000-0000AB190000}"/>
    <cellStyle name="Comma [0] 2 4 4 4" xfId="6574" xr:uid="{00000000-0005-0000-0000-0000AC190000}"/>
    <cellStyle name="Comma [0] 2 4 4 5" xfId="6575" xr:uid="{00000000-0005-0000-0000-0000AD190000}"/>
    <cellStyle name="Comma [0] 2 4 4 6" xfId="6576" xr:uid="{00000000-0005-0000-0000-0000AE190000}"/>
    <cellStyle name="Comma [0] 2 4 4 7" xfId="6577" xr:uid="{00000000-0005-0000-0000-0000AF190000}"/>
    <cellStyle name="Comma [0] 2 4 4 8" xfId="6578" xr:uid="{00000000-0005-0000-0000-0000B0190000}"/>
    <cellStyle name="Comma [0] 2 4 4 9" xfId="6579" xr:uid="{00000000-0005-0000-0000-0000B1190000}"/>
    <cellStyle name="Comma [0] 2 4 5" xfId="6580" xr:uid="{00000000-0005-0000-0000-0000B2190000}"/>
    <cellStyle name="Comma [0] 2 4 5 2" xfId="6581" xr:uid="{00000000-0005-0000-0000-0000B3190000}"/>
    <cellStyle name="Comma [0] 2 4 5 2 2" xfId="6582" xr:uid="{00000000-0005-0000-0000-0000B4190000}"/>
    <cellStyle name="Comma [0] 2 4 5 2 3" xfId="6583" xr:uid="{00000000-0005-0000-0000-0000B5190000}"/>
    <cellStyle name="Comma [0] 2 4 5 2 4" xfId="6584" xr:uid="{00000000-0005-0000-0000-0000B6190000}"/>
    <cellStyle name="Comma [0] 2 4 5 3" xfId="6585" xr:uid="{00000000-0005-0000-0000-0000B7190000}"/>
    <cellStyle name="Comma [0] 2 4 5 4" xfId="6586" xr:uid="{00000000-0005-0000-0000-0000B8190000}"/>
    <cellStyle name="Comma [0] 2 4 5 5" xfId="6587" xr:uid="{00000000-0005-0000-0000-0000B9190000}"/>
    <cellStyle name="Comma [0] 2 4 5 6" xfId="6588" xr:uid="{00000000-0005-0000-0000-0000BA190000}"/>
    <cellStyle name="Comma [0] 2 4 5 7" xfId="6589" xr:uid="{00000000-0005-0000-0000-0000BB190000}"/>
    <cellStyle name="Comma [0] 2 4 5 8" xfId="6590" xr:uid="{00000000-0005-0000-0000-0000BC190000}"/>
    <cellStyle name="Comma [0] 2 4 5 9" xfId="6591" xr:uid="{00000000-0005-0000-0000-0000BD190000}"/>
    <cellStyle name="Comma [0] 2 4 6" xfId="6592" xr:uid="{00000000-0005-0000-0000-0000BE190000}"/>
    <cellStyle name="Comma [0] 2 4 6 2" xfId="6593" xr:uid="{00000000-0005-0000-0000-0000BF190000}"/>
    <cellStyle name="Comma [0] 2 4 6 2 2" xfId="6594" xr:uid="{00000000-0005-0000-0000-0000C0190000}"/>
    <cellStyle name="Comma [0] 2 4 6 2 3" xfId="6595" xr:uid="{00000000-0005-0000-0000-0000C1190000}"/>
    <cellStyle name="Comma [0] 2 4 6 2 4" xfId="6596" xr:uid="{00000000-0005-0000-0000-0000C2190000}"/>
    <cellStyle name="Comma [0] 2 4 6 3" xfId="6597" xr:uid="{00000000-0005-0000-0000-0000C3190000}"/>
    <cellStyle name="Comma [0] 2 4 6 4" xfId="6598" xr:uid="{00000000-0005-0000-0000-0000C4190000}"/>
    <cellStyle name="Comma [0] 2 4 6 5" xfId="6599" xr:uid="{00000000-0005-0000-0000-0000C5190000}"/>
    <cellStyle name="Comma [0] 2 4 6 6" xfId="6600" xr:uid="{00000000-0005-0000-0000-0000C6190000}"/>
    <cellStyle name="Comma [0] 2 4 6 7" xfId="6601" xr:uid="{00000000-0005-0000-0000-0000C7190000}"/>
    <cellStyle name="Comma [0] 2 4 6 8" xfId="6602" xr:uid="{00000000-0005-0000-0000-0000C8190000}"/>
    <cellStyle name="Comma [0] 2 4 6 9" xfId="6603" xr:uid="{00000000-0005-0000-0000-0000C9190000}"/>
    <cellStyle name="Comma [0] 2 4 7" xfId="6604" xr:uid="{00000000-0005-0000-0000-0000CA190000}"/>
    <cellStyle name="Comma [0] 2 4 7 2" xfId="6605" xr:uid="{00000000-0005-0000-0000-0000CB190000}"/>
    <cellStyle name="Comma [0] 2 4 7 3" xfId="6606" xr:uid="{00000000-0005-0000-0000-0000CC190000}"/>
    <cellStyle name="Comma [0] 2 4 7 4" xfId="6607" xr:uid="{00000000-0005-0000-0000-0000CD190000}"/>
    <cellStyle name="Comma [0] 2 4 7 5" xfId="6608" xr:uid="{00000000-0005-0000-0000-0000CE190000}"/>
    <cellStyle name="Comma [0] 2 4 7 6" xfId="6609" xr:uid="{00000000-0005-0000-0000-0000CF190000}"/>
    <cellStyle name="Comma [0] 2 4 7 7" xfId="6610" xr:uid="{00000000-0005-0000-0000-0000D0190000}"/>
    <cellStyle name="Comma [0] 2 4 7 8" xfId="6611" xr:uid="{00000000-0005-0000-0000-0000D1190000}"/>
    <cellStyle name="Comma [0] 2 4 8" xfId="6612" xr:uid="{00000000-0005-0000-0000-0000D2190000}"/>
    <cellStyle name="Comma [0] 2 4 8 2" xfId="6613" xr:uid="{00000000-0005-0000-0000-0000D3190000}"/>
    <cellStyle name="Comma [0] 2 4 8 3" xfId="6614" xr:uid="{00000000-0005-0000-0000-0000D4190000}"/>
    <cellStyle name="Comma [0] 2 4 8 4" xfId="6615" xr:uid="{00000000-0005-0000-0000-0000D5190000}"/>
    <cellStyle name="Comma [0] 2 4 8 5" xfId="6616" xr:uid="{00000000-0005-0000-0000-0000D6190000}"/>
    <cellStyle name="Comma [0] 2 4 8 6" xfId="6617" xr:uid="{00000000-0005-0000-0000-0000D7190000}"/>
    <cellStyle name="Comma [0] 2 4 8 7" xfId="6618" xr:uid="{00000000-0005-0000-0000-0000D8190000}"/>
    <cellStyle name="Comma [0] 2 4 8 8" xfId="6619" xr:uid="{00000000-0005-0000-0000-0000D9190000}"/>
    <cellStyle name="Comma [0] 2 4 9" xfId="6620" xr:uid="{00000000-0005-0000-0000-0000DA190000}"/>
    <cellStyle name="Comma [0] 2 40" xfId="6621" xr:uid="{00000000-0005-0000-0000-0000DB190000}"/>
    <cellStyle name="Comma [0] 2 41" xfId="6622" xr:uid="{00000000-0005-0000-0000-0000DC190000}"/>
    <cellStyle name="Comma [0] 2 42" xfId="6623" xr:uid="{00000000-0005-0000-0000-0000DD190000}"/>
    <cellStyle name="Comma [0] 2 43" xfId="6624" xr:uid="{00000000-0005-0000-0000-0000DE190000}"/>
    <cellStyle name="Comma [0] 2 43 2" xfId="6625" xr:uid="{00000000-0005-0000-0000-0000DF190000}"/>
    <cellStyle name="Comma [0] 2 43 3" xfId="6626" xr:uid="{00000000-0005-0000-0000-0000E0190000}"/>
    <cellStyle name="Comma [0] 2 43 4" xfId="6627" xr:uid="{00000000-0005-0000-0000-0000E1190000}"/>
    <cellStyle name="Comma [0] 2 43 5" xfId="6628" xr:uid="{00000000-0005-0000-0000-0000E2190000}"/>
    <cellStyle name="Comma [0] 2 43 6" xfId="6629" xr:uid="{00000000-0005-0000-0000-0000E3190000}"/>
    <cellStyle name="Comma [0] 2 43 7" xfId="6630" xr:uid="{00000000-0005-0000-0000-0000E4190000}"/>
    <cellStyle name="Comma [0] 2 43 8" xfId="6631" xr:uid="{00000000-0005-0000-0000-0000E5190000}"/>
    <cellStyle name="Comma [0] 2 44" xfId="6632" xr:uid="{00000000-0005-0000-0000-0000E6190000}"/>
    <cellStyle name="Comma [0] 2 45" xfId="6633" xr:uid="{00000000-0005-0000-0000-0000E7190000}"/>
    <cellStyle name="Comma [0] 2 46" xfId="6634" xr:uid="{00000000-0005-0000-0000-0000E8190000}"/>
    <cellStyle name="Comma [0] 2 47" xfId="6635" xr:uid="{00000000-0005-0000-0000-0000E9190000}"/>
    <cellStyle name="Comma [0] 2 48" xfId="6636" xr:uid="{00000000-0005-0000-0000-0000EA190000}"/>
    <cellStyle name="Comma [0] 2 49" xfId="6637" xr:uid="{00000000-0005-0000-0000-0000EB190000}"/>
    <cellStyle name="Comma [0] 2 5" xfId="6638" xr:uid="{00000000-0005-0000-0000-0000EC190000}"/>
    <cellStyle name="Comma [0] 2 5 10" xfId="6639" xr:uid="{00000000-0005-0000-0000-0000ED190000}"/>
    <cellStyle name="Comma [0] 2 5 11" xfId="6640" xr:uid="{00000000-0005-0000-0000-0000EE190000}"/>
    <cellStyle name="Comma [0] 2 5 12" xfId="6641" xr:uid="{00000000-0005-0000-0000-0000EF190000}"/>
    <cellStyle name="Comma [0] 2 5 13" xfId="6642" xr:uid="{00000000-0005-0000-0000-0000F0190000}"/>
    <cellStyle name="Comma [0] 2 5 14" xfId="6643" xr:uid="{00000000-0005-0000-0000-0000F1190000}"/>
    <cellStyle name="Comma [0] 2 5 15" xfId="6644" xr:uid="{00000000-0005-0000-0000-0000F2190000}"/>
    <cellStyle name="Comma [0] 2 5 16" xfId="6645" xr:uid="{00000000-0005-0000-0000-0000F3190000}"/>
    <cellStyle name="Comma [0] 2 5 2" xfId="6646" xr:uid="{00000000-0005-0000-0000-0000F4190000}"/>
    <cellStyle name="Comma [0] 2 5 2 2" xfId="6647" xr:uid="{00000000-0005-0000-0000-0000F5190000}"/>
    <cellStyle name="Comma [0] 2 5 2 3" xfId="6648" xr:uid="{00000000-0005-0000-0000-0000F6190000}"/>
    <cellStyle name="Comma [0] 2 5 2 4" xfId="6649" xr:uid="{00000000-0005-0000-0000-0000F7190000}"/>
    <cellStyle name="Comma [0] 2 5 2 5" xfId="6650" xr:uid="{00000000-0005-0000-0000-0000F8190000}"/>
    <cellStyle name="Comma [0] 2 5 3" xfId="6651" xr:uid="{00000000-0005-0000-0000-0000F9190000}"/>
    <cellStyle name="Comma [0] 2 5 3 10" xfId="6652" xr:uid="{00000000-0005-0000-0000-0000FA190000}"/>
    <cellStyle name="Comma [0] 2 5 3 2" xfId="6653" xr:uid="{00000000-0005-0000-0000-0000FB190000}"/>
    <cellStyle name="Comma [0] 2 5 3 2 2" xfId="6654" xr:uid="{00000000-0005-0000-0000-0000FC190000}"/>
    <cellStyle name="Comma [0] 2 5 3 2 2 2" xfId="6655" xr:uid="{00000000-0005-0000-0000-0000FD190000}"/>
    <cellStyle name="Comma [0] 2 5 3 2 2 3" xfId="6656" xr:uid="{00000000-0005-0000-0000-0000FE190000}"/>
    <cellStyle name="Comma [0] 2 5 3 2 2 4" xfId="6657" xr:uid="{00000000-0005-0000-0000-0000FF190000}"/>
    <cellStyle name="Comma [0] 2 5 3 2 3" xfId="6658" xr:uid="{00000000-0005-0000-0000-0000001A0000}"/>
    <cellStyle name="Comma [0] 2 5 3 2 4" xfId="6659" xr:uid="{00000000-0005-0000-0000-0000011A0000}"/>
    <cellStyle name="Comma [0] 2 5 3 2 5" xfId="6660" xr:uid="{00000000-0005-0000-0000-0000021A0000}"/>
    <cellStyle name="Comma [0] 2 5 3 3" xfId="6661" xr:uid="{00000000-0005-0000-0000-0000031A0000}"/>
    <cellStyle name="Comma [0] 2 5 3 3 2" xfId="6662" xr:uid="{00000000-0005-0000-0000-0000041A0000}"/>
    <cellStyle name="Comma [0] 2 5 3 3 3" xfId="6663" xr:uid="{00000000-0005-0000-0000-0000051A0000}"/>
    <cellStyle name="Comma [0] 2 5 3 3 4" xfId="6664" xr:uid="{00000000-0005-0000-0000-0000061A0000}"/>
    <cellStyle name="Comma [0] 2 5 3 4" xfId="6665" xr:uid="{00000000-0005-0000-0000-0000071A0000}"/>
    <cellStyle name="Comma [0] 2 5 3 5" xfId="6666" xr:uid="{00000000-0005-0000-0000-0000081A0000}"/>
    <cellStyle name="Comma [0] 2 5 3 6" xfId="6667" xr:uid="{00000000-0005-0000-0000-0000091A0000}"/>
    <cellStyle name="Comma [0] 2 5 3 7" xfId="6668" xr:uid="{00000000-0005-0000-0000-00000A1A0000}"/>
    <cellStyle name="Comma [0] 2 5 3 8" xfId="6669" xr:uid="{00000000-0005-0000-0000-00000B1A0000}"/>
    <cellStyle name="Comma [0] 2 5 3 9" xfId="6670" xr:uid="{00000000-0005-0000-0000-00000C1A0000}"/>
    <cellStyle name="Comma [0] 2 5 4" xfId="6671" xr:uid="{00000000-0005-0000-0000-00000D1A0000}"/>
    <cellStyle name="Comma [0] 2 5 4 10" xfId="6672" xr:uid="{00000000-0005-0000-0000-00000E1A0000}"/>
    <cellStyle name="Comma [0] 2 5 4 2" xfId="6673" xr:uid="{00000000-0005-0000-0000-00000F1A0000}"/>
    <cellStyle name="Comma [0] 2 5 4 2 2" xfId="6674" xr:uid="{00000000-0005-0000-0000-0000101A0000}"/>
    <cellStyle name="Comma [0] 2 5 4 2 2 2" xfId="6675" xr:uid="{00000000-0005-0000-0000-0000111A0000}"/>
    <cellStyle name="Comma [0] 2 5 4 2 2 3" xfId="6676" xr:uid="{00000000-0005-0000-0000-0000121A0000}"/>
    <cellStyle name="Comma [0] 2 5 4 2 2 4" xfId="6677" xr:uid="{00000000-0005-0000-0000-0000131A0000}"/>
    <cellStyle name="Comma [0] 2 5 4 2 3" xfId="6678" xr:uid="{00000000-0005-0000-0000-0000141A0000}"/>
    <cellStyle name="Comma [0] 2 5 4 2 4" xfId="6679" xr:uid="{00000000-0005-0000-0000-0000151A0000}"/>
    <cellStyle name="Comma [0] 2 5 4 2 5" xfId="6680" xr:uid="{00000000-0005-0000-0000-0000161A0000}"/>
    <cellStyle name="Comma [0] 2 5 4 3" xfId="6681" xr:uid="{00000000-0005-0000-0000-0000171A0000}"/>
    <cellStyle name="Comma [0] 2 5 4 3 2" xfId="6682" xr:uid="{00000000-0005-0000-0000-0000181A0000}"/>
    <cellStyle name="Comma [0] 2 5 4 3 3" xfId="6683" xr:uid="{00000000-0005-0000-0000-0000191A0000}"/>
    <cellStyle name="Comma [0] 2 5 4 3 4" xfId="6684" xr:uid="{00000000-0005-0000-0000-00001A1A0000}"/>
    <cellStyle name="Comma [0] 2 5 4 4" xfId="6685" xr:uid="{00000000-0005-0000-0000-00001B1A0000}"/>
    <cellStyle name="Comma [0] 2 5 4 5" xfId="6686" xr:uid="{00000000-0005-0000-0000-00001C1A0000}"/>
    <cellStyle name="Comma [0] 2 5 4 6" xfId="6687" xr:uid="{00000000-0005-0000-0000-00001D1A0000}"/>
    <cellStyle name="Comma [0] 2 5 4 7" xfId="6688" xr:uid="{00000000-0005-0000-0000-00001E1A0000}"/>
    <cellStyle name="Comma [0] 2 5 4 8" xfId="6689" xr:uid="{00000000-0005-0000-0000-00001F1A0000}"/>
    <cellStyle name="Comma [0] 2 5 4 9" xfId="6690" xr:uid="{00000000-0005-0000-0000-0000201A0000}"/>
    <cellStyle name="Comma [0] 2 5 5" xfId="6691" xr:uid="{00000000-0005-0000-0000-0000211A0000}"/>
    <cellStyle name="Comma [0] 2 5 5 2" xfId="6692" xr:uid="{00000000-0005-0000-0000-0000221A0000}"/>
    <cellStyle name="Comma [0] 2 5 5 2 2" xfId="6693" xr:uid="{00000000-0005-0000-0000-0000231A0000}"/>
    <cellStyle name="Comma [0] 2 5 5 2 3" xfId="6694" xr:uid="{00000000-0005-0000-0000-0000241A0000}"/>
    <cellStyle name="Comma [0] 2 5 5 2 4" xfId="6695" xr:uid="{00000000-0005-0000-0000-0000251A0000}"/>
    <cellStyle name="Comma [0] 2 5 5 3" xfId="6696" xr:uid="{00000000-0005-0000-0000-0000261A0000}"/>
    <cellStyle name="Comma [0] 2 5 5 4" xfId="6697" xr:uid="{00000000-0005-0000-0000-0000271A0000}"/>
    <cellStyle name="Comma [0] 2 5 5 5" xfId="6698" xr:uid="{00000000-0005-0000-0000-0000281A0000}"/>
    <cellStyle name="Comma [0] 2 5 5 6" xfId="6699" xr:uid="{00000000-0005-0000-0000-0000291A0000}"/>
    <cellStyle name="Comma [0] 2 5 5 7" xfId="6700" xr:uid="{00000000-0005-0000-0000-00002A1A0000}"/>
    <cellStyle name="Comma [0] 2 5 5 8" xfId="6701" xr:uid="{00000000-0005-0000-0000-00002B1A0000}"/>
    <cellStyle name="Comma [0] 2 5 5 9" xfId="6702" xr:uid="{00000000-0005-0000-0000-00002C1A0000}"/>
    <cellStyle name="Comma [0] 2 5 6" xfId="6703" xr:uid="{00000000-0005-0000-0000-00002D1A0000}"/>
    <cellStyle name="Comma [0] 2 5 6 2" xfId="6704" xr:uid="{00000000-0005-0000-0000-00002E1A0000}"/>
    <cellStyle name="Comma [0] 2 5 6 2 2" xfId="6705" xr:uid="{00000000-0005-0000-0000-00002F1A0000}"/>
    <cellStyle name="Comma [0] 2 5 6 2 3" xfId="6706" xr:uid="{00000000-0005-0000-0000-0000301A0000}"/>
    <cellStyle name="Comma [0] 2 5 6 2 4" xfId="6707" xr:uid="{00000000-0005-0000-0000-0000311A0000}"/>
    <cellStyle name="Comma [0] 2 5 6 2 4 2" xfId="6708" xr:uid="{00000000-0005-0000-0000-0000321A0000}"/>
    <cellStyle name="Comma [0] 2 5 6 3" xfId="6709" xr:uid="{00000000-0005-0000-0000-0000331A0000}"/>
    <cellStyle name="Comma [0] 2 5 6 4" xfId="6710" xr:uid="{00000000-0005-0000-0000-0000341A0000}"/>
    <cellStyle name="Comma [0] 2 5 6 5" xfId="6711" xr:uid="{00000000-0005-0000-0000-0000351A0000}"/>
    <cellStyle name="Comma [0] 2 5 6 6" xfId="6712" xr:uid="{00000000-0005-0000-0000-0000361A0000}"/>
    <cellStyle name="Comma [0] 2 5 6 7" xfId="6713" xr:uid="{00000000-0005-0000-0000-0000371A0000}"/>
    <cellStyle name="Comma [0] 2 5 6 8" xfId="6714" xr:uid="{00000000-0005-0000-0000-0000381A0000}"/>
    <cellStyle name="Comma [0] 2 5 6 9" xfId="6715" xr:uid="{00000000-0005-0000-0000-0000391A0000}"/>
    <cellStyle name="Comma [0] 2 5 7" xfId="6716" xr:uid="{00000000-0005-0000-0000-00003A1A0000}"/>
    <cellStyle name="Comma [0] 2 5 7 2" xfId="6717" xr:uid="{00000000-0005-0000-0000-00003B1A0000}"/>
    <cellStyle name="Comma [0] 2 5 7 3" xfId="6718" xr:uid="{00000000-0005-0000-0000-00003C1A0000}"/>
    <cellStyle name="Comma [0] 2 5 7 4" xfId="6719" xr:uid="{00000000-0005-0000-0000-00003D1A0000}"/>
    <cellStyle name="Comma [0] 2 5 7 5" xfId="6720" xr:uid="{00000000-0005-0000-0000-00003E1A0000}"/>
    <cellStyle name="Comma [0] 2 5 7 6" xfId="6721" xr:uid="{00000000-0005-0000-0000-00003F1A0000}"/>
    <cellStyle name="Comma [0] 2 5 7 7" xfId="6722" xr:uid="{00000000-0005-0000-0000-0000401A0000}"/>
    <cellStyle name="Comma [0] 2 5 7 8" xfId="6723" xr:uid="{00000000-0005-0000-0000-0000411A0000}"/>
    <cellStyle name="Comma [0] 2 5 8" xfId="6724" xr:uid="{00000000-0005-0000-0000-0000421A0000}"/>
    <cellStyle name="Comma [0] 2 5 8 2" xfId="6725" xr:uid="{00000000-0005-0000-0000-0000431A0000}"/>
    <cellStyle name="Comma [0] 2 5 8 3" xfId="6726" xr:uid="{00000000-0005-0000-0000-0000441A0000}"/>
    <cellStyle name="Comma [0] 2 5 8 4" xfId="6727" xr:uid="{00000000-0005-0000-0000-0000451A0000}"/>
    <cellStyle name="Comma [0] 2 5 8 5" xfId="6728" xr:uid="{00000000-0005-0000-0000-0000461A0000}"/>
    <cellStyle name="Comma [0] 2 5 8 6" xfId="6729" xr:uid="{00000000-0005-0000-0000-0000471A0000}"/>
    <cellStyle name="Comma [0] 2 5 8 7" xfId="6730" xr:uid="{00000000-0005-0000-0000-0000481A0000}"/>
    <cellStyle name="Comma [0] 2 5 8 8" xfId="6731" xr:uid="{00000000-0005-0000-0000-0000491A0000}"/>
    <cellStyle name="Comma [0] 2 5 9" xfId="6732" xr:uid="{00000000-0005-0000-0000-00004A1A0000}"/>
    <cellStyle name="Comma [0] 2 50" xfId="6733" xr:uid="{00000000-0005-0000-0000-00004B1A0000}"/>
    <cellStyle name="Comma [0] 2 51" xfId="6734" xr:uid="{00000000-0005-0000-0000-00004C1A0000}"/>
    <cellStyle name="Comma [0] 2 52" xfId="6735" xr:uid="{00000000-0005-0000-0000-00004D1A0000}"/>
    <cellStyle name="Comma [0] 2 53" xfId="6736" xr:uid="{00000000-0005-0000-0000-00004E1A0000}"/>
    <cellStyle name="Comma [0] 2 54" xfId="6737" xr:uid="{00000000-0005-0000-0000-00004F1A0000}"/>
    <cellStyle name="Comma [0] 2 55" xfId="6738" xr:uid="{00000000-0005-0000-0000-0000501A0000}"/>
    <cellStyle name="Comma [0] 2 56" xfId="6739" xr:uid="{00000000-0005-0000-0000-0000511A0000}"/>
    <cellStyle name="Comma [0] 2 6" xfId="6740" xr:uid="{00000000-0005-0000-0000-0000521A0000}"/>
    <cellStyle name="Comma [0] 2 6 10" xfId="6741" xr:uid="{00000000-0005-0000-0000-0000531A0000}"/>
    <cellStyle name="Comma [0] 2 6 11" xfId="6742" xr:uid="{00000000-0005-0000-0000-0000541A0000}"/>
    <cellStyle name="Comma [0] 2 6 12" xfId="6743" xr:uid="{00000000-0005-0000-0000-0000551A0000}"/>
    <cellStyle name="Comma [0] 2 6 13" xfId="6744" xr:uid="{00000000-0005-0000-0000-0000561A0000}"/>
    <cellStyle name="Comma [0] 2 6 14" xfId="6745" xr:uid="{00000000-0005-0000-0000-0000571A0000}"/>
    <cellStyle name="Comma [0] 2 6 15" xfId="6746" xr:uid="{00000000-0005-0000-0000-0000581A0000}"/>
    <cellStyle name="Comma [0] 2 6 2" xfId="6747" xr:uid="{00000000-0005-0000-0000-0000591A0000}"/>
    <cellStyle name="Comma [0] 2 6 2 10" xfId="6748" xr:uid="{00000000-0005-0000-0000-00005A1A0000}"/>
    <cellStyle name="Comma [0] 2 6 2 2" xfId="6749" xr:uid="{00000000-0005-0000-0000-00005B1A0000}"/>
    <cellStyle name="Comma [0] 2 6 2 2 2" xfId="6750" xr:uid="{00000000-0005-0000-0000-00005C1A0000}"/>
    <cellStyle name="Comma [0] 2 6 2 2 2 2" xfId="6751" xr:uid="{00000000-0005-0000-0000-00005D1A0000}"/>
    <cellStyle name="Comma [0] 2 6 2 2 2 3" xfId="6752" xr:uid="{00000000-0005-0000-0000-00005E1A0000}"/>
    <cellStyle name="Comma [0] 2 6 2 2 2 4" xfId="6753" xr:uid="{00000000-0005-0000-0000-00005F1A0000}"/>
    <cellStyle name="Comma [0] 2 6 2 2 3" xfId="6754" xr:uid="{00000000-0005-0000-0000-0000601A0000}"/>
    <cellStyle name="Comma [0] 2 6 2 2 4" xfId="6755" xr:uid="{00000000-0005-0000-0000-0000611A0000}"/>
    <cellStyle name="Comma [0] 2 6 2 2 5" xfId="6756" xr:uid="{00000000-0005-0000-0000-0000621A0000}"/>
    <cellStyle name="Comma [0] 2 6 2 3" xfId="6757" xr:uid="{00000000-0005-0000-0000-0000631A0000}"/>
    <cellStyle name="Comma [0] 2 6 2 3 2" xfId="6758" xr:uid="{00000000-0005-0000-0000-0000641A0000}"/>
    <cellStyle name="Comma [0] 2 6 2 3 3" xfId="6759" xr:uid="{00000000-0005-0000-0000-0000651A0000}"/>
    <cellStyle name="Comma [0] 2 6 2 3 4" xfId="6760" xr:uid="{00000000-0005-0000-0000-0000661A0000}"/>
    <cellStyle name="Comma [0] 2 6 2 4" xfId="6761" xr:uid="{00000000-0005-0000-0000-0000671A0000}"/>
    <cellStyle name="Comma [0] 2 6 2 5" xfId="6762" xr:uid="{00000000-0005-0000-0000-0000681A0000}"/>
    <cellStyle name="Comma [0] 2 6 2 6" xfId="6763" xr:uid="{00000000-0005-0000-0000-0000691A0000}"/>
    <cellStyle name="Comma [0] 2 6 2 7" xfId="6764" xr:uid="{00000000-0005-0000-0000-00006A1A0000}"/>
    <cellStyle name="Comma [0] 2 6 2 8" xfId="6765" xr:uid="{00000000-0005-0000-0000-00006B1A0000}"/>
    <cellStyle name="Comma [0] 2 6 2 9" xfId="6766" xr:uid="{00000000-0005-0000-0000-00006C1A0000}"/>
    <cellStyle name="Comma [0] 2 6 3" xfId="6767" xr:uid="{00000000-0005-0000-0000-00006D1A0000}"/>
    <cellStyle name="Comma [0] 2 6 3 10" xfId="6768" xr:uid="{00000000-0005-0000-0000-00006E1A0000}"/>
    <cellStyle name="Comma [0] 2 6 3 2" xfId="6769" xr:uid="{00000000-0005-0000-0000-00006F1A0000}"/>
    <cellStyle name="Comma [0] 2 6 3 2 2" xfId="6770" xr:uid="{00000000-0005-0000-0000-0000701A0000}"/>
    <cellStyle name="Comma [0] 2 6 3 2 2 2" xfId="6771" xr:uid="{00000000-0005-0000-0000-0000711A0000}"/>
    <cellStyle name="Comma [0] 2 6 3 2 2 3" xfId="6772" xr:uid="{00000000-0005-0000-0000-0000721A0000}"/>
    <cellStyle name="Comma [0] 2 6 3 2 2 4" xfId="6773" xr:uid="{00000000-0005-0000-0000-0000731A0000}"/>
    <cellStyle name="Comma [0] 2 6 3 2 3" xfId="6774" xr:uid="{00000000-0005-0000-0000-0000741A0000}"/>
    <cellStyle name="Comma [0] 2 6 3 2 4" xfId="6775" xr:uid="{00000000-0005-0000-0000-0000751A0000}"/>
    <cellStyle name="Comma [0] 2 6 3 2 5" xfId="6776" xr:uid="{00000000-0005-0000-0000-0000761A0000}"/>
    <cellStyle name="Comma [0] 2 6 3 3" xfId="6777" xr:uid="{00000000-0005-0000-0000-0000771A0000}"/>
    <cellStyle name="Comma [0] 2 6 3 3 2" xfId="6778" xr:uid="{00000000-0005-0000-0000-0000781A0000}"/>
    <cellStyle name="Comma [0] 2 6 3 3 3" xfId="6779" xr:uid="{00000000-0005-0000-0000-0000791A0000}"/>
    <cellStyle name="Comma [0] 2 6 3 3 4" xfId="6780" xr:uid="{00000000-0005-0000-0000-00007A1A0000}"/>
    <cellStyle name="Comma [0] 2 6 3 4" xfId="6781" xr:uid="{00000000-0005-0000-0000-00007B1A0000}"/>
    <cellStyle name="Comma [0] 2 6 3 5" xfId="6782" xr:uid="{00000000-0005-0000-0000-00007C1A0000}"/>
    <cellStyle name="Comma [0] 2 6 3 6" xfId="6783" xr:uid="{00000000-0005-0000-0000-00007D1A0000}"/>
    <cellStyle name="Comma [0] 2 6 3 7" xfId="6784" xr:uid="{00000000-0005-0000-0000-00007E1A0000}"/>
    <cellStyle name="Comma [0] 2 6 3 8" xfId="6785" xr:uid="{00000000-0005-0000-0000-00007F1A0000}"/>
    <cellStyle name="Comma [0] 2 6 3 9" xfId="6786" xr:uid="{00000000-0005-0000-0000-0000801A0000}"/>
    <cellStyle name="Comma [0] 2 6 4" xfId="6787" xr:uid="{00000000-0005-0000-0000-0000811A0000}"/>
    <cellStyle name="Comma [0] 2 6 4 2" xfId="6788" xr:uid="{00000000-0005-0000-0000-0000821A0000}"/>
    <cellStyle name="Comma [0] 2 6 4 2 2" xfId="6789" xr:uid="{00000000-0005-0000-0000-0000831A0000}"/>
    <cellStyle name="Comma [0] 2 6 4 2 3" xfId="6790" xr:uid="{00000000-0005-0000-0000-0000841A0000}"/>
    <cellStyle name="Comma [0] 2 6 4 2 4" xfId="6791" xr:uid="{00000000-0005-0000-0000-0000851A0000}"/>
    <cellStyle name="Comma [0] 2 6 4 3" xfId="6792" xr:uid="{00000000-0005-0000-0000-0000861A0000}"/>
    <cellStyle name="Comma [0] 2 6 4 4" xfId="6793" xr:uid="{00000000-0005-0000-0000-0000871A0000}"/>
    <cellStyle name="Comma [0] 2 6 4 5" xfId="6794" xr:uid="{00000000-0005-0000-0000-0000881A0000}"/>
    <cellStyle name="Comma [0] 2 6 4 6" xfId="6795" xr:uid="{00000000-0005-0000-0000-0000891A0000}"/>
    <cellStyle name="Comma [0] 2 6 4 7" xfId="6796" xr:uid="{00000000-0005-0000-0000-00008A1A0000}"/>
    <cellStyle name="Comma [0] 2 6 4 8" xfId="6797" xr:uid="{00000000-0005-0000-0000-00008B1A0000}"/>
    <cellStyle name="Comma [0] 2 6 4 9" xfId="6798" xr:uid="{00000000-0005-0000-0000-00008C1A0000}"/>
    <cellStyle name="Comma [0] 2 6 5" xfId="6799" xr:uid="{00000000-0005-0000-0000-00008D1A0000}"/>
    <cellStyle name="Comma [0] 2 6 5 2" xfId="6800" xr:uid="{00000000-0005-0000-0000-00008E1A0000}"/>
    <cellStyle name="Comma [0] 2 6 5 2 2" xfId="6801" xr:uid="{00000000-0005-0000-0000-00008F1A0000}"/>
    <cellStyle name="Comma [0] 2 6 5 2 3" xfId="6802" xr:uid="{00000000-0005-0000-0000-0000901A0000}"/>
    <cellStyle name="Comma [0] 2 6 5 2 4" xfId="6803" xr:uid="{00000000-0005-0000-0000-0000911A0000}"/>
    <cellStyle name="Comma [0] 2 6 5 3" xfId="6804" xr:uid="{00000000-0005-0000-0000-0000921A0000}"/>
    <cellStyle name="Comma [0] 2 6 5 4" xfId="6805" xr:uid="{00000000-0005-0000-0000-0000931A0000}"/>
    <cellStyle name="Comma [0] 2 6 5 5" xfId="6806" xr:uid="{00000000-0005-0000-0000-0000941A0000}"/>
    <cellStyle name="Comma [0] 2 6 5 6" xfId="6807" xr:uid="{00000000-0005-0000-0000-0000951A0000}"/>
    <cellStyle name="Comma [0] 2 6 5 7" xfId="6808" xr:uid="{00000000-0005-0000-0000-0000961A0000}"/>
    <cellStyle name="Comma [0] 2 6 5 8" xfId="6809" xr:uid="{00000000-0005-0000-0000-0000971A0000}"/>
    <cellStyle name="Comma [0] 2 6 5 9" xfId="6810" xr:uid="{00000000-0005-0000-0000-0000981A0000}"/>
    <cellStyle name="Comma [0] 2 6 6" xfId="6811" xr:uid="{00000000-0005-0000-0000-0000991A0000}"/>
    <cellStyle name="Comma [0] 2 6 6 2" xfId="6812" xr:uid="{00000000-0005-0000-0000-00009A1A0000}"/>
    <cellStyle name="Comma [0] 2 6 6 3" xfId="6813" xr:uid="{00000000-0005-0000-0000-00009B1A0000}"/>
    <cellStyle name="Comma [0] 2 6 6 4" xfId="6814" xr:uid="{00000000-0005-0000-0000-00009C1A0000}"/>
    <cellStyle name="Comma [0] 2 6 6 5" xfId="6815" xr:uid="{00000000-0005-0000-0000-00009D1A0000}"/>
    <cellStyle name="Comma [0] 2 6 6 6" xfId="6816" xr:uid="{00000000-0005-0000-0000-00009E1A0000}"/>
    <cellStyle name="Comma [0] 2 6 6 7" xfId="6817" xr:uid="{00000000-0005-0000-0000-00009F1A0000}"/>
    <cellStyle name="Comma [0] 2 6 6 8" xfId="6818" xr:uid="{00000000-0005-0000-0000-0000A01A0000}"/>
    <cellStyle name="Comma [0] 2 6 7" xfId="6819" xr:uid="{00000000-0005-0000-0000-0000A11A0000}"/>
    <cellStyle name="Comma [0] 2 6 7 2" xfId="6820" xr:uid="{00000000-0005-0000-0000-0000A21A0000}"/>
    <cellStyle name="Comma [0] 2 6 7 3" xfId="6821" xr:uid="{00000000-0005-0000-0000-0000A31A0000}"/>
    <cellStyle name="Comma [0] 2 6 7 4" xfId="6822" xr:uid="{00000000-0005-0000-0000-0000A41A0000}"/>
    <cellStyle name="Comma [0] 2 6 7 5" xfId="6823" xr:uid="{00000000-0005-0000-0000-0000A51A0000}"/>
    <cellStyle name="Comma [0] 2 6 7 6" xfId="6824" xr:uid="{00000000-0005-0000-0000-0000A61A0000}"/>
    <cellStyle name="Comma [0] 2 6 7 7" xfId="6825" xr:uid="{00000000-0005-0000-0000-0000A71A0000}"/>
    <cellStyle name="Comma [0] 2 6 7 8" xfId="6826" xr:uid="{00000000-0005-0000-0000-0000A81A0000}"/>
    <cellStyle name="Comma [0] 2 6 8" xfId="6827" xr:uid="{00000000-0005-0000-0000-0000A91A0000}"/>
    <cellStyle name="Comma [0] 2 6 8 2" xfId="6828" xr:uid="{00000000-0005-0000-0000-0000AA1A0000}"/>
    <cellStyle name="Comma [0] 2 6 8 3" xfId="6829" xr:uid="{00000000-0005-0000-0000-0000AB1A0000}"/>
    <cellStyle name="Comma [0] 2 6 8 4" xfId="6830" xr:uid="{00000000-0005-0000-0000-0000AC1A0000}"/>
    <cellStyle name="Comma [0] 2 6 8 5" xfId="6831" xr:uid="{00000000-0005-0000-0000-0000AD1A0000}"/>
    <cellStyle name="Comma [0] 2 6 9" xfId="6832" xr:uid="{00000000-0005-0000-0000-0000AE1A0000}"/>
    <cellStyle name="Comma [0] 2 7" xfId="6833" xr:uid="{00000000-0005-0000-0000-0000AF1A0000}"/>
    <cellStyle name="Comma [0] 2 7 10" xfId="6834" xr:uid="{00000000-0005-0000-0000-0000B01A0000}"/>
    <cellStyle name="Comma [0] 2 7 11" xfId="6835" xr:uid="{00000000-0005-0000-0000-0000B11A0000}"/>
    <cellStyle name="Comma [0] 2 7 12" xfId="6836" xr:uid="{00000000-0005-0000-0000-0000B21A0000}"/>
    <cellStyle name="Comma [0] 2 7 13" xfId="6837" xr:uid="{00000000-0005-0000-0000-0000B31A0000}"/>
    <cellStyle name="Comma [0] 2 7 14" xfId="6838" xr:uid="{00000000-0005-0000-0000-0000B41A0000}"/>
    <cellStyle name="Comma [0] 2 7 15" xfId="6839" xr:uid="{00000000-0005-0000-0000-0000B51A0000}"/>
    <cellStyle name="Comma [0] 2 7 2" xfId="6840" xr:uid="{00000000-0005-0000-0000-0000B61A0000}"/>
    <cellStyle name="Comma [0] 2 7 2 10" xfId="6841" xr:uid="{00000000-0005-0000-0000-0000B71A0000}"/>
    <cellStyle name="Comma [0] 2 7 2 2" xfId="6842" xr:uid="{00000000-0005-0000-0000-0000B81A0000}"/>
    <cellStyle name="Comma [0] 2 7 2 2 2" xfId="6843" xr:uid="{00000000-0005-0000-0000-0000B91A0000}"/>
    <cellStyle name="Comma [0] 2 7 2 2 2 2" xfId="6844" xr:uid="{00000000-0005-0000-0000-0000BA1A0000}"/>
    <cellStyle name="Comma [0] 2 7 2 2 2 3" xfId="6845" xr:uid="{00000000-0005-0000-0000-0000BB1A0000}"/>
    <cellStyle name="Comma [0] 2 7 2 2 2 4" xfId="6846" xr:uid="{00000000-0005-0000-0000-0000BC1A0000}"/>
    <cellStyle name="Comma [0] 2 7 2 2 3" xfId="6847" xr:uid="{00000000-0005-0000-0000-0000BD1A0000}"/>
    <cellStyle name="Comma [0] 2 7 2 2 4" xfId="6848" xr:uid="{00000000-0005-0000-0000-0000BE1A0000}"/>
    <cellStyle name="Comma [0] 2 7 2 2 5" xfId="6849" xr:uid="{00000000-0005-0000-0000-0000BF1A0000}"/>
    <cellStyle name="Comma [0] 2 7 2 3" xfId="6850" xr:uid="{00000000-0005-0000-0000-0000C01A0000}"/>
    <cellStyle name="Comma [0] 2 7 2 3 2" xfId="6851" xr:uid="{00000000-0005-0000-0000-0000C11A0000}"/>
    <cellStyle name="Comma [0] 2 7 2 3 3" xfId="6852" xr:uid="{00000000-0005-0000-0000-0000C21A0000}"/>
    <cellStyle name="Comma [0] 2 7 2 3 4" xfId="6853" xr:uid="{00000000-0005-0000-0000-0000C31A0000}"/>
    <cellStyle name="Comma [0] 2 7 2 4" xfId="6854" xr:uid="{00000000-0005-0000-0000-0000C41A0000}"/>
    <cellStyle name="Comma [0] 2 7 2 5" xfId="6855" xr:uid="{00000000-0005-0000-0000-0000C51A0000}"/>
    <cellStyle name="Comma [0] 2 7 2 6" xfId="6856" xr:uid="{00000000-0005-0000-0000-0000C61A0000}"/>
    <cellStyle name="Comma [0] 2 7 2 7" xfId="6857" xr:uid="{00000000-0005-0000-0000-0000C71A0000}"/>
    <cellStyle name="Comma [0] 2 7 2 8" xfId="6858" xr:uid="{00000000-0005-0000-0000-0000C81A0000}"/>
    <cellStyle name="Comma [0] 2 7 2 9" xfId="6859" xr:uid="{00000000-0005-0000-0000-0000C91A0000}"/>
    <cellStyle name="Comma [0] 2 7 3" xfId="6860" xr:uid="{00000000-0005-0000-0000-0000CA1A0000}"/>
    <cellStyle name="Comma [0] 2 7 3 10" xfId="6861" xr:uid="{00000000-0005-0000-0000-0000CB1A0000}"/>
    <cellStyle name="Comma [0] 2 7 3 2" xfId="6862" xr:uid="{00000000-0005-0000-0000-0000CC1A0000}"/>
    <cellStyle name="Comma [0] 2 7 3 2 2" xfId="6863" xr:uid="{00000000-0005-0000-0000-0000CD1A0000}"/>
    <cellStyle name="Comma [0] 2 7 3 2 2 2" xfId="6864" xr:uid="{00000000-0005-0000-0000-0000CE1A0000}"/>
    <cellStyle name="Comma [0] 2 7 3 2 2 3" xfId="6865" xr:uid="{00000000-0005-0000-0000-0000CF1A0000}"/>
    <cellStyle name="Comma [0] 2 7 3 2 2 4" xfId="6866" xr:uid="{00000000-0005-0000-0000-0000D01A0000}"/>
    <cellStyle name="Comma [0] 2 7 3 2 3" xfId="6867" xr:uid="{00000000-0005-0000-0000-0000D11A0000}"/>
    <cellStyle name="Comma [0] 2 7 3 2 4" xfId="6868" xr:uid="{00000000-0005-0000-0000-0000D21A0000}"/>
    <cellStyle name="Comma [0] 2 7 3 2 5" xfId="6869" xr:uid="{00000000-0005-0000-0000-0000D31A0000}"/>
    <cellStyle name="Comma [0] 2 7 3 3" xfId="6870" xr:uid="{00000000-0005-0000-0000-0000D41A0000}"/>
    <cellStyle name="Comma [0] 2 7 3 3 2" xfId="6871" xr:uid="{00000000-0005-0000-0000-0000D51A0000}"/>
    <cellStyle name="Comma [0] 2 7 3 3 3" xfId="6872" xr:uid="{00000000-0005-0000-0000-0000D61A0000}"/>
    <cellStyle name="Comma [0] 2 7 3 3 4" xfId="6873" xr:uid="{00000000-0005-0000-0000-0000D71A0000}"/>
    <cellStyle name="Comma [0] 2 7 3 4" xfId="6874" xr:uid="{00000000-0005-0000-0000-0000D81A0000}"/>
    <cellStyle name="Comma [0] 2 7 3 5" xfId="6875" xr:uid="{00000000-0005-0000-0000-0000D91A0000}"/>
    <cellStyle name="Comma [0] 2 7 3 6" xfId="6876" xr:uid="{00000000-0005-0000-0000-0000DA1A0000}"/>
    <cellStyle name="Comma [0] 2 7 3 7" xfId="6877" xr:uid="{00000000-0005-0000-0000-0000DB1A0000}"/>
    <cellStyle name="Comma [0] 2 7 3 8" xfId="6878" xr:uid="{00000000-0005-0000-0000-0000DC1A0000}"/>
    <cellStyle name="Comma [0] 2 7 3 9" xfId="6879" xr:uid="{00000000-0005-0000-0000-0000DD1A0000}"/>
    <cellStyle name="Comma [0] 2 7 4" xfId="6880" xr:uid="{00000000-0005-0000-0000-0000DE1A0000}"/>
    <cellStyle name="Comma [0] 2 7 4 2" xfId="6881" xr:uid="{00000000-0005-0000-0000-0000DF1A0000}"/>
    <cellStyle name="Comma [0] 2 7 4 2 2" xfId="6882" xr:uid="{00000000-0005-0000-0000-0000E01A0000}"/>
    <cellStyle name="Comma [0] 2 7 4 2 3" xfId="6883" xr:uid="{00000000-0005-0000-0000-0000E11A0000}"/>
    <cellStyle name="Comma [0] 2 7 4 2 4" xfId="6884" xr:uid="{00000000-0005-0000-0000-0000E21A0000}"/>
    <cellStyle name="Comma [0] 2 7 4 3" xfId="6885" xr:uid="{00000000-0005-0000-0000-0000E31A0000}"/>
    <cellStyle name="Comma [0] 2 7 4 4" xfId="6886" xr:uid="{00000000-0005-0000-0000-0000E41A0000}"/>
    <cellStyle name="Comma [0] 2 7 4 5" xfId="6887" xr:uid="{00000000-0005-0000-0000-0000E51A0000}"/>
    <cellStyle name="Comma [0] 2 7 4 6" xfId="6888" xr:uid="{00000000-0005-0000-0000-0000E61A0000}"/>
    <cellStyle name="Comma [0] 2 7 4 7" xfId="6889" xr:uid="{00000000-0005-0000-0000-0000E71A0000}"/>
    <cellStyle name="Comma [0] 2 7 4 8" xfId="6890" xr:uid="{00000000-0005-0000-0000-0000E81A0000}"/>
    <cellStyle name="Comma [0] 2 7 4 9" xfId="6891" xr:uid="{00000000-0005-0000-0000-0000E91A0000}"/>
    <cellStyle name="Comma [0] 2 7 5" xfId="6892" xr:uid="{00000000-0005-0000-0000-0000EA1A0000}"/>
    <cellStyle name="Comma [0] 2 7 5 2" xfId="6893" xr:uid="{00000000-0005-0000-0000-0000EB1A0000}"/>
    <cellStyle name="Comma [0] 2 7 5 2 2" xfId="6894" xr:uid="{00000000-0005-0000-0000-0000EC1A0000}"/>
    <cellStyle name="Comma [0] 2 7 5 2 3" xfId="6895" xr:uid="{00000000-0005-0000-0000-0000ED1A0000}"/>
    <cellStyle name="Comma [0] 2 7 5 2 4" xfId="6896" xr:uid="{00000000-0005-0000-0000-0000EE1A0000}"/>
    <cellStyle name="Comma [0] 2 7 5 3" xfId="6897" xr:uid="{00000000-0005-0000-0000-0000EF1A0000}"/>
    <cellStyle name="Comma [0] 2 7 5 4" xfId="6898" xr:uid="{00000000-0005-0000-0000-0000F01A0000}"/>
    <cellStyle name="Comma [0] 2 7 5 5" xfId="6899" xr:uid="{00000000-0005-0000-0000-0000F11A0000}"/>
    <cellStyle name="Comma [0] 2 7 5 6" xfId="6900" xr:uid="{00000000-0005-0000-0000-0000F21A0000}"/>
    <cellStyle name="Comma [0] 2 7 5 7" xfId="6901" xr:uid="{00000000-0005-0000-0000-0000F31A0000}"/>
    <cellStyle name="Comma [0] 2 7 5 8" xfId="6902" xr:uid="{00000000-0005-0000-0000-0000F41A0000}"/>
    <cellStyle name="Comma [0] 2 7 5 9" xfId="6903" xr:uid="{00000000-0005-0000-0000-0000F51A0000}"/>
    <cellStyle name="Comma [0] 2 7 6" xfId="6904" xr:uid="{00000000-0005-0000-0000-0000F61A0000}"/>
    <cellStyle name="Comma [0] 2 7 6 2" xfId="6905" xr:uid="{00000000-0005-0000-0000-0000F71A0000}"/>
    <cellStyle name="Comma [0] 2 7 6 3" xfId="6906" xr:uid="{00000000-0005-0000-0000-0000F81A0000}"/>
    <cellStyle name="Comma [0] 2 7 6 4" xfId="6907" xr:uid="{00000000-0005-0000-0000-0000F91A0000}"/>
    <cellStyle name="Comma [0] 2 7 6 5" xfId="6908" xr:uid="{00000000-0005-0000-0000-0000FA1A0000}"/>
    <cellStyle name="Comma [0] 2 7 6 6" xfId="6909" xr:uid="{00000000-0005-0000-0000-0000FB1A0000}"/>
    <cellStyle name="Comma [0] 2 7 6 7" xfId="6910" xr:uid="{00000000-0005-0000-0000-0000FC1A0000}"/>
    <cellStyle name="Comma [0] 2 7 6 8" xfId="6911" xr:uid="{00000000-0005-0000-0000-0000FD1A0000}"/>
    <cellStyle name="Comma [0] 2 7 7" xfId="6912" xr:uid="{00000000-0005-0000-0000-0000FE1A0000}"/>
    <cellStyle name="Comma [0] 2 7 7 2" xfId="6913" xr:uid="{00000000-0005-0000-0000-0000FF1A0000}"/>
    <cellStyle name="Comma [0] 2 7 7 3" xfId="6914" xr:uid="{00000000-0005-0000-0000-0000001B0000}"/>
    <cellStyle name="Comma [0] 2 7 7 4" xfId="6915" xr:uid="{00000000-0005-0000-0000-0000011B0000}"/>
    <cellStyle name="Comma [0] 2 7 7 5" xfId="6916" xr:uid="{00000000-0005-0000-0000-0000021B0000}"/>
    <cellStyle name="Comma [0] 2 7 7 6" xfId="6917" xr:uid="{00000000-0005-0000-0000-0000031B0000}"/>
    <cellStyle name="Comma [0] 2 7 7 7" xfId="6918" xr:uid="{00000000-0005-0000-0000-0000041B0000}"/>
    <cellStyle name="Comma [0] 2 7 7 8" xfId="6919" xr:uid="{00000000-0005-0000-0000-0000051B0000}"/>
    <cellStyle name="Comma [0] 2 7 8" xfId="6920" xr:uid="{00000000-0005-0000-0000-0000061B0000}"/>
    <cellStyle name="Comma [0] 2 7 8 2" xfId="6921" xr:uid="{00000000-0005-0000-0000-0000071B0000}"/>
    <cellStyle name="Comma [0] 2 7 8 3" xfId="6922" xr:uid="{00000000-0005-0000-0000-0000081B0000}"/>
    <cellStyle name="Comma [0] 2 7 8 4" xfId="6923" xr:uid="{00000000-0005-0000-0000-0000091B0000}"/>
    <cellStyle name="Comma [0] 2 7 8 5" xfId="6924" xr:uid="{00000000-0005-0000-0000-00000A1B0000}"/>
    <cellStyle name="Comma [0] 2 7 9" xfId="6925" xr:uid="{00000000-0005-0000-0000-00000B1B0000}"/>
    <cellStyle name="Comma [0] 2 8" xfId="6926" xr:uid="{00000000-0005-0000-0000-00000C1B0000}"/>
    <cellStyle name="Comma [0] 2 8 10" xfId="6927" xr:uid="{00000000-0005-0000-0000-00000D1B0000}"/>
    <cellStyle name="Comma [0] 2 8 11" xfId="6928" xr:uid="{00000000-0005-0000-0000-00000E1B0000}"/>
    <cellStyle name="Comma [0] 2 8 12" xfId="6929" xr:uid="{00000000-0005-0000-0000-00000F1B0000}"/>
    <cellStyle name="Comma [0] 2 8 2" xfId="6930" xr:uid="{00000000-0005-0000-0000-0000101B0000}"/>
    <cellStyle name="Comma [0] 2 8 3" xfId="6931" xr:uid="{00000000-0005-0000-0000-0000111B0000}"/>
    <cellStyle name="Comma [0] 2 8 4" xfId="6932" xr:uid="{00000000-0005-0000-0000-0000121B0000}"/>
    <cellStyle name="Comma [0] 2 8 5" xfId="6933" xr:uid="{00000000-0005-0000-0000-0000131B0000}"/>
    <cellStyle name="Comma [0] 2 8 6" xfId="6934" xr:uid="{00000000-0005-0000-0000-0000141B0000}"/>
    <cellStyle name="Comma [0] 2 8 7" xfId="6935" xr:uid="{00000000-0005-0000-0000-0000151B0000}"/>
    <cellStyle name="Comma [0] 2 8 8" xfId="6936" xr:uid="{00000000-0005-0000-0000-0000161B0000}"/>
    <cellStyle name="Comma [0] 2 8 9" xfId="6937" xr:uid="{00000000-0005-0000-0000-0000171B0000}"/>
    <cellStyle name="Comma [0] 2 9" xfId="6938" xr:uid="{00000000-0005-0000-0000-0000181B0000}"/>
    <cellStyle name="Comma [0] 2 9 10" xfId="6939" xr:uid="{00000000-0005-0000-0000-0000191B0000}"/>
    <cellStyle name="Comma [0] 2 9 11" xfId="6940" xr:uid="{00000000-0005-0000-0000-00001A1B0000}"/>
    <cellStyle name="Comma [0] 2 9 12" xfId="6941" xr:uid="{00000000-0005-0000-0000-00001B1B0000}"/>
    <cellStyle name="Comma [0] 2 9 2" xfId="6942" xr:uid="{00000000-0005-0000-0000-00001C1B0000}"/>
    <cellStyle name="Comma [0] 2 9 2 2" xfId="6943" xr:uid="{00000000-0005-0000-0000-00001D1B0000}"/>
    <cellStyle name="Comma [0] 2 9 2 2 2" xfId="6944" xr:uid="{00000000-0005-0000-0000-00001E1B0000}"/>
    <cellStyle name="Comma [0] 2 9 2 2 3" xfId="6945" xr:uid="{00000000-0005-0000-0000-00001F1B0000}"/>
    <cellStyle name="Comma [0] 2 9 2 2 4" xfId="6946" xr:uid="{00000000-0005-0000-0000-0000201B0000}"/>
    <cellStyle name="Comma [0] 2 9 2 3" xfId="6947" xr:uid="{00000000-0005-0000-0000-0000211B0000}"/>
    <cellStyle name="Comma [0] 2 9 2 4" xfId="6948" xr:uid="{00000000-0005-0000-0000-0000221B0000}"/>
    <cellStyle name="Comma [0] 2 9 2 5" xfId="6949" xr:uid="{00000000-0005-0000-0000-0000231B0000}"/>
    <cellStyle name="Comma [0] 2 9 2 6" xfId="6950" xr:uid="{00000000-0005-0000-0000-0000241B0000}"/>
    <cellStyle name="Comma [0] 2 9 2 7" xfId="6951" xr:uid="{00000000-0005-0000-0000-0000251B0000}"/>
    <cellStyle name="Comma [0] 2 9 2 8" xfId="6952" xr:uid="{00000000-0005-0000-0000-0000261B0000}"/>
    <cellStyle name="Comma [0] 2 9 2 9" xfId="6953" xr:uid="{00000000-0005-0000-0000-0000271B0000}"/>
    <cellStyle name="Comma [0] 2 9 3" xfId="6954" xr:uid="{00000000-0005-0000-0000-0000281B0000}"/>
    <cellStyle name="Comma [0] 2 9 3 2" xfId="6955" xr:uid="{00000000-0005-0000-0000-0000291B0000}"/>
    <cellStyle name="Comma [0] 2 9 3 3" xfId="6956" xr:uid="{00000000-0005-0000-0000-00002A1B0000}"/>
    <cellStyle name="Comma [0] 2 9 3 4" xfId="6957" xr:uid="{00000000-0005-0000-0000-00002B1B0000}"/>
    <cellStyle name="Comma [0] 2 9 3 5" xfId="6958" xr:uid="{00000000-0005-0000-0000-00002C1B0000}"/>
    <cellStyle name="Comma [0] 2 9 3 6" xfId="6959" xr:uid="{00000000-0005-0000-0000-00002D1B0000}"/>
    <cellStyle name="Comma [0] 2 9 3 7" xfId="6960" xr:uid="{00000000-0005-0000-0000-00002E1B0000}"/>
    <cellStyle name="Comma [0] 2 9 3 8" xfId="6961" xr:uid="{00000000-0005-0000-0000-00002F1B0000}"/>
    <cellStyle name="Comma [0] 2 9 4" xfId="6962" xr:uid="{00000000-0005-0000-0000-0000301B0000}"/>
    <cellStyle name="Comma [0] 2 9 4 2" xfId="6963" xr:uid="{00000000-0005-0000-0000-0000311B0000}"/>
    <cellStyle name="Comma [0] 2 9 4 3" xfId="6964" xr:uid="{00000000-0005-0000-0000-0000321B0000}"/>
    <cellStyle name="Comma [0] 2 9 4 4" xfId="6965" xr:uid="{00000000-0005-0000-0000-0000331B0000}"/>
    <cellStyle name="Comma [0] 2 9 4 5" xfId="6966" xr:uid="{00000000-0005-0000-0000-0000341B0000}"/>
    <cellStyle name="Comma [0] 2 9 5" xfId="6967" xr:uid="{00000000-0005-0000-0000-0000351B0000}"/>
    <cellStyle name="Comma [0] 2 9 5 2" xfId="6968" xr:uid="{00000000-0005-0000-0000-0000361B0000}"/>
    <cellStyle name="Comma [0] 2 9 5 3" xfId="6969" xr:uid="{00000000-0005-0000-0000-0000371B0000}"/>
    <cellStyle name="Comma [0] 2 9 5 4" xfId="6970" xr:uid="{00000000-0005-0000-0000-0000381B0000}"/>
    <cellStyle name="Comma [0] 2 9 5 5" xfId="6971" xr:uid="{00000000-0005-0000-0000-0000391B0000}"/>
    <cellStyle name="Comma [0] 2 9 6" xfId="6972" xr:uid="{00000000-0005-0000-0000-00003A1B0000}"/>
    <cellStyle name="Comma [0] 2 9 6 2" xfId="6973" xr:uid="{00000000-0005-0000-0000-00003B1B0000}"/>
    <cellStyle name="Comma [0] 2 9 6 3" xfId="6974" xr:uid="{00000000-0005-0000-0000-00003C1B0000}"/>
    <cellStyle name="Comma [0] 2 9 6 4" xfId="6975" xr:uid="{00000000-0005-0000-0000-00003D1B0000}"/>
    <cellStyle name="Comma [0] 2 9 6 5" xfId="6976" xr:uid="{00000000-0005-0000-0000-00003E1B0000}"/>
    <cellStyle name="Comma [0] 2 9 7" xfId="6977" xr:uid="{00000000-0005-0000-0000-00003F1B0000}"/>
    <cellStyle name="Comma [0] 2 9 8" xfId="6978" xr:uid="{00000000-0005-0000-0000-0000401B0000}"/>
    <cellStyle name="Comma [0] 2 9 9" xfId="6979" xr:uid="{00000000-0005-0000-0000-0000411B0000}"/>
    <cellStyle name="Comma [0] 2_Insentif dan UJP Sari Roti 2010-03" xfId="6980" xr:uid="{00000000-0005-0000-0000-0000421B0000}"/>
    <cellStyle name="Comma [0] 20" xfId="6981" xr:uid="{00000000-0005-0000-0000-0000431B0000}"/>
    <cellStyle name="Comma [0] 21" xfId="6982" xr:uid="{00000000-0005-0000-0000-0000441B0000}"/>
    <cellStyle name="Comma [0] 22" xfId="6983" xr:uid="{00000000-0005-0000-0000-0000451B0000}"/>
    <cellStyle name="Comma [0] 23" xfId="6984" xr:uid="{00000000-0005-0000-0000-0000461B0000}"/>
    <cellStyle name="Comma [0] 24" xfId="6985" xr:uid="{00000000-0005-0000-0000-0000471B0000}"/>
    <cellStyle name="Comma [0] 25" xfId="6986" xr:uid="{00000000-0005-0000-0000-0000481B0000}"/>
    <cellStyle name="Comma [0] 26" xfId="6987" xr:uid="{00000000-0005-0000-0000-0000491B0000}"/>
    <cellStyle name="Comma [0] 27" xfId="6988" xr:uid="{00000000-0005-0000-0000-00004A1B0000}"/>
    <cellStyle name="Comma [0] 28" xfId="6989" xr:uid="{00000000-0005-0000-0000-00004B1B0000}"/>
    <cellStyle name="Comma [0] 29" xfId="6990" xr:uid="{00000000-0005-0000-0000-00004C1B0000}"/>
    <cellStyle name="Comma [0] 3" xfId="6991" xr:uid="{00000000-0005-0000-0000-00004D1B0000}"/>
    <cellStyle name="Comma [0] 3 10" xfId="6992" xr:uid="{00000000-0005-0000-0000-00004E1B0000}"/>
    <cellStyle name="Comma [0] 3 10 2" xfId="6993" xr:uid="{00000000-0005-0000-0000-00004F1B0000}"/>
    <cellStyle name="Comma [0] 3 10 2 10" xfId="6994" xr:uid="{00000000-0005-0000-0000-0000501B0000}"/>
    <cellStyle name="Comma [0] 3 10 2 11" xfId="6995" xr:uid="{00000000-0005-0000-0000-0000511B0000}"/>
    <cellStyle name="Comma [0] 3 10 2 2" xfId="6996" xr:uid="{00000000-0005-0000-0000-0000521B0000}"/>
    <cellStyle name="Comma [0] 3 10 2 2 2" xfId="6997" xr:uid="{00000000-0005-0000-0000-0000531B0000}"/>
    <cellStyle name="Comma [0] 3 10 2 2 3" xfId="6998" xr:uid="{00000000-0005-0000-0000-0000541B0000}"/>
    <cellStyle name="Comma [0] 3 10 2 2 4" xfId="6999" xr:uid="{00000000-0005-0000-0000-0000551B0000}"/>
    <cellStyle name="Comma [0] 3 10 2 2 5" xfId="7000" xr:uid="{00000000-0005-0000-0000-0000561B0000}"/>
    <cellStyle name="Comma [0] 3 10 2 3" xfId="7001" xr:uid="{00000000-0005-0000-0000-0000571B0000}"/>
    <cellStyle name="Comma [0] 3 10 2 4" xfId="7002" xr:uid="{00000000-0005-0000-0000-0000581B0000}"/>
    <cellStyle name="Comma [0] 3 10 2 5" xfId="7003" xr:uid="{00000000-0005-0000-0000-0000591B0000}"/>
    <cellStyle name="Comma [0] 3 10 2 6" xfId="7004" xr:uid="{00000000-0005-0000-0000-00005A1B0000}"/>
    <cellStyle name="Comma [0] 3 10 2 7" xfId="7005" xr:uid="{00000000-0005-0000-0000-00005B1B0000}"/>
    <cellStyle name="Comma [0] 3 10 2 8" xfId="7006" xr:uid="{00000000-0005-0000-0000-00005C1B0000}"/>
    <cellStyle name="Comma [0] 3 10 2 9" xfId="7007" xr:uid="{00000000-0005-0000-0000-00005D1B0000}"/>
    <cellStyle name="Comma [0] 3 10 3" xfId="7008" xr:uid="{00000000-0005-0000-0000-00005E1B0000}"/>
    <cellStyle name="Comma [0] 3 10 4" xfId="7009" xr:uid="{00000000-0005-0000-0000-00005F1B0000}"/>
    <cellStyle name="Comma [0] 3 10 5" xfId="7010" xr:uid="{00000000-0005-0000-0000-0000601B0000}"/>
    <cellStyle name="Comma [0] 3 11" xfId="7011" xr:uid="{00000000-0005-0000-0000-0000611B0000}"/>
    <cellStyle name="Comma [0] 3 12" xfId="7012" xr:uid="{00000000-0005-0000-0000-0000621B0000}"/>
    <cellStyle name="Comma [0] 3 13" xfId="7013" xr:uid="{00000000-0005-0000-0000-0000631B0000}"/>
    <cellStyle name="Comma [0] 3 14" xfId="7014" xr:uid="{00000000-0005-0000-0000-0000641B0000}"/>
    <cellStyle name="Comma [0] 3 15" xfId="7015" xr:uid="{00000000-0005-0000-0000-0000651B0000}"/>
    <cellStyle name="Comma [0] 3 16" xfId="7016" xr:uid="{00000000-0005-0000-0000-0000661B0000}"/>
    <cellStyle name="Comma [0] 3 17" xfId="7017" xr:uid="{00000000-0005-0000-0000-0000671B0000}"/>
    <cellStyle name="Comma [0] 3 18" xfId="7018" xr:uid="{00000000-0005-0000-0000-0000681B0000}"/>
    <cellStyle name="Comma [0] 3 19" xfId="7019" xr:uid="{00000000-0005-0000-0000-0000691B0000}"/>
    <cellStyle name="Comma [0] 3 2" xfId="7020" xr:uid="{00000000-0005-0000-0000-00006A1B0000}"/>
    <cellStyle name="Comma [0] 3 2 10" xfId="7021" xr:uid="{00000000-0005-0000-0000-00006B1B0000}"/>
    <cellStyle name="Comma [0] 3 2 11" xfId="7022" xr:uid="{00000000-0005-0000-0000-00006C1B0000}"/>
    <cellStyle name="Comma [0] 3 2 2" xfId="7023" xr:uid="{00000000-0005-0000-0000-00006D1B0000}"/>
    <cellStyle name="Comma [0] 3 2 2 2" xfId="7024" xr:uid="{00000000-0005-0000-0000-00006E1B0000}"/>
    <cellStyle name="Comma [0] 3 2 2 2 2" xfId="7025" xr:uid="{00000000-0005-0000-0000-00006F1B0000}"/>
    <cellStyle name="Comma [0] 3 2 2 2 3" xfId="7026" xr:uid="{00000000-0005-0000-0000-0000701B0000}"/>
    <cellStyle name="Comma [0] 3 2 2 2 4" xfId="7027" xr:uid="{00000000-0005-0000-0000-0000711B0000}"/>
    <cellStyle name="Comma [0] 3 2 2 3" xfId="7028" xr:uid="{00000000-0005-0000-0000-0000721B0000}"/>
    <cellStyle name="Comma [0] 3 2 2 4" xfId="7029" xr:uid="{00000000-0005-0000-0000-0000731B0000}"/>
    <cellStyle name="Comma [0] 3 2 2 5" xfId="7030" xr:uid="{00000000-0005-0000-0000-0000741B0000}"/>
    <cellStyle name="Comma [0] 3 2 3" xfId="7031" xr:uid="{00000000-0005-0000-0000-0000751B0000}"/>
    <cellStyle name="Comma [0] 3 2 3 2" xfId="7032" xr:uid="{00000000-0005-0000-0000-0000761B0000}"/>
    <cellStyle name="Comma [0] 3 2 3 3" xfId="7033" xr:uid="{00000000-0005-0000-0000-0000771B0000}"/>
    <cellStyle name="Comma [0] 3 2 3 4" xfId="7034" xr:uid="{00000000-0005-0000-0000-0000781B0000}"/>
    <cellStyle name="Comma [0] 3 2 4" xfId="7035" xr:uid="{00000000-0005-0000-0000-0000791B0000}"/>
    <cellStyle name="Comma [0] 3 2 5" xfId="7036" xr:uid="{00000000-0005-0000-0000-00007A1B0000}"/>
    <cellStyle name="Comma [0] 3 2 6" xfId="7037" xr:uid="{00000000-0005-0000-0000-00007B1B0000}"/>
    <cellStyle name="Comma [0] 3 2 7" xfId="7038" xr:uid="{00000000-0005-0000-0000-00007C1B0000}"/>
    <cellStyle name="Comma [0] 3 2 8" xfId="7039" xr:uid="{00000000-0005-0000-0000-00007D1B0000}"/>
    <cellStyle name="Comma [0] 3 2 9" xfId="7040" xr:uid="{00000000-0005-0000-0000-00007E1B0000}"/>
    <cellStyle name="Comma [0] 3 20" xfId="7041" xr:uid="{00000000-0005-0000-0000-00007F1B0000}"/>
    <cellStyle name="Comma [0] 3 21" xfId="7042" xr:uid="{00000000-0005-0000-0000-0000801B0000}"/>
    <cellStyle name="Comma [0] 3 3" xfId="7043" xr:uid="{00000000-0005-0000-0000-0000811B0000}"/>
    <cellStyle name="Comma [0] 3 3 10" xfId="7044" xr:uid="{00000000-0005-0000-0000-0000821B0000}"/>
    <cellStyle name="Comma [0] 3 3 2" xfId="7045" xr:uid="{00000000-0005-0000-0000-0000831B0000}"/>
    <cellStyle name="Comma [0] 3 3 2 2" xfId="7046" xr:uid="{00000000-0005-0000-0000-0000841B0000}"/>
    <cellStyle name="Comma [0] 3 3 2 2 2" xfId="7047" xr:uid="{00000000-0005-0000-0000-0000851B0000}"/>
    <cellStyle name="Comma [0] 3 3 2 2 3" xfId="7048" xr:uid="{00000000-0005-0000-0000-0000861B0000}"/>
    <cellStyle name="Comma [0] 3 3 2 2 4" xfId="7049" xr:uid="{00000000-0005-0000-0000-0000871B0000}"/>
    <cellStyle name="Comma [0] 3 3 2 3" xfId="7050" xr:uid="{00000000-0005-0000-0000-0000881B0000}"/>
    <cellStyle name="Comma [0] 3 3 2 4" xfId="7051" xr:uid="{00000000-0005-0000-0000-0000891B0000}"/>
    <cellStyle name="Comma [0] 3 3 2 5" xfId="7052" xr:uid="{00000000-0005-0000-0000-00008A1B0000}"/>
    <cellStyle name="Comma [0] 3 3 3" xfId="7053" xr:uid="{00000000-0005-0000-0000-00008B1B0000}"/>
    <cellStyle name="Comma [0] 3 3 3 2" xfId="7054" xr:uid="{00000000-0005-0000-0000-00008C1B0000}"/>
    <cellStyle name="Comma [0] 3 3 3 3" xfId="7055" xr:uid="{00000000-0005-0000-0000-00008D1B0000}"/>
    <cellStyle name="Comma [0] 3 3 3 4" xfId="7056" xr:uid="{00000000-0005-0000-0000-00008E1B0000}"/>
    <cellStyle name="Comma [0] 3 3 4" xfId="7057" xr:uid="{00000000-0005-0000-0000-00008F1B0000}"/>
    <cellStyle name="Comma [0] 3 3 5" xfId="7058" xr:uid="{00000000-0005-0000-0000-0000901B0000}"/>
    <cellStyle name="Comma [0] 3 3 6" xfId="7059" xr:uid="{00000000-0005-0000-0000-0000911B0000}"/>
    <cellStyle name="Comma [0] 3 3 7" xfId="7060" xr:uid="{00000000-0005-0000-0000-0000921B0000}"/>
    <cellStyle name="Comma [0] 3 3 8" xfId="7061" xr:uid="{00000000-0005-0000-0000-0000931B0000}"/>
    <cellStyle name="Comma [0] 3 3 9" xfId="7062" xr:uid="{00000000-0005-0000-0000-0000941B0000}"/>
    <cellStyle name="Comma [0] 3 4" xfId="7063" xr:uid="{00000000-0005-0000-0000-0000951B0000}"/>
    <cellStyle name="Comma [0] 3 4 2" xfId="7064" xr:uid="{00000000-0005-0000-0000-0000961B0000}"/>
    <cellStyle name="Comma [0] 3 4 2 2" xfId="7065" xr:uid="{00000000-0005-0000-0000-0000971B0000}"/>
    <cellStyle name="Comma [0] 3 4 2 3" xfId="7066" xr:uid="{00000000-0005-0000-0000-0000981B0000}"/>
    <cellStyle name="Comma [0] 3 4 2 4" xfId="7067" xr:uid="{00000000-0005-0000-0000-0000991B0000}"/>
    <cellStyle name="Comma [0] 3 4 3" xfId="7068" xr:uid="{00000000-0005-0000-0000-00009A1B0000}"/>
    <cellStyle name="Comma [0] 3 4 4" xfId="7069" xr:uid="{00000000-0005-0000-0000-00009B1B0000}"/>
    <cellStyle name="Comma [0] 3 4 5" xfId="7070" xr:uid="{00000000-0005-0000-0000-00009C1B0000}"/>
    <cellStyle name="Comma [0] 3 4 6" xfId="7071" xr:uid="{00000000-0005-0000-0000-00009D1B0000}"/>
    <cellStyle name="Comma [0] 3 4 7" xfId="7072" xr:uid="{00000000-0005-0000-0000-00009E1B0000}"/>
    <cellStyle name="Comma [0] 3 4 8" xfId="7073" xr:uid="{00000000-0005-0000-0000-00009F1B0000}"/>
    <cellStyle name="Comma [0] 3 4 9" xfId="7074" xr:uid="{00000000-0005-0000-0000-0000A01B0000}"/>
    <cellStyle name="Comma [0] 3 5" xfId="7075" xr:uid="{00000000-0005-0000-0000-0000A11B0000}"/>
    <cellStyle name="Comma [0] 3 5 2" xfId="7076" xr:uid="{00000000-0005-0000-0000-0000A21B0000}"/>
    <cellStyle name="Comma [0] 3 5 2 2" xfId="7077" xr:uid="{00000000-0005-0000-0000-0000A31B0000}"/>
    <cellStyle name="Comma [0] 3 5 2 3" xfId="7078" xr:uid="{00000000-0005-0000-0000-0000A41B0000}"/>
    <cellStyle name="Comma [0] 3 5 2 4" xfId="7079" xr:uid="{00000000-0005-0000-0000-0000A51B0000}"/>
    <cellStyle name="Comma [0] 3 5 3" xfId="7080" xr:uid="{00000000-0005-0000-0000-0000A61B0000}"/>
    <cellStyle name="Comma [0] 3 5 4" xfId="7081" xr:uid="{00000000-0005-0000-0000-0000A71B0000}"/>
    <cellStyle name="Comma [0] 3 5 5" xfId="7082" xr:uid="{00000000-0005-0000-0000-0000A81B0000}"/>
    <cellStyle name="Comma [0] 3 5 6" xfId="7083" xr:uid="{00000000-0005-0000-0000-0000A91B0000}"/>
    <cellStyle name="Comma [0] 3 5 7" xfId="7084" xr:uid="{00000000-0005-0000-0000-0000AA1B0000}"/>
    <cellStyle name="Comma [0] 3 5 8" xfId="7085" xr:uid="{00000000-0005-0000-0000-0000AB1B0000}"/>
    <cellStyle name="Comma [0] 3 5 9" xfId="7086" xr:uid="{00000000-0005-0000-0000-0000AC1B0000}"/>
    <cellStyle name="Comma [0] 3 6" xfId="7087" xr:uid="{00000000-0005-0000-0000-0000AD1B0000}"/>
    <cellStyle name="Comma [0] 3 6 2" xfId="7088" xr:uid="{00000000-0005-0000-0000-0000AE1B0000}"/>
    <cellStyle name="Comma [0] 3 6 3" xfId="7089" xr:uid="{00000000-0005-0000-0000-0000AF1B0000}"/>
    <cellStyle name="Comma [0] 3 6 4" xfId="7090" xr:uid="{00000000-0005-0000-0000-0000B01B0000}"/>
    <cellStyle name="Comma [0] 3 6 5" xfId="7091" xr:uid="{00000000-0005-0000-0000-0000B11B0000}"/>
    <cellStyle name="Comma [0] 3 6 6" xfId="7092" xr:uid="{00000000-0005-0000-0000-0000B21B0000}"/>
    <cellStyle name="Comma [0] 3 6 7" xfId="7093" xr:uid="{00000000-0005-0000-0000-0000B31B0000}"/>
    <cellStyle name="Comma [0] 3 6 8" xfId="7094" xr:uid="{00000000-0005-0000-0000-0000B41B0000}"/>
    <cellStyle name="Comma [0] 3 7" xfId="7095" xr:uid="{00000000-0005-0000-0000-0000B51B0000}"/>
    <cellStyle name="Comma [0] 3 7 2" xfId="7096" xr:uid="{00000000-0005-0000-0000-0000B61B0000}"/>
    <cellStyle name="Comma [0] 3 7 3" xfId="7097" xr:uid="{00000000-0005-0000-0000-0000B71B0000}"/>
    <cellStyle name="Comma [0] 3 7 4" xfId="7098" xr:uid="{00000000-0005-0000-0000-0000B81B0000}"/>
    <cellStyle name="Comma [0] 3 7 5" xfId="7099" xr:uid="{00000000-0005-0000-0000-0000B91B0000}"/>
    <cellStyle name="Comma [0] 3 7 6" xfId="7100" xr:uid="{00000000-0005-0000-0000-0000BA1B0000}"/>
    <cellStyle name="Comma [0] 3 7 7" xfId="7101" xr:uid="{00000000-0005-0000-0000-0000BB1B0000}"/>
    <cellStyle name="Comma [0] 3 7 8" xfId="7102" xr:uid="{00000000-0005-0000-0000-0000BC1B0000}"/>
    <cellStyle name="Comma [0] 3 8" xfId="7103" xr:uid="{00000000-0005-0000-0000-0000BD1B0000}"/>
    <cellStyle name="Comma [0] 3 8 2" xfId="7104" xr:uid="{00000000-0005-0000-0000-0000BE1B0000}"/>
    <cellStyle name="Comma [0] 3 8 3" xfId="7105" xr:uid="{00000000-0005-0000-0000-0000BF1B0000}"/>
    <cellStyle name="Comma [0] 3 8 4" xfId="7106" xr:uid="{00000000-0005-0000-0000-0000C01B0000}"/>
    <cellStyle name="Comma [0] 3 8 5" xfId="7107" xr:uid="{00000000-0005-0000-0000-0000C11B0000}"/>
    <cellStyle name="Comma [0] 3 9" xfId="7108" xr:uid="{00000000-0005-0000-0000-0000C21B0000}"/>
    <cellStyle name="Comma [0] 3 9 2" xfId="7109" xr:uid="{00000000-0005-0000-0000-0000C31B0000}"/>
    <cellStyle name="Comma [0] 3 9 3" xfId="7110" xr:uid="{00000000-0005-0000-0000-0000C41B0000}"/>
    <cellStyle name="Comma [0] 3 9 4" xfId="7111" xr:uid="{00000000-0005-0000-0000-0000C51B0000}"/>
    <cellStyle name="Comma [0] 3 9 5" xfId="7112" xr:uid="{00000000-0005-0000-0000-0000C61B0000}"/>
    <cellStyle name="Comma [0] 30" xfId="7113" xr:uid="{00000000-0005-0000-0000-0000C71B0000}"/>
    <cellStyle name="Comma [0] 31" xfId="7114" xr:uid="{00000000-0005-0000-0000-0000C81B0000}"/>
    <cellStyle name="Comma [0] 32" xfId="7115" xr:uid="{00000000-0005-0000-0000-0000C91B0000}"/>
    <cellStyle name="Comma [0] 33" xfId="7116" xr:uid="{00000000-0005-0000-0000-0000CA1B0000}"/>
    <cellStyle name="Comma [0] 34" xfId="7117" xr:uid="{00000000-0005-0000-0000-0000CB1B0000}"/>
    <cellStyle name="Comma [0] 35" xfId="7118" xr:uid="{00000000-0005-0000-0000-0000CC1B0000}"/>
    <cellStyle name="Comma [0] 36" xfId="7119" xr:uid="{00000000-0005-0000-0000-0000CD1B0000}"/>
    <cellStyle name="Comma [0] 37" xfId="7120" xr:uid="{00000000-0005-0000-0000-0000CE1B0000}"/>
    <cellStyle name="Comma [0] 38" xfId="7121" xr:uid="{00000000-0005-0000-0000-0000CF1B0000}"/>
    <cellStyle name="Comma [0] 39" xfId="7122" xr:uid="{00000000-0005-0000-0000-0000D01B0000}"/>
    <cellStyle name="Comma [0] 4" xfId="7123" xr:uid="{00000000-0005-0000-0000-0000D11B0000}"/>
    <cellStyle name="Comma [0] 4 10" xfId="7124" xr:uid="{00000000-0005-0000-0000-0000D21B0000}"/>
    <cellStyle name="Comma [0] 4 11" xfId="7125" xr:uid="{00000000-0005-0000-0000-0000D31B0000}"/>
    <cellStyle name="Comma [0] 4 12" xfId="7126" xr:uid="{00000000-0005-0000-0000-0000D41B0000}"/>
    <cellStyle name="Comma [0] 4 13" xfId="7127" xr:uid="{00000000-0005-0000-0000-0000D51B0000}"/>
    <cellStyle name="Comma [0] 4 14" xfId="7128" xr:uid="{00000000-0005-0000-0000-0000D61B0000}"/>
    <cellStyle name="Comma [0] 4 15" xfId="7129" xr:uid="{00000000-0005-0000-0000-0000D71B0000}"/>
    <cellStyle name="Comma [0] 4 16" xfId="7130" xr:uid="{00000000-0005-0000-0000-0000D81B0000}"/>
    <cellStyle name="Comma [0] 4 17" xfId="7131" xr:uid="{00000000-0005-0000-0000-0000D91B0000}"/>
    <cellStyle name="Comma [0] 4 18" xfId="7132" xr:uid="{00000000-0005-0000-0000-0000DA1B0000}"/>
    <cellStyle name="Comma [0] 4 19" xfId="7133" xr:uid="{00000000-0005-0000-0000-0000DB1B0000}"/>
    <cellStyle name="Comma [0] 4 2" xfId="7134" xr:uid="{00000000-0005-0000-0000-0000DC1B0000}"/>
    <cellStyle name="Comma [0] 4 2 10" xfId="7135" xr:uid="{00000000-0005-0000-0000-0000DD1B0000}"/>
    <cellStyle name="Comma [0] 4 2 11" xfId="7136" xr:uid="{00000000-0005-0000-0000-0000DE1B0000}"/>
    <cellStyle name="Comma [0] 4 2 2" xfId="7137" xr:uid="{00000000-0005-0000-0000-0000DF1B0000}"/>
    <cellStyle name="Comma [0] 4 2 3" xfId="7138" xr:uid="{00000000-0005-0000-0000-0000E01B0000}"/>
    <cellStyle name="Comma [0] 4 2 4" xfId="7139" xr:uid="{00000000-0005-0000-0000-0000E11B0000}"/>
    <cellStyle name="Comma [0] 4 2 5" xfId="7140" xr:uid="{00000000-0005-0000-0000-0000E21B0000}"/>
    <cellStyle name="Comma [0] 4 2 6" xfId="7141" xr:uid="{00000000-0005-0000-0000-0000E31B0000}"/>
    <cellStyle name="Comma [0] 4 2 7" xfId="7142" xr:uid="{00000000-0005-0000-0000-0000E41B0000}"/>
    <cellStyle name="Comma [0] 4 2 8" xfId="7143" xr:uid="{00000000-0005-0000-0000-0000E51B0000}"/>
    <cellStyle name="Comma [0] 4 2 9" xfId="7144" xr:uid="{00000000-0005-0000-0000-0000E61B0000}"/>
    <cellStyle name="Comma [0] 4 20" xfId="7145" xr:uid="{00000000-0005-0000-0000-0000E71B0000}"/>
    <cellStyle name="Comma [0] 4 21" xfId="7146" xr:uid="{00000000-0005-0000-0000-0000E81B0000}"/>
    <cellStyle name="Comma [0] 4 3" xfId="7147" xr:uid="{00000000-0005-0000-0000-0000E91B0000}"/>
    <cellStyle name="Comma [0] 4 3 2" xfId="7148" xr:uid="{00000000-0005-0000-0000-0000EA1B0000}"/>
    <cellStyle name="Comma [0] 4 3 3" xfId="7149" xr:uid="{00000000-0005-0000-0000-0000EB1B0000}"/>
    <cellStyle name="Comma [0] 4 3 4" xfId="7150" xr:uid="{00000000-0005-0000-0000-0000EC1B0000}"/>
    <cellStyle name="Comma [0] 4 3 5" xfId="7151" xr:uid="{00000000-0005-0000-0000-0000ED1B0000}"/>
    <cellStyle name="Comma [0] 4 4" xfId="7152" xr:uid="{00000000-0005-0000-0000-0000EE1B0000}"/>
    <cellStyle name="Comma [0] 4 5" xfId="7153" xr:uid="{00000000-0005-0000-0000-0000EF1B0000}"/>
    <cellStyle name="Comma [0] 4 6" xfId="7154" xr:uid="{00000000-0005-0000-0000-0000F01B0000}"/>
    <cellStyle name="Comma [0] 4 7" xfId="7155" xr:uid="{00000000-0005-0000-0000-0000F11B0000}"/>
    <cellStyle name="Comma [0] 4 8" xfId="7156" xr:uid="{00000000-0005-0000-0000-0000F21B0000}"/>
    <cellStyle name="Comma [0] 4 9" xfId="7157" xr:uid="{00000000-0005-0000-0000-0000F31B0000}"/>
    <cellStyle name="Comma [0] 40" xfId="7158" xr:uid="{00000000-0005-0000-0000-0000F41B0000}"/>
    <cellStyle name="Comma [0] 5" xfId="7159" xr:uid="{00000000-0005-0000-0000-0000F51B0000}"/>
    <cellStyle name="Comma [0] 5 10" xfId="7160" xr:uid="{00000000-0005-0000-0000-0000F61B0000}"/>
    <cellStyle name="Comma [0] 5 11" xfId="7161" xr:uid="{00000000-0005-0000-0000-0000F71B0000}"/>
    <cellStyle name="Comma [0] 5 12" xfId="7162" xr:uid="{00000000-0005-0000-0000-0000F81B0000}"/>
    <cellStyle name="Comma [0] 5 2" xfId="7163" xr:uid="{00000000-0005-0000-0000-0000F91B0000}"/>
    <cellStyle name="Comma [0] 5 3" xfId="7164" xr:uid="{00000000-0005-0000-0000-0000FA1B0000}"/>
    <cellStyle name="Comma [0] 5 4" xfId="7165" xr:uid="{00000000-0005-0000-0000-0000FB1B0000}"/>
    <cellStyle name="Comma [0] 5 5" xfId="7166" xr:uid="{00000000-0005-0000-0000-0000FC1B0000}"/>
    <cellStyle name="Comma [0] 5 6" xfId="7167" xr:uid="{00000000-0005-0000-0000-0000FD1B0000}"/>
    <cellStyle name="Comma [0] 5 7" xfId="7168" xr:uid="{00000000-0005-0000-0000-0000FE1B0000}"/>
    <cellStyle name="Comma [0] 5 8" xfId="7169" xr:uid="{00000000-0005-0000-0000-0000FF1B0000}"/>
    <cellStyle name="Comma [0] 5 9" xfId="7170" xr:uid="{00000000-0005-0000-0000-0000001C0000}"/>
    <cellStyle name="Comma [0] 6" xfId="7171" xr:uid="{00000000-0005-0000-0000-0000011C0000}"/>
    <cellStyle name="Comma [0] 6 10" xfId="7172" xr:uid="{00000000-0005-0000-0000-0000021C0000}"/>
    <cellStyle name="Comma [0] 6 11" xfId="7173" xr:uid="{00000000-0005-0000-0000-0000031C0000}"/>
    <cellStyle name="Comma [0] 6 12" xfId="7174" xr:uid="{00000000-0005-0000-0000-0000041C0000}"/>
    <cellStyle name="Comma [0] 6 2" xfId="7175" xr:uid="{00000000-0005-0000-0000-0000051C0000}"/>
    <cellStyle name="Comma [0] 6 2 2" xfId="7176" xr:uid="{00000000-0005-0000-0000-0000061C0000}"/>
    <cellStyle name="Comma [0] 6 2 3" xfId="7177" xr:uid="{00000000-0005-0000-0000-0000071C0000}"/>
    <cellStyle name="Comma [0] 6 2 4" xfId="7178" xr:uid="{00000000-0005-0000-0000-0000081C0000}"/>
    <cellStyle name="Comma [0] 6 2 5" xfId="7179" xr:uid="{00000000-0005-0000-0000-0000091C0000}"/>
    <cellStyle name="Comma [0] 6 2 6" xfId="7180" xr:uid="{00000000-0005-0000-0000-00000A1C0000}"/>
    <cellStyle name="Comma [0] 6 2 7" xfId="7181" xr:uid="{00000000-0005-0000-0000-00000B1C0000}"/>
    <cellStyle name="Comma [0] 6 3" xfId="7182" xr:uid="{00000000-0005-0000-0000-00000C1C0000}"/>
    <cellStyle name="Comma [0] 6 3 2" xfId="7183" xr:uid="{00000000-0005-0000-0000-00000D1C0000}"/>
    <cellStyle name="Comma [0] 6 3 3" xfId="7184" xr:uid="{00000000-0005-0000-0000-00000E1C0000}"/>
    <cellStyle name="Comma [0] 6 3 4" xfId="7185" xr:uid="{00000000-0005-0000-0000-00000F1C0000}"/>
    <cellStyle name="Comma [0] 6 3 5" xfId="7186" xr:uid="{00000000-0005-0000-0000-0000101C0000}"/>
    <cellStyle name="Comma [0] 6 3 6" xfId="7187" xr:uid="{00000000-0005-0000-0000-0000111C0000}"/>
    <cellStyle name="Comma [0] 6 3 7" xfId="7188" xr:uid="{00000000-0005-0000-0000-0000121C0000}"/>
    <cellStyle name="Comma [0] 6 4" xfId="7189" xr:uid="{00000000-0005-0000-0000-0000131C0000}"/>
    <cellStyle name="Comma [0] 6 4 2" xfId="7190" xr:uid="{00000000-0005-0000-0000-0000141C0000}"/>
    <cellStyle name="Comma [0] 6 4 3" xfId="7191" xr:uid="{00000000-0005-0000-0000-0000151C0000}"/>
    <cellStyle name="Comma [0] 6 4 4" xfId="7192" xr:uid="{00000000-0005-0000-0000-0000161C0000}"/>
    <cellStyle name="Comma [0] 6 4 5" xfId="7193" xr:uid="{00000000-0005-0000-0000-0000171C0000}"/>
    <cellStyle name="Comma [0] 6 5" xfId="7194" xr:uid="{00000000-0005-0000-0000-0000181C0000}"/>
    <cellStyle name="Comma [0] 6 5 2" xfId="7195" xr:uid="{00000000-0005-0000-0000-0000191C0000}"/>
    <cellStyle name="Comma [0] 6 5 3" xfId="7196" xr:uid="{00000000-0005-0000-0000-00001A1C0000}"/>
    <cellStyle name="Comma [0] 6 5 4" xfId="7197" xr:uid="{00000000-0005-0000-0000-00001B1C0000}"/>
    <cellStyle name="Comma [0] 6 5 5" xfId="7198" xr:uid="{00000000-0005-0000-0000-00001C1C0000}"/>
    <cellStyle name="Comma [0] 6 6" xfId="7199" xr:uid="{00000000-0005-0000-0000-00001D1C0000}"/>
    <cellStyle name="Comma [0] 6 7" xfId="7200" xr:uid="{00000000-0005-0000-0000-00001E1C0000}"/>
    <cellStyle name="Comma [0] 6 8" xfId="7201" xr:uid="{00000000-0005-0000-0000-00001F1C0000}"/>
    <cellStyle name="Comma [0] 6 9" xfId="7202" xr:uid="{00000000-0005-0000-0000-0000201C0000}"/>
    <cellStyle name="Comma [0] 7" xfId="7203" xr:uid="{00000000-0005-0000-0000-0000211C0000}"/>
    <cellStyle name="Comma [0] 7 10" xfId="7204" xr:uid="{00000000-0005-0000-0000-0000221C0000}"/>
    <cellStyle name="Comma [0] 7 11" xfId="7205" xr:uid="{00000000-0005-0000-0000-0000231C0000}"/>
    <cellStyle name="Comma [0] 7 2" xfId="7206" xr:uid="{00000000-0005-0000-0000-0000241C0000}"/>
    <cellStyle name="Comma [0] 7 2 2" xfId="7207" xr:uid="{00000000-0005-0000-0000-0000251C0000}"/>
    <cellStyle name="Comma [0] 7 2 2 2" xfId="7208" xr:uid="{00000000-0005-0000-0000-0000261C0000}"/>
    <cellStyle name="Comma [0] 7 2 2 3" xfId="7209" xr:uid="{00000000-0005-0000-0000-0000271C0000}"/>
    <cellStyle name="Comma [0] 7 2 2 4" xfId="7210" xr:uid="{00000000-0005-0000-0000-0000281C0000}"/>
    <cellStyle name="Comma [0] 7 2 2 5" xfId="7211" xr:uid="{00000000-0005-0000-0000-0000291C0000}"/>
    <cellStyle name="Comma [0] 7 2 3" xfId="7212" xr:uid="{00000000-0005-0000-0000-00002A1C0000}"/>
    <cellStyle name="Comma [0] 7 2 4" xfId="7213" xr:uid="{00000000-0005-0000-0000-00002B1C0000}"/>
    <cellStyle name="Comma [0] 7 2 5" xfId="7214" xr:uid="{00000000-0005-0000-0000-00002C1C0000}"/>
    <cellStyle name="Comma [0] 7 2 6" xfId="7215" xr:uid="{00000000-0005-0000-0000-00002D1C0000}"/>
    <cellStyle name="Comma [0] 7 2 7" xfId="7216" xr:uid="{00000000-0005-0000-0000-00002E1C0000}"/>
    <cellStyle name="Comma [0] 7 2 8" xfId="7217" xr:uid="{00000000-0005-0000-0000-00002F1C0000}"/>
    <cellStyle name="Comma [0] 7 3" xfId="7218" xr:uid="{00000000-0005-0000-0000-0000301C0000}"/>
    <cellStyle name="Comma [0] 7 3 2" xfId="7219" xr:uid="{00000000-0005-0000-0000-0000311C0000}"/>
    <cellStyle name="Comma [0] 7 3 3" xfId="7220" xr:uid="{00000000-0005-0000-0000-0000321C0000}"/>
    <cellStyle name="Comma [0] 7 3 4" xfId="7221" xr:uid="{00000000-0005-0000-0000-0000331C0000}"/>
    <cellStyle name="Comma [0] 7 3 5" xfId="7222" xr:uid="{00000000-0005-0000-0000-0000341C0000}"/>
    <cellStyle name="Comma [0] 7 4" xfId="7223" xr:uid="{00000000-0005-0000-0000-0000351C0000}"/>
    <cellStyle name="Comma [0] 7 4 2" xfId="7224" xr:uid="{00000000-0005-0000-0000-0000361C0000}"/>
    <cellStyle name="Comma [0] 7 4 3" xfId="7225" xr:uid="{00000000-0005-0000-0000-0000371C0000}"/>
    <cellStyle name="Comma [0] 7 4 4" xfId="7226" xr:uid="{00000000-0005-0000-0000-0000381C0000}"/>
    <cellStyle name="Comma [0] 7 4 5" xfId="7227" xr:uid="{00000000-0005-0000-0000-0000391C0000}"/>
    <cellStyle name="Comma [0] 7 5" xfId="7228" xr:uid="{00000000-0005-0000-0000-00003A1C0000}"/>
    <cellStyle name="Comma [0] 7 5 2" xfId="7229" xr:uid="{00000000-0005-0000-0000-00003B1C0000}"/>
    <cellStyle name="Comma [0] 7 5 3" xfId="7230" xr:uid="{00000000-0005-0000-0000-00003C1C0000}"/>
    <cellStyle name="Comma [0] 7 5 4" xfId="7231" xr:uid="{00000000-0005-0000-0000-00003D1C0000}"/>
    <cellStyle name="Comma [0] 7 5 5" xfId="7232" xr:uid="{00000000-0005-0000-0000-00003E1C0000}"/>
    <cellStyle name="Comma [0] 7 6" xfId="7233" xr:uid="{00000000-0005-0000-0000-00003F1C0000}"/>
    <cellStyle name="Comma [0] 7 7" xfId="7234" xr:uid="{00000000-0005-0000-0000-0000401C0000}"/>
    <cellStyle name="Comma [0] 7 8" xfId="7235" xr:uid="{00000000-0005-0000-0000-0000411C0000}"/>
    <cellStyle name="Comma [0] 7 9" xfId="7236" xr:uid="{00000000-0005-0000-0000-0000421C0000}"/>
    <cellStyle name="Comma [0] 8" xfId="7237" xr:uid="{00000000-0005-0000-0000-0000431C0000}"/>
    <cellStyle name="Comma [0] 8 10" xfId="7238" xr:uid="{00000000-0005-0000-0000-0000441C0000}"/>
    <cellStyle name="Comma [0] 8 11" xfId="7239" xr:uid="{00000000-0005-0000-0000-0000451C0000}"/>
    <cellStyle name="Comma [0] 8 2" xfId="7240" xr:uid="{00000000-0005-0000-0000-0000461C0000}"/>
    <cellStyle name="Comma [0] 8 2 2" xfId="7241" xr:uid="{00000000-0005-0000-0000-0000471C0000}"/>
    <cellStyle name="Comma [0] 8 2 3" xfId="7242" xr:uid="{00000000-0005-0000-0000-0000481C0000}"/>
    <cellStyle name="Comma [0] 8 2 4" xfId="7243" xr:uid="{00000000-0005-0000-0000-0000491C0000}"/>
    <cellStyle name="Comma [0] 8 2 5" xfId="7244" xr:uid="{00000000-0005-0000-0000-00004A1C0000}"/>
    <cellStyle name="Comma [0] 8 3" xfId="7245" xr:uid="{00000000-0005-0000-0000-00004B1C0000}"/>
    <cellStyle name="Comma [0] 8 3 2" xfId="7246" xr:uid="{00000000-0005-0000-0000-00004C1C0000}"/>
    <cellStyle name="Comma [0] 8 3 3" xfId="7247" xr:uid="{00000000-0005-0000-0000-00004D1C0000}"/>
    <cellStyle name="Comma [0] 8 3 4" xfId="7248" xr:uid="{00000000-0005-0000-0000-00004E1C0000}"/>
    <cellStyle name="Comma [0] 8 3 5" xfId="7249" xr:uid="{00000000-0005-0000-0000-00004F1C0000}"/>
    <cellStyle name="Comma [0] 8 4" xfId="7250" xr:uid="{00000000-0005-0000-0000-0000501C0000}"/>
    <cellStyle name="Comma [0] 8 5" xfId="7251" xr:uid="{00000000-0005-0000-0000-0000511C0000}"/>
    <cellStyle name="Comma [0] 8 6" xfId="7252" xr:uid="{00000000-0005-0000-0000-0000521C0000}"/>
    <cellStyle name="Comma [0] 8 7" xfId="7253" xr:uid="{00000000-0005-0000-0000-0000531C0000}"/>
    <cellStyle name="Comma [0] 8 8" xfId="7254" xr:uid="{00000000-0005-0000-0000-0000541C0000}"/>
    <cellStyle name="Comma [0] 8 9" xfId="7255" xr:uid="{00000000-0005-0000-0000-0000551C0000}"/>
    <cellStyle name="Comma [0] 9" xfId="7256" xr:uid="{00000000-0005-0000-0000-0000561C0000}"/>
    <cellStyle name="Comma [0] 9 10" xfId="7257" xr:uid="{00000000-0005-0000-0000-0000571C0000}"/>
    <cellStyle name="Comma [0] 9 11" xfId="7258" xr:uid="{00000000-0005-0000-0000-0000581C0000}"/>
    <cellStyle name="Comma [0] 9 12" xfId="7259" xr:uid="{00000000-0005-0000-0000-0000591C0000}"/>
    <cellStyle name="Comma [0] 9 13" xfId="7260" xr:uid="{00000000-0005-0000-0000-00005A1C0000}"/>
    <cellStyle name="Comma [0] 9 14" xfId="7261" xr:uid="{00000000-0005-0000-0000-00005B1C0000}"/>
    <cellStyle name="Comma [0] 9 2" xfId="7262" xr:uid="{00000000-0005-0000-0000-00005C1C0000}"/>
    <cellStyle name="Comma [0] 9 2 10" xfId="7263" xr:uid="{00000000-0005-0000-0000-00005D1C0000}"/>
    <cellStyle name="Comma [0] 9 2 11" xfId="7264" xr:uid="{00000000-0005-0000-0000-00005E1C0000}"/>
    <cellStyle name="Comma [0] 9 2 12" xfId="7265" xr:uid="{00000000-0005-0000-0000-00005F1C0000}"/>
    <cellStyle name="Comma [0] 9 2 2" xfId="7266" xr:uid="{00000000-0005-0000-0000-0000601C0000}"/>
    <cellStyle name="Comma [0] 9 2 2 2" xfId="7267" xr:uid="{00000000-0005-0000-0000-0000611C0000}"/>
    <cellStyle name="Comma [0] 9 2 2 3" xfId="7268" xr:uid="{00000000-0005-0000-0000-0000621C0000}"/>
    <cellStyle name="Comma [0] 9 2 2 4" xfId="7269" xr:uid="{00000000-0005-0000-0000-0000631C0000}"/>
    <cellStyle name="Comma [0] 9 2 2 5" xfId="7270" xr:uid="{00000000-0005-0000-0000-0000641C0000}"/>
    <cellStyle name="Comma [0] 9 2 3" xfId="7271" xr:uid="{00000000-0005-0000-0000-0000651C0000}"/>
    <cellStyle name="Comma [0] 9 2 4" xfId="7272" xr:uid="{00000000-0005-0000-0000-0000661C0000}"/>
    <cellStyle name="Comma [0] 9 2 5" xfId="7273" xr:uid="{00000000-0005-0000-0000-0000671C0000}"/>
    <cellStyle name="Comma [0] 9 2 6" xfId="7274" xr:uid="{00000000-0005-0000-0000-0000681C0000}"/>
    <cellStyle name="Comma [0] 9 2 7" xfId="7275" xr:uid="{00000000-0005-0000-0000-0000691C0000}"/>
    <cellStyle name="Comma [0] 9 2 8" xfId="7276" xr:uid="{00000000-0005-0000-0000-00006A1C0000}"/>
    <cellStyle name="Comma [0] 9 2 9" xfId="7277" xr:uid="{00000000-0005-0000-0000-00006B1C0000}"/>
    <cellStyle name="Comma [0] 9 3" xfId="7278" xr:uid="{00000000-0005-0000-0000-00006C1C0000}"/>
    <cellStyle name="Comma [0] 9 3 2" xfId="7279" xr:uid="{00000000-0005-0000-0000-00006D1C0000}"/>
    <cellStyle name="Comma [0] 9 3 3" xfId="7280" xr:uid="{00000000-0005-0000-0000-00006E1C0000}"/>
    <cellStyle name="Comma [0] 9 3 4" xfId="7281" xr:uid="{00000000-0005-0000-0000-00006F1C0000}"/>
    <cellStyle name="Comma [0] 9 3 5" xfId="7282" xr:uid="{00000000-0005-0000-0000-0000701C0000}"/>
    <cellStyle name="Comma [0] 9 4" xfId="7283" xr:uid="{00000000-0005-0000-0000-0000711C0000}"/>
    <cellStyle name="Comma [0] 9 4 2" xfId="7284" xr:uid="{00000000-0005-0000-0000-0000721C0000}"/>
    <cellStyle name="Comma [0] 9 4 3" xfId="7285" xr:uid="{00000000-0005-0000-0000-0000731C0000}"/>
    <cellStyle name="Comma [0] 9 4 4" xfId="7286" xr:uid="{00000000-0005-0000-0000-0000741C0000}"/>
    <cellStyle name="Comma [0] 9 4 5" xfId="7287" xr:uid="{00000000-0005-0000-0000-0000751C0000}"/>
    <cellStyle name="Comma [0] 9 5" xfId="7288" xr:uid="{00000000-0005-0000-0000-0000761C0000}"/>
    <cellStyle name="Comma [0] 9 5 2" xfId="7289" xr:uid="{00000000-0005-0000-0000-0000771C0000}"/>
    <cellStyle name="Comma [0] 9 5 3" xfId="7290" xr:uid="{00000000-0005-0000-0000-0000781C0000}"/>
    <cellStyle name="Comma [0] 9 5 4" xfId="7291" xr:uid="{00000000-0005-0000-0000-0000791C0000}"/>
    <cellStyle name="Comma [0] 9 5 5" xfId="7292" xr:uid="{00000000-0005-0000-0000-00007A1C0000}"/>
    <cellStyle name="Comma [0] 9 6" xfId="7293" xr:uid="{00000000-0005-0000-0000-00007B1C0000}"/>
    <cellStyle name="Comma [0] 9 7" xfId="7294" xr:uid="{00000000-0005-0000-0000-00007C1C0000}"/>
    <cellStyle name="Comma [0] 9 8" xfId="7295" xr:uid="{00000000-0005-0000-0000-00007D1C0000}"/>
    <cellStyle name="Comma [0] 9 9" xfId="7296" xr:uid="{00000000-0005-0000-0000-00007E1C0000}"/>
    <cellStyle name="Comma [0] red" xfId="7297" xr:uid="{00000000-0005-0000-0000-00007F1C0000}"/>
    <cellStyle name="Comma [0] red 2" xfId="7298" xr:uid="{00000000-0005-0000-0000-0000801C0000}"/>
    <cellStyle name="Comma [0] red 3" xfId="7299" xr:uid="{00000000-0005-0000-0000-0000811C0000}"/>
    <cellStyle name="Comma [0] red 4" xfId="7300" xr:uid="{00000000-0005-0000-0000-0000821C0000}"/>
    <cellStyle name="Comma [0] red 5" xfId="7301" xr:uid="{00000000-0005-0000-0000-0000831C0000}"/>
    <cellStyle name="Comma [0] red 6" xfId="7302" xr:uid="{00000000-0005-0000-0000-0000841C0000}"/>
    <cellStyle name="Comma [0] red 7" xfId="7303" xr:uid="{00000000-0005-0000-0000-0000851C0000}"/>
    <cellStyle name="Comma [0] red 8" xfId="7304" xr:uid="{00000000-0005-0000-0000-0000861C0000}"/>
    <cellStyle name="Comma [00]" xfId="7305" xr:uid="{00000000-0005-0000-0000-0000871C0000}"/>
    <cellStyle name="Comma [00] 2" xfId="7306" xr:uid="{00000000-0005-0000-0000-0000881C0000}"/>
    <cellStyle name="Comma [00] 3" xfId="7307" xr:uid="{00000000-0005-0000-0000-0000891C0000}"/>
    <cellStyle name="Comma [00] 4" xfId="7308" xr:uid="{00000000-0005-0000-0000-00008A1C0000}"/>
    <cellStyle name="Comma [00] 5" xfId="7309" xr:uid="{00000000-0005-0000-0000-00008B1C0000}"/>
    <cellStyle name="Comma [00] 6" xfId="7310" xr:uid="{00000000-0005-0000-0000-00008C1C0000}"/>
    <cellStyle name="Comma [00] 7" xfId="7311" xr:uid="{00000000-0005-0000-0000-00008D1C0000}"/>
    <cellStyle name="Comma [00] 8" xfId="7312" xr:uid="{00000000-0005-0000-0000-00008E1C0000}"/>
    <cellStyle name="Comma 10" xfId="7313" xr:uid="{00000000-0005-0000-0000-00008F1C0000}"/>
    <cellStyle name="Comma 10 2" xfId="7314" xr:uid="{00000000-0005-0000-0000-0000901C0000}"/>
    <cellStyle name="Comma 10 2 2" xfId="7315" xr:uid="{00000000-0005-0000-0000-0000911C0000}"/>
    <cellStyle name="Comma 10 2 3" xfId="7316" xr:uid="{00000000-0005-0000-0000-0000921C0000}"/>
    <cellStyle name="Comma 10 2 4" xfId="7317" xr:uid="{00000000-0005-0000-0000-0000931C0000}"/>
    <cellStyle name="Comma 10 2 5" xfId="7318" xr:uid="{00000000-0005-0000-0000-0000941C0000}"/>
    <cellStyle name="Comma 10 3" xfId="7319" xr:uid="{00000000-0005-0000-0000-0000951C0000}"/>
    <cellStyle name="Comma 10 3 2" xfId="7320" xr:uid="{00000000-0005-0000-0000-0000961C0000}"/>
    <cellStyle name="Comma 10 3 3" xfId="7321" xr:uid="{00000000-0005-0000-0000-0000971C0000}"/>
    <cellStyle name="Comma 10 3 4" xfId="7322" xr:uid="{00000000-0005-0000-0000-0000981C0000}"/>
    <cellStyle name="Comma 10 3 5" xfId="7323" xr:uid="{00000000-0005-0000-0000-0000991C0000}"/>
    <cellStyle name="Comma 10 3 5 2" xfId="7324" xr:uid="{00000000-0005-0000-0000-00009A1C0000}"/>
    <cellStyle name="Comma 10 3 5 2 2" xfId="7325" xr:uid="{00000000-0005-0000-0000-00009B1C0000}"/>
    <cellStyle name="Comma 10 3 5 3" xfId="7326" xr:uid="{00000000-0005-0000-0000-00009C1C0000}"/>
    <cellStyle name="Comma 10 3 5 4" xfId="7327" xr:uid="{00000000-0005-0000-0000-00009D1C0000}"/>
    <cellStyle name="Comma 10 4" xfId="7328" xr:uid="{00000000-0005-0000-0000-00009E1C0000}"/>
    <cellStyle name="Comma 10 5" xfId="7329" xr:uid="{00000000-0005-0000-0000-00009F1C0000}"/>
    <cellStyle name="Comma 10 5 2" xfId="7330" xr:uid="{00000000-0005-0000-0000-0000A01C0000}"/>
    <cellStyle name="Comma 10 5 2 2" xfId="7331" xr:uid="{00000000-0005-0000-0000-0000A11C0000}"/>
    <cellStyle name="Comma 10 6" xfId="7332" xr:uid="{00000000-0005-0000-0000-0000A21C0000}"/>
    <cellStyle name="Comma 10 7" xfId="7333" xr:uid="{00000000-0005-0000-0000-0000A31C0000}"/>
    <cellStyle name="Comma 100" xfId="7334" xr:uid="{00000000-0005-0000-0000-0000A41C0000}"/>
    <cellStyle name="Comma 101" xfId="7335" xr:uid="{00000000-0005-0000-0000-0000A51C0000}"/>
    <cellStyle name="Comma 102" xfId="7336" xr:uid="{00000000-0005-0000-0000-0000A61C0000}"/>
    <cellStyle name="Comma 103" xfId="7337" xr:uid="{00000000-0005-0000-0000-0000A71C0000}"/>
    <cellStyle name="Comma 104" xfId="7338" xr:uid="{00000000-0005-0000-0000-0000A81C0000}"/>
    <cellStyle name="Comma 105" xfId="7339" xr:uid="{00000000-0005-0000-0000-0000A91C0000}"/>
    <cellStyle name="Comma 106" xfId="7340" xr:uid="{00000000-0005-0000-0000-0000AA1C0000}"/>
    <cellStyle name="Comma 107" xfId="7341" xr:uid="{00000000-0005-0000-0000-0000AB1C0000}"/>
    <cellStyle name="Comma 108" xfId="7342" xr:uid="{00000000-0005-0000-0000-0000AC1C0000}"/>
    <cellStyle name="Comma 109" xfId="7343" xr:uid="{00000000-0005-0000-0000-0000AD1C0000}"/>
    <cellStyle name="Comma 11" xfId="7344" xr:uid="{00000000-0005-0000-0000-0000AE1C0000}"/>
    <cellStyle name="Comma 11 10" xfId="7345" xr:uid="{00000000-0005-0000-0000-0000AF1C0000}"/>
    <cellStyle name="Comma 11 11" xfId="7346" xr:uid="{00000000-0005-0000-0000-0000B01C0000}"/>
    <cellStyle name="Comma 11 12" xfId="7347" xr:uid="{00000000-0005-0000-0000-0000B11C0000}"/>
    <cellStyle name="Comma 11 13" xfId="7348" xr:uid="{00000000-0005-0000-0000-0000B21C0000}"/>
    <cellStyle name="Comma 11 14" xfId="7349" xr:uid="{00000000-0005-0000-0000-0000B31C0000}"/>
    <cellStyle name="Comma 11 15" xfId="7350" xr:uid="{00000000-0005-0000-0000-0000B41C0000}"/>
    <cellStyle name="Comma 11 2" xfId="7351" xr:uid="{00000000-0005-0000-0000-0000B51C0000}"/>
    <cellStyle name="Comma 11 2 2" xfId="7352" xr:uid="{00000000-0005-0000-0000-0000B61C0000}"/>
    <cellStyle name="Comma 11 2 2 2" xfId="7353" xr:uid="{00000000-0005-0000-0000-0000B71C0000}"/>
    <cellStyle name="Comma 11 2 2 2 2" xfId="7354" xr:uid="{00000000-0005-0000-0000-0000B81C0000}"/>
    <cellStyle name="Comma 11 2 2 2 3" xfId="7355" xr:uid="{00000000-0005-0000-0000-0000B91C0000}"/>
    <cellStyle name="Comma 11 2 2 2 4" xfId="7356" xr:uid="{00000000-0005-0000-0000-0000BA1C0000}"/>
    <cellStyle name="Comma 11 2 2 3" xfId="7357" xr:uid="{00000000-0005-0000-0000-0000BB1C0000}"/>
    <cellStyle name="Comma 11 2 2 4" xfId="7358" xr:uid="{00000000-0005-0000-0000-0000BC1C0000}"/>
    <cellStyle name="Comma 11 2 2 5" xfId="7359" xr:uid="{00000000-0005-0000-0000-0000BD1C0000}"/>
    <cellStyle name="Comma 11 2 3" xfId="7360" xr:uid="{00000000-0005-0000-0000-0000BE1C0000}"/>
    <cellStyle name="Comma 11 2 3 2" xfId="7361" xr:uid="{00000000-0005-0000-0000-0000BF1C0000}"/>
    <cellStyle name="Comma 11 2 3 3" xfId="7362" xr:uid="{00000000-0005-0000-0000-0000C01C0000}"/>
    <cellStyle name="Comma 11 2 3 4" xfId="7363" xr:uid="{00000000-0005-0000-0000-0000C11C0000}"/>
    <cellStyle name="Comma 11 2 4" xfId="7364" xr:uid="{00000000-0005-0000-0000-0000C21C0000}"/>
    <cellStyle name="Comma 11 2 5" xfId="7365" xr:uid="{00000000-0005-0000-0000-0000C31C0000}"/>
    <cellStyle name="Comma 11 2 6" xfId="7366" xr:uid="{00000000-0005-0000-0000-0000C41C0000}"/>
    <cellStyle name="Comma 11 3" xfId="7367" xr:uid="{00000000-0005-0000-0000-0000C51C0000}"/>
    <cellStyle name="Comma 11 3 10" xfId="7368" xr:uid="{00000000-0005-0000-0000-0000C61C0000}"/>
    <cellStyle name="Comma 11 3 2" xfId="7369" xr:uid="{00000000-0005-0000-0000-0000C71C0000}"/>
    <cellStyle name="Comma 11 3 2 2" xfId="7370" xr:uid="{00000000-0005-0000-0000-0000C81C0000}"/>
    <cellStyle name="Comma 11 3 2 2 2" xfId="7371" xr:uid="{00000000-0005-0000-0000-0000C91C0000}"/>
    <cellStyle name="Comma 11 3 2 2 3" xfId="7372" xr:uid="{00000000-0005-0000-0000-0000CA1C0000}"/>
    <cellStyle name="Comma 11 3 2 2 4" xfId="7373" xr:uid="{00000000-0005-0000-0000-0000CB1C0000}"/>
    <cellStyle name="Comma 11 3 2 3" xfId="7374" xr:uid="{00000000-0005-0000-0000-0000CC1C0000}"/>
    <cellStyle name="Comma 11 3 2 4" xfId="7375" xr:uid="{00000000-0005-0000-0000-0000CD1C0000}"/>
    <cellStyle name="Comma 11 3 2 5" xfId="7376" xr:uid="{00000000-0005-0000-0000-0000CE1C0000}"/>
    <cellStyle name="Comma 11 3 3" xfId="7377" xr:uid="{00000000-0005-0000-0000-0000CF1C0000}"/>
    <cellStyle name="Comma 11 3 3 2" xfId="7378" xr:uid="{00000000-0005-0000-0000-0000D01C0000}"/>
    <cellStyle name="Comma 11 3 3 3" xfId="7379" xr:uid="{00000000-0005-0000-0000-0000D11C0000}"/>
    <cellStyle name="Comma 11 3 3 4" xfId="7380" xr:uid="{00000000-0005-0000-0000-0000D21C0000}"/>
    <cellStyle name="Comma 11 3 4" xfId="7381" xr:uid="{00000000-0005-0000-0000-0000D31C0000}"/>
    <cellStyle name="Comma 11 3 5" xfId="7382" xr:uid="{00000000-0005-0000-0000-0000D41C0000}"/>
    <cellStyle name="Comma 11 3 6" xfId="7383" xr:uid="{00000000-0005-0000-0000-0000D51C0000}"/>
    <cellStyle name="Comma 11 3 7" xfId="7384" xr:uid="{00000000-0005-0000-0000-0000D61C0000}"/>
    <cellStyle name="Comma 11 3 8" xfId="7385" xr:uid="{00000000-0005-0000-0000-0000D71C0000}"/>
    <cellStyle name="Comma 11 3 9" xfId="7386" xr:uid="{00000000-0005-0000-0000-0000D81C0000}"/>
    <cellStyle name="Comma 11 4" xfId="7387" xr:uid="{00000000-0005-0000-0000-0000D91C0000}"/>
    <cellStyle name="Comma 11 4 2" xfId="7388" xr:uid="{00000000-0005-0000-0000-0000DA1C0000}"/>
    <cellStyle name="Comma 11 4 2 2" xfId="7389" xr:uid="{00000000-0005-0000-0000-0000DB1C0000}"/>
    <cellStyle name="Comma 11 4 2 3" xfId="7390" xr:uid="{00000000-0005-0000-0000-0000DC1C0000}"/>
    <cellStyle name="Comma 11 4 2 4" xfId="7391" xr:uid="{00000000-0005-0000-0000-0000DD1C0000}"/>
    <cellStyle name="Comma 11 4 3" xfId="7392" xr:uid="{00000000-0005-0000-0000-0000DE1C0000}"/>
    <cellStyle name="Comma 11 4 4" xfId="7393" xr:uid="{00000000-0005-0000-0000-0000DF1C0000}"/>
    <cellStyle name="Comma 11 4 5" xfId="7394" xr:uid="{00000000-0005-0000-0000-0000E01C0000}"/>
    <cellStyle name="Comma 11 4 6" xfId="7395" xr:uid="{00000000-0005-0000-0000-0000E11C0000}"/>
    <cellStyle name="Comma 11 4 7" xfId="7396" xr:uid="{00000000-0005-0000-0000-0000E21C0000}"/>
    <cellStyle name="Comma 11 4 8" xfId="7397" xr:uid="{00000000-0005-0000-0000-0000E31C0000}"/>
    <cellStyle name="Comma 11 4 9" xfId="7398" xr:uid="{00000000-0005-0000-0000-0000E41C0000}"/>
    <cellStyle name="Comma 11 5" xfId="7399" xr:uid="{00000000-0005-0000-0000-0000E51C0000}"/>
    <cellStyle name="Comma 11 5 2" xfId="7400" xr:uid="{00000000-0005-0000-0000-0000E61C0000}"/>
    <cellStyle name="Comma 11 5 2 2" xfId="7401" xr:uid="{00000000-0005-0000-0000-0000E71C0000}"/>
    <cellStyle name="Comma 11 5 2 3" xfId="7402" xr:uid="{00000000-0005-0000-0000-0000E81C0000}"/>
    <cellStyle name="Comma 11 5 2 4" xfId="7403" xr:uid="{00000000-0005-0000-0000-0000E91C0000}"/>
    <cellStyle name="Comma 11 5 3" xfId="7404" xr:uid="{00000000-0005-0000-0000-0000EA1C0000}"/>
    <cellStyle name="Comma 11 5 4" xfId="7405" xr:uid="{00000000-0005-0000-0000-0000EB1C0000}"/>
    <cellStyle name="Comma 11 5 5" xfId="7406" xr:uid="{00000000-0005-0000-0000-0000EC1C0000}"/>
    <cellStyle name="Comma 11 5 6" xfId="7407" xr:uid="{00000000-0005-0000-0000-0000ED1C0000}"/>
    <cellStyle name="Comma 11 5 7" xfId="7408" xr:uid="{00000000-0005-0000-0000-0000EE1C0000}"/>
    <cellStyle name="Comma 11 5 8" xfId="7409" xr:uid="{00000000-0005-0000-0000-0000EF1C0000}"/>
    <cellStyle name="Comma 11 5 9" xfId="7410" xr:uid="{00000000-0005-0000-0000-0000F01C0000}"/>
    <cellStyle name="Comma 11 6" xfId="7411" xr:uid="{00000000-0005-0000-0000-0000F11C0000}"/>
    <cellStyle name="Comma 11 6 2" xfId="7412" xr:uid="{00000000-0005-0000-0000-0000F21C0000}"/>
    <cellStyle name="Comma 11 6 3" xfId="7413" xr:uid="{00000000-0005-0000-0000-0000F31C0000}"/>
    <cellStyle name="Comma 11 6 4" xfId="7414" xr:uid="{00000000-0005-0000-0000-0000F41C0000}"/>
    <cellStyle name="Comma 11 7" xfId="7415" xr:uid="{00000000-0005-0000-0000-0000F51C0000}"/>
    <cellStyle name="Comma 11 7 2" xfId="7416" xr:uid="{00000000-0005-0000-0000-0000F61C0000}"/>
    <cellStyle name="Comma 11 7 3" xfId="7417" xr:uid="{00000000-0005-0000-0000-0000F71C0000}"/>
    <cellStyle name="Comma 11 7 4" xfId="7418" xr:uid="{00000000-0005-0000-0000-0000F81C0000}"/>
    <cellStyle name="Comma 11 8" xfId="7419" xr:uid="{00000000-0005-0000-0000-0000F91C0000}"/>
    <cellStyle name="Comma 11 8 2" xfId="7420" xr:uid="{00000000-0005-0000-0000-0000FA1C0000}"/>
    <cellStyle name="Comma 11 8 3" xfId="7421" xr:uid="{00000000-0005-0000-0000-0000FB1C0000}"/>
    <cellStyle name="Comma 11 8 4" xfId="7422" xr:uid="{00000000-0005-0000-0000-0000FC1C0000}"/>
    <cellStyle name="Comma 11 9" xfId="7423" xr:uid="{00000000-0005-0000-0000-0000FD1C0000}"/>
    <cellStyle name="Comma 110" xfId="7424" xr:uid="{00000000-0005-0000-0000-0000FE1C0000}"/>
    <cellStyle name="Comma 111" xfId="7425" xr:uid="{00000000-0005-0000-0000-0000FF1C0000}"/>
    <cellStyle name="Comma 112" xfId="7426" xr:uid="{00000000-0005-0000-0000-0000001D0000}"/>
    <cellStyle name="Comma 113" xfId="7427" xr:uid="{00000000-0005-0000-0000-0000011D0000}"/>
    <cellStyle name="Comma 113 2" xfId="7428" xr:uid="{00000000-0005-0000-0000-0000021D0000}"/>
    <cellStyle name="Comma 114" xfId="7429" xr:uid="{00000000-0005-0000-0000-0000031D0000}"/>
    <cellStyle name="Comma 115" xfId="7430" xr:uid="{00000000-0005-0000-0000-0000041D0000}"/>
    <cellStyle name="Comma 116" xfId="7431" xr:uid="{00000000-0005-0000-0000-0000051D0000}"/>
    <cellStyle name="Comma 117" xfId="7432" xr:uid="{00000000-0005-0000-0000-0000061D0000}"/>
    <cellStyle name="Comma 118" xfId="7433" xr:uid="{00000000-0005-0000-0000-0000071D0000}"/>
    <cellStyle name="Comma 119" xfId="7434" xr:uid="{00000000-0005-0000-0000-0000081D0000}"/>
    <cellStyle name="Comma 12" xfId="7435" xr:uid="{00000000-0005-0000-0000-0000091D0000}"/>
    <cellStyle name="Comma 12 2" xfId="7436" xr:uid="{00000000-0005-0000-0000-00000A1D0000}"/>
    <cellStyle name="Comma 12 2 2" xfId="7437" xr:uid="{00000000-0005-0000-0000-00000B1D0000}"/>
    <cellStyle name="Comma 12 2 3" xfId="7438" xr:uid="{00000000-0005-0000-0000-00000C1D0000}"/>
    <cellStyle name="Comma 12 2 4" xfId="7439" xr:uid="{00000000-0005-0000-0000-00000D1D0000}"/>
    <cellStyle name="Comma 12 2 5" xfId="7440" xr:uid="{00000000-0005-0000-0000-00000E1D0000}"/>
    <cellStyle name="Comma 12 3" xfId="7441" xr:uid="{00000000-0005-0000-0000-00000F1D0000}"/>
    <cellStyle name="Comma 12 3 2" xfId="7442" xr:uid="{00000000-0005-0000-0000-0000101D0000}"/>
    <cellStyle name="Comma 12 3 3" xfId="7443" xr:uid="{00000000-0005-0000-0000-0000111D0000}"/>
    <cellStyle name="Comma 12 3 4" xfId="7444" xr:uid="{00000000-0005-0000-0000-0000121D0000}"/>
    <cellStyle name="Comma 12 3 5" xfId="7445" xr:uid="{00000000-0005-0000-0000-0000131D0000}"/>
    <cellStyle name="Comma 120" xfId="7446" xr:uid="{00000000-0005-0000-0000-0000141D0000}"/>
    <cellStyle name="Comma 121" xfId="7447" xr:uid="{00000000-0005-0000-0000-0000151D0000}"/>
    <cellStyle name="Comma 121 2" xfId="7448" xr:uid="{00000000-0005-0000-0000-0000161D0000}"/>
    <cellStyle name="Comma 122" xfId="7449" xr:uid="{00000000-0005-0000-0000-0000171D0000}"/>
    <cellStyle name="Comma 123" xfId="7450" xr:uid="{00000000-0005-0000-0000-0000181D0000}"/>
    <cellStyle name="Comma 124" xfId="7451" xr:uid="{00000000-0005-0000-0000-0000191D0000}"/>
    <cellStyle name="Comma 125" xfId="7452" xr:uid="{00000000-0005-0000-0000-00001A1D0000}"/>
    <cellStyle name="Comma 126" xfId="7453" xr:uid="{00000000-0005-0000-0000-00001B1D0000}"/>
    <cellStyle name="Comma 127" xfId="7454" xr:uid="{00000000-0005-0000-0000-00001C1D0000}"/>
    <cellStyle name="Comma 128" xfId="7455" xr:uid="{00000000-0005-0000-0000-00001D1D0000}"/>
    <cellStyle name="Comma 129" xfId="7456" xr:uid="{00000000-0005-0000-0000-00001E1D0000}"/>
    <cellStyle name="Comma 13" xfId="7457" xr:uid="{00000000-0005-0000-0000-00001F1D0000}"/>
    <cellStyle name="Comma 13 10" xfId="7458" xr:uid="{00000000-0005-0000-0000-0000201D0000}"/>
    <cellStyle name="Comma 13 11" xfId="7459" xr:uid="{00000000-0005-0000-0000-0000211D0000}"/>
    <cellStyle name="Comma 13 2" xfId="7460" xr:uid="{00000000-0005-0000-0000-0000221D0000}"/>
    <cellStyle name="Comma 13 2 2" xfId="7461" xr:uid="{00000000-0005-0000-0000-0000231D0000}"/>
    <cellStyle name="Comma 13 2 3" xfId="7462" xr:uid="{00000000-0005-0000-0000-0000241D0000}"/>
    <cellStyle name="Comma 13 2 4" xfId="7463" xr:uid="{00000000-0005-0000-0000-0000251D0000}"/>
    <cellStyle name="Comma 13 2 5" xfId="7464" xr:uid="{00000000-0005-0000-0000-0000261D0000}"/>
    <cellStyle name="Comma 13 3" xfId="7465" xr:uid="{00000000-0005-0000-0000-0000271D0000}"/>
    <cellStyle name="Comma 13 3 2" xfId="7466" xr:uid="{00000000-0005-0000-0000-0000281D0000}"/>
    <cellStyle name="Comma 13 3 3" xfId="7467" xr:uid="{00000000-0005-0000-0000-0000291D0000}"/>
    <cellStyle name="Comma 13 3 4" xfId="7468" xr:uid="{00000000-0005-0000-0000-00002A1D0000}"/>
    <cellStyle name="Comma 13 3 5" xfId="7469" xr:uid="{00000000-0005-0000-0000-00002B1D0000}"/>
    <cellStyle name="Comma 13 4" xfId="7470" xr:uid="{00000000-0005-0000-0000-00002C1D0000}"/>
    <cellStyle name="Comma 13 5" xfId="7471" xr:uid="{00000000-0005-0000-0000-00002D1D0000}"/>
    <cellStyle name="Comma 13 6" xfId="7472" xr:uid="{00000000-0005-0000-0000-00002E1D0000}"/>
    <cellStyle name="Comma 13 7" xfId="7473" xr:uid="{00000000-0005-0000-0000-00002F1D0000}"/>
    <cellStyle name="Comma 13 8" xfId="7474" xr:uid="{00000000-0005-0000-0000-0000301D0000}"/>
    <cellStyle name="Comma 13 9" xfId="7475" xr:uid="{00000000-0005-0000-0000-0000311D0000}"/>
    <cellStyle name="Comma 130" xfId="7476" xr:uid="{00000000-0005-0000-0000-0000321D0000}"/>
    <cellStyle name="Comma 131" xfId="7477" xr:uid="{00000000-0005-0000-0000-0000331D0000}"/>
    <cellStyle name="Comma 132" xfId="7478" xr:uid="{00000000-0005-0000-0000-0000341D0000}"/>
    <cellStyle name="Comma 133" xfId="7479" xr:uid="{00000000-0005-0000-0000-0000351D0000}"/>
    <cellStyle name="Comma 134" xfId="7480" xr:uid="{00000000-0005-0000-0000-0000361D0000}"/>
    <cellStyle name="Comma 135" xfId="7481" xr:uid="{00000000-0005-0000-0000-0000371D0000}"/>
    <cellStyle name="Comma 136" xfId="7482" xr:uid="{00000000-0005-0000-0000-0000381D0000}"/>
    <cellStyle name="Comma 137" xfId="7483" xr:uid="{00000000-0005-0000-0000-0000391D0000}"/>
    <cellStyle name="Comma 138" xfId="7484" xr:uid="{00000000-0005-0000-0000-00003A1D0000}"/>
    <cellStyle name="Comma 139" xfId="7485" xr:uid="{00000000-0005-0000-0000-00003B1D0000}"/>
    <cellStyle name="Comma 14" xfId="7486" xr:uid="{00000000-0005-0000-0000-00003C1D0000}"/>
    <cellStyle name="Comma 14 2" xfId="7487" xr:uid="{00000000-0005-0000-0000-00003D1D0000}"/>
    <cellStyle name="Comma 14 2 2" xfId="7488" xr:uid="{00000000-0005-0000-0000-00003E1D0000}"/>
    <cellStyle name="Comma 14 2 3" xfId="7489" xr:uid="{00000000-0005-0000-0000-00003F1D0000}"/>
    <cellStyle name="Comma 14 2 4" xfId="7490" xr:uid="{00000000-0005-0000-0000-0000401D0000}"/>
    <cellStyle name="Comma 14 2 5" xfId="7491" xr:uid="{00000000-0005-0000-0000-0000411D0000}"/>
    <cellStyle name="Comma 14 3" xfId="7492" xr:uid="{00000000-0005-0000-0000-0000421D0000}"/>
    <cellStyle name="Comma 14 3 2" xfId="7493" xr:uid="{00000000-0005-0000-0000-0000431D0000}"/>
    <cellStyle name="Comma 14 3 3" xfId="7494" xr:uid="{00000000-0005-0000-0000-0000441D0000}"/>
    <cellStyle name="Comma 14 3 4" xfId="7495" xr:uid="{00000000-0005-0000-0000-0000451D0000}"/>
    <cellStyle name="Comma 14 3 5" xfId="7496" xr:uid="{00000000-0005-0000-0000-0000461D0000}"/>
    <cellStyle name="Comma 14 4" xfId="7497" xr:uid="{00000000-0005-0000-0000-0000471D0000}"/>
    <cellStyle name="Comma 14 5" xfId="7498" xr:uid="{00000000-0005-0000-0000-0000481D0000}"/>
    <cellStyle name="Comma 14 6" xfId="7499" xr:uid="{00000000-0005-0000-0000-0000491D0000}"/>
    <cellStyle name="Comma 14 7" xfId="7500" xr:uid="{00000000-0005-0000-0000-00004A1D0000}"/>
    <cellStyle name="Comma 140" xfId="7501" xr:uid="{00000000-0005-0000-0000-00004B1D0000}"/>
    <cellStyle name="Comma 141" xfId="7502" xr:uid="{00000000-0005-0000-0000-00004C1D0000}"/>
    <cellStyle name="Comma 142" xfId="7503" xr:uid="{00000000-0005-0000-0000-00004D1D0000}"/>
    <cellStyle name="Comma 143" xfId="7504" xr:uid="{00000000-0005-0000-0000-00004E1D0000}"/>
    <cellStyle name="Comma 144" xfId="7505" xr:uid="{00000000-0005-0000-0000-00004F1D0000}"/>
    <cellStyle name="Comma 145" xfId="7506" xr:uid="{00000000-0005-0000-0000-0000501D0000}"/>
    <cellStyle name="Comma 146" xfId="7507" xr:uid="{00000000-0005-0000-0000-0000511D0000}"/>
    <cellStyle name="Comma 147" xfId="7508" xr:uid="{00000000-0005-0000-0000-0000521D0000}"/>
    <cellStyle name="Comma 148" xfId="7509" xr:uid="{00000000-0005-0000-0000-0000531D0000}"/>
    <cellStyle name="Comma 149" xfId="7510" xr:uid="{00000000-0005-0000-0000-0000541D0000}"/>
    <cellStyle name="Comma 15" xfId="7511" xr:uid="{00000000-0005-0000-0000-0000551D0000}"/>
    <cellStyle name="Comma 15 10" xfId="7512" xr:uid="{00000000-0005-0000-0000-0000561D0000}"/>
    <cellStyle name="Comma 15 10 2" xfId="7513" xr:uid="{00000000-0005-0000-0000-0000571D0000}"/>
    <cellStyle name="Comma 15 11" xfId="7514" xr:uid="{00000000-0005-0000-0000-0000581D0000}"/>
    <cellStyle name="Comma 15 12" xfId="7515" xr:uid="{00000000-0005-0000-0000-0000591D0000}"/>
    <cellStyle name="Comma 15 13" xfId="7516" xr:uid="{00000000-0005-0000-0000-00005A1D0000}"/>
    <cellStyle name="Comma 15 2" xfId="7517" xr:uid="{00000000-0005-0000-0000-00005B1D0000}"/>
    <cellStyle name="Comma 15 2 2" xfId="7518" xr:uid="{00000000-0005-0000-0000-00005C1D0000}"/>
    <cellStyle name="Comma 15 2 2 2" xfId="7519" xr:uid="{00000000-0005-0000-0000-00005D1D0000}"/>
    <cellStyle name="Comma 15 2 3" xfId="7520" xr:uid="{00000000-0005-0000-0000-00005E1D0000}"/>
    <cellStyle name="Comma 15 2 3 2" xfId="7521" xr:uid="{00000000-0005-0000-0000-00005F1D0000}"/>
    <cellStyle name="Comma 15 2 4" xfId="7522" xr:uid="{00000000-0005-0000-0000-0000601D0000}"/>
    <cellStyle name="Comma 15 2 5" xfId="7523" xr:uid="{00000000-0005-0000-0000-0000611D0000}"/>
    <cellStyle name="Comma 15 2 6" xfId="7524" xr:uid="{00000000-0005-0000-0000-0000621D0000}"/>
    <cellStyle name="Comma 15 3" xfId="7525" xr:uid="{00000000-0005-0000-0000-0000631D0000}"/>
    <cellStyle name="Comma 15 3 2" xfId="7526" xr:uid="{00000000-0005-0000-0000-0000641D0000}"/>
    <cellStyle name="Comma 15 3 2 2" xfId="7527" xr:uid="{00000000-0005-0000-0000-0000651D0000}"/>
    <cellStyle name="Comma 15 3 3" xfId="7528" xr:uid="{00000000-0005-0000-0000-0000661D0000}"/>
    <cellStyle name="Comma 15 3 3 2" xfId="7529" xr:uid="{00000000-0005-0000-0000-0000671D0000}"/>
    <cellStyle name="Comma 15 3 4" xfId="7530" xr:uid="{00000000-0005-0000-0000-0000681D0000}"/>
    <cellStyle name="Comma 15 3 5" xfId="7531" xr:uid="{00000000-0005-0000-0000-0000691D0000}"/>
    <cellStyle name="Comma 15 3 6" xfId="7532" xr:uid="{00000000-0005-0000-0000-00006A1D0000}"/>
    <cellStyle name="Comma 15 4" xfId="7533" xr:uid="{00000000-0005-0000-0000-00006B1D0000}"/>
    <cellStyle name="Comma 15 4 2" xfId="7534" xr:uid="{00000000-0005-0000-0000-00006C1D0000}"/>
    <cellStyle name="Comma 15 4 2 2" xfId="7535" xr:uid="{00000000-0005-0000-0000-00006D1D0000}"/>
    <cellStyle name="Comma 15 4 3" xfId="7536" xr:uid="{00000000-0005-0000-0000-00006E1D0000}"/>
    <cellStyle name="Comma 15 4 3 2" xfId="7537" xr:uid="{00000000-0005-0000-0000-00006F1D0000}"/>
    <cellStyle name="Comma 15 4 4" xfId="7538" xr:uid="{00000000-0005-0000-0000-0000701D0000}"/>
    <cellStyle name="Comma 15 5" xfId="7539" xr:uid="{00000000-0005-0000-0000-0000711D0000}"/>
    <cellStyle name="Comma 15 5 2" xfId="7540" xr:uid="{00000000-0005-0000-0000-0000721D0000}"/>
    <cellStyle name="Comma 15 6" xfId="7541" xr:uid="{00000000-0005-0000-0000-0000731D0000}"/>
    <cellStyle name="Comma 15 6 2" xfId="7542" xr:uid="{00000000-0005-0000-0000-0000741D0000}"/>
    <cellStyle name="Comma 15 7" xfId="7543" xr:uid="{00000000-0005-0000-0000-0000751D0000}"/>
    <cellStyle name="Comma 15 7 2" xfId="7544" xr:uid="{00000000-0005-0000-0000-0000761D0000}"/>
    <cellStyle name="Comma 15 8" xfId="7545" xr:uid="{00000000-0005-0000-0000-0000771D0000}"/>
    <cellStyle name="Comma 15 8 2" xfId="7546" xr:uid="{00000000-0005-0000-0000-0000781D0000}"/>
    <cellStyle name="Comma 15 9" xfId="7547" xr:uid="{00000000-0005-0000-0000-0000791D0000}"/>
    <cellStyle name="Comma 15 9 2" xfId="7548" xr:uid="{00000000-0005-0000-0000-00007A1D0000}"/>
    <cellStyle name="Comma 150" xfId="7549" xr:uid="{00000000-0005-0000-0000-00007B1D0000}"/>
    <cellStyle name="Comma 151" xfId="7550" xr:uid="{00000000-0005-0000-0000-00007C1D0000}"/>
    <cellStyle name="Comma 152" xfId="7551" xr:uid="{00000000-0005-0000-0000-00007D1D0000}"/>
    <cellStyle name="Comma 153" xfId="7552" xr:uid="{00000000-0005-0000-0000-00007E1D0000}"/>
    <cellStyle name="Comma 154" xfId="7553" xr:uid="{00000000-0005-0000-0000-00007F1D0000}"/>
    <cellStyle name="Comma 155" xfId="7554" xr:uid="{00000000-0005-0000-0000-0000801D0000}"/>
    <cellStyle name="Comma 156" xfId="7555" xr:uid="{00000000-0005-0000-0000-0000811D0000}"/>
    <cellStyle name="Comma 157" xfId="7556" xr:uid="{00000000-0005-0000-0000-0000821D0000}"/>
    <cellStyle name="Comma 158" xfId="7557" xr:uid="{00000000-0005-0000-0000-0000831D0000}"/>
    <cellStyle name="Comma 159" xfId="7558" xr:uid="{00000000-0005-0000-0000-0000841D0000}"/>
    <cellStyle name="Comma 16" xfId="7559" xr:uid="{00000000-0005-0000-0000-0000851D0000}"/>
    <cellStyle name="Comma 16 10" xfId="7560" xr:uid="{00000000-0005-0000-0000-0000861D0000}"/>
    <cellStyle name="Comma 16 10 2" xfId="7561" xr:uid="{00000000-0005-0000-0000-0000871D0000}"/>
    <cellStyle name="Comma 16 11" xfId="7562" xr:uid="{00000000-0005-0000-0000-0000881D0000}"/>
    <cellStyle name="Comma 16 12" xfId="7563" xr:uid="{00000000-0005-0000-0000-0000891D0000}"/>
    <cellStyle name="Comma 16 13" xfId="7564" xr:uid="{00000000-0005-0000-0000-00008A1D0000}"/>
    <cellStyle name="Comma 16 2" xfId="7565" xr:uid="{00000000-0005-0000-0000-00008B1D0000}"/>
    <cellStyle name="Comma 16 2 2" xfId="7566" xr:uid="{00000000-0005-0000-0000-00008C1D0000}"/>
    <cellStyle name="Comma 16 2 2 2" xfId="7567" xr:uid="{00000000-0005-0000-0000-00008D1D0000}"/>
    <cellStyle name="Comma 16 2 3" xfId="7568" xr:uid="{00000000-0005-0000-0000-00008E1D0000}"/>
    <cellStyle name="Comma 16 2 3 2" xfId="7569" xr:uid="{00000000-0005-0000-0000-00008F1D0000}"/>
    <cellStyle name="Comma 16 2 4" xfId="7570" xr:uid="{00000000-0005-0000-0000-0000901D0000}"/>
    <cellStyle name="Comma 16 2 5" xfId="7571" xr:uid="{00000000-0005-0000-0000-0000911D0000}"/>
    <cellStyle name="Comma 16 2 6" xfId="7572" xr:uid="{00000000-0005-0000-0000-0000921D0000}"/>
    <cellStyle name="Comma 16 3" xfId="7573" xr:uid="{00000000-0005-0000-0000-0000931D0000}"/>
    <cellStyle name="Comma 16 3 2" xfId="7574" xr:uid="{00000000-0005-0000-0000-0000941D0000}"/>
    <cellStyle name="Comma 16 3 2 2" xfId="7575" xr:uid="{00000000-0005-0000-0000-0000951D0000}"/>
    <cellStyle name="Comma 16 3 3" xfId="7576" xr:uid="{00000000-0005-0000-0000-0000961D0000}"/>
    <cellStyle name="Comma 16 3 3 2" xfId="7577" xr:uid="{00000000-0005-0000-0000-0000971D0000}"/>
    <cellStyle name="Comma 16 3 4" xfId="7578" xr:uid="{00000000-0005-0000-0000-0000981D0000}"/>
    <cellStyle name="Comma 16 3 5" xfId="7579" xr:uid="{00000000-0005-0000-0000-0000991D0000}"/>
    <cellStyle name="Comma 16 3 6" xfId="7580" xr:uid="{00000000-0005-0000-0000-00009A1D0000}"/>
    <cellStyle name="Comma 16 4" xfId="7581" xr:uid="{00000000-0005-0000-0000-00009B1D0000}"/>
    <cellStyle name="Comma 16 4 2" xfId="7582" xr:uid="{00000000-0005-0000-0000-00009C1D0000}"/>
    <cellStyle name="Comma 16 4 2 2" xfId="7583" xr:uid="{00000000-0005-0000-0000-00009D1D0000}"/>
    <cellStyle name="Comma 16 4 3" xfId="7584" xr:uid="{00000000-0005-0000-0000-00009E1D0000}"/>
    <cellStyle name="Comma 16 4 3 2" xfId="7585" xr:uid="{00000000-0005-0000-0000-00009F1D0000}"/>
    <cellStyle name="Comma 16 4 4" xfId="7586" xr:uid="{00000000-0005-0000-0000-0000A01D0000}"/>
    <cellStyle name="Comma 16 5" xfId="7587" xr:uid="{00000000-0005-0000-0000-0000A11D0000}"/>
    <cellStyle name="Comma 16 5 2" xfId="7588" xr:uid="{00000000-0005-0000-0000-0000A21D0000}"/>
    <cellStyle name="Comma 16 6" xfId="7589" xr:uid="{00000000-0005-0000-0000-0000A31D0000}"/>
    <cellStyle name="Comma 16 6 2" xfId="7590" xr:uid="{00000000-0005-0000-0000-0000A41D0000}"/>
    <cellStyle name="Comma 16 7" xfId="7591" xr:uid="{00000000-0005-0000-0000-0000A51D0000}"/>
    <cellStyle name="Comma 16 7 2" xfId="7592" xr:uid="{00000000-0005-0000-0000-0000A61D0000}"/>
    <cellStyle name="Comma 16 8" xfId="7593" xr:uid="{00000000-0005-0000-0000-0000A71D0000}"/>
    <cellStyle name="Comma 16 8 2" xfId="7594" xr:uid="{00000000-0005-0000-0000-0000A81D0000}"/>
    <cellStyle name="Comma 16 9" xfId="7595" xr:uid="{00000000-0005-0000-0000-0000A91D0000}"/>
    <cellStyle name="Comma 16 9 2" xfId="7596" xr:uid="{00000000-0005-0000-0000-0000AA1D0000}"/>
    <cellStyle name="Comma 160" xfId="7597" xr:uid="{00000000-0005-0000-0000-0000AB1D0000}"/>
    <cellStyle name="Comma 161" xfId="7598" xr:uid="{00000000-0005-0000-0000-0000AC1D0000}"/>
    <cellStyle name="Comma 162" xfId="7599" xr:uid="{00000000-0005-0000-0000-0000AD1D0000}"/>
    <cellStyle name="Comma 163" xfId="7600" xr:uid="{00000000-0005-0000-0000-0000AE1D0000}"/>
    <cellStyle name="Comma 164" xfId="7601" xr:uid="{00000000-0005-0000-0000-0000AF1D0000}"/>
    <cellStyle name="Comma 165" xfId="7602" xr:uid="{00000000-0005-0000-0000-0000B01D0000}"/>
    <cellStyle name="Comma 166" xfId="7603" xr:uid="{00000000-0005-0000-0000-0000B11D0000}"/>
    <cellStyle name="Comma 167" xfId="7604" xr:uid="{00000000-0005-0000-0000-0000B21D0000}"/>
    <cellStyle name="Comma 168" xfId="7605" xr:uid="{00000000-0005-0000-0000-0000B31D0000}"/>
    <cellStyle name="Comma 169" xfId="7606" xr:uid="{00000000-0005-0000-0000-0000B41D0000}"/>
    <cellStyle name="Comma 17" xfId="7607" xr:uid="{00000000-0005-0000-0000-0000B51D0000}"/>
    <cellStyle name="Comma 170" xfId="7608" xr:uid="{00000000-0005-0000-0000-0000B61D0000}"/>
    <cellStyle name="Comma 171" xfId="7609" xr:uid="{00000000-0005-0000-0000-0000B71D0000}"/>
    <cellStyle name="Comma 18" xfId="7610" xr:uid="{00000000-0005-0000-0000-0000B81D0000}"/>
    <cellStyle name="Comma 18 2" xfId="7611" xr:uid="{00000000-0005-0000-0000-0000B91D0000}"/>
    <cellStyle name="Comma 18 2 2" xfId="7612" xr:uid="{00000000-0005-0000-0000-0000BA1D0000}"/>
    <cellStyle name="Comma 19" xfId="7613" xr:uid="{00000000-0005-0000-0000-0000BB1D0000}"/>
    <cellStyle name="Comma 19 2" xfId="7614" xr:uid="{00000000-0005-0000-0000-0000BC1D0000}"/>
    <cellStyle name="Comma 19 2 2" xfId="7615" xr:uid="{00000000-0005-0000-0000-0000BD1D0000}"/>
    <cellStyle name="Comma 2" xfId="7616" xr:uid="{00000000-0005-0000-0000-0000BE1D0000}"/>
    <cellStyle name="Comma 2 10" xfId="7617" xr:uid="{00000000-0005-0000-0000-0000BF1D0000}"/>
    <cellStyle name="Comma 2 10 2" xfId="7618" xr:uid="{00000000-0005-0000-0000-0000C01D0000}"/>
    <cellStyle name="Comma 2 10 2 2" xfId="7619" xr:uid="{00000000-0005-0000-0000-0000C11D0000}"/>
    <cellStyle name="Comma 2 10 2 3" xfId="7620" xr:uid="{00000000-0005-0000-0000-0000C21D0000}"/>
    <cellStyle name="Comma 2 10 2 4" xfId="7621" xr:uid="{00000000-0005-0000-0000-0000C31D0000}"/>
    <cellStyle name="Comma 2 10 3" xfId="7622" xr:uid="{00000000-0005-0000-0000-0000C41D0000}"/>
    <cellStyle name="Comma 2 10 4" xfId="7623" xr:uid="{00000000-0005-0000-0000-0000C51D0000}"/>
    <cellStyle name="Comma 2 10 5" xfId="7624" xr:uid="{00000000-0005-0000-0000-0000C61D0000}"/>
    <cellStyle name="Comma 2 10 6" xfId="7625" xr:uid="{00000000-0005-0000-0000-0000C71D0000}"/>
    <cellStyle name="Comma 2 10 7" xfId="7626" xr:uid="{00000000-0005-0000-0000-0000C81D0000}"/>
    <cellStyle name="Comma 2 10 8" xfId="7627" xr:uid="{00000000-0005-0000-0000-0000C91D0000}"/>
    <cellStyle name="Comma 2 10 9" xfId="7628" xr:uid="{00000000-0005-0000-0000-0000CA1D0000}"/>
    <cellStyle name="Comma 2 11" xfId="7629" xr:uid="{00000000-0005-0000-0000-0000CB1D0000}"/>
    <cellStyle name="Comma 2 11 2" xfId="7630" xr:uid="{00000000-0005-0000-0000-0000CC1D0000}"/>
    <cellStyle name="Comma 2 11 3" xfId="7631" xr:uid="{00000000-0005-0000-0000-0000CD1D0000}"/>
    <cellStyle name="Comma 2 11 4" xfId="7632" xr:uid="{00000000-0005-0000-0000-0000CE1D0000}"/>
    <cellStyle name="Comma 2 11 5" xfId="7633" xr:uid="{00000000-0005-0000-0000-0000CF1D0000}"/>
    <cellStyle name="Comma 2 11 6" xfId="7634" xr:uid="{00000000-0005-0000-0000-0000D01D0000}"/>
    <cellStyle name="Comma 2 11 7" xfId="7635" xr:uid="{00000000-0005-0000-0000-0000D11D0000}"/>
    <cellStyle name="Comma 2 11 8" xfId="7636" xr:uid="{00000000-0005-0000-0000-0000D21D0000}"/>
    <cellStyle name="Comma 2 12" xfId="7637" xr:uid="{00000000-0005-0000-0000-0000D31D0000}"/>
    <cellStyle name="Comma 2 12 2" xfId="7638" xr:uid="{00000000-0005-0000-0000-0000D41D0000}"/>
    <cellStyle name="Comma 2 12 3" xfId="7639" xr:uid="{00000000-0005-0000-0000-0000D51D0000}"/>
    <cellStyle name="Comma 2 12 4" xfId="7640" xr:uid="{00000000-0005-0000-0000-0000D61D0000}"/>
    <cellStyle name="Comma 2 12 5" xfId="7641" xr:uid="{00000000-0005-0000-0000-0000D71D0000}"/>
    <cellStyle name="Comma 2 12 6" xfId="7642" xr:uid="{00000000-0005-0000-0000-0000D81D0000}"/>
    <cellStyle name="Comma 2 12 7" xfId="7643" xr:uid="{00000000-0005-0000-0000-0000D91D0000}"/>
    <cellStyle name="Comma 2 12 8" xfId="7644" xr:uid="{00000000-0005-0000-0000-0000DA1D0000}"/>
    <cellStyle name="Comma 2 13" xfId="7645" xr:uid="{00000000-0005-0000-0000-0000DB1D0000}"/>
    <cellStyle name="Comma 2 13 2" xfId="7646" xr:uid="{00000000-0005-0000-0000-0000DC1D0000}"/>
    <cellStyle name="Comma 2 13 3" xfId="7647" xr:uid="{00000000-0005-0000-0000-0000DD1D0000}"/>
    <cellStyle name="Comma 2 13 4" xfId="7648" xr:uid="{00000000-0005-0000-0000-0000DE1D0000}"/>
    <cellStyle name="Comma 2 13 5" xfId="7649" xr:uid="{00000000-0005-0000-0000-0000DF1D0000}"/>
    <cellStyle name="Comma 2 13 6" xfId="7650" xr:uid="{00000000-0005-0000-0000-0000E01D0000}"/>
    <cellStyle name="Comma 2 13 7" xfId="7651" xr:uid="{00000000-0005-0000-0000-0000E11D0000}"/>
    <cellStyle name="Comma 2 13 8" xfId="7652" xr:uid="{00000000-0005-0000-0000-0000E21D0000}"/>
    <cellStyle name="Comma 2 14" xfId="7653" xr:uid="{00000000-0005-0000-0000-0000E31D0000}"/>
    <cellStyle name="Comma 2 14 2" xfId="7654" xr:uid="{00000000-0005-0000-0000-0000E41D0000}"/>
    <cellStyle name="Comma 2 14 3" xfId="7655" xr:uid="{00000000-0005-0000-0000-0000E51D0000}"/>
    <cellStyle name="Comma 2 14 4" xfId="7656" xr:uid="{00000000-0005-0000-0000-0000E61D0000}"/>
    <cellStyle name="Comma 2 14 5" xfId="7657" xr:uid="{00000000-0005-0000-0000-0000E71D0000}"/>
    <cellStyle name="Comma 2 14 6" xfId="7658" xr:uid="{00000000-0005-0000-0000-0000E81D0000}"/>
    <cellStyle name="Comma 2 14 7" xfId="7659" xr:uid="{00000000-0005-0000-0000-0000E91D0000}"/>
    <cellStyle name="Comma 2 14 8" xfId="7660" xr:uid="{00000000-0005-0000-0000-0000EA1D0000}"/>
    <cellStyle name="Comma 2 15" xfId="7661" xr:uid="{00000000-0005-0000-0000-0000EB1D0000}"/>
    <cellStyle name="Comma 2 15 2" xfId="7662" xr:uid="{00000000-0005-0000-0000-0000EC1D0000}"/>
    <cellStyle name="Comma 2 15 3" xfId="7663" xr:uid="{00000000-0005-0000-0000-0000ED1D0000}"/>
    <cellStyle name="Comma 2 15 4" xfId="7664" xr:uid="{00000000-0005-0000-0000-0000EE1D0000}"/>
    <cellStyle name="Comma 2 15 5" xfId="7665" xr:uid="{00000000-0005-0000-0000-0000EF1D0000}"/>
    <cellStyle name="Comma 2 15 6" xfId="7666" xr:uid="{00000000-0005-0000-0000-0000F01D0000}"/>
    <cellStyle name="Comma 2 15 7" xfId="7667" xr:uid="{00000000-0005-0000-0000-0000F11D0000}"/>
    <cellStyle name="Comma 2 15 8" xfId="7668" xr:uid="{00000000-0005-0000-0000-0000F21D0000}"/>
    <cellStyle name="Comma 2 16" xfId="7669" xr:uid="{00000000-0005-0000-0000-0000F31D0000}"/>
    <cellStyle name="Comma 2 16 2" xfId="7670" xr:uid="{00000000-0005-0000-0000-0000F41D0000}"/>
    <cellStyle name="Comma 2 16 3" xfId="7671" xr:uid="{00000000-0005-0000-0000-0000F51D0000}"/>
    <cellStyle name="Comma 2 16 4" xfId="7672" xr:uid="{00000000-0005-0000-0000-0000F61D0000}"/>
    <cellStyle name="Comma 2 16 5" xfId="7673" xr:uid="{00000000-0005-0000-0000-0000F71D0000}"/>
    <cellStyle name="Comma 2 16 6" xfId="7674" xr:uid="{00000000-0005-0000-0000-0000F81D0000}"/>
    <cellStyle name="Comma 2 16 7" xfId="7675" xr:uid="{00000000-0005-0000-0000-0000F91D0000}"/>
    <cellStyle name="Comma 2 16 8" xfId="7676" xr:uid="{00000000-0005-0000-0000-0000FA1D0000}"/>
    <cellStyle name="Comma 2 17" xfId="7677" xr:uid="{00000000-0005-0000-0000-0000FB1D0000}"/>
    <cellStyle name="Comma 2 17 2" xfId="7678" xr:uid="{00000000-0005-0000-0000-0000FC1D0000}"/>
    <cellStyle name="Comma 2 17 2 2" xfId="7679" xr:uid="{00000000-0005-0000-0000-0000FD1D0000}"/>
    <cellStyle name="Comma 2 17 2 3" xfId="7680" xr:uid="{00000000-0005-0000-0000-0000FE1D0000}"/>
    <cellStyle name="Comma 2 17 2 3 2" xfId="7681" xr:uid="{00000000-0005-0000-0000-0000FF1D0000}"/>
    <cellStyle name="Comma 2 17 2 3 3" xfId="7682" xr:uid="{00000000-0005-0000-0000-0000001E0000}"/>
    <cellStyle name="Comma 2 17 2 3 4" xfId="7683" xr:uid="{00000000-0005-0000-0000-0000011E0000}"/>
    <cellStyle name="Comma 2 17 2 3 5" xfId="7684" xr:uid="{00000000-0005-0000-0000-0000021E0000}"/>
    <cellStyle name="Comma 2 17 2 3 6" xfId="7685" xr:uid="{00000000-0005-0000-0000-0000031E0000}"/>
    <cellStyle name="Comma 2 17 2 3 7" xfId="7686" xr:uid="{00000000-0005-0000-0000-0000041E0000}"/>
    <cellStyle name="Comma 2 17 2 3 8" xfId="7687" xr:uid="{00000000-0005-0000-0000-0000051E0000}"/>
    <cellStyle name="Comma 2 17 2 3 9" xfId="7688" xr:uid="{00000000-0005-0000-0000-0000061E0000}"/>
    <cellStyle name="Comma 2 17 2 4" xfId="7689" xr:uid="{00000000-0005-0000-0000-0000071E0000}"/>
    <cellStyle name="Comma 2 17 2 5" xfId="7690" xr:uid="{00000000-0005-0000-0000-0000081E0000}"/>
    <cellStyle name="Comma 2 17 2 6" xfId="7691" xr:uid="{00000000-0005-0000-0000-0000091E0000}"/>
    <cellStyle name="Comma 2 17 2 7" xfId="7692" xr:uid="{00000000-0005-0000-0000-00000A1E0000}"/>
    <cellStyle name="Comma 2 17 2 8" xfId="7693" xr:uid="{00000000-0005-0000-0000-00000B1E0000}"/>
    <cellStyle name="Comma 2 17 3" xfId="7694" xr:uid="{00000000-0005-0000-0000-00000C1E0000}"/>
    <cellStyle name="Comma 2 17 4" xfId="7695" xr:uid="{00000000-0005-0000-0000-00000D1E0000}"/>
    <cellStyle name="Comma 2 17 5" xfId="7696" xr:uid="{00000000-0005-0000-0000-00000E1E0000}"/>
    <cellStyle name="Comma 2 17 6" xfId="7697" xr:uid="{00000000-0005-0000-0000-00000F1E0000}"/>
    <cellStyle name="Comma 2 17 7" xfId="7698" xr:uid="{00000000-0005-0000-0000-0000101E0000}"/>
    <cellStyle name="Comma 2 17 8" xfId="7699" xr:uid="{00000000-0005-0000-0000-0000111E0000}"/>
    <cellStyle name="Comma 2 17 9" xfId="7700" xr:uid="{00000000-0005-0000-0000-0000121E0000}"/>
    <cellStyle name="Comma 2 18" xfId="7701" xr:uid="{00000000-0005-0000-0000-0000131E0000}"/>
    <cellStyle name="Comma 2 18 2" xfId="7702" xr:uid="{00000000-0005-0000-0000-0000141E0000}"/>
    <cellStyle name="Comma 2 18 3" xfId="7703" xr:uid="{00000000-0005-0000-0000-0000151E0000}"/>
    <cellStyle name="Comma 2 18 4" xfId="7704" xr:uid="{00000000-0005-0000-0000-0000161E0000}"/>
    <cellStyle name="Comma 2 18 5" xfId="7705" xr:uid="{00000000-0005-0000-0000-0000171E0000}"/>
    <cellStyle name="Comma 2 18 6" xfId="7706" xr:uid="{00000000-0005-0000-0000-0000181E0000}"/>
    <cellStyle name="Comma 2 18 7" xfId="7707" xr:uid="{00000000-0005-0000-0000-0000191E0000}"/>
    <cellStyle name="Comma 2 18 8" xfId="7708" xr:uid="{00000000-0005-0000-0000-00001A1E0000}"/>
    <cellStyle name="Comma 2 19" xfId="7709" xr:uid="{00000000-0005-0000-0000-00001B1E0000}"/>
    <cellStyle name="Comma 2 19 2" xfId="7710" xr:uid="{00000000-0005-0000-0000-00001C1E0000}"/>
    <cellStyle name="Comma 2 19 3" xfId="7711" xr:uid="{00000000-0005-0000-0000-00001D1E0000}"/>
    <cellStyle name="Comma 2 19 4" xfId="7712" xr:uid="{00000000-0005-0000-0000-00001E1E0000}"/>
    <cellStyle name="Comma 2 19 5" xfId="7713" xr:uid="{00000000-0005-0000-0000-00001F1E0000}"/>
    <cellStyle name="Comma 2 19 6" xfId="7714" xr:uid="{00000000-0005-0000-0000-0000201E0000}"/>
    <cellStyle name="Comma 2 19 7" xfId="7715" xr:uid="{00000000-0005-0000-0000-0000211E0000}"/>
    <cellStyle name="Comma 2 19 8" xfId="7716" xr:uid="{00000000-0005-0000-0000-0000221E0000}"/>
    <cellStyle name="Comma 2 2" xfId="7717" xr:uid="{00000000-0005-0000-0000-0000231E0000}"/>
    <cellStyle name="Comma 2 2 10" xfId="7718" xr:uid="{00000000-0005-0000-0000-0000241E0000}"/>
    <cellStyle name="Comma 2 2 11" xfId="7719" xr:uid="{00000000-0005-0000-0000-0000251E0000}"/>
    <cellStyle name="Comma 2 2 12" xfId="7720" xr:uid="{00000000-0005-0000-0000-0000261E0000}"/>
    <cellStyle name="Comma 2 2 13" xfId="7721" xr:uid="{00000000-0005-0000-0000-0000271E0000}"/>
    <cellStyle name="Comma 2 2 2" xfId="7722" xr:uid="{00000000-0005-0000-0000-0000281E0000}"/>
    <cellStyle name="Comma 2 2 3" xfId="7723" xr:uid="{00000000-0005-0000-0000-0000291E0000}"/>
    <cellStyle name="Comma 2 2 4" xfId="7724" xr:uid="{00000000-0005-0000-0000-00002A1E0000}"/>
    <cellStyle name="Comma 2 2 5" xfId="7725" xr:uid="{00000000-0005-0000-0000-00002B1E0000}"/>
    <cellStyle name="Comma 2 2 6" xfId="7726" xr:uid="{00000000-0005-0000-0000-00002C1E0000}"/>
    <cellStyle name="Comma 2 2 7" xfId="7727" xr:uid="{00000000-0005-0000-0000-00002D1E0000}"/>
    <cellStyle name="Comma 2 2 8" xfId="7728" xr:uid="{00000000-0005-0000-0000-00002E1E0000}"/>
    <cellStyle name="Comma 2 2 9" xfId="7729" xr:uid="{00000000-0005-0000-0000-00002F1E0000}"/>
    <cellStyle name="Comma 2 20" xfId="7730" xr:uid="{00000000-0005-0000-0000-0000301E0000}"/>
    <cellStyle name="Comma 2 20 2" xfId="7731" xr:uid="{00000000-0005-0000-0000-0000311E0000}"/>
    <cellStyle name="Comma 2 20 3" xfId="7732" xr:uid="{00000000-0005-0000-0000-0000321E0000}"/>
    <cellStyle name="Comma 2 20 4" xfId="7733" xr:uid="{00000000-0005-0000-0000-0000331E0000}"/>
    <cellStyle name="Comma 2 20 5" xfId="7734" xr:uid="{00000000-0005-0000-0000-0000341E0000}"/>
    <cellStyle name="Comma 2 20 6" xfId="7735" xr:uid="{00000000-0005-0000-0000-0000351E0000}"/>
    <cellStyle name="Comma 2 20 7" xfId="7736" xr:uid="{00000000-0005-0000-0000-0000361E0000}"/>
    <cellStyle name="Comma 2 20 8" xfId="7737" xr:uid="{00000000-0005-0000-0000-0000371E0000}"/>
    <cellStyle name="Comma 2 21" xfId="7738" xr:uid="{00000000-0005-0000-0000-0000381E0000}"/>
    <cellStyle name="Comma 2 21 2" xfId="7739" xr:uid="{00000000-0005-0000-0000-0000391E0000}"/>
    <cellStyle name="Comma 2 21 3" xfId="7740" xr:uid="{00000000-0005-0000-0000-00003A1E0000}"/>
    <cellStyle name="Comma 2 21 4" xfId="7741" xr:uid="{00000000-0005-0000-0000-00003B1E0000}"/>
    <cellStyle name="Comma 2 21 5" xfId="7742" xr:uid="{00000000-0005-0000-0000-00003C1E0000}"/>
    <cellStyle name="Comma 2 21 6" xfId="7743" xr:uid="{00000000-0005-0000-0000-00003D1E0000}"/>
    <cellStyle name="Comma 2 21 7" xfId="7744" xr:uid="{00000000-0005-0000-0000-00003E1E0000}"/>
    <cellStyle name="Comma 2 21 8" xfId="7745" xr:uid="{00000000-0005-0000-0000-00003F1E0000}"/>
    <cellStyle name="Comma 2 22" xfId="7746" xr:uid="{00000000-0005-0000-0000-0000401E0000}"/>
    <cellStyle name="Comma 2 22 2" xfId="7747" xr:uid="{00000000-0005-0000-0000-0000411E0000}"/>
    <cellStyle name="Comma 2 22 3" xfId="7748" xr:uid="{00000000-0005-0000-0000-0000421E0000}"/>
    <cellStyle name="Comma 2 22 4" xfId="7749" xr:uid="{00000000-0005-0000-0000-0000431E0000}"/>
    <cellStyle name="Comma 2 22 5" xfId="7750" xr:uid="{00000000-0005-0000-0000-0000441E0000}"/>
    <cellStyle name="Comma 2 22 6" xfId="7751" xr:uid="{00000000-0005-0000-0000-0000451E0000}"/>
    <cellStyle name="Comma 2 22 7" xfId="7752" xr:uid="{00000000-0005-0000-0000-0000461E0000}"/>
    <cellStyle name="Comma 2 22 8" xfId="7753" xr:uid="{00000000-0005-0000-0000-0000471E0000}"/>
    <cellStyle name="Comma 2 23" xfId="7754" xr:uid="{00000000-0005-0000-0000-0000481E0000}"/>
    <cellStyle name="Comma 2 23 2" xfId="7755" xr:uid="{00000000-0005-0000-0000-0000491E0000}"/>
    <cellStyle name="Comma 2 23 3" xfId="7756" xr:uid="{00000000-0005-0000-0000-00004A1E0000}"/>
    <cellStyle name="Comma 2 23 4" xfId="7757" xr:uid="{00000000-0005-0000-0000-00004B1E0000}"/>
    <cellStyle name="Comma 2 23 5" xfId="7758" xr:uid="{00000000-0005-0000-0000-00004C1E0000}"/>
    <cellStyle name="Comma 2 23 6" xfId="7759" xr:uid="{00000000-0005-0000-0000-00004D1E0000}"/>
    <cellStyle name="Comma 2 23 7" xfId="7760" xr:uid="{00000000-0005-0000-0000-00004E1E0000}"/>
    <cellStyle name="Comma 2 23 8" xfId="7761" xr:uid="{00000000-0005-0000-0000-00004F1E0000}"/>
    <cellStyle name="Comma 2 24" xfId="7762" xr:uid="{00000000-0005-0000-0000-0000501E0000}"/>
    <cellStyle name="Comma 2 24 2" xfId="7763" xr:uid="{00000000-0005-0000-0000-0000511E0000}"/>
    <cellStyle name="Comma 2 24 3" xfId="7764" xr:uid="{00000000-0005-0000-0000-0000521E0000}"/>
    <cellStyle name="Comma 2 24 4" xfId="7765" xr:uid="{00000000-0005-0000-0000-0000531E0000}"/>
    <cellStyle name="Comma 2 24 5" xfId="7766" xr:uid="{00000000-0005-0000-0000-0000541E0000}"/>
    <cellStyle name="Comma 2 24 6" xfId="7767" xr:uid="{00000000-0005-0000-0000-0000551E0000}"/>
    <cellStyle name="Comma 2 24 7" xfId="7768" xr:uid="{00000000-0005-0000-0000-0000561E0000}"/>
    <cellStyle name="Comma 2 24 8" xfId="7769" xr:uid="{00000000-0005-0000-0000-0000571E0000}"/>
    <cellStyle name="Comma 2 25" xfId="7770" xr:uid="{00000000-0005-0000-0000-0000581E0000}"/>
    <cellStyle name="Comma 2 25 2" xfId="7771" xr:uid="{00000000-0005-0000-0000-0000591E0000}"/>
    <cellStyle name="Comma 2 25 3" xfId="7772" xr:uid="{00000000-0005-0000-0000-00005A1E0000}"/>
    <cellStyle name="Comma 2 25 4" xfId="7773" xr:uid="{00000000-0005-0000-0000-00005B1E0000}"/>
    <cellStyle name="Comma 2 25 5" xfId="7774" xr:uid="{00000000-0005-0000-0000-00005C1E0000}"/>
    <cellStyle name="Comma 2 25 6" xfId="7775" xr:uid="{00000000-0005-0000-0000-00005D1E0000}"/>
    <cellStyle name="Comma 2 25 7" xfId="7776" xr:uid="{00000000-0005-0000-0000-00005E1E0000}"/>
    <cellStyle name="Comma 2 25 8" xfId="7777" xr:uid="{00000000-0005-0000-0000-00005F1E0000}"/>
    <cellStyle name="Comma 2 26" xfId="7778" xr:uid="{00000000-0005-0000-0000-0000601E0000}"/>
    <cellStyle name="Comma 2 26 2" xfId="7779" xr:uid="{00000000-0005-0000-0000-0000611E0000}"/>
    <cellStyle name="Comma 2 26 3" xfId="7780" xr:uid="{00000000-0005-0000-0000-0000621E0000}"/>
    <cellStyle name="Comma 2 26 4" xfId="7781" xr:uid="{00000000-0005-0000-0000-0000631E0000}"/>
    <cellStyle name="Comma 2 26 5" xfId="7782" xr:uid="{00000000-0005-0000-0000-0000641E0000}"/>
    <cellStyle name="Comma 2 26 6" xfId="7783" xr:uid="{00000000-0005-0000-0000-0000651E0000}"/>
    <cellStyle name="Comma 2 26 7" xfId="7784" xr:uid="{00000000-0005-0000-0000-0000661E0000}"/>
    <cellStyle name="Comma 2 26 8" xfId="7785" xr:uid="{00000000-0005-0000-0000-0000671E0000}"/>
    <cellStyle name="Comma 2 27" xfId="7786" xr:uid="{00000000-0005-0000-0000-0000681E0000}"/>
    <cellStyle name="Comma 2 28" xfId="7787" xr:uid="{00000000-0005-0000-0000-0000691E0000}"/>
    <cellStyle name="Comma 2 29" xfId="7788" xr:uid="{00000000-0005-0000-0000-00006A1E0000}"/>
    <cellStyle name="Comma 2 3" xfId="7789" xr:uid="{00000000-0005-0000-0000-00006B1E0000}"/>
    <cellStyle name="Comma 2 3 10" xfId="7790" xr:uid="{00000000-0005-0000-0000-00006C1E0000}"/>
    <cellStyle name="Comma 2 3 11" xfId="7791" xr:uid="{00000000-0005-0000-0000-00006D1E0000}"/>
    <cellStyle name="Comma 2 3 2" xfId="7792" xr:uid="{00000000-0005-0000-0000-00006E1E0000}"/>
    <cellStyle name="Comma 2 3 3" xfId="7793" xr:uid="{00000000-0005-0000-0000-00006F1E0000}"/>
    <cellStyle name="Comma 2 3 4" xfId="7794" xr:uid="{00000000-0005-0000-0000-0000701E0000}"/>
    <cellStyle name="Comma 2 3 5" xfId="7795" xr:uid="{00000000-0005-0000-0000-0000711E0000}"/>
    <cellStyle name="Comma 2 3 6" xfId="7796" xr:uid="{00000000-0005-0000-0000-0000721E0000}"/>
    <cellStyle name="Comma 2 3 7" xfId="7797" xr:uid="{00000000-0005-0000-0000-0000731E0000}"/>
    <cellStyle name="Comma 2 3 8" xfId="7798" xr:uid="{00000000-0005-0000-0000-0000741E0000}"/>
    <cellStyle name="Comma 2 3 9" xfId="7799" xr:uid="{00000000-0005-0000-0000-0000751E0000}"/>
    <cellStyle name="Comma 2 30" xfId="7800" xr:uid="{00000000-0005-0000-0000-0000761E0000}"/>
    <cellStyle name="Comma 2 30 2" xfId="7801" xr:uid="{00000000-0005-0000-0000-0000771E0000}"/>
    <cellStyle name="Comma 2 30 3" xfId="7802" xr:uid="{00000000-0005-0000-0000-0000781E0000}"/>
    <cellStyle name="Comma 2 30 4" xfId="7803" xr:uid="{00000000-0005-0000-0000-0000791E0000}"/>
    <cellStyle name="Comma 2 30 5" xfId="7804" xr:uid="{00000000-0005-0000-0000-00007A1E0000}"/>
    <cellStyle name="Comma 2 30 6" xfId="7805" xr:uid="{00000000-0005-0000-0000-00007B1E0000}"/>
    <cellStyle name="Comma 2 30 7" xfId="7806" xr:uid="{00000000-0005-0000-0000-00007C1E0000}"/>
    <cellStyle name="Comma 2 30 8" xfId="7807" xr:uid="{00000000-0005-0000-0000-00007D1E0000}"/>
    <cellStyle name="Comma 2 31" xfId="7808" xr:uid="{00000000-0005-0000-0000-00007E1E0000}"/>
    <cellStyle name="Comma 2 31 2" xfId="7809" xr:uid="{00000000-0005-0000-0000-00007F1E0000}"/>
    <cellStyle name="Comma 2 31 3" xfId="7810" xr:uid="{00000000-0005-0000-0000-0000801E0000}"/>
    <cellStyle name="Comma 2 31 4" xfId="7811" xr:uid="{00000000-0005-0000-0000-0000811E0000}"/>
    <cellStyle name="Comma 2 31 5" xfId="7812" xr:uid="{00000000-0005-0000-0000-0000821E0000}"/>
    <cellStyle name="Comma 2 31 6" xfId="7813" xr:uid="{00000000-0005-0000-0000-0000831E0000}"/>
    <cellStyle name="Comma 2 31 7" xfId="7814" xr:uid="{00000000-0005-0000-0000-0000841E0000}"/>
    <cellStyle name="Comma 2 31 8" xfId="7815" xr:uid="{00000000-0005-0000-0000-0000851E0000}"/>
    <cellStyle name="Comma 2 32" xfId="7816" xr:uid="{00000000-0005-0000-0000-0000861E0000}"/>
    <cellStyle name="Comma 2 32 2" xfId="7817" xr:uid="{00000000-0005-0000-0000-0000871E0000}"/>
    <cellStyle name="Comma 2 32 3" xfId="7818" xr:uid="{00000000-0005-0000-0000-0000881E0000}"/>
    <cellStyle name="Comma 2 32 4" xfId="7819" xr:uid="{00000000-0005-0000-0000-0000891E0000}"/>
    <cellStyle name="Comma 2 32 5" xfId="7820" xr:uid="{00000000-0005-0000-0000-00008A1E0000}"/>
    <cellStyle name="Comma 2 32 6" xfId="7821" xr:uid="{00000000-0005-0000-0000-00008B1E0000}"/>
    <cellStyle name="Comma 2 32 7" xfId="7822" xr:uid="{00000000-0005-0000-0000-00008C1E0000}"/>
    <cellStyle name="Comma 2 32 8" xfId="7823" xr:uid="{00000000-0005-0000-0000-00008D1E0000}"/>
    <cellStyle name="Comma 2 33" xfId="7824" xr:uid="{00000000-0005-0000-0000-00008E1E0000}"/>
    <cellStyle name="Comma 2 33 2" xfId="7825" xr:uid="{00000000-0005-0000-0000-00008F1E0000}"/>
    <cellStyle name="Comma 2 33 3" xfId="7826" xr:uid="{00000000-0005-0000-0000-0000901E0000}"/>
    <cellStyle name="Comma 2 33 4" xfId="7827" xr:uid="{00000000-0005-0000-0000-0000911E0000}"/>
    <cellStyle name="Comma 2 33 5" xfId="7828" xr:uid="{00000000-0005-0000-0000-0000921E0000}"/>
    <cellStyle name="Comma 2 33 6" xfId="7829" xr:uid="{00000000-0005-0000-0000-0000931E0000}"/>
    <cellStyle name="Comma 2 33 7" xfId="7830" xr:uid="{00000000-0005-0000-0000-0000941E0000}"/>
    <cellStyle name="Comma 2 33 8" xfId="7831" xr:uid="{00000000-0005-0000-0000-0000951E0000}"/>
    <cellStyle name="Comma 2 34" xfId="7832" xr:uid="{00000000-0005-0000-0000-0000961E0000}"/>
    <cellStyle name="Comma 2 34 2" xfId="7833" xr:uid="{00000000-0005-0000-0000-0000971E0000}"/>
    <cellStyle name="Comma 2 34 3" xfId="7834" xr:uid="{00000000-0005-0000-0000-0000981E0000}"/>
    <cellStyle name="Comma 2 34 4" xfId="7835" xr:uid="{00000000-0005-0000-0000-0000991E0000}"/>
    <cellStyle name="Comma 2 34 5" xfId="7836" xr:uid="{00000000-0005-0000-0000-00009A1E0000}"/>
    <cellStyle name="Comma 2 34 6" xfId="7837" xr:uid="{00000000-0005-0000-0000-00009B1E0000}"/>
    <cellStyle name="Comma 2 34 7" xfId="7838" xr:uid="{00000000-0005-0000-0000-00009C1E0000}"/>
    <cellStyle name="Comma 2 34 8" xfId="7839" xr:uid="{00000000-0005-0000-0000-00009D1E0000}"/>
    <cellStyle name="Comma 2 35" xfId="7840" xr:uid="{00000000-0005-0000-0000-00009E1E0000}"/>
    <cellStyle name="Comma 2 35 2" xfId="7841" xr:uid="{00000000-0005-0000-0000-00009F1E0000}"/>
    <cellStyle name="Comma 2 35 3" xfId="7842" xr:uid="{00000000-0005-0000-0000-0000A01E0000}"/>
    <cellStyle name="Comma 2 35 4" xfId="7843" xr:uid="{00000000-0005-0000-0000-0000A11E0000}"/>
    <cellStyle name="Comma 2 35 5" xfId="7844" xr:uid="{00000000-0005-0000-0000-0000A21E0000}"/>
    <cellStyle name="Comma 2 35 6" xfId="7845" xr:uid="{00000000-0005-0000-0000-0000A31E0000}"/>
    <cellStyle name="Comma 2 35 7" xfId="7846" xr:uid="{00000000-0005-0000-0000-0000A41E0000}"/>
    <cellStyle name="Comma 2 35 8" xfId="7847" xr:uid="{00000000-0005-0000-0000-0000A51E0000}"/>
    <cellStyle name="Comma 2 36" xfId="7848" xr:uid="{00000000-0005-0000-0000-0000A61E0000}"/>
    <cellStyle name="Comma 2 36 2" xfId="7849" xr:uid="{00000000-0005-0000-0000-0000A71E0000}"/>
    <cellStyle name="Comma 2 36 3" xfId="7850" xr:uid="{00000000-0005-0000-0000-0000A81E0000}"/>
    <cellStyle name="Comma 2 36 4" xfId="7851" xr:uid="{00000000-0005-0000-0000-0000A91E0000}"/>
    <cellStyle name="Comma 2 36 5" xfId="7852" xr:uid="{00000000-0005-0000-0000-0000AA1E0000}"/>
    <cellStyle name="Comma 2 36 6" xfId="7853" xr:uid="{00000000-0005-0000-0000-0000AB1E0000}"/>
    <cellStyle name="Comma 2 36 7" xfId="7854" xr:uid="{00000000-0005-0000-0000-0000AC1E0000}"/>
    <cellStyle name="Comma 2 36 8" xfId="7855" xr:uid="{00000000-0005-0000-0000-0000AD1E0000}"/>
    <cellStyle name="Comma 2 37" xfId="7856" xr:uid="{00000000-0005-0000-0000-0000AE1E0000}"/>
    <cellStyle name="Comma 2 37 2" xfId="7857" xr:uid="{00000000-0005-0000-0000-0000AF1E0000}"/>
    <cellStyle name="Comma 2 37 3" xfId="7858" xr:uid="{00000000-0005-0000-0000-0000B01E0000}"/>
    <cellStyle name="Comma 2 38" xfId="7859" xr:uid="{00000000-0005-0000-0000-0000B11E0000}"/>
    <cellStyle name="Comma 2 38 2" xfId="7860" xr:uid="{00000000-0005-0000-0000-0000B21E0000}"/>
    <cellStyle name="Comma 2 38 3" xfId="7861" xr:uid="{00000000-0005-0000-0000-0000B31E0000}"/>
    <cellStyle name="Comma 2 38 4" xfId="7862" xr:uid="{00000000-0005-0000-0000-0000B41E0000}"/>
    <cellStyle name="Comma 2 38 5" xfId="7863" xr:uid="{00000000-0005-0000-0000-0000B51E0000}"/>
    <cellStyle name="Comma 2 38 6" xfId="7864" xr:uid="{00000000-0005-0000-0000-0000B61E0000}"/>
    <cellStyle name="Comma 2 38 7" xfId="7865" xr:uid="{00000000-0005-0000-0000-0000B71E0000}"/>
    <cellStyle name="Comma 2 38 8" xfId="7866" xr:uid="{00000000-0005-0000-0000-0000B81E0000}"/>
    <cellStyle name="Comma 2 38 9" xfId="7867" xr:uid="{00000000-0005-0000-0000-0000B91E0000}"/>
    <cellStyle name="Comma 2 39" xfId="7868" xr:uid="{00000000-0005-0000-0000-0000BA1E0000}"/>
    <cellStyle name="Comma 2 39 2" xfId="7869" xr:uid="{00000000-0005-0000-0000-0000BB1E0000}"/>
    <cellStyle name="Comma 2 39 3" xfId="7870" xr:uid="{00000000-0005-0000-0000-0000BC1E0000}"/>
    <cellStyle name="Comma 2 39 4" xfId="7871" xr:uid="{00000000-0005-0000-0000-0000BD1E0000}"/>
    <cellStyle name="Comma 2 39 5" xfId="7872" xr:uid="{00000000-0005-0000-0000-0000BE1E0000}"/>
    <cellStyle name="Comma 2 4" xfId="7873" xr:uid="{00000000-0005-0000-0000-0000BF1E0000}"/>
    <cellStyle name="Comma 2 4 2" xfId="7874" xr:uid="{00000000-0005-0000-0000-0000C01E0000}"/>
    <cellStyle name="Comma 2 4 3" xfId="7875" xr:uid="{00000000-0005-0000-0000-0000C11E0000}"/>
    <cellStyle name="Comma 2 4 4" xfId="7876" xr:uid="{00000000-0005-0000-0000-0000C21E0000}"/>
    <cellStyle name="Comma 2 4 5" xfId="7877" xr:uid="{00000000-0005-0000-0000-0000C31E0000}"/>
    <cellStyle name="Comma 2 4 6" xfId="7878" xr:uid="{00000000-0005-0000-0000-0000C41E0000}"/>
    <cellStyle name="Comma 2 4 7" xfId="7879" xr:uid="{00000000-0005-0000-0000-0000C51E0000}"/>
    <cellStyle name="Comma 2 4 8" xfId="7880" xr:uid="{00000000-0005-0000-0000-0000C61E0000}"/>
    <cellStyle name="Comma 2 40" xfId="7881" xr:uid="{00000000-0005-0000-0000-0000C71E0000}"/>
    <cellStyle name="Comma 2 41" xfId="7882" xr:uid="{00000000-0005-0000-0000-0000C81E0000}"/>
    <cellStyle name="Comma 2 42" xfId="7883" xr:uid="{00000000-0005-0000-0000-0000C91E0000}"/>
    <cellStyle name="Comma 2 43" xfId="7884" xr:uid="{00000000-0005-0000-0000-0000CA1E0000}"/>
    <cellStyle name="Comma 2 44" xfId="7885" xr:uid="{00000000-0005-0000-0000-0000CB1E0000}"/>
    <cellStyle name="Comma 2 45" xfId="7886" xr:uid="{00000000-0005-0000-0000-0000CC1E0000}"/>
    <cellStyle name="Comma 2 46" xfId="7887" xr:uid="{00000000-0005-0000-0000-0000CD1E0000}"/>
    <cellStyle name="Comma 2 47" xfId="7888" xr:uid="{00000000-0005-0000-0000-0000CE1E0000}"/>
    <cellStyle name="Comma 2 48" xfId="7889" xr:uid="{00000000-0005-0000-0000-0000CF1E0000}"/>
    <cellStyle name="Comma 2 49" xfId="7890" xr:uid="{00000000-0005-0000-0000-0000D01E0000}"/>
    <cellStyle name="Comma 2 5" xfId="7891" xr:uid="{00000000-0005-0000-0000-0000D11E0000}"/>
    <cellStyle name="Comma 2 5 2" xfId="7892" xr:uid="{00000000-0005-0000-0000-0000D21E0000}"/>
    <cellStyle name="Comma 2 5 3" xfId="7893" xr:uid="{00000000-0005-0000-0000-0000D31E0000}"/>
    <cellStyle name="Comma 2 5 4" xfId="7894" xr:uid="{00000000-0005-0000-0000-0000D41E0000}"/>
    <cellStyle name="Comma 2 5 5" xfId="7895" xr:uid="{00000000-0005-0000-0000-0000D51E0000}"/>
    <cellStyle name="Comma 2 5 6" xfId="7896" xr:uid="{00000000-0005-0000-0000-0000D61E0000}"/>
    <cellStyle name="Comma 2 5 7" xfId="7897" xr:uid="{00000000-0005-0000-0000-0000D71E0000}"/>
    <cellStyle name="Comma 2 5 8" xfId="7898" xr:uid="{00000000-0005-0000-0000-0000D81E0000}"/>
    <cellStyle name="Comma 2 50" xfId="7899" xr:uid="{00000000-0005-0000-0000-0000D91E0000}"/>
    <cellStyle name="Comma 2 51" xfId="7900" xr:uid="{00000000-0005-0000-0000-0000DA1E0000}"/>
    <cellStyle name="Comma 2 52" xfId="7901" xr:uid="{00000000-0005-0000-0000-0000DB1E0000}"/>
    <cellStyle name="Comma 2 6" xfId="7902" xr:uid="{00000000-0005-0000-0000-0000DC1E0000}"/>
    <cellStyle name="Comma 2 6 2" xfId="7903" xr:uid="{00000000-0005-0000-0000-0000DD1E0000}"/>
    <cellStyle name="Comma 2 6 3" xfId="7904" xr:uid="{00000000-0005-0000-0000-0000DE1E0000}"/>
    <cellStyle name="Comma 2 6 4" xfId="7905" xr:uid="{00000000-0005-0000-0000-0000DF1E0000}"/>
    <cellStyle name="Comma 2 6 5" xfId="7906" xr:uid="{00000000-0005-0000-0000-0000E01E0000}"/>
    <cellStyle name="Comma 2 6 6" xfId="7907" xr:uid="{00000000-0005-0000-0000-0000E11E0000}"/>
    <cellStyle name="Comma 2 6 7" xfId="7908" xr:uid="{00000000-0005-0000-0000-0000E21E0000}"/>
    <cellStyle name="Comma 2 6 8" xfId="7909" xr:uid="{00000000-0005-0000-0000-0000E31E0000}"/>
    <cellStyle name="Comma 2 7" xfId="7910" xr:uid="{00000000-0005-0000-0000-0000E41E0000}"/>
    <cellStyle name="Comma 2 7 2" xfId="7911" xr:uid="{00000000-0005-0000-0000-0000E51E0000}"/>
    <cellStyle name="Comma 2 7 3" xfId="7912" xr:uid="{00000000-0005-0000-0000-0000E61E0000}"/>
    <cellStyle name="Comma 2 7 4" xfId="7913" xr:uid="{00000000-0005-0000-0000-0000E71E0000}"/>
    <cellStyle name="Comma 2 7 5" xfId="7914" xr:uid="{00000000-0005-0000-0000-0000E81E0000}"/>
    <cellStyle name="Comma 2 7 6" xfId="7915" xr:uid="{00000000-0005-0000-0000-0000E91E0000}"/>
    <cellStyle name="Comma 2 7 7" xfId="7916" xr:uid="{00000000-0005-0000-0000-0000EA1E0000}"/>
    <cellStyle name="Comma 2 7 8" xfId="7917" xr:uid="{00000000-0005-0000-0000-0000EB1E0000}"/>
    <cellStyle name="Comma 2 8" xfId="7918" xr:uid="{00000000-0005-0000-0000-0000EC1E0000}"/>
    <cellStyle name="Comma 2 8 2" xfId="7919" xr:uid="{00000000-0005-0000-0000-0000ED1E0000}"/>
    <cellStyle name="Comma 2 8 3" xfId="7920" xr:uid="{00000000-0005-0000-0000-0000EE1E0000}"/>
    <cellStyle name="Comma 2 8 4" xfId="7921" xr:uid="{00000000-0005-0000-0000-0000EF1E0000}"/>
    <cellStyle name="Comma 2 8 5" xfId="7922" xr:uid="{00000000-0005-0000-0000-0000F01E0000}"/>
    <cellStyle name="Comma 2 8 6" xfId="7923" xr:uid="{00000000-0005-0000-0000-0000F11E0000}"/>
    <cellStyle name="Comma 2 8 7" xfId="7924" xr:uid="{00000000-0005-0000-0000-0000F21E0000}"/>
    <cellStyle name="Comma 2 8 8" xfId="7925" xr:uid="{00000000-0005-0000-0000-0000F31E0000}"/>
    <cellStyle name="Comma 2 9" xfId="7926" xr:uid="{00000000-0005-0000-0000-0000F41E0000}"/>
    <cellStyle name="Comma 2 9 2" xfId="7927" xr:uid="{00000000-0005-0000-0000-0000F51E0000}"/>
    <cellStyle name="Comma 2 9 2 2" xfId="7928" xr:uid="{00000000-0005-0000-0000-0000F61E0000}"/>
    <cellStyle name="Comma 2 9 2 3" xfId="7929" xr:uid="{00000000-0005-0000-0000-0000F71E0000}"/>
    <cellStyle name="Comma 2 9 3" xfId="7930" xr:uid="{00000000-0005-0000-0000-0000F81E0000}"/>
    <cellStyle name="Comma 2 9 4" xfId="7931" xr:uid="{00000000-0005-0000-0000-0000F91E0000}"/>
    <cellStyle name="Comma 2 9 5" xfId="7932" xr:uid="{00000000-0005-0000-0000-0000FA1E0000}"/>
    <cellStyle name="Comma 2 9 6" xfId="7933" xr:uid="{00000000-0005-0000-0000-0000FB1E0000}"/>
    <cellStyle name="Comma 2 9 7" xfId="7934" xr:uid="{00000000-0005-0000-0000-0000FC1E0000}"/>
    <cellStyle name="Comma 2 9 8" xfId="7935" xr:uid="{00000000-0005-0000-0000-0000FD1E0000}"/>
    <cellStyle name="Comma 20" xfId="7936" xr:uid="{00000000-0005-0000-0000-0000FE1E0000}"/>
    <cellStyle name="Comma 21" xfId="7937" xr:uid="{00000000-0005-0000-0000-0000FF1E0000}"/>
    <cellStyle name="Comma 22" xfId="7938" xr:uid="{00000000-0005-0000-0000-0000001F0000}"/>
    <cellStyle name="Comma 23" xfId="7939" xr:uid="{00000000-0005-0000-0000-0000011F0000}"/>
    <cellStyle name="Comma 24" xfId="7940" xr:uid="{00000000-0005-0000-0000-0000021F0000}"/>
    <cellStyle name="Comma 25" xfId="7941" xr:uid="{00000000-0005-0000-0000-0000031F0000}"/>
    <cellStyle name="Comma 26" xfId="7942" xr:uid="{00000000-0005-0000-0000-0000041F0000}"/>
    <cellStyle name="Comma 27" xfId="7943" xr:uid="{00000000-0005-0000-0000-0000051F0000}"/>
    <cellStyle name="Comma 28" xfId="7944" xr:uid="{00000000-0005-0000-0000-0000061F0000}"/>
    <cellStyle name="Comma 29" xfId="7945" xr:uid="{00000000-0005-0000-0000-0000071F0000}"/>
    <cellStyle name="Comma 3" xfId="7946" xr:uid="{00000000-0005-0000-0000-0000081F0000}"/>
    <cellStyle name="Comma 3 10" xfId="7947" xr:uid="{00000000-0005-0000-0000-0000091F0000}"/>
    <cellStyle name="Comma 3 10 2" xfId="7948" xr:uid="{00000000-0005-0000-0000-00000A1F0000}"/>
    <cellStyle name="Comma 3 10 3" xfId="7949" xr:uid="{00000000-0005-0000-0000-00000B1F0000}"/>
    <cellStyle name="Comma 3 10 4" xfId="7950" xr:uid="{00000000-0005-0000-0000-00000C1F0000}"/>
    <cellStyle name="Comma 3 10 5" xfId="7951" xr:uid="{00000000-0005-0000-0000-00000D1F0000}"/>
    <cellStyle name="Comma 3 10 6" xfId="7952" xr:uid="{00000000-0005-0000-0000-00000E1F0000}"/>
    <cellStyle name="Comma 3 10 7" xfId="7953" xr:uid="{00000000-0005-0000-0000-00000F1F0000}"/>
    <cellStyle name="Comma 3 10 8" xfId="7954" xr:uid="{00000000-0005-0000-0000-0000101F0000}"/>
    <cellStyle name="Comma 3 11" xfId="7955" xr:uid="{00000000-0005-0000-0000-0000111F0000}"/>
    <cellStyle name="Comma 3 11 2" xfId="7956" xr:uid="{00000000-0005-0000-0000-0000121F0000}"/>
    <cellStyle name="Comma 3 11 3" xfId="7957" xr:uid="{00000000-0005-0000-0000-0000131F0000}"/>
    <cellStyle name="Comma 3 11 4" xfId="7958" xr:uid="{00000000-0005-0000-0000-0000141F0000}"/>
    <cellStyle name="Comma 3 11 5" xfId="7959" xr:uid="{00000000-0005-0000-0000-0000151F0000}"/>
    <cellStyle name="Comma 3 11 6" xfId="7960" xr:uid="{00000000-0005-0000-0000-0000161F0000}"/>
    <cellStyle name="Comma 3 11 7" xfId="7961" xr:uid="{00000000-0005-0000-0000-0000171F0000}"/>
    <cellStyle name="Comma 3 11 8" xfId="7962" xr:uid="{00000000-0005-0000-0000-0000181F0000}"/>
    <cellStyle name="Comma 3 12" xfId="7963" xr:uid="{00000000-0005-0000-0000-0000191F0000}"/>
    <cellStyle name="Comma 3 12 2" xfId="7964" xr:uid="{00000000-0005-0000-0000-00001A1F0000}"/>
    <cellStyle name="Comma 3 12 3" xfId="7965" xr:uid="{00000000-0005-0000-0000-00001B1F0000}"/>
    <cellStyle name="Comma 3 12 4" xfId="7966" xr:uid="{00000000-0005-0000-0000-00001C1F0000}"/>
    <cellStyle name="Comma 3 12 5" xfId="7967" xr:uid="{00000000-0005-0000-0000-00001D1F0000}"/>
    <cellStyle name="Comma 3 12 6" xfId="7968" xr:uid="{00000000-0005-0000-0000-00001E1F0000}"/>
    <cellStyle name="Comma 3 12 7" xfId="7969" xr:uid="{00000000-0005-0000-0000-00001F1F0000}"/>
    <cellStyle name="Comma 3 12 8" xfId="7970" xr:uid="{00000000-0005-0000-0000-0000201F0000}"/>
    <cellStyle name="Comma 3 13" xfId="7971" xr:uid="{00000000-0005-0000-0000-0000211F0000}"/>
    <cellStyle name="Comma 3 13 2" xfId="7972" xr:uid="{00000000-0005-0000-0000-0000221F0000}"/>
    <cellStyle name="Comma 3 13 3" xfId="7973" xr:uid="{00000000-0005-0000-0000-0000231F0000}"/>
    <cellStyle name="Comma 3 13 4" xfId="7974" xr:uid="{00000000-0005-0000-0000-0000241F0000}"/>
    <cellStyle name="Comma 3 13 5" xfId="7975" xr:uid="{00000000-0005-0000-0000-0000251F0000}"/>
    <cellStyle name="Comma 3 13 6" xfId="7976" xr:uid="{00000000-0005-0000-0000-0000261F0000}"/>
    <cellStyle name="Comma 3 13 7" xfId="7977" xr:uid="{00000000-0005-0000-0000-0000271F0000}"/>
    <cellStyle name="Comma 3 13 8" xfId="7978" xr:uid="{00000000-0005-0000-0000-0000281F0000}"/>
    <cellStyle name="Comma 3 14" xfId="7979" xr:uid="{00000000-0005-0000-0000-0000291F0000}"/>
    <cellStyle name="Comma 3 14 2" xfId="7980" xr:uid="{00000000-0005-0000-0000-00002A1F0000}"/>
    <cellStyle name="Comma 3 14 3" xfId="7981" xr:uid="{00000000-0005-0000-0000-00002B1F0000}"/>
    <cellStyle name="Comma 3 14 4" xfId="7982" xr:uid="{00000000-0005-0000-0000-00002C1F0000}"/>
    <cellStyle name="Comma 3 14 5" xfId="7983" xr:uid="{00000000-0005-0000-0000-00002D1F0000}"/>
    <cellStyle name="Comma 3 14 6" xfId="7984" xr:uid="{00000000-0005-0000-0000-00002E1F0000}"/>
    <cellStyle name="Comma 3 14 7" xfId="7985" xr:uid="{00000000-0005-0000-0000-00002F1F0000}"/>
    <cellStyle name="Comma 3 14 8" xfId="7986" xr:uid="{00000000-0005-0000-0000-0000301F0000}"/>
    <cellStyle name="Comma 3 15" xfId="7987" xr:uid="{00000000-0005-0000-0000-0000311F0000}"/>
    <cellStyle name="Comma 3 15 2" xfId="7988" xr:uid="{00000000-0005-0000-0000-0000321F0000}"/>
    <cellStyle name="Comma 3 15 3" xfId="7989" xr:uid="{00000000-0005-0000-0000-0000331F0000}"/>
    <cellStyle name="Comma 3 15 4" xfId="7990" xr:uid="{00000000-0005-0000-0000-0000341F0000}"/>
    <cellStyle name="Comma 3 15 5" xfId="7991" xr:uid="{00000000-0005-0000-0000-0000351F0000}"/>
    <cellStyle name="Comma 3 15 6" xfId="7992" xr:uid="{00000000-0005-0000-0000-0000361F0000}"/>
    <cellStyle name="Comma 3 15 7" xfId="7993" xr:uid="{00000000-0005-0000-0000-0000371F0000}"/>
    <cellStyle name="Comma 3 15 8" xfId="7994" xr:uid="{00000000-0005-0000-0000-0000381F0000}"/>
    <cellStyle name="Comma 3 16" xfId="7995" xr:uid="{00000000-0005-0000-0000-0000391F0000}"/>
    <cellStyle name="Comma 3 16 2" xfId="7996" xr:uid="{00000000-0005-0000-0000-00003A1F0000}"/>
    <cellStyle name="Comma 3 16 3" xfId="7997" xr:uid="{00000000-0005-0000-0000-00003B1F0000}"/>
    <cellStyle name="Comma 3 16 4" xfId="7998" xr:uid="{00000000-0005-0000-0000-00003C1F0000}"/>
    <cellStyle name="Comma 3 16 5" xfId="7999" xr:uid="{00000000-0005-0000-0000-00003D1F0000}"/>
    <cellStyle name="Comma 3 16 6" xfId="8000" xr:uid="{00000000-0005-0000-0000-00003E1F0000}"/>
    <cellStyle name="Comma 3 16 7" xfId="8001" xr:uid="{00000000-0005-0000-0000-00003F1F0000}"/>
    <cellStyle name="Comma 3 16 8" xfId="8002" xr:uid="{00000000-0005-0000-0000-0000401F0000}"/>
    <cellStyle name="Comma 3 17" xfId="8003" xr:uid="{00000000-0005-0000-0000-0000411F0000}"/>
    <cellStyle name="Comma 3 17 2" xfId="8004" xr:uid="{00000000-0005-0000-0000-0000421F0000}"/>
    <cellStyle name="Comma 3 17 3" xfId="8005" xr:uid="{00000000-0005-0000-0000-0000431F0000}"/>
    <cellStyle name="Comma 3 17 4" xfId="8006" xr:uid="{00000000-0005-0000-0000-0000441F0000}"/>
    <cellStyle name="Comma 3 17 5" xfId="8007" xr:uid="{00000000-0005-0000-0000-0000451F0000}"/>
    <cellStyle name="Comma 3 17 6" xfId="8008" xr:uid="{00000000-0005-0000-0000-0000461F0000}"/>
    <cellStyle name="Comma 3 17 7" xfId="8009" xr:uid="{00000000-0005-0000-0000-0000471F0000}"/>
    <cellStyle name="Comma 3 17 8" xfId="8010" xr:uid="{00000000-0005-0000-0000-0000481F0000}"/>
    <cellStyle name="Comma 3 18" xfId="8011" xr:uid="{00000000-0005-0000-0000-0000491F0000}"/>
    <cellStyle name="Comma 3 18 2" xfId="8012" xr:uid="{00000000-0005-0000-0000-00004A1F0000}"/>
    <cellStyle name="Comma 3 18 3" xfId="8013" xr:uid="{00000000-0005-0000-0000-00004B1F0000}"/>
    <cellStyle name="Comma 3 18 4" xfId="8014" xr:uid="{00000000-0005-0000-0000-00004C1F0000}"/>
    <cellStyle name="Comma 3 18 5" xfId="8015" xr:uid="{00000000-0005-0000-0000-00004D1F0000}"/>
    <cellStyle name="Comma 3 18 6" xfId="8016" xr:uid="{00000000-0005-0000-0000-00004E1F0000}"/>
    <cellStyle name="Comma 3 18 7" xfId="8017" xr:uid="{00000000-0005-0000-0000-00004F1F0000}"/>
    <cellStyle name="Comma 3 18 8" xfId="8018" xr:uid="{00000000-0005-0000-0000-0000501F0000}"/>
    <cellStyle name="Comma 3 19" xfId="8019" xr:uid="{00000000-0005-0000-0000-0000511F0000}"/>
    <cellStyle name="Comma 3 19 2" xfId="8020" xr:uid="{00000000-0005-0000-0000-0000521F0000}"/>
    <cellStyle name="Comma 3 19 3" xfId="8021" xr:uid="{00000000-0005-0000-0000-0000531F0000}"/>
    <cellStyle name="Comma 3 19 4" xfId="8022" xr:uid="{00000000-0005-0000-0000-0000541F0000}"/>
    <cellStyle name="Comma 3 19 5" xfId="8023" xr:uid="{00000000-0005-0000-0000-0000551F0000}"/>
    <cellStyle name="Comma 3 19 6" xfId="8024" xr:uid="{00000000-0005-0000-0000-0000561F0000}"/>
    <cellStyle name="Comma 3 19 7" xfId="8025" xr:uid="{00000000-0005-0000-0000-0000571F0000}"/>
    <cellStyle name="Comma 3 19 8" xfId="8026" xr:uid="{00000000-0005-0000-0000-0000581F0000}"/>
    <cellStyle name="Comma 3 2" xfId="8027" xr:uid="{00000000-0005-0000-0000-0000591F0000}"/>
    <cellStyle name="Comma 3 2 10" xfId="8028" xr:uid="{00000000-0005-0000-0000-00005A1F0000}"/>
    <cellStyle name="Comma 3 2 11" xfId="8029" xr:uid="{00000000-0005-0000-0000-00005B1F0000}"/>
    <cellStyle name="Comma 3 2 12" xfId="8030" xr:uid="{00000000-0005-0000-0000-00005C1F0000}"/>
    <cellStyle name="Comma 3 2 13" xfId="8031" xr:uid="{00000000-0005-0000-0000-00005D1F0000}"/>
    <cellStyle name="Comma 3 2 2" xfId="8032" xr:uid="{00000000-0005-0000-0000-00005E1F0000}"/>
    <cellStyle name="Comma 3 2 2 2" xfId="8033" xr:uid="{00000000-0005-0000-0000-00005F1F0000}"/>
    <cellStyle name="Comma 3 2 2 3" xfId="8034" xr:uid="{00000000-0005-0000-0000-0000601F0000}"/>
    <cellStyle name="Comma 3 2 2 4" xfId="8035" xr:uid="{00000000-0005-0000-0000-0000611F0000}"/>
    <cellStyle name="Comma 3 2 2 5" xfId="8036" xr:uid="{00000000-0005-0000-0000-0000621F0000}"/>
    <cellStyle name="Comma 3 2 3" xfId="8037" xr:uid="{00000000-0005-0000-0000-0000631F0000}"/>
    <cellStyle name="Comma 3 2 4" xfId="8038" xr:uid="{00000000-0005-0000-0000-0000641F0000}"/>
    <cellStyle name="Comma 3 2 5" xfId="8039" xr:uid="{00000000-0005-0000-0000-0000651F0000}"/>
    <cellStyle name="Comma 3 2 6" xfId="8040" xr:uid="{00000000-0005-0000-0000-0000661F0000}"/>
    <cellStyle name="Comma 3 2 7" xfId="8041" xr:uid="{00000000-0005-0000-0000-0000671F0000}"/>
    <cellStyle name="Comma 3 2 8" xfId="8042" xr:uid="{00000000-0005-0000-0000-0000681F0000}"/>
    <cellStyle name="Comma 3 2 9" xfId="8043" xr:uid="{00000000-0005-0000-0000-0000691F0000}"/>
    <cellStyle name="Comma 3 20" xfId="8044" xr:uid="{00000000-0005-0000-0000-00006A1F0000}"/>
    <cellStyle name="Comma 3 20 2" xfId="8045" xr:uid="{00000000-0005-0000-0000-00006B1F0000}"/>
    <cellStyle name="Comma 3 20 3" xfId="8046" xr:uid="{00000000-0005-0000-0000-00006C1F0000}"/>
    <cellStyle name="Comma 3 20 4" xfId="8047" xr:uid="{00000000-0005-0000-0000-00006D1F0000}"/>
    <cellStyle name="Comma 3 20 5" xfId="8048" xr:uid="{00000000-0005-0000-0000-00006E1F0000}"/>
    <cellStyle name="Comma 3 20 6" xfId="8049" xr:uid="{00000000-0005-0000-0000-00006F1F0000}"/>
    <cellStyle name="Comma 3 20 7" xfId="8050" xr:uid="{00000000-0005-0000-0000-0000701F0000}"/>
    <cellStyle name="Comma 3 20 8" xfId="8051" xr:uid="{00000000-0005-0000-0000-0000711F0000}"/>
    <cellStyle name="Comma 3 21" xfId="8052" xr:uid="{00000000-0005-0000-0000-0000721F0000}"/>
    <cellStyle name="Comma 3 21 2" xfId="8053" xr:uid="{00000000-0005-0000-0000-0000731F0000}"/>
    <cellStyle name="Comma 3 21 3" xfId="8054" xr:uid="{00000000-0005-0000-0000-0000741F0000}"/>
    <cellStyle name="Comma 3 21 4" xfId="8055" xr:uid="{00000000-0005-0000-0000-0000751F0000}"/>
    <cellStyle name="Comma 3 21 5" xfId="8056" xr:uid="{00000000-0005-0000-0000-0000761F0000}"/>
    <cellStyle name="Comma 3 21 6" xfId="8057" xr:uid="{00000000-0005-0000-0000-0000771F0000}"/>
    <cellStyle name="Comma 3 21 7" xfId="8058" xr:uid="{00000000-0005-0000-0000-0000781F0000}"/>
    <cellStyle name="Comma 3 21 8" xfId="8059" xr:uid="{00000000-0005-0000-0000-0000791F0000}"/>
    <cellStyle name="Comma 3 22" xfId="8060" xr:uid="{00000000-0005-0000-0000-00007A1F0000}"/>
    <cellStyle name="Comma 3 22 2" xfId="8061" xr:uid="{00000000-0005-0000-0000-00007B1F0000}"/>
    <cellStyle name="Comma 3 22 3" xfId="8062" xr:uid="{00000000-0005-0000-0000-00007C1F0000}"/>
    <cellStyle name="Comma 3 22 4" xfId="8063" xr:uid="{00000000-0005-0000-0000-00007D1F0000}"/>
    <cellStyle name="Comma 3 22 5" xfId="8064" xr:uid="{00000000-0005-0000-0000-00007E1F0000}"/>
    <cellStyle name="Comma 3 22 6" xfId="8065" xr:uid="{00000000-0005-0000-0000-00007F1F0000}"/>
    <cellStyle name="Comma 3 22 7" xfId="8066" xr:uid="{00000000-0005-0000-0000-0000801F0000}"/>
    <cellStyle name="Comma 3 22 8" xfId="8067" xr:uid="{00000000-0005-0000-0000-0000811F0000}"/>
    <cellStyle name="Comma 3 23" xfId="8068" xr:uid="{00000000-0005-0000-0000-0000821F0000}"/>
    <cellStyle name="Comma 3 23 2" xfId="8069" xr:uid="{00000000-0005-0000-0000-0000831F0000}"/>
    <cellStyle name="Comma 3 23 3" xfId="8070" xr:uid="{00000000-0005-0000-0000-0000841F0000}"/>
    <cellStyle name="Comma 3 23 4" xfId="8071" xr:uid="{00000000-0005-0000-0000-0000851F0000}"/>
    <cellStyle name="Comma 3 23 5" xfId="8072" xr:uid="{00000000-0005-0000-0000-0000861F0000}"/>
    <cellStyle name="Comma 3 23 6" xfId="8073" xr:uid="{00000000-0005-0000-0000-0000871F0000}"/>
    <cellStyle name="Comma 3 23 7" xfId="8074" xr:uid="{00000000-0005-0000-0000-0000881F0000}"/>
    <cellStyle name="Comma 3 23 8" xfId="8075" xr:uid="{00000000-0005-0000-0000-0000891F0000}"/>
    <cellStyle name="Comma 3 24" xfId="8076" xr:uid="{00000000-0005-0000-0000-00008A1F0000}"/>
    <cellStyle name="Comma 3 24 2" xfId="8077" xr:uid="{00000000-0005-0000-0000-00008B1F0000}"/>
    <cellStyle name="Comma 3 24 3" xfId="8078" xr:uid="{00000000-0005-0000-0000-00008C1F0000}"/>
    <cellStyle name="Comma 3 24 4" xfId="8079" xr:uid="{00000000-0005-0000-0000-00008D1F0000}"/>
    <cellStyle name="Comma 3 24 5" xfId="8080" xr:uid="{00000000-0005-0000-0000-00008E1F0000}"/>
    <cellStyle name="Comma 3 24 6" xfId="8081" xr:uid="{00000000-0005-0000-0000-00008F1F0000}"/>
    <cellStyle name="Comma 3 24 7" xfId="8082" xr:uid="{00000000-0005-0000-0000-0000901F0000}"/>
    <cellStyle name="Comma 3 24 8" xfId="8083" xr:uid="{00000000-0005-0000-0000-0000911F0000}"/>
    <cellStyle name="Comma 3 25" xfId="8084" xr:uid="{00000000-0005-0000-0000-0000921F0000}"/>
    <cellStyle name="Comma 3 25 2" xfId="8085" xr:uid="{00000000-0005-0000-0000-0000931F0000}"/>
    <cellStyle name="Comma 3 25 3" xfId="8086" xr:uid="{00000000-0005-0000-0000-0000941F0000}"/>
    <cellStyle name="Comma 3 25 4" xfId="8087" xr:uid="{00000000-0005-0000-0000-0000951F0000}"/>
    <cellStyle name="Comma 3 25 5" xfId="8088" xr:uid="{00000000-0005-0000-0000-0000961F0000}"/>
    <cellStyle name="Comma 3 25 6" xfId="8089" xr:uid="{00000000-0005-0000-0000-0000971F0000}"/>
    <cellStyle name="Comma 3 25 7" xfId="8090" xr:uid="{00000000-0005-0000-0000-0000981F0000}"/>
    <cellStyle name="Comma 3 25 8" xfId="8091" xr:uid="{00000000-0005-0000-0000-0000991F0000}"/>
    <cellStyle name="Comma 3 26" xfId="8092" xr:uid="{00000000-0005-0000-0000-00009A1F0000}"/>
    <cellStyle name="Comma 3 26 2" xfId="8093" xr:uid="{00000000-0005-0000-0000-00009B1F0000}"/>
    <cellStyle name="Comma 3 26 3" xfId="8094" xr:uid="{00000000-0005-0000-0000-00009C1F0000}"/>
    <cellStyle name="Comma 3 26 4" xfId="8095" xr:uid="{00000000-0005-0000-0000-00009D1F0000}"/>
    <cellStyle name="Comma 3 26 5" xfId="8096" xr:uid="{00000000-0005-0000-0000-00009E1F0000}"/>
    <cellStyle name="Comma 3 26 6" xfId="8097" xr:uid="{00000000-0005-0000-0000-00009F1F0000}"/>
    <cellStyle name="Comma 3 26 7" xfId="8098" xr:uid="{00000000-0005-0000-0000-0000A01F0000}"/>
    <cellStyle name="Comma 3 26 8" xfId="8099" xr:uid="{00000000-0005-0000-0000-0000A11F0000}"/>
    <cellStyle name="Comma 3 27" xfId="8100" xr:uid="{00000000-0005-0000-0000-0000A21F0000}"/>
    <cellStyle name="Comma 3 27 2" xfId="8101" xr:uid="{00000000-0005-0000-0000-0000A31F0000}"/>
    <cellStyle name="Comma 3 27 3" xfId="8102" xr:uid="{00000000-0005-0000-0000-0000A41F0000}"/>
    <cellStyle name="Comma 3 27 4" xfId="8103" xr:uid="{00000000-0005-0000-0000-0000A51F0000}"/>
    <cellStyle name="Comma 3 27 5" xfId="8104" xr:uid="{00000000-0005-0000-0000-0000A61F0000}"/>
    <cellStyle name="Comma 3 27 6" xfId="8105" xr:uid="{00000000-0005-0000-0000-0000A71F0000}"/>
    <cellStyle name="Comma 3 27 7" xfId="8106" xr:uid="{00000000-0005-0000-0000-0000A81F0000}"/>
    <cellStyle name="Comma 3 27 8" xfId="8107" xr:uid="{00000000-0005-0000-0000-0000A91F0000}"/>
    <cellStyle name="Comma 3 28" xfId="8108" xr:uid="{00000000-0005-0000-0000-0000AA1F0000}"/>
    <cellStyle name="Comma 3 28 2" xfId="8109" xr:uid="{00000000-0005-0000-0000-0000AB1F0000}"/>
    <cellStyle name="Comma 3 28 3" xfId="8110" xr:uid="{00000000-0005-0000-0000-0000AC1F0000}"/>
    <cellStyle name="Comma 3 28 4" xfId="8111" xr:uid="{00000000-0005-0000-0000-0000AD1F0000}"/>
    <cellStyle name="Comma 3 28 5" xfId="8112" xr:uid="{00000000-0005-0000-0000-0000AE1F0000}"/>
    <cellStyle name="Comma 3 28 6" xfId="8113" xr:uid="{00000000-0005-0000-0000-0000AF1F0000}"/>
    <cellStyle name="Comma 3 28 7" xfId="8114" xr:uid="{00000000-0005-0000-0000-0000B01F0000}"/>
    <cellStyle name="Comma 3 28 8" xfId="8115" xr:uid="{00000000-0005-0000-0000-0000B11F0000}"/>
    <cellStyle name="Comma 3 29" xfId="8116" xr:uid="{00000000-0005-0000-0000-0000B21F0000}"/>
    <cellStyle name="Comma 3 29 2" xfId="8117" xr:uid="{00000000-0005-0000-0000-0000B31F0000}"/>
    <cellStyle name="Comma 3 29 3" xfId="8118" xr:uid="{00000000-0005-0000-0000-0000B41F0000}"/>
    <cellStyle name="Comma 3 29 4" xfId="8119" xr:uid="{00000000-0005-0000-0000-0000B51F0000}"/>
    <cellStyle name="Comma 3 29 5" xfId="8120" xr:uid="{00000000-0005-0000-0000-0000B61F0000}"/>
    <cellStyle name="Comma 3 29 6" xfId="8121" xr:uid="{00000000-0005-0000-0000-0000B71F0000}"/>
    <cellStyle name="Comma 3 29 7" xfId="8122" xr:uid="{00000000-0005-0000-0000-0000B81F0000}"/>
    <cellStyle name="Comma 3 29 8" xfId="8123" xr:uid="{00000000-0005-0000-0000-0000B91F0000}"/>
    <cellStyle name="Comma 3 3" xfId="8124" xr:uid="{00000000-0005-0000-0000-0000BA1F0000}"/>
    <cellStyle name="Comma 3 3 10" xfId="8125" xr:uid="{00000000-0005-0000-0000-0000BB1F0000}"/>
    <cellStyle name="Comma 3 3 11" xfId="8126" xr:uid="{00000000-0005-0000-0000-0000BC1F0000}"/>
    <cellStyle name="Comma 3 3 2" xfId="8127" xr:uid="{00000000-0005-0000-0000-0000BD1F0000}"/>
    <cellStyle name="Comma 3 3 3" xfId="8128" xr:uid="{00000000-0005-0000-0000-0000BE1F0000}"/>
    <cellStyle name="Comma 3 3 4" xfId="8129" xr:uid="{00000000-0005-0000-0000-0000BF1F0000}"/>
    <cellStyle name="Comma 3 3 5" xfId="8130" xr:uid="{00000000-0005-0000-0000-0000C01F0000}"/>
    <cellStyle name="Comma 3 3 6" xfId="8131" xr:uid="{00000000-0005-0000-0000-0000C11F0000}"/>
    <cellStyle name="Comma 3 3 7" xfId="8132" xr:uid="{00000000-0005-0000-0000-0000C21F0000}"/>
    <cellStyle name="Comma 3 3 8" xfId="8133" xr:uid="{00000000-0005-0000-0000-0000C31F0000}"/>
    <cellStyle name="Comma 3 3 9" xfId="8134" xr:uid="{00000000-0005-0000-0000-0000C41F0000}"/>
    <cellStyle name="Comma 3 30" xfId="8135" xr:uid="{00000000-0005-0000-0000-0000C51F0000}"/>
    <cellStyle name="Comma 3 30 2" xfId="8136" xr:uid="{00000000-0005-0000-0000-0000C61F0000}"/>
    <cellStyle name="Comma 3 30 3" xfId="8137" xr:uid="{00000000-0005-0000-0000-0000C71F0000}"/>
    <cellStyle name="Comma 3 30 4" xfId="8138" xr:uid="{00000000-0005-0000-0000-0000C81F0000}"/>
    <cellStyle name="Comma 3 30 5" xfId="8139" xr:uid="{00000000-0005-0000-0000-0000C91F0000}"/>
    <cellStyle name="Comma 3 30 6" xfId="8140" xr:uid="{00000000-0005-0000-0000-0000CA1F0000}"/>
    <cellStyle name="Comma 3 30 7" xfId="8141" xr:uid="{00000000-0005-0000-0000-0000CB1F0000}"/>
    <cellStyle name="Comma 3 30 8" xfId="8142" xr:uid="{00000000-0005-0000-0000-0000CC1F0000}"/>
    <cellStyle name="Comma 3 31" xfId="8143" xr:uid="{00000000-0005-0000-0000-0000CD1F0000}"/>
    <cellStyle name="Comma 3 31 2" xfId="8144" xr:uid="{00000000-0005-0000-0000-0000CE1F0000}"/>
    <cellStyle name="Comma 3 31 3" xfId="8145" xr:uid="{00000000-0005-0000-0000-0000CF1F0000}"/>
    <cellStyle name="Comma 3 31 4" xfId="8146" xr:uid="{00000000-0005-0000-0000-0000D01F0000}"/>
    <cellStyle name="Comma 3 31 5" xfId="8147" xr:uid="{00000000-0005-0000-0000-0000D11F0000}"/>
    <cellStyle name="Comma 3 31 6" xfId="8148" xr:uid="{00000000-0005-0000-0000-0000D21F0000}"/>
    <cellStyle name="Comma 3 31 7" xfId="8149" xr:uid="{00000000-0005-0000-0000-0000D31F0000}"/>
    <cellStyle name="Comma 3 31 8" xfId="8150" xr:uid="{00000000-0005-0000-0000-0000D41F0000}"/>
    <cellStyle name="Comma 3 32" xfId="8151" xr:uid="{00000000-0005-0000-0000-0000D51F0000}"/>
    <cellStyle name="Comma 3 32 2" xfId="8152" xr:uid="{00000000-0005-0000-0000-0000D61F0000}"/>
    <cellStyle name="Comma 3 32 3" xfId="8153" xr:uid="{00000000-0005-0000-0000-0000D71F0000}"/>
    <cellStyle name="Comma 3 32 4" xfId="8154" xr:uid="{00000000-0005-0000-0000-0000D81F0000}"/>
    <cellStyle name="Comma 3 32 5" xfId="8155" xr:uid="{00000000-0005-0000-0000-0000D91F0000}"/>
    <cellStyle name="Comma 3 32 6" xfId="8156" xr:uid="{00000000-0005-0000-0000-0000DA1F0000}"/>
    <cellStyle name="Comma 3 32 7" xfId="8157" xr:uid="{00000000-0005-0000-0000-0000DB1F0000}"/>
    <cellStyle name="Comma 3 32 8" xfId="8158" xr:uid="{00000000-0005-0000-0000-0000DC1F0000}"/>
    <cellStyle name="Comma 3 33" xfId="8159" xr:uid="{00000000-0005-0000-0000-0000DD1F0000}"/>
    <cellStyle name="Comma 3 33 2" xfId="8160" xr:uid="{00000000-0005-0000-0000-0000DE1F0000}"/>
    <cellStyle name="Comma 3 33 3" xfId="8161" xr:uid="{00000000-0005-0000-0000-0000DF1F0000}"/>
    <cellStyle name="Comma 3 33 4" xfId="8162" xr:uid="{00000000-0005-0000-0000-0000E01F0000}"/>
    <cellStyle name="Comma 3 33 5" xfId="8163" xr:uid="{00000000-0005-0000-0000-0000E11F0000}"/>
    <cellStyle name="Comma 3 33 6" xfId="8164" xr:uid="{00000000-0005-0000-0000-0000E21F0000}"/>
    <cellStyle name="Comma 3 33 7" xfId="8165" xr:uid="{00000000-0005-0000-0000-0000E31F0000}"/>
    <cellStyle name="Comma 3 33 8" xfId="8166" xr:uid="{00000000-0005-0000-0000-0000E41F0000}"/>
    <cellStyle name="Comma 3 34" xfId="8167" xr:uid="{00000000-0005-0000-0000-0000E51F0000}"/>
    <cellStyle name="Comma 3 35" xfId="8168" xr:uid="{00000000-0005-0000-0000-0000E61F0000}"/>
    <cellStyle name="Comma 3 36" xfId="8169" xr:uid="{00000000-0005-0000-0000-0000E71F0000}"/>
    <cellStyle name="Comma 3 37" xfId="8170" xr:uid="{00000000-0005-0000-0000-0000E81F0000}"/>
    <cellStyle name="Comma 3 38" xfId="8171" xr:uid="{00000000-0005-0000-0000-0000E91F0000}"/>
    <cellStyle name="Comma 3 39" xfId="8172" xr:uid="{00000000-0005-0000-0000-0000EA1F0000}"/>
    <cellStyle name="Comma 3 4" xfId="8173" xr:uid="{00000000-0005-0000-0000-0000EB1F0000}"/>
    <cellStyle name="Comma 3 4 2" xfId="8174" xr:uid="{00000000-0005-0000-0000-0000EC1F0000}"/>
    <cellStyle name="Comma 3 4 3" xfId="8175" xr:uid="{00000000-0005-0000-0000-0000ED1F0000}"/>
    <cellStyle name="Comma 3 4 4" xfId="8176" xr:uid="{00000000-0005-0000-0000-0000EE1F0000}"/>
    <cellStyle name="Comma 3 4 5" xfId="8177" xr:uid="{00000000-0005-0000-0000-0000EF1F0000}"/>
    <cellStyle name="Comma 3 4 6" xfId="8178" xr:uid="{00000000-0005-0000-0000-0000F01F0000}"/>
    <cellStyle name="Comma 3 4 7" xfId="8179" xr:uid="{00000000-0005-0000-0000-0000F11F0000}"/>
    <cellStyle name="Comma 3 4 8" xfId="8180" xr:uid="{00000000-0005-0000-0000-0000F21F0000}"/>
    <cellStyle name="Comma 3 40" xfId="8181" xr:uid="{00000000-0005-0000-0000-0000F31F0000}"/>
    <cellStyle name="Comma 3 41" xfId="8182" xr:uid="{00000000-0005-0000-0000-0000F41F0000}"/>
    <cellStyle name="Comma 3 42" xfId="8183" xr:uid="{00000000-0005-0000-0000-0000F51F0000}"/>
    <cellStyle name="Comma 3 43" xfId="8184" xr:uid="{00000000-0005-0000-0000-0000F61F0000}"/>
    <cellStyle name="Comma 3 44" xfId="8185" xr:uid="{00000000-0005-0000-0000-0000F71F0000}"/>
    <cellStyle name="Comma 3 45" xfId="8186" xr:uid="{00000000-0005-0000-0000-0000F81F0000}"/>
    <cellStyle name="Comma 3 46" xfId="8187" xr:uid="{00000000-0005-0000-0000-0000F91F0000}"/>
    <cellStyle name="Comma 3 47" xfId="8188" xr:uid="{00000000-0005-0000-0000-0000FA1F0000}"/>
    <cellStyle name="Comma 3 48" xfId="8189" xr:uid="{00000000-0005-0000-0000-0000FB1F0000}"/>
    <cellStyle name="Comma 3 49" xfId="8190" xr:uid="{00000000-0005-0000-0000-0000FC1F0000}"/>
    <cellStyle name="Comma 3 5" xfId="8191" xr:uid="{00000000-0005-0000-0000-0000FD1F0000}"/>
    <cellStyle name="Comma 3 5 2" xfId="8192" xr:uid="{00000000-0005-0000-0000-0000FE1F0000}"/>
    <cellStyle name="Comma 3 5 3" xfId="8193" xr:uid="{00000000-0005-0000-0000-0000FF1F0000}"/>
    <cellStyle name="Comma 3 5 4" xfId="8194" xr:uid="{00000000-0005-0000-0000-000000200000}"/>
    <cellStyle name="Comma 3 5 5" xfId="8195" xr:uid="{00000000-0005-0000-0000-000001200000}"/>
    <cellStyle name="Comma 3 5 6" xfId="8196" xr:uid="{00000000-0005-0000-0000-000002200000}"/>
    <cellStyle name="Comma 3 5 7" xfId="8197" xr:uid="{00000000-0005-0000-0000-000003200000}"/>
    <cellStyle name="Comma 3 5 8" xfId="8198" xr:uid="{00000000-0005-0000-0000-000004200000}"/>
    <cellStyle name="Comma 3 50" xfId="8199" xr:uid="{00000000-0005-0000-0000-000005200000}"/>
    <cellStyle name="Comma 3 51" xfId="8200" xr:uid="{00000000-0005-0000-0000-000006200000}"/>
    <cellStyle name="Comma 3 6" xfId="8201" xr:uid="{00000000-0005-0000-0000-000007200000}"/>
    <cellStyle name="Comma 3 6 2" xfId="8202" xr:uid="{00000000-0005-0000-0000-000008200000}"/>
    <cellStyle name="Comma 3 6 3" xfId="8203" xr:uid="{00000000-0005-0000-0000-000009200000}"/>
    <cellStyle name="Comma 3 6 4" xfId="8204" xr:uid="{00000000-0005-0000-0000-00000A200000}"/>
    <cellStyle name="Comma 3 6 5" xfId="8205" xr:uid="{00000000-0005-0000-0000-00000B200000}"/>
    <cellStyle name="Comma 3 6 6" xfId="8206" xr:uid="{00000000-0005-0000-0000-00000C200000}"/>
    <cellStyle name="Comma 3 6 7" xfId="8207" xr:uid="{00000000-0005-0000-0000-00000D200000}"/>
    <cellStyle name="Comma 3 6 8" xfId="8208" xr:uid="{00000000-0005-0000-0000-00000E200000}"/>
    <cellStyle name="Comma 3 7" xfId="8209" xr:uid="{00000000-0005-0000-0000-00000F200000}"/>
    <cellStyle name="Comma 3 7 2" xfId="8210" xr:uid="{00000000-0005-0000-0000-000010200000}"/>
    <cellStyle name="Comma 3 7 3" xfId="8211" xr:uid="{00000000-0005-0000-0000-000011200000}"/>
    <cellStyle name="Comma 3 7 4" xfId="8212" xr:uid="{00000000-0005-0000-0000-000012200000}"/>
    <cellStyle name="Comma 3 7 5" xfId="8213" xr:uid="{00000000-0005-0000-0000-000013200000}"/>
    <cellStyle name="Comma 3 7 6" xfId="8214" xr:uid="{00000000-0005-0000-0000-000014200000}"/>
    <cellStyle name="Comma 3 7 7" xfId="8215" xr:uid="{00000000-0005-0000-0000-000015200000}"/>
    <cellStyle name="Comma 3 7 8" xfId="8216" xr:uid="{00000000-0005-0000-0000-000016200000}"/>
    <cellStyle name="Comma 3 8" xfId="8217" xr:uid="{00000000-0005-0000-0000-000017200000}"/>
    <cellStyle name="Comma 3 8 2" xfId="8218" xr:uid="{00000000-0005-0000-0000-000018200000}"/>
    <cellStyle name="Comma 3 8 3" xfId="8219" xr:uid="{00000000-0005-0000-0000-000019200000}"/>
    <cellStyle name="Comma 3 8 4" xfId="8220" xr:uid="{00000000-0005-0000-0000-00001A200000}"/>
    <cellStyle name="Comma 3 8 5" xfId="8221" xr:uid="{00000000-0005-0000-0000-00001B200000}"/>
    <cellStyle name="Comma 3 8 6" xfId="8222" xr:uid="{00000000-0005-0000-0000-00001C200000}"/>
    <cellStyle name="Comma 3 8 7" xfId="8223" xr:uid="{00000000-0005-0000-0000-00001D200000}"/>
    <cellStyle name="Comma 3 8 8" xfId="8224" xr:uid="{00000000-0005-0000-0000-00001E200000}"/>
    <cellStyle name="Comma 3 9" xfId="8225" xr:uid="{00000000-0005-0000-0000-00001F200000}"/>
    <cellStyle name="Comma 3 9 2" xfId="8226" xr:uid="{00000000-0005-0000-0000-000020200000}"/>
    <cellStyle name="Comma 3 9 3" xfId="8227" xr:uid="{00000000-0005-0000-0000-000021200000}"/>
    <cellStyle name="Comma 3 9 4" xfId="8228" xr:uid="{00000000-0005-0000-0000-000022200000}"/>
    <cellStyle name="Comma 3 9 5" xfId="8229" xr:uid="{00000000-0005-0000-0000-000023200000}"/>
    <cellStyle name="Comma 3 9 6" xfId="8230" xr:uid="{00000000-0005-0000-0000-000024200000}"/>
    <cellStyle name="Comma 3 9 7" xfId="8231" xr:uid="{00000000-0005-0000-0000-000025200000}"/>
    <cellStyle name="Comma 3 9 8" xfId="8232" xr:uid="{00000000-0005-0000-0000-000026200000}"/>
    <cellStyle name="Comma 3_Checked Assa Pricing Final." xfId="8233" xr:uid="{00000000-0005-0000-0000-000027200000}"/>
    <cellStyle name="Comma 30" xfId="8234" xr:uid="{00000000-0005-0000-0000-000028200000}"/>
    <cellStyle name="Comma 31" xfId="8235" xr:uid="{00000000-0005-0000-0000-000029200000}"/>
    <cellStyle name="Comma 32" xfId="8236" xr:uid="{00000000-0005-0000-0000-00002A200000}"/>
    <cellStyle name="Comma 33" xfId="8237" xr:uid="{00000000-0005-0000-0000-00002B200000}"/>
    <cellStyle name="Comma 34" xfId="8238" xr:uid="{00000000-0005-0000-0000-00002C200000}"/>
    <cellStyle name="Comma 34 2" xfId="8239" xr:uid="{00000000-0005-0000-0000-00002D200000}"/>
    <cellStyle name="Comma 35" xfId="8240" xr:uid="{00000000-0005-0000-0000-00002E200000}"/>
    <cellStyle name="Comma 35 2" xfId="8241" xr:uid="{00000000-0005-0000-0000-00002F200000}"/>
    <cellStyle name="Comma 36" xfId="8242" xr:uid="{00000000-0005-0000-0000-000030200000}"/>
    <cellStyle name="Comma 36 2" xfId="8243" xr:uid="{00000000-0005-0000-0000-000031200000}"/>
    <cellStyle name="Comma 37" xfId="8244" xr:uid="{00000000-0005-0000-0000-000032200000}"/>
    <cellStyle name="Comma 37 2" xfId="8245" xr:uid="{00000000-0005-0000-0000-000033200000}"/>
    <cellStyle name="Comma 37 2 10" xfId="8246" xr:uid="{00000000-0005-0000-0000-000034200000}"/>
    <cellStyle name="Comma 37 2 2" xfId="8247" xr:uid="{00000000-0005-0000-0000-000035200000}"/>
    <cellStyle name="Comma 37 2 2 2" xfId="8248" xr:uid="{00000000-0005-0000-0000-000036200000}"/>
    <cellStyle name="Comma 37 2 3" xfId="8249" xr:uid="{00000000-0005-0000-0000-000037200000}"/>
    <cellStyle name="Comma 37 2 3 2" xfId="8250" xr:uid="{00000000-0005-0000-0000-000038200000}"/>
    <cellStyle name="Comma 37 2 4" xfId="8251" xr:uid="{00000000-0005-0000-0000-000039200000}"/>
    <cellStyle name="Comma 37 2 4 2" xfId="8252" xr:uid="{00000000-0005-0000-0000-00003A200000}"/>
    <cellStyle name="Comma 37 2 5" xfId="8253" xr:uid="{00000000-0005-0000-0000-00003B200000}"/>
    <cellStyle name="Comma 37 2 5 2" xfId="8254" xr:uid="{00000000-0005-0000-0000-00003C200000}"/>
    <cellStyle name="Comma 37 2 6" xfId="8255" xr:uid="{00000000-0005-0000-0000-00003D200000}"/>
    <cellStyle name="Comma 37 2 6 2" xfId="8256" xr:uid="{00000000-0005-0000-0000-00003E200000}"/>
    <cellStyle name="Comma 37 2 7" xfId="8257" xr:uid="{00000000-0005-0000-0000-00003F200000}"/>
    <cellStyle name="Comma 37 2 7 2" xfId="8258" xr:uid="{00000000-0005-0000-0000-000040200000}"/>
    <cellStyle name="Comma 37 2 8" xfId="8259" xr:uid="{00000000-0005-0000-0000-000041200000}"/>
    <cellStyle name="Comma 37 2 8 2" xfId="8260" xr:uid="{00000000-0005-0000-0000-000042200000}"/>
    <cellStyle name="Comma 37 2 9" xfId="8261" xr:uid="{00000000-0005-0000-0000-000043200000}"/>
    <cellStyle name="Comma 37 2 9 2" xfId="8262" xr:uid="{00000000-0005-0000-0000-000044200000}"/>
    <cellStyle name="Comma 37 3" xfId="8263" xr:uid="{00000000-0005-0000-0000-000045200000}"/>
    <cellStyle name="Comma 38" xfId="8264" xr:uid="{00000000-0005-0000-0000-000046200000}"/>
    <cellStyle name="Comma 39" xfId="8265" xr:uid="{00000000-0005-0000-0000-000047200000}"/>
    <cellStyle name="Comma 4" xfId="8266" xr:uid="{00000000-0005-0000-0000-000048200000}"/>
    <cellStyle name="Comma 4 10" xfId="8267" xr:uid="{00000000-0005-0000-0000-000049200000}"/>
    <cellStyle name="Comma 4 11" xfId="8268" xr:uid="{00000000-0005-0000-0000-00004A200000}"/>
    <cellStyle name="Comma 4 12" xfId="8269" xr:uid="{00000000-0005-0000-0000-00004B200000}"/>
    <cellStyle name="Comma 4 13" xfId="8270" xr:uid="{00000000-0005-0000-0000-00004C200000}"/>
    <cellStyle name="Comma 4 14" xfId="8271" xr:uid="{00000000-0005-0000-0000-00004D200000}"/>
    <cellStyle name="Comma 4 15" xfId="8272" xr:uid="{00000000-0005-0000-0000-00004E200000}"/>
    <cellStyle name="Comma 4 16" xfId="8273" xr:uid="{00000000-0005-0000-0000-00004F200000}"/>
    <cellStyle name="Comma 4 17" xfId="8274" xr:uid="{00000000-0005-0000-0000-000050200000}"/>
    <cellStyle name="Comma 4 18" xfId="8275" xr:uid="{00000000-0005-0000-0000-000051200000}"/>
    <cellStyle name="Comma 4 19" xfId="8276" xr:uid="{00000000-0005-0000-0000-000052200000}"/>
    <cellStyle name="Comma 4 2" xfId="8277" xr:uid="{00000000-0005-0000-0000-000053200000}"/>
    <cellStyle name="Comma 4 2 10" xfId="8278" xr:uid="{00000000-0005-0000-0000-000054200000}"/>
    <cellStyle name="Comma 4 2 11" xfId="8279" xr:uid="{00000000-0005-0000-0000-000055200000}"/>
    <cellStyle name="Comma 4 2 12" xfId="8280" xr:uid="{00000000-0005-0000-0000-000056200000}"/>
    <cellStyle name="Comma 4 2 2" xfId="8281" xr:uid="{00000000-0005-0000-0000-000057200000}"/>
    <cellStyle name="Comma 4 2 3" xfId="8282" xr:uid="{00000000-0005-0000-0000-000058200000}"/>
    <cellStyle name="Comma 4 2 4" xfId="8283" xr:uid="{00000000-0005-0000-0000-000059200000}"/>
    <cellStyle name="Comma 4 2 5" xfId="8284" xr:uid="{00000000-0005-0000-0000-00005A200000}"/>
    <cellStyle name="Comma 4 2 6" xfId="8285" xr:uid="{00000000-0005-0000-0000-00005B200000}"/>
    <cellStyle name="Comma 4 2 7" xfId="8286" xr:uid="{00000000-0005-0000-0000-00005C200000}"/>
    <cellStyle name="Comma 4 2 8" xfId="8287" xr:uid="{00000000-0005-0000-0000-00005D200000}"/>
    <cellStyle name="Comma 4 2 9" xfId="8288" xr:uid="{00000000-0005-0000-0000-00005E200000}"/>
    <cellStyle name="Comma 4 20" xfId="8289" xr:uid="{00000000-0005-0000-0000-00005F200000}"/>
    <cellStyle name="Comma 4 21" xfId="8290" xr:uid="{00000000-0005-0000-0000-000060200000}"/>
    <cellStyle name="Comma 4 3" xfId="8291" xr:uid="{00000000-0005-0000-0000-000061200000}"/>
    <cellStyle name="Comma 4 3 2" xfId="8292" xr:uid="{00000000-0005-0000-0000-000062200000}"/>
    <cellStyle name="Comma 4 3 2 2" xfId="8293" xr:uid="{00000000-0005-0000-0000-000063200000}"/>
    <cellStyle name="Comma 4 3 3" xfId="8294" xr:uid="{00000000-0005-0000-0000-000064200000}"/>
    <cellStyle name="Comma 4 3 4" xfId="8295" xr:uid="{00000000-0005-0000-0000-000065200000}"/>
    <cellStyle name="Comma 4 3 5" xfId="8296" xr:uid="{00000000-0005-0000-0000-000066200000}"/>
    <cellStyle name="Comma 4 4" xfId="8297" xr:uid="{00000000-0005-0000-0000-000067200000}"/>
    <cellStyle name="Comma 4 5" xfId="8298" xr:uid="{00000000-0005-0000-0000-000068200000}"/>
    <cellStyle name="Comma 4 6" xfId="8299" xr:uid="{00000000-0005-0000-0000-000069200000}"/>
    <cellStyle name="Comma 4 7" xfId="8300" xr:uid="{00000000-0005-0000-0000-00006A200000}"/>
    <cellStyle name="Comma 4 8" xfId="8301" xr:uid="{00000000-0005-0000-0000-00006B200000}"/>
    <cellStyle name="Comma 4 9" xfId="8302" xr:uid="{00000000-0005-0000-0000-00006C200000}"/>
    <cellStyle name="Comma 40" xfId="8303" xr:uid="{00000000-0005-0000-0000-00006D200000}"/>
    <cellStyle name="Comma 41" xfId="8304" xr:uid="{00000000-0005-0000-0000-00006E200000}"/>
    <cellStyle name="Comma 42" xfId="8305" xr:uid="{00000000-0005-0000-0000-00006F200000}"/>
    <cellStyle name="Comma 43" xfId="8306" xr:uid="{00000000-0005-0000-0000-000070200000}"/>
    <cellStyle name="Comma 44" xfId="8307" xr:uid="{00000000-0005-0000-0000-000071200000}"/>
    <cellStyle name="Comma 45" xfId="8308" xr:uid="{00000000-0005-0000-0000-000072200000}"/>
    <cellStyle name="Comma 46" xfId="8309" xr:uid="{00000000-0005-0000-0000-000073200000}"/>
    <cellStyle name="Comma 47" xfId="8310" xr:uid="{00000000-0005-0000-0000-000074200000}"/>
    <cellStyle name="Comma 48" xfId="8311" xr:uid="{00000000-0005-0000-0000-000075200000}"/>
    <cellStyle name="Comma 49" xfId="8312" xr:uid="{00000000-0005-0000-0000-000076200000}"/>
    <cellStyle name="Comma 5" xfId="8313" xr:uid="{00000000-0005-0000-0000-000077200000}"/>
    <cellStyle name="Comma 5 10" xfId="8314" xr:uid="{00000000-0005-0000-0000-000078200000}"/>
    <cellStyle name="Comma 5 11" xfId="8315" xr:uid="{00000000-0005-0000-0000-000079200000}"/>
    <cellStyle name="Comma 5 12" xfId="8316" xr:uid="{00000000-0005-0000-0000-00007A200000}"/>
    <cellStyle name="Comma 5 13" xfId="8317" xr:uid="{00000000-0005-0000-0000-00007B200000}"/>
    <cellStyle name="Comma 5 14" xfId="8318" xr:uid="{00000000-0005-0000-0000-00007C200000}"/>
    <cellStyle name="Comma 5 2" xfId="8319" xr:uid="{00000000-0005-0000-0000-00007D200000}"/>
    <cellStyle name="Comma 5 2 10" xfId="8320" xr:uid="{00000000-0005-0000-0000-00007E200000}"/>
    <cellStyle name="Comma 5 2 11" xfId="8321" xr:uid="{00000000-0005-0000-0000-00007F200000}"/>
    <cellStyle name="Comma 5 2 2" xfId="8322" xr:uid="{00000000-0005-0000-0000-000080200000}"/>
    <cellStyle name="Comma 5 2 3" xfId="8323" xr:uid="{00000000-0005-0000-0000-000081200000}"/>
    <cellStyle name="Comma 5 2 4" xfId="8324" xr:uid="{00000000-0005-0000-0000-000082200000}"/>
    <cellStyle name="Comma 5 2 5" xfId="8325" xr:uid="{00000000-0005-0000-0000-000083200000}"/>
    <cellStyle name="Comma 5 2 6" xfId="8326" xr:uid="{00000000-0005-0000-0000-000084200000}"/>
    <cellStyle name="Comma 5 2 7" xfId="8327" xr:uid="{00000000-0005-0000-0000-000085200000}"/>
    <cellStyle name="Comma 5 2 8" xfId="8328" xr:uid="{00000000-0005-0000-0000-000086200000}"/>
    <cellStyle name="Comma 5 2 9" xfId="8329" xr:uid="{00000000-0005-0000-0000-000087200000}"/>
    <cellStyle name="Comma 5 3" xfId="8330" xr:uid="{00000000-0005-0000-0000-000088200000}"/>
    <cellStyle name="Comma 5 3 2" xfId="8331" xr:uid="{00000000-0005-0000-0000-000089200000}"/>
    <cellStyle name="Comma 5 3 3" xfId="8332" xr:uid="{00000000-0005-0000-0000-00008A200000}"/>
    <cellStyle name="Comma 5 3 4" xfId="8333" xr:uid="{00000000-0005-0000-0000-00008B200000}"/>
    <cellStyle name="Comma 5 3 5" xfId="8334" xr:uid="{00000000-0005-0000-0000-00008C200000}"/>
    <cellStyle name="Comma 5 4" xfId="8335" xr:uid="{00000000-0005-0000-0000-00008D200000}"/>
    <cellStyle name="Comma 5 5" xfId="8336" xr:uid="{00000000-0005-0000-0000-00008E200000}"/>
    <cellStyle name="Comma 5 6" xfId="8337" xr:uid="{00000000-0005-0000-0000-00008F200000}"/>
    <cellStyle name="Comma 5 7" xfId="8338" xr:uid="{00000000-0005-0000-0000-000090200000}"/>
    <cellStyle name="Comma 5 8" xfId="8339" xr:uid="{00000000-0005-0000-0000-000091200000}"/>
    <cellStyle name="Comma 5 9" xfId="8340" xr:uid="{00000000-0005-0000-0000-000092200000}"/>
    <cellStyle name="Comma 50" xfId="8341" xr:uid="{00000000-0005-0000-0000-000093200000}"/>
    <cellStyle name="Comma 51" xfId="8342" xr:uid="{00000000-0005-0000-0000-000094200000}"/>
    <cellStyle name="Comma 52" xfId="8343" xr:uid="{00000000-0005-0000-0000-000095200000}"/>
    <cellStyle name="Comma 53" xfId="8344" xr:uid="{00000000-0005-0000-0000-000096200000}"/>
    <cellStyle name="Comma 54" xfId="8345" xr:uid="{00000000-0005-0000-0000-000097200000}"/>
    <cellStyle name="Comma 55" xfId="8346" xr:uid="{00000000-0005-0000-0000-000098200000}"/>
    <cellStyle name="Comma 56" xfId="8347" xr:uid="{00000000-0005-0000-0000-000099200000}"/>
    <cellStyle name="Comma 57" xfId="8348" xr:uid="{00000000-0005-0000-0000-00009A200000}"/>
    <cellStyle name="Comma 58" xfId="8349" xr:uid="{00000000-0005-0000-0000-00009B200000}"/>
    <cellStyle name="Comma 59" xfId="8350" xr:uid="{00000000-0005-0000-0000-00009C200000}"/>
    <cellStyle name="Comma 6" xfId="8351" xr:uid="{00000000-0005-0000-0000-00009D200000}"/>
    <cellStyle name="Comma 6 10" xfId="8352" xr:uid="{00000000-0005-0000-0000-00009E200000}"/>
    <cellStyle name="Comma 6 11" xfId="8353" xr:uid="{00000000-0005-0000-0000-00009F200000}"/>
    <cellStyle name="Comma 6 12" xfId="8354" xr:uid="{00000000-0005-0000-0000-0000A0200000}"/>
    <cellStyle name="Comma 6 13" xfId="8355" xr:uid="{00000000-0005-0000-0000-0000A1200000}"/>
    <cellStyle name="Comma 6 2" xfId="8356" xr:uid="{00000000-0005-0000-0000-0000A2200000}"/>
    <cellStyle name="Comma 6 2 10" xfId="8357" xr:uid="{00000000-0005-0000-0000-0000A3200000}"/>
    <cellStyle name="Comma 6 2 11" xfId="8358" xr:uid="{00000000-0005-0000-0000-0000A4200000}"/>
    <cellStyle name="Comma 6 2 2" xfId="8359" xr:uid="{00000000-0005-0000-0000-0000A5200000}"/>
    <cellStyle name="Comma 6 2 3" xfId="8360" xr:uid="{00000000-0005-0000-0000-0000A6200000}"/>
    <cellStyle name="Comma 6 2 4" xfId="8361" xr:uid="{00000000-0005-0000-0000-0000A7200000}"/>
    <cellStyle name="Comma 6 2 5" xfId="8362" xr:uid="{00000000-0005-0000-0000-0000A8200000}"/>
    <cellStyle name="Comma 6 2 6" xfId="8363" xr:uid="{00000000-0005-0000-0000-0000A9200000}"/>
    <cellStyle name="Comma 6 2 7" xfId="8364" xr:uid="{00000000-0005-0000-0000-0000AA200000}"/>
    <cellStyle name="Comma 6 2 8" xfId="8365" xr:uid="{00000000-0005-0000-0000-0000AB200000}"/>
    <cellStyle name="Comma 6 2 9" xfId="8366" xr:uid="{00000000-0005-0000-0000-0000AC200000}"/>
    <cellStyle name="Comma 6 3" xfId="8367" xr:uid="{00000000-0005-0000-0000-0000AD200000}"/>
    <cellStyle name="Comma 6 3 2" xfId="8368" xr:uid="{00000000-0005-0000-0000-0000AE200000}"/>
    <cellStyle name="Comma 6 3 3" xfId="8369" xr:uid="{00000000-0005-0000-0000-0000AF200000}"/>
    <cellStyle name="Comma 6 3 4" xfId="8370" xr:uid="{00000000-0005-0000-0000-0000B0200000}"/>
    <cellStyle name="Comma 6 3 5" xfId="8371" xr:uid="{00000000-0005-0000-0000-0000B1200000}"/>
    <cellStyle name="Comma 6 4" xfId="8372" xr:uid="{00000000-0005-0000-0000-0000B2200000}"/>
    <cellStyle name="Comma 6 5" xfId="8373" xr:uid="{00000000-0005-0000-0000-0000B3200000}"/>
    <cellStyle name="Comma 6 6" xfId="8374" xr:uid="{00000000-0005-0000-0000-0000B4200000}"/>
    <cellStyle name="Comma 6 7" xfId="8375" xr:uid="{00000000-0005-0000-0000-0000B5200000}"/>
    <cellStyle name="Comma 6 8" xfId="8376" xr:uid="{00000000-0005-0000-0000-0000B6200000}"/>
    <cellStyle name="Comma 6 9" xfId="8377" xr:uid="{00000000-0005-0000-0000-0000B7200000}"/>
    <cellStyle name="Comma 60" xfId="8378" xr:uid="{00000000-0005-0000-0000-0000B8200000}"/>
    <cellStyle name="Comma 61" xfId="8379" xr:uid="{00000000-0005-0000-0000-0000B9200000}"/>
    <cellStyle name="Comma 62" xfId="8380" xr:uid="{00000000-0005-0000-0000-0000BA200000}"/>
    <cellStyle name="Comma 63" xfId="8381" xr:uid="{00000000-0005-0000-0000-0000BB200000}"/>
    <cellStyle name="Comma 64" xfId="8382" xr:uid="{00000000-0005-0000-0000-0000BC200000}"/>
    <cellStyle name="Comma 65" xfId="8383" xr:uid="{00000000-0005-0000-0000-0000BD200000}"/>
    <cellStyle name="Comma 66" xfId="8384" xr:uid="{00000000-0005-0000-0000-0000BE200000}"/>
    <cellStyle name="Comma 67" xfId="8385" xr:uid="{00000000-0005-0000-0000-0000BF200000}"/>
    <cellStyle name="Comma 68" xfId="8386" xr:uid="{00000000-0005-0000-0000-0000C0200000}"/>
    <cellStyle name="Comma 69" xfId="8387" xr:uid="{00000000-0005-0000-0000-0000C1200000}"/>
    <cellStyle name="Comma 7" xfId="8388" xr:uid="{00000000-0005-0000-0000-0000C2200000}"/>
    <cellStyle name="Comma 7 10" xfId="8389" xr:uid="{00000000-0005-0000-0000-0000C3200000}"/>
    <cellStyle name="Comma 7 11" xfId="8390" xr:uid="{00000000-0005-0000-0000-0000C4200000}"/>
    <cellStyle name="Comma 7 12" xfId="8391" xr:uid="{00000000-0005-0000-0000-0000C5200000}"/>
    <cellStyle name="Comma 7 13" xfId="8392" xr:uid="{00000000-0005-0000-0000-0000C6200000}"/>
    <cellStyle name="Comma 7 2" xfId="8393" xr:uid="{00000000-0005-0000-0000-0000C7200000}"/>
    <cellStyle name="Comma 7 2 2" xfId="8394" xr:uid="{00000000-0005-0000-0000-0000C8200000}"/>
    <cellStyle name="Comma 7 2 3" xfId="8395" xr:uid="{00000000-0005-0000-0000-0000C9200000}"/>
    <cellStyle name="Comma 7 2 4" xfId="8396" xr:uid="{00000000-0005-0000-0000-0000CA200000}"/>
    <cellStyle name="Comma 7 2 5" xfId="8397" xr:uid="{00000000-0005-0000-0000-0000CB200000}"/>
    <cellStyle name="Comma 7 3" xfId="8398" xr:uid="{00000000-0005-0000-0000-0000CC200000}"/>
    <cellStyle name="Comma 7 3 2" xfId="8399" xr:uid="{00000000-0005-0000-0000-0000CD200000}"/>
    <cellStyle name="Comma 7 3 3" xfId="8400" xr:uid="{00000000-0005-0000-0000-0000CE200000}"/>
    <cellStyle name="Comma 7 3 4" xfId="8401" xr:uid="{00000000-0005-0000-0000-0000CF200000}"/>
    <cellStyle name="Comma 7 3 5" xfId="8402" xr:uid="{00000000-0005-0000-0000-0000D0200000}"/>
    <cellStyle name="Comma 7 4" xfId="8403" xr:uid="{00000000-0005-0000-0000-0000D1200000}"/>
    <cellStyle name="Comma 7 5" xfId="8404" xr:uid="{00000000-0005-0000-0000-0000D2200000}"/>
    <cellStyle name="Comma 7 6" xfId="8405" xr:uid="{00000000-0005-0000-0000-0000D3200000}"/>
    <cellStyle name="Comma 7 7" xfId="8406" xr:uid="{00000000-0005-0000-0000-0000D4200000}"/>
    <cellStyle name="Comma 7 8" xfId="8407" xr:uid="{00000000-0005-0000-0000-0000D5200000}"/>
    <cellStyle name="Comma 7 9" xfId="8408" xr:uid="{00000000-0005-0000-0000-0000D6200000}"/>
    <cellStyle name="Comma 70" xfId="8409" xr:uid="{00000000-0005-0000-0000-0000D7200000}"/>
    <cellStyle name="Comma 71" xfId="8410" xr:uid="{00000000-0005-0000-0000-0000D8200000}"/>
    <cellStyle name="Comma 71 2" xfId="8411" xr:uid="{00000000-0005-0000-0000-0000D9200000}"/>
    <cellStyle name="Comma 71 3" xfId="8412" xr:uid="{00000000-0005-0000-0000-0000DA200000}"/>
    <cellStyle name="Comma 71 4" xfId="8413" xr:uid="{00000000-0005-0000-0000-0000DB200000}"/>
    <cellStyle name="Comma 71 5" xfId="8414" xr:uid="{00000000-0005-0000-0000-0000DC200000}"/>
    <cellStyle name="Comma 71 6" xfId="8415" xr:uid="{00000000-0005-0000-0000-0000DD200000}"/>
    <cellStyle name="Comma 71 7" xfId="8416" xr:uid="{00000000-0005-0000-0000-0000DE200000}"/>
    <cellStyle name="Comma 71 8" xfId="8417" xr:uid="{00000000-0005-0000-0000-0000DF200000}"/>
    <cellStyle name="Comma 71 9" xfId="8418" xr:uid="{00000000-0005-0000-0000-0000E0200000}"/>
    <cellStyle name="Comma 72" xfId="8419" xr:uid="{00000000-0005-0000-0000-0000E1200000}"/>
    <cellStyle name="Comma 73" xfId="8420" xr:uid="{00000000-0005-0000-0000-0000E2200000}"/>
    <cellStyle name="Comma 74" xfId="8421" xr:uid="{00000000-0005-0000-0000-0000E3200000}"/>
    <cellStyle name="Comma 75" xfId="8422" xr:uid="{00000000-0005-0000-0000-0000E4200000}"/>
    <cellStyle name="Comma 76" xfId="8423" xr:uid="{00000000-0005-0000-0000-0000E5200000}"/>
    <cellStyle name="Comma 77" xfId="8424" xr:uid="{00000000-0005-0000-0000-0000E6200000}"/>
    <cellStyle name="Comma 78" xfId="8425" xr:uid="{00000000-0005-0000-0000-0000E7200000}"/>
    <cellStyle name="Comma 79" xfId="8426" xr:uid="{00000000-0005-0000-0000-0000E8200000}"/>
    <cellStyle name="Comma 8" xfId="8427" xr:uid="{00000000-0005-0000-0000-0000E9200000}"/>
    <cellStyle name="Comma 8 10" xfId="8428" xr:uid="{00000000-0005-0000-0000-0000EA200000}"/>
    <cellStyle name="Comma 8 11" xfId="8429" xr:uid="{00000000-0005-0000-0000-0000EB200000}"/>
    <cellStyle name="Comma 8 12" xfId="8430" xr:uid="{00000000-0005-0000-0000-0000EC200000}"/>
    <cellStyle name="Comma 8 13" xfId="8431" xr:uid="{00000000-0005-0000-0000-0000ED200000}"/>
    <cellStyle name="Comma 8 2" xfId="8432" xr:uid="{00000000-0005-0000-0000-0000EE200000}"/>
    <cellStyle name="Comma 8 2 2" xfId="8433" xr:uid="{00000000-0005-0000-0000-0000EF200000}"/>
    <cellStyle name="Comma 8 2 3" xfId="8434" xr:uid="{00000000-0005-0000-0000-0000F0200000}"/>
    <cellStyle name="Comma 8 2 4" xfId="8435" xr:uid="{00000000-0005-0000-0000-0000F1200000}"/>
    <cellStyle name="Comma 8 2 5" xfId="8436" xr:uid="{00000000-0005-0000-0000-0000F2200000}"/>
    <cellStyle name="Comma 8 3" xfId="8437" xr:uid="{00000000-0005-0000-0000-0000F3200000}"/>
    <cellStyle name="Comma 8 3 2" xfId="8438" xr:uid="{00000000-0005-0000-0000-0000F4200000}"/>
    <cellStyle name="Comma 8 3 3" xfId="8439" xr:uid="{00000000-0005-0000-0000-0000F5200000}"/>
    <cellStyle name="Comma 8 3 4" xfId="8440" xr:uid="{00000000-0005-0000-0000-0000F6200000}"/>
    <cellStyle name="Comma 8 3 5" xfId="8441" xr:uid="{00000000-0005-0000-0000-0000F7200000}"/>
    <cellStyle name="Comma 8 4" xfId="8442" xr:uid="{00000000-0005-0000-0000-0000F8200000}"/>
    <cellStyle name="Comma 8 5" xfId="8443" xr:uid="{00000000-0005-0000-0000-0000F9200000}"/>
    <cellStyle name="Comma 8 6" xfId="8444" xr:uid="{00000000-0005-0000-0000-0000FA200000}"/>
    <cellStyle name="Comma 8 7" xfId="8445" xr:uid="{00000000-0005-0000-0000-0000FB200000}"/>
    <cellStyle name="Comma 8 8" xfId="8446" xr:uid="{00000000-0005-0000-0000-0000FC200000}"/>
    <cellStyle name="Comma 8 9" xfId="8447" xr:uid="{00000000-0005-0000-0000-0000FD200000}"/>
    <cellStyle name="Comma 80" xfId="8448" xr:uid="{00000000-0005-0000-0000-0000FE200000}"/>
    <cellStyle name="Comma 81" xfId="8449" xr:uid="{00000000-0005-0000-0000-0000FF200000}"/>
    <cellStyle name="Comma 82" xfId="8450" xr:uid="{00000000-0005-0000-0000-000000210000}"/>
    <cellStyle name="Comma 83" xfId="8451" xr:uid="{00000000-0005-0000-0000-000001210000}"/>
    <cellStyle name="Comma 84" xfId="8452" xr:uid="{00000000-0005-0000-0000-000002210000}"/>
    <cellStyle name="Comma 85" xfId="8453" xr:uid="{00000000-0005-0000-0000-000003210000}"/>
    <cellStyle name="Comma 86" xfId="8454" xr:uid="{00000000-0005-0000-0000-000004210000}"/>
    <cellStyle name="Comma 87" xfId="8455" xr:uid="{00000000-0005-0000-0000-000005210000}"/>
    <cellStyle name="Comma 88" xfId="8456" xr:uid="{00000000-0005-0000-0000-000006210000}"/>
    <cellStyle name="Comma 89" xfId="8457" xr:uid="{00000000-0005-0000-0000-000007210000}"/>
    <cellStyle name="Comma 9" xfId="8458" xr:uid="{00000000-0005-0000-0000-000008210000}"/>
    <cellStyle name="Comma 9 2" xfId="8459" xr:uid="{00000000-0005-0000-0000-000009210000}"/>
    <cellStyle name="Comma 9 2 2" xfId="8460" xr:uid="{00000000-0005-0000-0000-00000A210000}"/>
    <cellStyle name="Comma 9 2 3" xfId="8461" xr:uid="{00000000-0005-0000-0000-00000B210000}"/>
    <cellStyle name="Comma 9 2 4" xfId="8462" xr:uid="{00000000-0005-0000-0000-00000C210000}"/>
    <cellStyle name="Comma 9 2 5" xfId="8463" xr:uid="{00000000-0005-0000-0000-00000D210000}"/>
    <cellStyle name="Comma 9 3" xfId="8464" xr:uid="{00000000-0005-0000-0000-00000E210000}"/>
    <cellStyle name="Comma 9 3 2" xfId="8465" xr:uid="{00000000-0005-0000-0000-00000F210000}"/>
    <cellStyle name="Comma 9 3 3" xfId="8466" xr:uid="{00000000-0005-0000-0000-000010210000}"/>
    <cellStyle name="Comma 9 3 4" xfId="8467" xr:uid="{00000000-0005-0000-0000-000011210000}"/>
    <cellStyle name="Comma 9 3 5" xfId="8468" xr:uid="{00000000-0005-0000-0000-000012210000}"/>
    <cellStyle name="Comma 9 4" xfId="8469" xr:uid="{00000000-0005-0000-0000-000013210000}"/>
    <cellStyle name="Comma 9 4 2" xfId="8470" xr:uid="{00000000-0005-0000-0000-000014210000}"/>
    <cellStyle name="Comma 9 4 3" xfId="8471" xr:uid="{00000000-0005-0000-0000-000015210000}"/>
    <cellStyle name="Comma 9 4 4" xfId="8472" xr:uid="{00000000-0005-0000-0000-000016210000}"/>
    <cellStyle name="Comma 9 4 5" xfId="8473" xr:uid="{00000000-0005-0000-0000-000017210000}"/>
    <cellStyle name="Comma 9 5" xfId="8474" xr:uid="{00000000-0005-0000-0000-000018210000}"/>
    <cellStyle name="Comma 9 6" xfId="8475" xr:uid="{00000000-0005-0000-0000-000019210000}"/>
    <cellStyle name="Comma 9 7" xfId="8476" xr:uid="{00000000-0005-0000-0000-00001A210000}"/>
    <cellStyle name="Comma 9 8" xfId="8477" xr:uid="{00000000-0005-0000-0000-00001B210000}"/>
    <cellStyle name="Comma 90" xfId="8478" xr:uid="{00000000-0005-0000-0000-00001C210000}"/>
    <cellStyle name="Comma 91" xfId="8479" xr:uid="{00000000-0005-0000-0000-00001D210000}"/>
    <cellStyle name="Comma 92" xfId="8480" xr:uid="{00000000-0005-0000-0000-00001E210000}"/>
    <cellStyle name="Comma 93" xfId="8481" xr:uid="{00000000-0005-0000-0000-00001F210000}"/>
    <cellStyle name="Comma 94" xfId="8482" xr:uid="{00000000-0005-0000-0000-000020210000}"/>
    <cellStyle name="Comma 95" xfId="8483" xr:uid="{00000000-0005-0000-0000-000021210000}"/>
    <cellStyle name="Comma 96" xfId="8484" xr:uid="{00000000-0005-0000-0000-000022210000}"/>
    <cellStyle name="Comma 97" xfId="8485" xr:uid="{00000000-0005-0000-0000-000023210000}"/>
    <cellStyle name="Comma 98" xfId="8486" xr:uid="{00000000-0005-0000-0000-000024210000}"/>
    <cellStyle name="Comma 99" xfId="8487" xr:uid="{00000000-0005-0000-0000-000025210000}"/>
    <cellStyle name="comma zerodec" xfId="8488" xr:uid="{00000000-0005-0000-0000-000026210000}"/>
    <cellStyle name="comma zerodec 2" xfId="8489" xr:uid="{00000000-0005-0000-0000-000027210000}"/>
    <cellStyle name="comma zerodec 3" xfId="8490" xr:uid="{00000000-0005-0000-0000-000028210000}"/>
    <cellStyle name="comma zerodec 4" xfId="8491" xr:uid="{00000000-0005-0000-0000-000029210000}"/>
    <cellStyle name="comma zerodec 5" xfId="8492" xr:uid="{00000000-0005-0000-0000-00002A210000}"/>
    <cellStyle name="comma zerodec 6" xfId="8493" xr:uid="{00000000-0005-0000-0000-00002B210000}"/>
    <cellStyle name="comma zerodec 7" xfId="8494" xr:uid="{00000000-0005-0000-0000-00002C210000}"/>
    <cellStyle name="comma zerodec 8" xfId="8495" xr:uid="{00000000-0005-0000-0000-00002D210000}"/>
    <cellStyle name="Comma0" xfId="8496" xr:uid="{00000000-0005-0000-0000-00002E210000}"/>
    <cellStyle name="Comma0 - Style3" xfId="8497" xr:uid="{00000000-0005-0000-0000-00002F210000}"/>
    <cellStyle name="Comma0 2" xfId="8498" xr:uid="{00000000-0005-0000-0000-000030210000}"/>
    <cellStyle name="Comma0 3" xfId="8499" xr:uid="{00000000-0005-0000-0000-000031210000}"/>
    <cellStyle name="Comma0 4" xfId="8500" xr:uid="{00000000-0005-0000-0000-000032210000}"/>
    <cellStyle name="Comma0 5" xfId="8501" xr:uid="{00000000-0005-0000-0000-000033210000}"/>
    <cellStyle name="Comma0 6" xfId="8502" xr:uid="{00000000-0005-0000-0000-000034210000}"/>
    <cellStyle name="Comma0 7" xfId="8503" xr:uid="{00000000-0005-0000-0000-000035210000}"/>
    <cellStyle name="Comma0 8" xfId="8504" xr:uid="{00000000-0005-0000-0000-000036210000}"/>
    <cellStyle name="Comma1 - Style1" xfId="8505" xr:uid="{00000000-0005-0000-0000-000037210000}"/>
    <cellStyle name="Commentaire" xfId="8506" xr:uid="{00000000-0005-0000-0000-000038210000}"/>
    <cellStyle name="Commentaire 10" xfId="8507" xr:uid="{00000000-0005-0000-0000-000039210000}"/>
    <cellStyle name="Commentaire 11" xfId="8508" xr:uid="{00000000-0005-0000-0000-00003A210000}"/>
    <cellStyle name="Commentaire 12" xfId="8509" xr:uid="{00000000-0005-0000-0000-00003B210000}"/>
    <cellStyle name="Commentaire 2" xfId="8510" xr:uid="{00000000-0005-0000-0000-00003C210000}"/>
    <cellStyle name="Commentaire 3" xfId="8511" xr:uid="{00000000-0005-0000-0000-00003D210000}"/>
    <cellStyle name="Commentaire 4" xfId="8512" xr:uid="{00000000-0005-0000-0000-00003E210000}"/>
    <cellStyle name="Commentaire 5" xfId="8513" xr:uid="{00000000-0005-0000-0000-00003F210000}"/>
    <cellStyle name="Commentaire 6" xfId="8514" xr:uid="{00000000-0005-0000-0000-000040210000}"/>
    <cellStyle name="Commentaire 7" xfId="8515" xr:uid="{00000000-0005-0000-0000-000041210000}"/>
    <cellStyle name="Commentaire 8" xfId="8516" xr:uid="{00000000-0005-0000-0000-000042210000}"/>
    <cellStyle name="Commentaire 9" xfId="8517" xr:uid="{00000000-0005-0000-0000-000043210000}"/>
    <cellStyle name="Curråncy [0]_FCST_RESULTS" xfId="8518" xr:uid="{00000000-0005-0000-0000-000044210000}"/>
    <cellStyle name="Curren - Style3" xfId="8519" xr:uid="{00000000-0005-0000-0000-000045210000}"/>
    <cellStyle name="Curren - Style4" xfId="8520" xr:uid="{00000000-0005-0000-0000-000046210000}"/>
    <cellStyle name="Currency $" xfId="8521" xr:uid="{00000000-0005-0000-0000-000047210000}"/>
    <cellStyle name="Currency (0.00)" xfId="8522" xr:uid="{00000000-0005-0000-0000-000048210000}"/>
    <cellStyle name="Currency (0.00) 10" xfId="8523" xr:uid="{00000000-0005-0000-0000-000049210000}"/>
    <cellStyle name="Currency (0.00) 11" xfId="8524" xr:uid="{00000000-0005-0000-0000-00004A210000}"/>
    <cellStyle name="Currency (0.00) 12" xfId="8525" xr:uid="{00000000-0005-0000-0000-00004B210000}"/>
    <cellStyle name="Currency (0.00) 2" xfId="8526" xr:uid="{00000000-0005-0000-0000-00004C210000}"/>
    <cellStyle name="Currency (0.00) 2 2" xfId="8527" xr:uid="{00000000-0005-0000-0000-00004D210000}"/>
    <cellStyle name="Currency (0.00) 2 3" xfId="8528" xr:uid="{00000000-0005-0000-0000-00004E210000}"/>
    <cellStyle name="Currency (0.00) 2 4" xfId="8529" xr:uid="{00000000-0005-0000-0000-00004F210000}"/>
    <cellStyle name="Currency (0.00) 2 5" xfId="8530" xr:uid="{00000000-0005-0000-0000-000050210000}"/>
    <cellStyle name="Currency (0.00) 3" xfId="8531" xr:uid="{00000000-0005-0000-0000-000051210000}"/>
    <cellStyle name="Currency (0.00) 3 2" xfId="8532" xr:uid="{00000000-0005-0000-0000-000052210000}"/>
    <cellStyle name="Currency (0.00) 3 3" xfId="8533" xr:uid="{00000000-0005-0000-0000-000053210000}"/>
    <cellStyle name="Currency (0.00) 3 4" xfId="8534" xr:uid="{00000000-0005-0000-0000-000054210000}"/>
    <cellStyle name="Currency (0.00) 3 5" xfId="8535" xr:uid="{00000000-0005-0000-0000-000055210000}"/>
    <cellStyle name="Currency (0.00) 4" xfId="8536" xr:uid="{00000000-0005-0000-0000-000056210000}"/>
    <cellStyle name="Currency (0.00) 4 2" xfId="8537" xr:uid="{00000000-0005-0000-0000-000057210000}"/>
    <cellStyle name="Currency (0.00) 4 3" xfId="8538" xr:uid="{00000000-0005-0000-0000-000058210000}"/>
    <cellStyle name="Currency (0.00) 4 4" xfId="8539" xr:uid="{00000000-0005-0000-0000-000059210000}"/>
    <cellStyle name="Currency (0.00) 4 5" xfId="8540" xr:uid="{00000000-0005-0000-0000-00005A210000}"/>
    <cellStyle name="Currency (0.00) 5" xfId="8541" xr:uid="{00000000-0005-0000-0000-00005B210000}"/>
    <cellStyle name="Currency (0.00) 5 2" xfId="8542" xr:uid="{00000000-0005-0000-0000-00005C210000}"/>
    <cellStyle name="Currency (0.00) 5 3" xfId="8543" xr:uid="{00000000-0005-0000-0000-00005D210000}"/>
    <cellStyle name="Currency (0.00) 5 4" xfId="8544" xr:uid="{00000000-0005-0000-0000-00005E210000}"/>
    <cellStyle name="Currency (0.00) 5 5" xfId="8545" xr:uid="{00000000-0005-0000-0000-00005F210000}"/>
    <cellStyle name="Currency (0.00) 6" xfId="8546" xr:uid="{00000000-0005-0000-0000-000060210000}"/>
    <cellStyle name="Currency (0.00) 6 2" xfId="8547" xr:uid="{00000000-0005-0000-0000-000061210000}"/>
    <cellStyle name="Currency (0.00) 6 3" xfId="8548" xr:uid="{00000000-0005-0000-0000-000062210000}"/>
    <cellStyle name="Currency (0.00) 6 4" xfId="8549" xr:uid="{00000000-0005-0000-0000-000063210000}"/>
    <cellStyle name="Currency (0.00) 6 5" xfId="8550" xr:uid="{00000000-0005-0000-0000-000064210000}"/>
    <cellStyle name="Currency (0.00) 7" xfId="8551" xr:uid="{00000000-0005-0000-0000-000065210000}"/>
    <cellStyle name="Currency (0.00) 7 2" xfId="8552" xr:uid="{00000000-0005-0000-0000-000066210000}"/>
    <cellStyle name="Currency (0.00) 7 3" xfId="8553" xr:uid="{00000000-0005-0000-0000-000067210000}"/>
    <cellStyle name="Currency (0.00) 7 4" xfId="8554" xr:uid="{00000000-0005-0000-0000-000068210000}"/>
    <cellStyle name="Currency (0.00) 7 5" xfId="8555" xr:uid="{00000000-0005-0000-0000-000069210000}"/>
    <cellStyle name="Currency (0.00) 8" xfId="8556" xr:uid="{00000000-0005-0000-0000-00006A210000}"/>
    <cellStyle name="Currency (0.00) 8 2" xfId="8557" xr:uid="{00000000-0005-0000-0000-00006B210000}"/>
    <cellStyle name="Currency (0.00) 8 3" xfId="8558" xr:uid="{00000000-0005-0000-0000-00006C210000}"/>
    <cellStyle name="Currency (0.00) 8 4" xfId="8559" xr:uid="{00000000-0005-0000-0000-00006D210000}"/>
    <cellStyle name="Currency (0.00) 8 5" xfId="8560" xr:uid="{00000000-0005-0000-0000-00006E210000}"/>
    <cellStyle name="Currency (0.00) 9" xfId="8561" xr:uid="{00000000-0005-0000-0000-00006F210000}"/>
    <cellStyle name="Currency [0] 2" xfId="8562" xr:uid="{00000000-0005-0000-0000-000070210000}"/>
    <cellStyle name="Currency [0] 2 2" xfId="8563" xr:uid="{00000000-0005-0000-0000-000071210000}"/>
    <cellStyle name="Currency [0] 2 3" xfId="8564" xr:uid="{00000000-0005-0000-0000-000072210000}"/>
    <cellStyle name="Currency [0] 2 4" xfId="8565" xr:uid="{00000000-0005-0000-0000-000073210000}"/>
    <cellStyle name="Currency [0] 2 5" xfId="8566" xr:uid="{00000000-0005-0000-0000-000074210000}"/>
    <cellStyle name="Currency [0] 3" xfId="8567" xr:uid="{00000000-0005-0000-0000-000075210000}"/>
    <cellStyle name="Currency [0] 3 2" xfId="8568" xr:uid="{00000000-0005-0000-0000-000076210000}"/>
    <cellStyle name="Currency [0] 4" xfId="8569" xr:uid="{00000000-0005-0000-0000-000077210000}"/>
    <cellStyle name="Currency [0] 4 2" xfId="8570" xr:uid="{00000000-0005-0000-0000-000078210000}"/>
    <cellStyle name="Currency [0] 5" xfId="8571" xr:uid="{00000000-0005-0000-0000-000079210000}"/>
    <cellStyle name="Currency [0]ßmud plant bolted_RESULTS" xfId="8572" xr:uid="{00000000-0005-0000-0000-00007A210000}"/>
    <cellStyle name="Currency [00]" xfId="8573" xr:uid="{00000000-0005-0000-0000-00007B210000}"/>
    <cellStyle name="Currency [00] 2" xfId="8574" xr:uid="{00000000-0005-0000-0000-00007C210000}"/>
    <cellStyle name="Currency [00] 3" xfId="8575" xr:uid="{00000000-0005-0000-0000-00007D210000}"/>
    <cellStyle name="Currency [00] 4" xfId="8576" xr:uid="{00000000-0005-0000-0000-00007E210000}"/>
    <cellStyle name="Currency [00] 5" xfId="8577" xr:uid="{00000000-0005-0000-0000-00007F210000}"/>
    <cellStyle name="Currency [00] 6" xfId="8578" xr:uid="{00000000-0005-0000-0000-000080210000}"/>
    <cellStyle name="Currency [00] 7" xfId="8579" xr:uid="{00000000-0005-0000-0000-000081210000}"/>
    <cellStyle name="Currency [00] 8" xfId="8580" xr:uid="{00000000-0005-0000-0000-000082210000}"/>
    <cellStyle name="Currency 10" xfId="8581" xr:uid="{00000000-0005-0000-0000-000083210000}"/>
    <cellStyle name="Currency 11" xfId="8582" xr:uid="{00000000-0005-0000-0000-000084210000}"/>
    <cellStyle name="Currency 12" xfId="8583" xr:uid="{00000000-0005-0000-0000-000085210000}"/>
    <cellStyle name="Currency 13" xfId="8584" xr:uid="{00000000-0005-0000-0000-000086210000}"/>
    <cellStyle name="Currency 14" xfId="8585" xr:uid="{00000000-0005-0000-0000-000087210000}"/>
    <cellStyle name="Currency 15" xfId="8586" xr:uid="{00000000-0005-0000-0000-000088210000}"/>
    <cellStyle name="Currency 16" xfId="8587" xr:uid="{00000000-0005-0000-0000-000089210000}"/>
    <cellStyle name="Currency 17" xfId="8588" xr:uid="{00000000-0005-0000-0000-00008A210000}"/>
    <cellStyle name="Currency 18" xfId="8589" xr:uid="{00000000-0005-0000-0000-00008B210000}"/>
    <cellStyle name="Currency 19" xfId="8590" xr:uid="{00000000-0005-0000-0000-00008C210000}"/>
    <cellStyle name="Currency 2" xfId="8591" xr:uid="{00000000-0005-0000-0000-00008D210000}"/>
    <cellStyle name="Currency 2 2" xfId="8592" xr:uid="{00000000-0005-0000-0000-00008E210000}"/>
    <cellStyle name="Currency 2 2 2" xfId="8593" xr:uid="{00000000-0005-0000-0000-00008F210000}"/>
    <cellStyle name="Currency 20" xfId="8594" xr:uid="{00000000-0005-0000-0000-000090210000}"/>
    <cellStyle name="Currency 21" xfId="8595" xr:uid="{00000000-0005-0000-0000-000091210000}"/>
    <cellStyle name="Currency 22" xfId="8596" xr:uid="{00000000-0005-0000-0000-000092210000}"/>
    <cellStyle name="Currency 23" xfId="8597" xr:uid="{00000000-0005-0000-0000-000093210000}"/>
    <cellStyle name="Currency 24" xfId="8598" xr:uid="{00000000-0005-0000-0000-000094210000}"/>
    <cellStyle name="Currency 25" xfId="8599" xr:uid="{00000000-0005-0000-0000-000095210000}"/>
    <cellStyle name="Currency 26" xfId="8600" xr:uid="{00000000-0005-0000-0000-000096210000}"/>
    <cellStyle name="Currency 27" xfId="8601" xr:uid="{00000000-0005-0000-0000-000097210000}"/>
    <cellStyle name="Currency 28" xfId="8602" xr:uid="{00000000-0005-0000-0000-000098210000}"/>
    <cellStyle name="Currency 29" xfId="8603" xr:uid="{00000000-0005-0000-0000-000099210000}"/>
    <cellStyle name="Currency 3" xfId="8604" xr:uid="{00000000-0005-0000-0000-00009A210000}"/>
    <cellStyle name="Currency 3 2" xfId="8605" xr:uid="{00000000-0005-0000-0000-00009B210000}"/>
    <cellStyle name="Currency 30" xfId="8606" xr:uid="{00000000-0005-0000-0000-00009C210000}"/>
    <cellStyle name="Currency 31" xfId="8607" xr:uid="{00000000-0005-0000-0000-00009D210000}"/>
    <cellStyle name="Currency 32" xfId="8608" xr:uid="{00000000-0005-0000-0000-00009E210000}"/>
    <cellStyle name="Currency 33" xfId="8609" xr:uid="{00000000-0005-0000-0000-00009F210000}"/>
    <cellStyle name="Currency 34" xfId="8610" xr:uid="{00000000-0005-0000-0000-0000A0210000}"/>
    <cellStyle name="Currency 35" xfId="8611" xr:uid="{00000000-0005-0000-0000-0000A1210000}"/>
    <cellStyle name="Currency 36" xfId="8612" xr:uid="{00000000-0005-0000-0000-0000A2210000}"/>
    <cellStyle name="Currency 37" xfId="8613" xr:uid="{00000000-0005-0000-0000-0000A3210000}"/>
    <cellStyle name="Currency 38" xfId="8614" xr:uid="{00000000-0005-0000-0000-0000A4210000}"/>
    <cellStyle name="Currency 39" xfId="8615" xr:uid="{00000000-0005-0000-0000-0000A5210000}"/>
    <cellStyle name="Currency 4" xfId="8616" xr:uid="{00000000-0005-0000-0000-0000A6210000}"/>
    <cellStyle name="Currency 40" xfId="8617" xr:uid="{00000000-0005-0000-0000-0000A7210000}"/>
    <cellStyle name="Currency 41" xfId="8618" xr:uid="{00000000-0005-0000-0000-0000A8210000}"/>
    <cellStyle name="Currency 42" xfId="8619" xr:uid="{00000000-0005-0000-0000-0000A9210000}"/>
    <cellStyle name="Currency 43" xfId="8620" xr:uid="{00000000-0005-0000-0000-0000AA210000}"/>
    <cellStyle name="Currency 44" xfId="8621" xr:uid="{00000000-0005-0000-0000-0000AB210000}"/>
    <cellStyle name="Currency 45" xfId="8622" xr:uid="{00000000-0005-0000-0000-0000AC210000}"/>
    <cellStyle name="Currency 46" xfId="8623" xr:uid="{00000000-0005-0000-0000-0000AD210000}"/>
    <cellStyle name="Currency 5" xfId="8624" xr:uid="{00000000-0005-0000-0000-0000AE210000}"/>
    <cellStyle name="Currency 6" xfId="8625" xr:uid="{00000000-0005-0000-0000-0000AF210000}"/>
    <cellStyle name="Currency 7" xfId="8626" xr:uid="{00000000-0005-0000-0000-0000B0210000}"/>
    <cellStyle name="Currency 8" xfId="8627" xr:uid="{00000000-0005-0000-0000-0000B1210000}"/>
    <cellStyle name="Currency 9" xfId="8628" xr:uid="{00000000-0005-0000-0000-0000B2210000}"/>
    <cellStyle name="Currency![0]_FCSt (2)" xfId="8629" xr:uid="{00000000-0005-0000-0000-0000B3210000}"/>
    <cellStyle name="Currency0" xfId="8630" xr:uid="{00000000-0005-0000-0000-0000B4210000}"/>
    <cellStyle name="Currency0 2" xfId="8631" xr:uid="{00000000-0005-0000-0000-0000B5210000}"/>
    <cellStyle name="Currency0 3" xfId="8632" xr:uid="{00000000-0005-0000-0000-0000B6210000}"/>
    <cellStyle name="Currency0 4" xfId="8633" xr:uid="{00000000-0005-0000-0000-0000B7210000}"/>
    <cellStyle name="Currency0 5" xfId="8634" xr:uid="{00000000-0005-0000-0000-0000B8210000}"/>
    <cellStyle name="Currency0 6" xfId="8635" xr:uid="{00000000-0005-0000-0000-0000B9210000}"/>
    <cellStyle name="Currency0 7" xfId="8636" xr:uid="{00000000-0005-0000-0000-0000BA210000}"/>
    <cellStyle name="Currency0 8" xfId="8637" xr:uid="{00000000-0005-0000-0000-0000BB210000}"/>
    <cellStyle name="Currency1" xfId="8638" xr:uid="{00000000-0005-0000-0000-0000BC210000}"/>
    <cellStyle name="Currency1 2" xfId="8639" xr:uid="{00000000-0005-0000-0000-0000BD210000}"/>
    <cellStyle name="Currency1 3" xfId="8640" xr:uid="{00000000-0005-0000-0000-0000BE210000}"/>
    <cellStyle name="Currency1 4" xfId="8641" xr:uid="{00000000-0005-0000-0000-0000BF210000}"/>
    <cellStyle name="Currency1 5" xfId="8642" xr:uid="{00000000-0005-0000-0000-0000C0210000}"/>
    <cellStyle name="Currency1 6" xfId="8643" xr:uid="{00000000-0005-0000-0000-0000C1210000}"/>
    <cellStyle name="Currency1 7" xfId="8644" xr:uid="{00000000-0005-0000-0000-0000C2210000}"/>
    <cellStyle name="Currency1 8" xfId="8645" xr:uid="{00000000-0005-0000-0000-0000C3210000}"/>
    <cellStyle name="DataPilot Category" xfId="8646" xr:uid="{00000000-0005-0000-0000-0000C4210000}"/>
    <cellStyle name="DataPilot Corner" xfId="8647" xr:uid="{00000000-0005-0000-0000-0000C5210000}"/>
    <cellStyle name="DataPilot Field" xfId="8648" xr:uid="{00000000-0005-0000-0000-0000C6210000}"/>
    <cellStyle name="DataPilot Value" xfId="8649" xr:uid="{00000000-0005-0000-0000-0000C7210000}"/>
    <cellStyle name="Date" xfId="8650" xr:uid="{00000000-0005-0000-0000-0000C8210000}"/>
    <cellStyle name="Date 2" xfId="8651" xr:uid="{00000000-0005-0000-0000-0000C9210000}"/>
    <cellStyle name="Date 3" xfId="8652" xr:uid="{00000000-0005-0000-0000-0000CA210000}"/>
    <cellStyle name="Date 4" xfId="8653" xr:uid="{00000000-0005-0000-0000-0000CB210000}"/>
    <cellStyle name="Date 5" xfId="8654" xr:uid="{00000000-0005-0000-0000-0000CC210000}"/>
    <cellStyle name="Date 6" xfId="8655" xr:uid="{00000000-0005-0000-0000-0000CD210000}"/>
    <cellStyle name="Date 7" xfId="8656" xr:uid="{00000000-0005-0000-0000-0000CE210000}"/>
    <cellStyle name="Date 8" xfId="8657" xr:uid="{00000000-0005-0000-0000-0000CF210000}"/>
    <cellStyle name="Date 9" xfId="8658" xr:uid="{00000000-0005-0000-0000-0000D0210000}"/>
    <cellStyle name="Date Short" xfId="8659" xr:uid="{00000000-0005-0000-0000-0000D1210000}"/>
    <cellStyle name="Date Short 2" xfId="8660" xr:uid="{00000000-0005-0000-0000-0000D2210000}"/>
    <cellStyle name="Date Short 3" xfId="8661" xr:uid="{00000000-0005-0000-0000-0000D3210000}"/>
    <cellStyle name="Date Short 4" xfId="8662" xr:uid="{00000000-0005-0000-0000-0000D4210000}"/>
    <cellStyle name="Date Short 5" xfId="8663" xr:uid="{00000000-0005-0000-0000-0000D5210000}"/>
    <cellStyle name="Date Short 6" xfId="8664" xr:uid="{00000000-0005-0000-0000-0000D6210000}"/>
    <cellStyle name="Date Short 7" xfId="8665" xr:uid="{00000000-0005-0000-0000-0000D7210000}"/>
    <cellStyle name="Date Short 8" xfId="8666" xr:uid="{00000000-0005-0000-0000-0000D8210000}"/>
    <cellStyle name="Date Short 9" xfId="8667" xr:uid="{00000000-0005-0000-0000-0000D9210000}"/>
    <cellStyle name="Date_AP Logistic 2010 Konsolidasi (091110)" xfId="8668" xr:uid="{00000000-0005-0000-0000-0000DA210000}"/>
    <cellStyle name="Dezimal [0]_UXO VII" xfId="8669" xr:uid="{00000000-0005-0000-0000-0000DB210000}"/>
    <cellStyle name="Dezimal_UXO VII" xfId="8670" xr:uid="{00000000-0005-0000-0000-0000DC210000}"/>
    <cellStyle name="Dollar (zero dec)" xfId="8671" xr:uid="{00000000-0005-0000-0000-0000DD210000}"/>
    <cellStyle name="Dollar (zero dec) 2" xfId="8672" xr:uid="{00000000-0005-0000-0000-0000DE210000}"/>
    <cellStyle name="Dollar (zero dec) 3" xfId="8673" xr:uid="{00000000-0005-0000-0000-0000DF210000}"/>
    <cellStyle name="Dollar (zero dec) 4" xfId="8674" xr:uid="{00000000-0005-0000-0000-0000E0210000}"/>
    <cellStyle name="Dollar (zero dec) 5" xfId="8675" xr:uid="{00000000-0005-0000-0000-0000E1210000}"/>
    <cellStyle name="Dollar (zero dec) 6" xfId="8676" xr:uid="{00000000-0005-0000-0000-0000E2210000}"/>
    <cellStyle name="Dollar (zero dec) 7" xfId="8677" xr:uid="{00000000-0005-0000-0000-0000E3210000}"/>
    <cellStyle name="Dollar (zero dec) 8" xfId="8678" xr:uid="{00000000-0005-0000-0000-0000E4210000}"/>
    <cellStyle name="Edited_Data" xfId="8679" xr:uid="{00000000-0005-0000-0000-0000E5210000}"/>
    <cellStyle name="eeee" xfId="8680" xr:uid="{00000000-0005-0000-0000-0000E6210000}"/>
    <cellStyle name="Enter Currency (0)" xfId="8681" xr:uid="{00000000-0005-0000-0000-0000E7210000}"/>
    <cellStyle name="Enter Currency (0) 2" xfId="8682" xr:uid="{00000000-0005-0000-0000-0000E8210000}"/>
    <cellStyle name="Enter Currency (0) 3" xfId="8683" xr:uid="{00000000-0005-0000-0000-0000E9210000}"/>
    <cellStyle name="Enter Currency (0) 4" xfId="8684" xr:uid="{00000000-0005-0000-0000-0000EA210000}"/>
    <cellStyle name="Enter Currency (0) 5" xfId="8685" xr:uid="{00000000-0005-0000-0000-0000EB210000}"/>
    <cellStyle name="Enter Currency (0) 6" xfId="8686" xr:uid="{00000000-0005-0000-0000-0000EC210000}"/>
    <cellStyle name="Enter Currency (0) 7" xfId="8687" xr:uid="{00000000-0005-0000-0000-0000ED210000}"/>
    <cellStyle name="Enter Currency (0) 8" xfId="8688" xr:uid="{00000000-0005-0000-0000-0000EE210000}"/>
    <cellStyle name="Enter Currency (2)" xfId="8689" xr:uid="{00000000-0005-0000-0000-0000EF210000}"/>
    <cellStyle name="Enter Currency (2) 2" xfId="8690" xr:uid="{00000000-0005-0000-0000-0000F0210000}"/>
    <cellStyle name="Enter Currency (2) 3" xfId="8691" xr:uid="{00000000-0005-0000-0000-0000F1210000}"/>
    <cellStyle name="Enter Currency (2) 4" xfId="8692" xr:uid="{00000000-0005-0000-0000-0000F2210000}"/>
    <cellStyle name="Enter Currency (2) 5" xfId="8693" xr:uid="{00000000-0005-0000-0000-0000F3210000}"/>
    <cellStyle name="Enter Currency (2) 6" xfId="8694" xr:uid="{00000000-0005-0000-0000-0000F4210000}"/>
    <cellStyle name="Enter Currency (2) 7" xfId="8695" xr:uid="{00000000-0005-0000-0000-0000F5210000}"/>
    <cellStyle name="Enter Currency (2) 8" xfId="8696" xr:uid="{00000000-0005-0000-0000-0000F6210000}"/>
    <cellStyle name="Enter Units (0)" xfId="8697" xr:uid="{00000000-0005-0000-0000-0000F7210000}"/>
    <cellStyle name="Enter Units (0) 2" xfId="8698" xr:uid="{00000000-0005-0000-0000-0000F8210000}"/>
    <cellStyle name="Enter Units (0) 3" xfId="8699" xr:uid="{00000000-0005-0000-0000-0000F9210000}"/>
    <cellStyle name="Enter Units (0) 4" xfId="8700" xr:uid="{00000000-0005-0000-0000-0000FA210000}"/>
    <cellStyle name="Enter Units (0) 5" xfId="8701" xr:uid="{00000000-0005-0000-0000-0000FB210000}"/>
    <cellStyle name="Enter Units (0) 6" xfId="8702" xr:uid="{00000000-0005-0000-0000-0000FC210000}"/>
    <cellStyle name="Enter Units (0) 7" xfId="8703" xr:uid="{00000000-0005-0000-0000-0000FD210000}"/>
    <cellStyle name="Enter Units (0) 8" xfId="8704" xr:uid="{00000000-0005-0000-0000-0000FE210000}"/>
    <cellStyle name="Enter Units (1)" xfId="8705" xr:uid="{00000000-0005-0000-0000-0000FF210000}"/>
    <cellStyle name="Enter Units (1) 2" xfId="8706" xr:uid="{00000000-0005-0000-0000-000000220000}"/>
    <cellStyle name="Enter Units (1) 3" xfId="8707" xr:uid="{00000000-0005-0000-0000-000001220000}"/>
    <cellStyle name="Enter Units (1) 4" xfId="8708" xr:uid="{00000000-0005-0000-0000-000002220000}"/>
    <cellStyle name="Enter Units (1) 5" xfId="8709" xr:uid="{00000000-0005-0000-0000-000003220000}"/>
    <cellStyle name="Enter Units (1) 6" xfId="8710" xr:uid="{00000000-0005-0000-0000-000004220000}"/>
    <cellStyle name="Enter Units (1) 7" xfId="8711" xr:uid="{00000000-0005-0000-0000-000005220000}"/>
    <cellStyle name="Enter Units (1) 8" xfId="8712" xr:uid="{00000000-0005-0000-0000-000006220000}"/>
    <cellStyle name="Enter Units (2)" xfId="8713" xr:uid="{00000000-0005-0000-0000-000007220000}"/>
    <cellStyle name="Enter Units (2) 2" xfId="8714" xr:uid="{00000000-0005-0000-0000-000008220000}"/>
    <cellStyle name="Enter Units (2) 3" xfId="8715" xr:uid="{00000000-0005-0000-0000-000009220000}"/>
    <cellStyle name="Enter Units (2) 4" xfId="8716" xr:uid="{00000000-0005-0000-0000-00000A220000}"/>
    <cellStyle name="Enter Units (2) 5" xfId="8717" xr:uid="{00000000-0005-0000-0000-00000B220000}"/>
    <cellStyle name="Enter Units (2) 6" xfId="8718" xr:uid="{00000000-0005-0000-0000-00000C220000}"/>
    <cellStyle name="Enter Units (2) 7" xfId="8719" xr:uid="{00000000-0005-0000-0000-00000D220000}"/>
    <cellStyle name="Enter Units (2) 8" xfId="8720" xr:uid="{00000000-0005-0000-0000-00000E220000}"/>
    <cellStyle name="Entrée" xfId="8721" xr:uid="{00000000-0005-0000-0000-00000F220000}"/>
    <cellStyle name="Entrée 10" xfId="8722" xr:uid="{00000000-0005-0000-0000-000010220000}"/>
    <cellStyle name="Entrée 11" xfId="8723" xr:uid="{00000000-0005-0000-0000-000011220000}"/>
    <cellStyle name="Entrée 12" xfId="8724" xr:uid="{00000000-0005-0000-0000-000012220000}"/>
    <cellStyle name="Entrée 2" xfId="8725" xr:uid="{00000000-0005-0000-0000-000013220000}"/>
    <cellStyle name="Entrée 3" xfId="8726" xr:uid="{00000000-0005-0000-0000-000014220000}"/>
    <cellStyle name="Entrée 4" xfId="8727" xr:uid="{00000000-0005-0000-0000-000015220000}"/>
    <cellStyle name="Entrée 5" xfId="8728" xr:uid="{00000000-0005-0000-0000-000016220000}"/>
    <cellStyle name="Entrée 6" xfId="8729" xr:uid="{00000000-0005-0000-0000-000017220000}"/>
    <cellStyle name="Entrée 7" xfId="8730" xr:uid="{00000000-0005-0000-0000-000018220000}"/>
    <cellStyle name="Entrée 8" xfId="8731" xr:uid="{00000000-0005-0000-0000-000019220000}"/>
    <cellStyle name="Entrée 9" xfId="8732" xr:uid="{00000000-0005-0000-0000-00001A220000}"/>
    <cellStyle name="Estimated_Data" xfId="8733" xr:uid="{00000000-0005-0000-0000-00001B220000}"/>
    <cellStyle name="Euro" xfId="8734" xr:uid="{00000000-0005-0000-0000-00001C220000}"/>
    <cellStyle name="Euro 2" xfId="8735" xr:uid="{00000000-0005-0000-0000-00001D220000}"/>
    <cellStyle name="Excel Built-in Normal" xfId="8736" xr:uid="{00000000-0005-0000-0000-00001E220000}"/>
    <cellStyle name="Excel Built-in Normal 2" xfId="8737" xr:uid="{00000000-0005-0000-0000-00001F220000}"/>
    <cellStyle name="Excel Built-in Normal 2 2" xfId="8738" xr:uid="{00000000-0005-0000-0000-000020220000}"/>
    <cellStyle name="Excel Built-in Normal 2 3" xfId="8739" xr:uid="{00000000-0005-0000-0000-000021220000}"/>
    <cellStyle name="Excel Built-in Normal 2 4" xfId="8740" xr:uid="{00000000-0005-0000-0000-000022220000}"/>
    <cellStyle name="Excel Built-in Normal 2 5" xfId="8741" xr:uid="{00000000-0005-0000-0000-000023220000}"/>
    <cellStyle name="Excel Built-in Normal 2 6" xfId="8742" xr:uid="{00000000-0005-0000-0000-000024220000}"/>
    <cellStyle name="Excel Built-in Normal 3" xfId="8743" xr:uid="{00000000-0005-0000-0000-000025220000}"/>
    <cellStyle name="Excel Built-in Normal 4" xfId="8744" xr:uid="{00000000-0005-0000-0000-000026220000}"/>
    <cellStyle name="Excel Built-in Normal 4 2" xfId="8745" xr:uid="{00000000-0005-0000-0000-000027220000}"/>
    <cellStyle name="Excel Built-in Normal 4 3" xfId="8746" xr:uid="{00000000-0005-0000-0000-000028220000}"/>
    <cellStyle name="Excel Built-in Normal 4 4" xfId="8747" xr:uid="{00000000-0005-0000-0000-000029220000}"/>
    <cellStyle name="Excel Built-in Normal 4 5" xfId="8748" xr:uid="{00000000-0005-0000-0000-00002A220000}"/>
    <cellStyle name="Excel Built-in Normal 5" xfId="8749" xr:uid="{00000000-0005-0000-0000-00002B220000}"/>
    <cellStyle name="Excel Built-in Normal 6" xfId="8750" xr:uid="{00000000-0005-0000-0000-00002C220000}"/>
    <cellStyle name="Excel Built-in Normal 7" xfId="8751" xr:uid="{00000000-0005-0000-0000-00002D220000}"/>
    <cellStyle name="Excel Built-in Normal 8" xfId="8752" xr:uid="{00000000-0005-0000-0000-00002E220000}"/>
    <cellStyle name="Excel.Chart" xfId="8753" xr:uid="{00000000-0005-0000-0000-00002F220000}"/>
    <cellStyle name="Excel.Chart 2" xfId="8754" xr:uid="{00000000-0005-0000-0000-000030220000}"/>
    <cellStyle name="Explanatory Text 1" xfId="8755" xr:uid="{00000000-0005-0000-0000-000031220000}"/>
    <cellStyle name="Explanatory Text 10 2" xfId="8756" xr:uid="{00000000-0005-0000-0000-000032220000}"/>
    <cellStyle name="Explanatory Text 10 3" xfId="8757" xr:uid="{00000000-0005-0000-0000-000033220000}"/>
    <cellStyle name="Explanatory Text 10 4" xfId="8758" xr:uid="{00000000-0005-0000-0000-000034220000}"/>
    <cellStyle name="Explanatory Text 11 2" xfId="8759" xr:uid="{00000000-0005-0000-0000-000035220000}"/>
    <cellStyle name="Explanatory Text 11 3" xfId="8760" xr:uid="{00000000-0005-0000-0000-000036220000}"/>
    <cellStyle name="Explanatory Text 11 4" xfId="8761" xr:uid="{00000000-0005-0000-0000-000037220000}"/>
    <cellStyle name="Explanatory Text 12 2" xfId="8762" xr:uid="{00000000-0005-0000-0000-000038220000}"/>
    <cellStyle name="Explanatory Text 12 3" xfId="8763" xr:uid="{00000000-0005-0000-0000-000039220000}"/>
    <cellStyle name="Explanatory Text 12 4" xfId="8764" xr:uid="{00000000-0005-0000-0000-00003A220000}"/>
    <cellStyle name="Explanatory Text 13 2" xfId="8765" xr:uid="{00000000-0005-0000-0000-00003B220000}"/>
    <cellStyle name="Explanatory Text 13 3" xfId="8766" xr:uid="{00000000-0005-0000-0000-00003C220000}"/>
    <cellStyle name="Explanatory Text 13 4" xfId="8767" xr:uid="{00000000-0005-0000-0000-00003D220000}"/>
    <cellStyle name="Explanatory Text 14 2" xfId="8768" xr:uid="{00000000-0005-0000-0000-00003E220000}"/>
    <cellStyle name="Explanatory Text 14 3" xfId="8769" xr:uid="{00000000-0005-0000-0000-00003F220000}"/>
    <cellStyle name="Explanatory Text 14 4" xfId="8770" xr:uid="{00000000-0005-0000-0000-000040220000}"/>
    <cellStyle name="Explanatory Text 15 2" xfId="8771" xr:uid="{00000000-0005-0000-0000-000041220000}"/>
    <cellStyle name="Explanatory Text 15 3" xfId="8772" xr:uid="{00000000-0005-0000-0000-000042220000}"/>
    <cellStyle name="Explanatory Text 15 4" xfId="8773" xr:uid="{00000000-0005-0000-0000-000043220000}"/>
    <cellStyle name="Explanatory Text 15 4 2" xfId="8774" xr:uid="{00000000-0005-0000-0000-000044220000}"/>
    <cellStyle name="Explanatory Text 16 2" xfId="8775" xr:uid="{00000000-0005-0000-0000-000045220000}"/>
    <cellStyle name="Explanatory Text 16 3" xfId="8776" xr:uid="{00000000-0005-0000-0000-000046220000}"/>
    <cellStyle name="Explanatory Text 16 4" xfId="8777" xr:uid="{00000000-0005-0000-0000-000047220000}"/>
    <cellStyle name="Explanatory Text 17 2" xfId="8778" xr:uid="{00000000-0005-0000-0000-000048220000}"/>
    <cellStyle name="Explanatory Text 17 3" xfId="8779" xr:uid="{00000000-0005-0000-0000-000049220000}"/>
    <cellStyle name="Explanatory Text 17 4" xfId="8780" xr:uid="{00000000-0005-0000-0000-00004A220000}"/>
    <cellStyle name="Explanatory Text 2" xfId="8781" xr:uid="{00000000-0005-0000-0000-00004B220000}"/>
    <cellStyle name="Explanatory Text 2 2" xfId="8782" xr:uid="{00000000-0005-0000-0000-00004C220000}"/>
    <cellStyle name="Explanatory Text 2 3" xfId="8783" xr:uid="{00000000-0005-0000-0000-00004D220000}"/>
    <cellStyle name="Explanatory Text 2 4" xfId="8784" xr:uid="{00000000-0005-0000-0000-00004E220000}"/>
    <cellStyle name="Explanatory Text 3" xfId="8785" xr:uid="{00000000-0005-0000-0000-00004F220000}"/>
    <cellStyle name="Explanatory Text 3 2" xfId="8786" xr:uid="{00000000-0005-0000-0000-000050220000}"/>
    <cellStyle name="Explanatory Text 3 3" xfId="8787" xr:uid="{00000000-0005-0000-0000-000051220000}"/>
    <cellStyle name="Explanatory Text 3 4" xfId="8788" xr:uid="{00000000-0005-0000-0000-000052220000}"/>
    <cellStyle name="Explanatory Text 4" xfId="8789" xr:uid="{00000000-0005-0000-0000-000053220000}"/>
    <cellStyle name="Explanatory Text 4 2" xfId="8790" xr:uid="{00000000-0005-0000-0000-000054220000}"/>
    <cellStyle name="Explanatory Text 4 3" xfId="8791" xr:uid="{00000000-0005-0000-0000-000055220000}"/>
    <cellStyle name="Explanatory Text 4 4" xfId="8792" xr:uid="{00000000-0005-0000-0000-000056220000}"/>
    <cellStyle name="Explanatory Text 5 2" xfId="8793" xr:uid="{00000000-0005-0000-0000-000057220000}"/>
    <cellStyle name="Explanatory Text 5 3" xfId="8794" xr:uid="{00000000-0005-0000-0000-000058220000}"/>
    <cellStyle name="Explanatory Text 5 4" xfId="8795" xr:uid="{00000000-0005-0000-0000-000059220000}"/>
    <cellStyle name="Explanatory Text 6 2" xfId="8796" xr:uid="{00000000-0005-0000-0000-00005A220000}"/>
    <cellStyle name="Explanatory Text 6 3" xfId="8797" xr:uid="{00000000-0005-0000-0000-00005B220000}"/>
    <cellStyle name="Explanatory Text 6 4" xfId="8798" xr:uid="{00000000-0005-0000-0000-00005C220000}"/>
    <cellStyle name="Explanatory Text 7 2" xfId="8799" xr:uid="{00000000-0005-0000-0000-00005D220000}"/>
    <cellStyle name="Explanatory Text 7 3" xfId="8800" xr:uid="{00000000-0005-0000-0000-00005E220000}"/>
    <cellStyle name="Explanatory Text 7 4" xfId="8801" xr:uid="{00000000-0005-0000-0000-00005F220000}"/>
    <cellStyle name="Explanatory Text 8 2" xfId="8802" xr:uid="{00000000-0005-0000-0000-000060220000}"/>
    <cellStyle name="Explanatory Text 8 3" xfId="8803" xr:uid="{00000000-0005-0000-0000-000061220000}"/>
    <cellStyle name="Explanatory Text 8 4" xfId="8804" xr:uid="{00000000-0005-0000-0000-000062220000}"/>
    <cellStyle name="Explanatory Text 9 2" xfId="8805" xr:uid="{00000000-0005-0000-0000-000063220000}"/>
    <cellStyle name="Explanatory Text 9 3" xfId="8806" xr:uid="{00000000-0005-0000-0000-000064220000}"/>
    <cellStyle name="Explanatory Text 9 4" xfId="8807" xr:uid="{00000000-0005-0000-0000-000065220000}"/>
    <cellStyle name="F2" xfId="8808" xr:uid="{00000000-0005-0000-0000-000066220000}"/>
    <cellStyle name="F2 2" xfId="8809" xr:uid="{00000000-0005-0000-0000-000067220000}"/>
    <cellStyle name="F2 3" xfId="8810" xr:uid="{00000000-0005-0000-0000-000068220000}"/>
    <cellStyle name="F2 4" xfId="8811" xr:uid="{00000000-0005-0000-0000-000069220000}"/>
    <cellStyle name="F2 5" xfId="8812" xr:uid="{00000000-0005-0000-0000-00006A220000}"/>
    <cellStyle name="F2 6" xfId="8813" xr:uid="{00000000-0005-0000-0000-00006B220000}"/>
    <cellStyle name="F2 7" xfId="8814" xr:uid="{00000000-0005-0000-0000-00006C220000}"/>
    <cellStyle name="F2 8" xfId="8815" xr:uid="{00000000-0005-0000-0000-00006D220000}"/>
    <cellStyle name="F3" xfId="8816" xr:uid="{00000000-0005-0000-0000-00006E220000}"/>
    <cellStyle name="F3 2" xfId="8817" xr:uid="{00000000-0005-0000-0000-00006F220000}"/>
    <cellStyle name="F3 3" xfId="8818" xr:uid="{00000000-0005-0000-0000-000070220000}"/>
    <cellStyle name="F3 4" xfId="8819" xr:uid="{00000000-0005-0000-0000-000071220000}"/>
    <cellStyle name="F3 5" xfId="8820" xr:uid="{00000000-0005-0000-0000-000072220000}"/>
    <cellStyle name="F3 6" xfId="8821" xr:uid="{00000000-0005-0000-0000-000073220000}"/>
    <cellStyle name="F3 7" xfId="8822" xr:uid="{00000000-0005-0000-0000-000074220000}"/>
    <cellStyle name="F3 8" xfId="8823" xr:uid="{00000000-0005-0000-0000-000075220000}"/>
    <cellStyle name="F4" xfId="8824" xr:uid="{00000000-0005-0000-0000-000076220000}"/>
    <cellStyle name="F4 2" xfId="8825" xr:uid="{00000000-0005-0000-0000-000077220000}"/>
    <cellStyle name="F4 3" xfId="8826" xr:uid="{00000000-0005-0000-0000-000078220000}"/>
    <cellStyle name="F4 4" xfId="8827" xr:uid="{00000000-0005-0000-0000-000079220000}"/>
    <cellStyle name="F4 5" xfId="8828" xr:uid="{00000000-0005-0000-0000-00007A220000}"/>
    <cellStyle name="F4 6" xfId="8829" xr:uid="{00000000-0005-0000-0000-00007B220000}"/>
    <cellStyle name="F4 7" xfId="8830" xr:uid="{00000000-0005-0000-0000-00007C220000}"/>
    <cellStyle name="F4 8" xfId="8831" xr:uid="{00000000-0005-0000-0000-00007D220000}"/>
    <cellStyle name="F5" xfId="8832" xr:uid="{00000000-0005-0000-0000-00007E220000}"/>
    <cellStyle name="F5 2" xfId="8833" xr:uid="{00000000-0005-0000-0000-00007F220000}"/>
    <cellStyle name="F5 3" xfId="8834" xr:uid="{00000000-0005-0000-0000-000080220000}"/>
    <cellStyle name="F5 4" xfId="8835" xr:uid="{00000000-0005-0000-0000-000081220000}"/>
    <cellStyle name="F5 5" xfId="8836" xr:uid="{00000000-0005-0000-0000-000082220000}"/>
    <cellStyle name="F5 6" xfId="8837" xr:uid="{00000000-0005-0000-0000-000083220000}"/>
    <cellStyle name="F5 7" xfId="8838" xr:uid="{00000000-0005-0000-0000-000084220000}"/>
    <cellStyle name="F5 8" xfId="8839" xr:uid="{00000000-0005-0000-0000-000085220000}"/>
    <cellStyle name="F6" xfId="8840" xr:uid="{00000000-0005-0000-0000-000086220000}"/>
    <cellStyle name="F6 2" xfId="8841" xr:uid="{00000000-0005-0000-0000-000087220000}"/>
    <cellStyle name="F6 3" xfId="8842" xr:uid="{00000000-0005-0000-0000-000088220000}"/>
    <cellStyle name="F6 4" xfId="8843" xr:uid="{00000000-0005-0000-0000-000089220000}"/>
    <cellStyle name="F6 5" xfId="8844" xr:uid="{00000000-0005-0000-0000-00008A220000}"/>
    <cellStyle name="F6 6" xfId="8845" xr:uid="{00000000-0005-0000-0000-00008B220000}"/>
    <cellStyle name="F6 7" xfId="8846" xr:uid="{00000000-0005-0000-0000-00008C220000}"/>
    <cellStyle name="F6 8" xfId="8847" xr:uid="{00000000-0005-0000-0000-00008D220000}"/>
    <cellStyle name="F7" xfId="8848" xr:uid="{00000000-0005-0000-0000-00008E220000}"/>
    <cellStyle name="F7 2" xfId="8849" xr:uid="{00000000-0005-0000-0000-00008F220000}"/>
    <cellStyle name="F7 3" xfId="8850" xr:uid="{00000000-0005-0000-0000-000090220000}"/>
    <cellStyle name="F7 4" xfId="8851" xr:uid="{00000000-0005-0000-0000-000091220000}"/>
    <cellStyle name="F7 5" xfId="8852" xr:uid="{00000000-0005-0000-0000-000092220000}"/>
    <cellStyle name="F7 6" xfId="8853" xr:uid="{00000000-0005-0000-0000-000093220000}"/>
    <cellStyle name="F7 7" xfId="8854" xr:uid="{00000000-0005-0000-0000-000094220000}"/>
    <cellStyle name="F7 8" xfId="8855" xr:uid="{00000000-0005-0000-0000-000095220000}"/>
    <cellStyle name="F8" xfId="8856" xr:uid="{00000000-0005-0000-0000-000096220000}"/>
    <cellStyle name="F8 2" xfId="8857" xr:uid="{00000000-0005-0000-0000-000097220000}"/>
    <cellStyle name="F8 3" xfId="8858" xr:uid="{00000000-0005-0000-0000-000098220000}"/>
    <cellStyle name="F8 4" xfId="8859" xr:uid="{00000000-0005-0000-0000-000099220000}"/>
    <cellStyle name="F8 5" xfId="8860" xr:uid="{00000000-0005-0000-0000-00009A220000}"/>
    <cellStyle name="F8 6" xfId="8861" xr:uid="{00000000-0005-0000-0000-00009B220000}"/>
    <cellStyle name="F8 7" xfId="8862" xr:uid="{00000000-0005-0000-0000-00009C220000}"/>
    <cellStyle name="F8 8" xfId="8863" xr:uid="{00000000-0005-0000-0000-00009D220000}"/>
    <cellStyle name="Fixed" xfId="8864" xr:uid="{00000000-0005-0000-0000-00009E220000}"/>
    <cellStyle name="Fixed 2" xfId="8865" xr:uid="{00000000-0005-0000-0000-00009F220000}"/>
    <cellStyle name="Fixed 3" xfId="8866" xr:uid="{00000000-0005-0000-0000-0000A0220000}"/>
    <cellStyle name="Fixed 4" xfId="8867" xr:uid="{00000000-0005-0000-0000-0000A1220000}"/>
    <cellStyle name="Fixed 5" xfId="8868" xr:uid="{00000000-0005-0000-0000-0000A2220000}"/>
    <cellStyle name="Fixed 6" xfId="8869" xr:uid="{00000000-0005-0000-0000-0000A3220000}"/>
    <cellStyle name="Fixed 7" xfId="8870" xr:uid="{00000000-0005-0000-0000-0000A4220000}"/>
    <cellStyle name="Fixed 8" xfId="8871" xr:uid="{00000000-0005-0000-0000-0000A5220000}"/>
    <cellStyle name="Fixed 9" xfId="8872" xr:uid="{00000000-0005-0000-0000-0000A6220000}"/>
    <cellStyle name="ƒnƒCƒp[ƒŠƒ“ƒN" xfId="8873" xr:uid="{00000000-0005-0000-0000-0000A7220000}"/>
    <cellStyle name="Followed Hyperlink 2" xfId="8874" xr:uid="{00000000-0005-0000-0000-0000A8220000}"/>
    <cellStyle name="Followed Hyperlink 2 2" xfId="8875" xr:uid="{00000000-0005-0000-0000-0000A9220000}"/>
    <cellStyle name="Font Britannic16" xfId="8876" xr:uid="{00000000-0005-0000-0000-0000AA220000}"/>
    <cellStyle name="Font Britannic18" xfId="8877" xr:uid="{00000000-0005-0000-0000-0000AB220000}"/>
    <cellStyle name="Font CenturyCond 18" xfId="8878" xr:uid="{00000000-0005-0000-0000-0000AC220000}"/>
    <cellStyle name="Font Cond20" xfId="8879" xr:uid="{00000000-0005-0000-0000-0000AD220000}"/>
    <cellStyle name="Font LucidaSans16" xfId="8880" xr:uid="{00000000-0005-0000-0000-0000AE220000}"/>
    <cellStyle name="Font NewCenturyCond18" xfId="8881" xr:uid="{00000000-0005-0000-0000-0000AF220000}"/>
    <cellStyle name="Font Ottawa14" xfId="8882" xr:uid="{00000000-0005-0000-0000-0000B0220000}"/>
    <cellStyle name="Font Ottawa16" xfId="8883" xr:uid="{00000000-0005-0000-0000-0000B1220000}"/>
    <cellStyle name="Forecast_Data" xfId="8884" xr:uid="{00000000-0005-0000-0000-0000B2220000}"/>
    <cellStyle name="Good 1" xfId="8885" xr:uid="{00000000-0005-0000-0000-0000B3220000}"/>
    <cellStyle name="Good 10 2" xfId="8886" xr:uid="{00000000-0005-0000-0000-0000B4220000}"/>
    <cellStyle name="Good 10 3" xfId="8887" xr:uid="{00000000-0005-0000-0000-0000B5220000}"/>
    <cellStyle name="Good 10 4" xfId="8888" xr:uid="{00000000-0005-0000-0000-0000B6220000}"/>
    <cellStyle name="Good 11 2" xfId="8889" xr:uid="{00000000-0005-0000-0000-0000B7220000}"/>
    <cellStyle name="Good 11 3" xfId="8890" xr:uid="{00000000-0005-0000-0000-0000B8220000}"/>
    <cellStyle name="Good 11 4" xfId="8891" xr:uid="{00000000-0005-0000-0000-0000B9220000}"/>
    <cellStyle name="Good 12 2" xfId="8892" xr:uid="{00000000-0005-0000-0000-0000BA220000}"/>
    <cellStyle name="Good 12 3" xfId="8893" xr:uid="{00000000-0005-0000-0000-0000BB220000}"/>
    <cellStyle name="Good 12 4" xfId="8894" xr:uid="{00000000-0005-0000-0000-0000BC220000}"/>
    <cellStyle name="Good 13 2" xfId="8895" xr:uid="{00000000-0005-0000-0000-0000BD220000}"/>
    <cellStyle name="Good 13 3" xfId="8896" xr:uid="{00000000-0005-0000-0000-0000BE220000}"/>
    <cellStyle name="Good 13 4" xfId="8897" xr:uid="{00000000-0005-0000-0000-0000BF220000}"/>
    <cellStyle name="Good 14 2" xfId="8898" xr:uid="{00000000-0005-0000-0000-0000C0220000}"/>
    <cellStyle name="Good 14 3" xfId="8899" xr:uid="{00000000-0005-0000-0000-0000C1220000}"/>
    <cellStyle name="Good 14 4" xfId="8900" xr:uid="{00000000-0005-0000-0000-0000C2220000}"/>
    <cellStyle name="Good 15 2" xfId="8901" xr:uid="{00000000-0005-0000-0000-0000C3220000}"/>
    <cellStyle name="Good 15 3" xfId="8902" xr:uid="{00000000-0005-0000-0000-0000C4220000}"/>
    <cellStyle name="Good 15 4" xfId="8903" xr:uid="{00000000-0005-0000-0000-0000C5220000}"/>
    <cellStyle name="Good 16 2" xfId="8904" xr:uid="{00000000-0005-0000-0000-0000C6220000}"/>
    <cellStyle name="Good 16 3" xfId="8905" xr:uid="{00000000-0005-0000-0000-0000C7220000}"/>
    <cellStyle name="Good 16 4" xfId="8906" xr:uid="{00000000-0005-0000-0000-0000C8220000}"/>
    <cellStyle name="Good 17 2" xfId="8907" xr:uid="{00000000-0005-0000-0000-0000C9220000}"/>
    <cellStyle name="Good 17 3" xfId="8908" xr:uid="{00000000-0005-0000-0000-0000CA220000}"/>
    <cellStyle name="Good 17 4" xfId="8909" xr:uid="{00000000-0005-0000-0000-0000CB220000}"/>
    <cellStyle name="Good 2" xfId="8910" xr:uid="{00000000-0005-0000-0000-0000CC220000}"/>
    <cellStyle name="Good 2 2" xfId="8911" xr:uid="{00000000-0005-0000-0000-0000CD220000}"/>
    <cellStyle name="Good 2 3" xfId="8912" xr:uid="{00000000-0005-0000-0000-0000CE220000}"/>
    <cellStyle name="Good 2 4" xfId="8913" xr:uid="{00000000-0005-0000-0000-0000CF220000}"/>
    <cellStyle name="Good 3" xfId="8914" xr:uid="{00000000-0005-0000-0000-0000D0220000}"/>
    <cellStyle name="Good 3 2" xfId="8915" xr:uid="{00000000-0005-0000-0000-0000D1220000}"/>
    <cellStyle name="Good 3 3" xfId="8916" xr:uid="{00000000-0005-0000-0000-0000D2220000}"/>
    <cellStyle name="Good 3 4" xfId="8917" xr:uid="{00000000-0005-0000-0000-0000D3220000}"/>
    <cellStyle name="Good 4" xfId="8918" xr:uid="{00000000-0005-0000-0000-0000D4220000}"/>
    <cellStyle name="Good 4 2" xfId="8919" xr:uid="{00000000-0005-0000-0000-0000D5220000}"/>
    <cellStyle name="Good 4 3" xfId="8920" xr:uid="{00000000-0005-0000-0000-0000D6220000}"/>
    <cellStyle name="Good 4 4" xfId="8921" xr:uid="{00000000-0005-0000-0000-0000D7220000}"/>
    <cellStyle name="Good 5" xfId="8922" xr:uid="{00000000-0005-0000-0000-0000D8220000}"/>
    <cellStyle name="Good 5 2" xfId="8923" xr:uid="{00000000-0005-0000-0000-0000D9220000}"/>
    <cellStyle name="Good 5 3" xfId="8924" xr:uid="{00000000-0005-0000-0000-0000DA220000}"/>
    <cellStyle name="Good 5 4" xfId="8925" xr:uid="{00000000-0005-0000-0000-0000DB220000}"/>
    <cellStyle name="Good 6" xfId="8926" xr:uid="{00000000-0005-0000-0000-0000DC220000}"/>
    <cellStyle name="Good 6 2" xfId="8927" xr:uid="{00000000-0005-0000-0000-0000DD220000}"/>
    <cellStyle name="Good 6 3" xfId="8928" xr:uid="{00000000-0005-0000-0000-0000DE220000}"/>
    <cellStyle name="Good 6 4" xfId="8929" xr:uid="{00000000-0005-0000-0000-0000DF220000}"/>
    <cellStyle name="Good 7 2" xfId="8930" xr:uid="{00000000-0005-0000-0000-0000E0220000}"/>
    <cellStyle name="Good 7 3" xfId="8931" xr:uid="{00000000-0005-0000-0000-0000E1220000}"/>
    <cellStyle name="Good 7 4" xfId="8932" xr:uid="{00000000-0005-0000-0000-0000E2220000}"/>
    <cellStyle name="Good 8 2" xfId="8933" xr:uid="{00000000-0005-0000-0000-0000E3220000}"/>
    <cellStyle name="Good 8 3" xfId="8934" xr:uid="{00000000-0005-0000-0000-0000E4220000}"/>
    <cellStyle name="Good 8 4" xfId="8935" xr:uid="{00000000-0005-0000-0000-0000E5220000}"/>
    <cellStyle name="Good 9 2" xfId="8936" xr:uid="{00000000-0005-0000-0000-0000E6220000}"/>
    <cellStyle name="Good 9 3" xfId="8937" xr:uid="{00000000-0005-0000-0000-0000E7220000}"/>
    <cellStyle name="Good 9 4" xfId="8938" xr:uid="{00000000-0005-0000-0000-0000E8220000}"/>
    <cellStyle name="Grey" xfId="8939" xr:uid="{00000000-0005-0000-0000-0000E9220000}"/>
    <cellStyle name="Grey 10" xfId="8940" xr:uid="{00000000-0005-0000-0000-0000EA220000}"/>
    <cellStyle name="Grey 2" xfId="8941" xr:uid="{00000000-0005-0000-0000-0000EB220000}"/>
    <cellStyle name="Grey 3" xfId="8942" xr:uid="{00000000-0005-0000-0000-0000EC220000}"/>
    <cellStyle name="Grey 4" xfId="8943" xr:uid="{00000000-0005-0000-0000-0000ED220000}"/>
    <cellStyle name="Grey 5" xfId="8944" xr:uid="{00000000-0005-0000-0000-0000EE220000}"/>
    <cellStyle name="Grey 6" xfId="8945" xr:uid="{00000000-0005-0000-0000-0000EF220000}"/>
    <cellStyle name="Grey 7" xfId="8946" xr:uid="{00000000-0005-0000-0000-0000F0220000}"/>
    <cellStyle name="Grey 8" xfId="8947" xr:uid="{00000000-0005-0000-0000-0000F1220000}"/>
    <cellStyle name="Grey 9" xfId="8948" xr:uid="{00000000-0005-0000-0000-0000F2220000}"/>
    <cellStyle name="HEADER" xfId="8949" xr:uid="{00000000-0005-0000-0000-0000F3220000}"/>
    <cellStyle name="Header - Style1" xfId="8950" xr:uid="{00000000-0005-0000-0000-0000F4220000}"/>
    <cellStyle name="Header1" xfId="8951" xr:uid="{00000000-0005-0000-0000-0000F5220000}"/>
    <cellStyle name="Header2" xfId="8952" xr:uid="{00000000-0005-0000-0000-0000F6220000}"/>
    <cellStyle name="Header2 2" xfId="8953" xr:uid="{00000000-0005-0000-0000-0000F7220000}"/>
    <cellStyle name="Header2 2 2" xfId="8954" xr:uid="{00000000-0005-0000-0000-0000F8220000}"/>
    <cellStyle name="Header2 3" xfId="8955" xr:uid="{00000000-0005-0000-0000-0000F9220000}"/>
    <cellStyle name="Header2 3 2" xfId="8956" xr:uid="{00000000-0005-0000-0000-0000FA220000}"/>
    <cellStyle name="Header2 4" xfId="8957" xr:uid="{00000000-0005-0000-0000-0000FB220000}"/>
    <cellStyle name="Heading" xfId="8958" xr:uid="{00000000-0005-0000-0000-0000FC220000}"/>
    <cellStyle name="Heading 1 1" xfId="8959" xr:uid="{00000000-0005-0000-0000-0000FD220000}"/>
    <cellStyle name="Heading 1 10 2" xfId="8960" xr:uid="{00000000-0005-0000-0000-0000FE220000}"/>
    <cellStyle name="Heading 1 10 3" xfId="8961" xr:uid="{00000000-0005-0000-0000-0000FF220000}"/>
    <cellStyle name="Heading 1 10 4" xfId="8962" xr:uid="{00000000-0005-0000-0000-000000230000}"/>
    <cellStyle name="Heading 1 11 2" xfId="8963" xr:uid="{00000000-0005-0000-0000-000001230000}"/>
    <cellStyle name="Heading 1 11 3" xfId="8964" xr:uid="{00000000-0005-0000-0000-000002230000}"/>
    <cellStyle name="Heading 1 11 4" xfId="8965" xr:uid="{00000000-0005-0000-0000-000003230000}"/>
    <cellStyle name="Heading 1 12 2" xfId="8966" xr:uid="{00000000-0005-0000-0000-000004230000}"/>
    <cellStyle name="Heading 1 12 3" xfId="8967" xr:uid="{00000000-0005-0000-0000-000005230000}"/>
    <cellStyle name="Heading 1 12 4" xfId="8968" xr:uid="{00000000-0005-0000-0000-000006230000}"/>
    <cellStyle name="Heading 1 13 2" xfId="8969" xr:uid="{00000000-0005-0000-0000-000007230000}"/>
    <cellStyle name="Heading 1 13 3" xfId="8970" xr:uid="{00000000-0005-0000-0000-000008230000}"/>
    <cellStyle name="Heading 1 13 4" xfId="8971" xr:uid="{00000000-0005-0000-0000-000009230000}"/>
    <cellStyle name="Heading 1 14 2" xfId="8972" xr:uid="{00000000-0005-0000-0000-00000A230000}"/>
    <cellStyle name="Heading 1 14 3" xfId="8973" xr:uid="{00000000-0005-0000-0000-00000B230000}"/>
    <cellStyle name="Heading 1 14 4" xfId="8974" xr:uid="{00000000-0005-0000-0000-00000C230000}"/>
    <cellStyle name="Heading 1 15 2" xfId="8975" xr:uid="{00000000-0005-0000-0000-00000D230000}"/>
    <cellStyle name="Heading 1 15 3" xfId="8976" xr:uid="{00000000-0005-0000-0000-00000E230000}"/>
    <cellStyle name="Heading 1 15 4" xfId="8977" xr:uid="{00000000-0005-0000-0000-00000F230000}"/>
    <cellStyle name="Heading 1 16 2" xfId="8978" xr:uid="{00000000-0005-0000-0000-000010230000}"/>
    <cellStyle name="Heading 1 16 3" xfId="8979" xr:uid="{00000000-0005-0000-0000-000011230000}"/>
    <cellStyle name="Heading 1 16 4" xfId="8980" xr:uid="{00000000-0005-0000-0000-000012230000}"/>
    <cellStyle name="Heading 1 17 2" xfId="8981" xr:uid="{00000000-0005-0000-0000-000013230000}"/>
    <cellStyle name="Heading 1 17 3" xfId="8982" xr:uid="{00000000-0005-0000-0000-000014230000}"/>
    <cellStyle name="Heading 1 17 4" xfId="8983" xr:uid="{00000000-0005-0000-0000-000015230000}"/>
    <cellStyle name="Heading 1 2" xfId="8984" xr:uid="{00000000-0005-0000-0000-000016230000}"/>
    <cellStyle name="Heading 1 2 2" xfId="8985" xr:uid="{00000000-0005-0000-0000-000017230000}"/>
    <cellStyle name="Heading 1 2 3" xfId="8986" xr:uid="{00000000-0005-0000-0000-000018230000}"/>
    <cellStyle name="Heading 1 2 4" xfId="8987" xr:uid="{00000000-0005-0000-0000-000019230000}"/>
    <cellStyle name="Heading 1 3" xfId="8988" xr:uid="{00000000-0005-0000-0000-00001A230000}"/>
    <cellStyle name="Heading 1 3 2" xfId="8989" xr:uid="{00000000-0005-0000-0000-00001B230000}"/>
    <cellStyle name="Heading 1 3 3" xfId="8990" xr:uid="{00000000-0005-0000-0000-00001C230000}"/>
    <cellStyle name="Heading 1 3 4" xfId="8991" xr:uid="{00000000-0005-0000-0000-00001D230000}"/>
    <cellStyle name="Heading 1 4" xfId="8992" xr:uid="{00000000-0005-0000-0000-00001E230000}"/>
    <cellStyle name="Heading 1 4 2" xfId="8993" xr:uid="{00000000-0005-0000-0000-00001F230000}"/>
    <cellStyle name="Heading 1 4 3" xfId="8994" xr:uid="{00000000-0005-0000-0000-000020230000}"/>
    <cellStyle name="Heading 1 4 4" xfId="8995" xr:uid="{00000000-0005-0000-0000-000021230000}"/>
    <cellStyle name="Heading 1 5" xfId="8996" xr:uid="{00000000-0005-0000-0000-000022230000}"/>
    <cellStyle name="Heading 1 5 2" xfId="8997" xr:uid="{00000000-0005-0000-0000-000023230000}"/>
    <cellStyle name="Heading 1 5 3" xfId="8998" xr:uid="{00000000-0005-0000-0000-000024230000}"/>
    <cellStyle name="Heading 1 5 4" xfId="8999" xr:uid="{00000000-0005-0000-0000-000025230000}"/>
    <cellStyle name="Heading 1 6" xfId="9000" xr:uid="{00000000-0005-0000-0000-000026230000}"/>
    <cellStyle name="Heading 1 6 2" xfId="9001" xr:uid="{00000000-0005-0000-0000-000027230000}"/>
    <cellStyle name="Heading 1 6 3" xfId="9002" xr:uid="{00000000-0005-0000-0000-000028230000}"/>
    <cellStyle name="Heading 1 6 4" xfId="9003" xr:uid="{00000000-0005-0000-0000-000029230000}"/>
    <cellStyle name="Heading 1 7 2" xfId="9004" xr:uid="{00000000-0005-0000-0000-00002A230000}"/>
    <cellStyle name="Heading 1 7 3" xfId="9005" xr:uid="{00000000-0005-0000-0000-00002B230000}"/>
    <cellStyle name="Heading 1 7 4" xfId="9006" xr:uid="{00000000-0005-0000-0000-00002C230000}"/>
    <cellStyle name="Heading 1 8 2" xfId="9007" xr:uid="{00000000-0005-0000-0000-00002D230000}"/>
    <cellStyle name="Heading 1 8 3" xfId="9008" xr:uid="{00000000-0005-0000-0000-00002E230000}"/>
    <cellStyle name="Heading 1 8 4" xfId="9009" xr:uid="{00000000-0005-0000-0000-00002F230000}"/>
    <cellStyle name="Heading 1 9 2" xfId="9010" xr:uid="{00000000-0005-0000-0000-000030230000}"/>
    <cellStyle name="Heading 1 9 3" xfId="9011" xr:uid="{00000000-0005-0000-0000-000031230000}"/>
    <cellStyle name="Heading 1 9 4" xfId="9012" xr:uid="{00000000-0005-0000-0000-000032230000}"/>
    <cellStyle name="Heading 2 1" xfId="9013" xr:uid="{00000000-0005-0000-0000-000033230000}"/>
    <cellStyle name="Heading 2 10 2" xfId="9014" xr:uid="{00000000-0005-0000-0000-000034230000}"/>
    <cellStyle name="Heading 2 10 3" xfId="9015" xr:uid="{00000000-0005-0000-0000-000035230000}"/>
    <cellStyle name="Heading 2 10 4" xfId="9016" xr:uid="{00000000-0005-0000-0000-000036230000}"/>
    <cellStyle name="Heading 2 11 2" xfId="9017" xr:uid="{00000000-0005-0000-0000-000037230000}"/>
    <cellStyle name="Heading 2 11 3" xfId="9018" xr:uid="{00000000-0005-0000-0000-000038230000}"/>
    <cellStyle name="Heading 2 11 4" xfId="9019" xr:uid="{00000000-0005-0000-0000-000039230000}"/>
    <cellStyle name="Heading 2 12 2" xfId="9020" xr:uid="{00000000-0005-0000-0000-00003A230000}"/>
    <cellStyle name="Heading 2 12 3" xfId="9021" xr:uid="{00000000-0005-0000-0000-00003B230000}"/>
    <cellStyle name="Heading 2 12 4" xfId="9022" xr:uid="{00000000-0005-0000-0000-00003C230000}"/>
    <cellStyle name="Heading 2 13 2" xfId="9023" xr:uid="{00000000-0005-0000-0000-00003D230000}"/>
    <cellStyle name="Heading 2 13 3" xfId="9024" xr:uid="{00000000-0005-0000-0000-00003E230000}"/>
    <cellStyle name="Heading 2 13 4" xfId="9025" xr:uid="{00000000-0005-0000-0000-00003F230000}"/>
    <cellStyle name="Heading 2 14 2" xfId="9026" xr:uid="{00000000-0005-0000-0000-000040230000}"/>
    <cellStyle name="Heading 2 14 3" xfId="9027" xr:uid="{00000000-0005-0000-0000-000041230000}"/>
    <cellStyle name="Heading 2 14 4" xfId="9028" xr:uid="{00000000-0005-0000-0000-000042230000}"/>
    <cellStyle name="Heading 2 15 2" xfId="9029" xr:uid="{00000000-0005-0000-0000-000043230000}"/>
    <cellStyle name="Heading 2 15 3" xfId="9030" xr:uid="{00000000-0005-0000-0000-000044230000}"/>
    <cellStyle name="Heading 2 15 4" xfId="9031" xr:uid="{00000000-0005-0000-0000-000045230000}"/>
    <cellStyle name="Heading 2 16 2" xfId="9032" xr:uid="{00000000-0005-0000-0000-000046230000}"/>
    <cellStyle name="Heading 2 16 3" xfId="9033" xr:uid="{00000000-0005-0000-0000-000047230000}"/>
    <cellStyle name="Heading 2 16 4" xfId="9034" xr:uid="{00000000-0005-0000-0000-000048230000}"/>
    <cellStyle name="Heading 2 17 2" xfId="9035" xr:uid="{00000000-0005-0000-0000-000049230000}"/>
    <cellStyle name="Heading 2 17 3" xfId="9036" xr:uid="{00000000-0005-0000-0000-00004A230000}"/>
    <cellStyle name="Heading 2 17 4" xfId="9037" xr:uid="{00000000-0005-0000-0000-00004B230000}"/>
    <cellStyle name="Heading 2 2" xfId="9038" xr:uid="{00000000-0005-0000-0000-00004C230000}"/>
    <cellStyle name="Heading 2 2 2" xfId="9039" xr:uid="{00000000-0005-0000-0000-00004D230000}"/>
    <cellStyle name="Heading 2 2 3" xfId="9040" xr:uid="{00000000-0005-0000-0000-00004E230000}"/>
    <cellStyle name="Heading 2 2 4" xfId="9041" xr:uid="{00000000-0005-0000-0000-00004F230000}"/>
    <cellStyle name="Heading 2 3" xfId="9042" xr:uid="{00000000-0005-0000-0000-000050230000}"/>
    <cellStyle name="Heading 2 3 2" xfId="9043" xr:uid="{00000000-0005-0000-0000-000051230000}"/>
    <cellStyle name="Heading 2 3 3" xfId="9044" xr:uid="{00000000-0005-0000-0000-000052230000}"/>
    <cellStyle name="Heading 2 3 4" xfId="9045" xr:uid="{00000000-0005-0000-0000-000053230000}"/>
    <cellStyle name="Heading 2 4" xfId="9046" xr:uid="{00000000-0005-0000-0000-000054230000}"/>
    <cellStyle name="Heading 2 4 2" xfId="9047" xr:uid="{00000000-0005-0000-0000-000055230000}"/>
    <cellStyle name="Heading 2 4 3" xfId="9048" xr:uid="{00000000-0005-0000-0000-000056230000}"/>
    <cellStyle name="Heading 2 4 4" xfId="9049" xr:uid="{00000000-0005-0000-0000-000057230000}"/>
    <cellStyle name="Heading 2 5" xfId="9050" xr:uid="{00000000-0005-0000-0000-000058230000}"/>
    <cellStyle name="Heading 2 5 2" xfId="9051" xr:uid="{00000000-0005-0000-0000-000059230000}"/>
    <cellStyle name="Heading 2 5 3" xfId="9052" xr:uid="{00000000-0005-0000-0000-00005A230000}"/>
    <cellStyle name="Heading 2 5 4" xfId="9053" xr:uid="{00000000-0005-0000-0000-00005B230000}"/>
    <cellStyle name="Heading 2 6" xfId="9054" xr:uid="{00000000-0005-0000-0000-00005C230000}"/>
    <cellStyle name="Heading 2 6 2" xfId="9055" xr:uid="{00000000-0005-0000-0000-00005D230000}"/>
    <cellStyle name="Heading 2 6 3" xfId="9056" xr:uid="{00000000-0005-0000-0000-00005E230000}"/>
    <cellStyle name="Heading 2 6 4" xfId="9057" xr:uid="{00000000-0005-0000-0000-00005F230000}"/>
    <cellStyle name="Heading 2 7 2" xfId="9058" xr:uid="{00000000-0005-0000-0000-000060230000}"/>
    <cellStyle name="Heading 2 7 3" xfId="9059" xr:uid="{00000000-0005-0000-0000-000061230000}"/>
    <cellStyle name="Heading 2 7 4" xfId="9060" xr:uid="{00000000-0005-0000-0000-000062230000}"/>
    <cellStyle name="Heading 2 8 2" xfId="9061" xr:uid="{00000000-0005-0000-0000-000063230000}"/>
    <cellStyle name="Heading 2 8 3" xfId="9062" xr:uid="{00000000-0005-0000-0000-000064230000}"/>
    <cellStyle name="Heading 2 8 4" xfId="9063" xr:uid="{00000000-0005-0000-0000-000065230000}"/>
    <cellStyle name="Heading 2 9 2" xfId="9064" xr:uid="{00000000-0005-0000-0000-000066230000}"/>
    <cellStyle name="Heading 2 9 3" xfId="9065" xr:uid="{00000000-0005-0000-0000-000067230000}"/>
    <cellStyle name="Heading 2 9 4" xfId="9066" xr:uid="{00000000-0005-0000-0000-000068230000}"/>
    <cellStyle name="Heading 3 1" xfId="9067" xr:uid="{00000000-0005-0000-0000-000069230000}"/>
    <cellStyle name="Heading 3 10 2" xfId="9068" xr:uid="{00000000-0005-0000-0000-00006A230000}"/>
    <cellStyle name="Heading 3 10 3" xfId="9069" xr:uid="{00000000-0005-0000-0000-00006B230000}"/>
    <cellStyle name="Heading 3 10 4" xfId="9070" xr:uid="{00000000-0005-0000-0000-00006C230000}"/>
    <cellStyle name="Heading 3 11 2" xfId="9071" xr:uid="{00000000-0005-0000-0000-00006D230000}"/>
    <cellStyle name="Heading 3 11 3" xfId="9072" xr:uid="{00000000-0005-0000-0000-00006E230000}"/>
    <cellStyle name="Heading 3 11 4" xfId="9073" xr:uid="{00000000-0005-0000-0000-00006F230000}"/>
    <cellStyle name="Heading 3 12 2" xfId="9074" xr:uid="{00000000-0005-0000-0000-000070230000}"/>
    <cellStyle name="Heading 3 12 3" xfId="9075" xr:uid="{00000000-0005-0000-0000-000071230000}"/>
    <cellStyle name="Heading 3 12 4" xfId="9076" xr:uid="{00000000-0005-0000-0000-000072230000}"/>
    <cellStyle name="Heading 3 13 2" xfId="9077" xr:uid="{00000000-0005-0000-0000-000073230000}"/>
    <cellStyle name="Heading 3 13 3" xfId="9078" xr:uid="{00000000-0005-0000-0000-000074230000}"/>
    <cellStyle name="Heading 3 13 4" xfId="9079" xr:uid="{00000000-0005-0000-0000-000075230000}"/>
    <cellStyle name="Heading 3 14 2" xfId="9080" xr:uid="{00000000-0005-0000-0000-000076230000}"/>
    <cellStyle name="Heading 3 14 3" xfId="9081" xr:uid="{00000000-0005-0000-0000-000077230000}"/>
    <cellStyle name="Heading 3 14 4" xfId="9082" xr:uid="{00000000-0005-0000-0000-000078230000}"/>
    <cellStyle name="Heading 3 15 2" xfId="9083" xr:uid="{00000000-0005-0000-0000-000079230000}"/>
    <cellStyle name="Heading 3 15 3" xfId="9084" xr:uid="{00000000-0005-0000-0000-00007A230000}"/>
    <cellStyle name="Heading 3 15 4" xfId="9085" xr:uid="{00000000-0005-0000-0000-00007B230000}"/>
    <cellStyle name="Heading 3 16 2" xfId="9086" xr:uid="{00000000-0005-0000-0000-00007C230000}"/>
    <cellStyle name="Heading 3 16 3" xfId="9087" xr:uid="{00000000-0005-0000-0000-00007D230000}"/>
    <cellStyle name="Heading 3 16 4" xfId="9088" xr:uid="{00000000-0005-0000-0000-00007E230000}"/>
    <cellStyle name="Heading 3 17 2" xfId="9089" xr:uid="{00000000-0005-0000-0000-00007F230000}"/>
    <cellStyle name="Heading 3 17 3" xfId="9090" xr:uid="{00000000-0005-0000-0000-000080230000}"/>
    <cellStyle name="Heading 3 17 4" xfId="9091" xr:uid="{00000000-0005-0000-0000-000081230000}"/>
    <cellStyle name="Heading 3 2" xfId="9092" xr:uid="{00000000-0005-0000-0000-000082230000}"/>
    <cellStyle name="Heading 3 2 2" xfId="9093" xr:uid="{00000000-0005-0000-0000-000083230000}"/>
    <cellStyle name="Heading 3 2 2 2" xfId="9094" xr:uid="{00000000-0005-0000-0000-000084230000}"/>
    <cellStyle name="Heading 3 2 2 3" xfId="9095" xr:uid="{00000000-0005-0000-0000-000085230000}"/>
    <cellStyle name="Heading 3 2 2 4" xfId="9096" xr:uid="{00000000-0005-0000-0000-000086230000}"/>
    <cellStyle name="Heading 3 2 2 5" xfId="9097" xr:uid="{00000000-0005-0000-0000-000087230000}"/>
    <cellStyle name="Heading 3 2 3" xfId="9098" xr:uid="{00000000-0005-0000-0000-000088230000}"/>
    <cellStyle name="Heading 3 2 3 2" xfId="9099" xr:uid="{00000000-0005-0000-0000-000089230000}"/>
    <cellStyle name="Heading 3 2 3 3" xfId="9100" xr:uid="{00000000-0005-0000-0000-00008A230000}"/>
    <cellStyle name="Heading 3 2 3 4" xfId="9101" xr:uid="{00000000-0005-0000-0000-00008B230000}"/>
    <cellStyle name="Heading 3 2 3 5" xfId="9102" xr:uid="{00000000-0005-0000-0000-00008C230000}"/>
    <cellStyle name="Heading 3 2 4" xfId="9103" xr:uid="{00000000-0005-0000-0000-00008D230000}"/>
    <cellStyle name="Heading 3 2 4 2" xfId="9104" xr:uid="{00000000-0005-0000-0000-00008E230000}"/>
    <cellStyle name="Heading 3 2 4 3" xfId="9105" xr:uid="{00000000-0005-0000-0000-00008F230000}"/>
    <cellStyle name="Heading 3 2 4 4" xfId="9106" xr:uid="{00000000-0005-0000-0000-000090230000}"/>
    <cellStyle name="Heading 3 2 4 5" xfId="9107" xr:uid="{00000000-0005-0000-0000-000091230000}"/>
    <cellStyle name="Heading 3 2 5" xfId="9108" xr:uid="{00000000-0005-0000-0000-000092230000}"/>
    <cellStyle name="Heading 3 2 6" xfId="9109" xr:uid="{00000000-0005-0000-0000-000093230000}"/>
    <cellStyle name="Heading 3 2 7" xfId="9110" xr:uid="{00000000-0005-0000-0000-000094230000}"/>
    <cellStyle name="Heading 3 2 8" xfId="9111" xr:uid="{00000000-0005-0000-0000-000095230000}"/>
    <cellStyle name="Heading 3 3" xfId="9112" xr:uid="{00000000-0005-0000-0000-000096230000}"/>
    <cellStyle name="Heading 3 3 2" xfId="9113" xr:uid="{00000000-0005-0000-0000-000097230000}"/>
    <cellStyle name="Heading 3 3 3" xfId="9114" xr:uid="{00000000-0005-0000-0000-000098230000}"/>
    <cellStyle name="Heading 3 3 4" xfId="9115" xr:uid="{00000000-0005-0000-0000-000099230000}"/>
    <cellStyle name="Heading 3 3 5" xfId="9116" xr:uid="{00000000-0005-0000-0000-00009A230000}"/>
    <cellStyle name="Heading 3 3 6" xfId="9117" xr:uid="{00000000-0005-0000-0000-00009B230000}"/>
    <cellStyle name="Heading 3 3 7" xfId="9118" xr:uid="{00000000-0005-0000-0000-00009C230000}"/>
    <cellStyle name="Heading 3 4" xfId="9119" xr:uid="{00000000-0005-0000-0000-00009D230000}"/>
    <cellStyle name="Heading 3 4 2" xfId="9120" xr:uid="{00000000-0005-0000-0000-00009E230000}"/>
    <cellStyle name="Heading 3 4 3" xfId="9121" xr:uid="{00000000-0005-0000-0000-00009F230000}"/>
    <cellStyle name="Heading 3 4 4" xfId="9122" xr:uid="{00000000-0005-0000-0000-0000A0230000}"/>
    <cellStyle name="Heading 3 5" xfId="9123" xr:uid="{00000000-0005-0000-0000-0000A1230000}"/>
    <cellStyle name="Heading 3 5 2" xfId="9124" xr:uid="{00000000-0005-0000-0000-0000A2230000}"/>
    <cellStyle name="Heading 3 5 3" xfId="9125" xr:uid="{00000000-0005-0000-0000-0000A3230000}"/>
    <cellStyle name="Heading 3 5 4" xfId="9126" xr:uid="{00000000-0005-0000-0000-0000A4230000}"/>
    <cellStyle name="Heading 3 6 2" xfId="9127" xr:uid="{00000000-0005-0000-0000-0000A5230000}"/>
    <cellStyle name="Heading 3 6 3" xfId="9128" xr:uid="{00000000-0005-0000-0000-0000A6230000}"/>
    <cellStyle name="Heading 3 6 4" xfId="9129" xr:uid="{00000000-0005-0000-0000-0000A7230000}"/>
    <cellStyle name="Heading 3 7 2" xfId="9130" xr:uid="{00000000-0005-0000-0000-0000A8230000}"/>
    <cellStyle name="Heading 3 7 3" xfId="9131" xr:uid="{00000000-0005-0000-0000-0000A9230000}"/>
    <cellStyle name="Heading 3 7 4" xfId="9132" xr:uid="{00000000-0005-0000-0000-0000AA230000}"/>
    <cellStyle name="Heading 3 8 2" xfId="9133" xr:uid="{00000000-0005-0000-0000-0000AB230000}"/>
    <cellStyle name="Heading 3 8 3" xfId="9134" xr:uid="{00000000-0005-0000-0000-0000AC230000}"/>
    <cellStyle name="Heading 3 8 4" xfId="9135" xr:uid="{00000000-0005-0000-0000-0000AD230000}"/>
    <cellStyle name="Heading 3 9 2" xfId="9136" xr:uid="{00000000-0005-0000-0000-0000AE230000}"/>
    <cellStyle name="Heading 3 9 3" xfId="9137" xr:uid="{00000000-0005-0000-0000-0000AF230000}"/>
    <cellStyle name="Heading 3 9 4" xfId="9138" xr:uid="{00000000-0005-0000-0000-0000B0230000}"/>
    <cellStyle name="Heading 4 1" xfId="9139" xr:uid="{00000000-0005-0000-0000-0000B1230000}"/>
    <cellStyle name="Heading 4 10 2" xfId="9140" xr:uid="{00000000-0005-0000-0000-0000B2230000}"/>
    <cellStyle name="Heading 4 10 3" xfId="9141" xr:uid="{00000000-0005-0000-0000-0000B3230000}"/>
    <cellStyle name="Heading 4 10 4" xfId="9142" xr:uid="{00000000-0005-0000-0000-0000B4230000}"/>
    <cellStyle name="Heading 4 11 2" xfId="9143" xr:uid="{00000000-0005-0000-0000-0000B5230000}"/>
    <cellStyle name="Heading 4 11 3" xfId="9144" xr:uid="{00000000-0005-0000-0000-0000B6230000}"/>
    <cellStyle name="Heading 4 11 4" xfId="9145" xr:uid="{00000000-0005-0000-0000-0000B7230000}"/>
    <cellStyle name="Heading 4 12 2" xfId="9146" xr:uid="{00000000-0005-0000-0000-0000B8230000}"/>
    <cellStyle name="Heading 4 12 3" xfId="9147" xr:uid="{00000000-0005-0000-0000-0000B9230000}"/>
    <cellStyle name="Heading 4 12 4" xfId="9148" xr:uid="{00000000-0005-0000-0000-0000BA230000}"/>
    <cellStyle name="Heading 4 13 2" xfId="9149" xr:uid="{00000000-0005-0000-0000-0000BB230000}"/>
    <cellStyle name="Heading 4 13 3" xfId="9150" xr:uid="{00000000-0005-0000-0000-0000BC230000}"/>
    <cellStyle name="Heading 4 13 4" xfId="9151" xr:uid="{00000000-0005-0000-0000-0000BD230000}"/>
    <cellStyle name="Heading 4 14 2" xfId="9152" xr:uid="{00000000-0005-0000-0000-0000BE230000}"/>
    <cellStyle name="Heading 4 14 3" xfId="9153" xr:uid="{00000000-0005-0000-0000-0000BF230000}"/>
    <cellStyle name="Heading 4 14 4" xfId="9154" xr:uid="{00000000-0005-0000-0000-0000C0230000}"/>
    <cellStyle name="Heading 4 15 2" xfId="9155" xr:uid="{00000000-0005-0000-0000-0000C1230000}"/>
    <cellStyle name="Heading 4 15 3" xfId="9156" xr:uid="{00000000-0005-0000-0000-0000C2230000}"/>
    <cellStyle name="Heading 4 15 4" xfId="9157" xr:uid="{00000000-0005-0000-0000-0000C3230000}"/>
    <cellStyle name="Heading 4 16 2" xfId="9158" xr:uid="{00000000-0005-0000-0000-0000C4230000}"/>
    <cellStyle name="Heading 4 16 3" xfId="9159" xr:uid="{00000000-0005-0000-0000-0000C5230000}"/>
    <cellStyle name="Heading 4 16 4" xfId="9160" xr:uid="{00000000-0005-0000-0000-0000C6230000}"/>
    <cellStyle name="Heading 4 17 2" xfId="9161" xr:uid="{00000000-0005-0000-0000-0000C7230000}"/>
    <cellStyle name="Heading 4 17 3" xfId="9162" xr:uid="{00000000-0005-0000-0000-0000C8230000}"/>
    <cellStyle name="Heading 4 17 4" xfId="9163" xr:uid="{00000000-0005-0000-0000-0000C9230000}"/>
    <cellStyle name="Heading 4 2" xfId="9164" xr:uid="{00000000-0005-0000-0000-0000CA230000}"/>
    <cellStyle name="Heading 4 2 2" xfId="9165" xr:uid="{00000000-0005-0000-0000-0000CB230000}"/>
    <cellStyle name="Heading 4 2 3" xfId="9166" xr:uid="{00000000-0005-0000-0000-0000CC230000}"/>
    <cellStyle name="Heading 4 2 4" xfId="9167" xr:uid="{00000000-0005-0000-0000-0000CD230000}"/>
    <cellStyle name="Heading 4 3" xfId="9168" xr:uid="{00000000-0005-0000-0000-0000CE230000}"/>
    <cellStyle name="Heading 4 3 2" xfId="9169" xr:uid="{00000000-0005-0000-0000-0000CF230000}"/>
    <cellStyle name="Heading 4 3 3" xfId="9170" xr:uid="{00000000-0005-0000-0000-0000D0230000}"/>
    <cellStyle name="Heading 4 3 4" xfId="9171" xr:uid="{00000000-0005-0000-0000-0000D1230000}"/>
    <cellStyle name="Heading 4 4" xfId="9172" xr:uid="{00000000-0005-0000-0000-0000D2230000}"/>
    <cellStyle name="Heading 4 4 2" xfId="9173" xr:uid="{00000000-0005-0000-0000-0000D3230000}"/>
    <cellStyle name="Heading 4 4 3" xfId="9174" xr:uid="{00000000-0005-0000-0000-0000D4230000}"/>
    <cellStyle name="Heading 4 4 4" xfId="9175" xr:uid="{00000000-0005-0000-0000-0000D5230000}"/>
    <cellStyle name="Heading 4 5" xfId="9176" xr:uid="{00000000-0005-0000-0000-0000D6230000}"/>
    <cellStyle name="Heading 4 5 2" xfId="9177" xr:uid="{00000000-0005-0000-0000-0000D7230000}"/>
    <cellStyle name="Heading 4 5 3" xfId="9178" xr:uid="{00000000-0005-0000-0000-0000D8230000}"/>
    <cellStyle name="Heading 4 5 4" xfId="9179" xr:uid="{00000000-0005-0000-0000-0000D9230000}"/>
    <cellStyle name="Heading 4 6" xfId="9180" xr:uid="{00000000-0005-0000-0000-0000DA230000}"/>
    <cellStyle name="Heading 4 6 2" xfId="9181" xr:uid="{00000000-0005-0000-0000-0000DB230000}"/>
    <cellStyle name="Heading 4 6 3" xfId="9182" xr:uid="{00000000-0005-0000-0000-0000DC230000}"/>
    <cellStyle name="Heading 4 6 4" xfId="9183" xr:uid="{00000000-0005-0000-0000-0000DD230000}"/>
    <cellStyle name="Heading 4 7 2" xfId="9184" xr:uid="{00000000-0005-0000-0000-0000DE230000}"/>
    <cellStyle name="Heading 4 7 3" xfId="9185" xr:uid="{00000000-0005-0000-0000-0000DF230000}"/>
    <cellStyle name="Heading 4 7 4" xfId="9186" xr:uid="{00000000-0005-0000-0000-0000E0230000}"/>
    <cellStyle name="Heading 4 8 2" xfId="9187" xr:uid="{00000000-0005-0000-0000-0000E1230000}"/>
    <cellStyle name="Heading 4 8 3" xfId="9188" xr:uid="{00000000-0005-0000-0000-0000E2230000}"/>
    <cellStyle name="Heading 4 8 4" xfId="9189" xr:uid="{00000000-0005-0000-0000-0000E3230000}"/>
    <cellStyle name="Heading 4 9 2" xfId="9190" xr:uid="{00000000-0005-0000-0000-0000E4230000}"/>
    <cellStyle name="Heading 4 9 3" xfId="9191" xr:uid="{00000000-0005-0000-0000-0000E5230000}"/>
    <cellStyle name="Heading 4 9 4" xfId="9192" xr:uid="{00000000-0005-0000-0000-0000E6230000}"/>
    <cellStyle name="Heading1" xfId="9193" xr:uid="{00000000-0005-0000-0000-0000E7230000}"/>
    <cellStyle name="Heading1 1" xfId="9194" xr:uid="{00000000-0005-0000-0000-0000E8230000}"/>
    <cellStyle name="Heading1 2" xfId="9195" xr:uid="{00000000-0005-0000-0000-0000E9230000}"/>
    <cellStyle name="Heading1 3" xfId="9196" xr:uid="{00000000-0005-0000-0000-0000EA230000}"/>
    <cellStyle name="Heading1 4" xfId="9197" xr:uid="{00000000-0005-0000-0000-0000EB230000}"/>
    <cellStyle name="Heading1 5" xfId="9198" xr:uid="{00000000-0005-0000-0000-0000EC230000}"/>
    <cellStyle name="Heading1 6" xfId="9199" xr:uid="{00000000-0005-0000-0000-0000ED230000}"/>
    <cellStyle name="Heading1 7" xfId="9200" xr:uid="{00000000-0005-0000-0000-0000EE230000}"/>
    <cellStyle name="Heading1 8" xfId="9201" xr:uid="{00000000-0005-0000-0000-0000EF230000}"/>
    <cellStyle name="Heading1 9" xfId="9202" xr:uid="{00000000-0005-0000-0000-0000F0230000}"/>
    <cellStyle name="Heading1_AP Logistic 2010 Konsolidasi (091110)" xfId="9203" xr:uid="{00000000-0005-0000-0000-0000F1230000}"/>
    <cellStyle name="Heading2" xfId="9204" xr:uid="{00000000-0005-0000-0000-0000F2230000}"/>
    <cellStyle name="Heading2 2" xfId="9205" xr:uid="{00000000-0005-0000-0000-0000F3230000}"/>
    <cellStyle name="Heading2 3" xfId="9206" xr:uid="{00000000-0005-0000-0000-0000F4230000}"/>
    <cellStyle name="Heading2 4" xfId="9207" xr:uid="{00000000-0005-0000-0000-0000F5230000}"/>
    <cellStyle name="Heading2 5" xfId="9208" xr:uid="{00000000-0005-0000-0000-0000F6230000}"/>
    <cellStyle name="Heading2 6" xfId="9209" xr:uid="{00000000-0005-0000-0000-0000F7230000}"/>
    <cellStyle name="Heading2 7" xfId="9210" xr:uid="{00000000-0005-0000-0000-0000F8230000}"/>
    <cellStyle name="Heading2 8" xfId="9211" xr:uid="{00000000-0005-0000-0000-0000F9230000}"/>
    <cellStyle name="Heading2 9" xfId="9212" xr:uid="{00000000-0005-0000-0000-0000FA230000}"/>
    <cellStyle name="Heading3" xfId="9213" xr:uid="{00000000-0005-0000-0000-0000FB230000}"/>
    <cellStyle name="Hyperlink 2" xfId="9214" xr:uid="{00000000-0005-0000-0000-0000FC230000}"/>
    <cellStyle name="Hyperlink 2 2" xfId="9215" xr:uid="{00000000-0005-0000-0000-0000FD230000}"/>
    <cellStyle name="Hyperlink 3" xfId="9216" xr:uid="{00000000-0005-0000-0000-0000FE230000}"/>
    <cellStyle name="i·0" xfId="9217" xr:uid="{00000000-0005-0000-0000-0000FF230000}"/>
    <cellStyle name="Input [yellow]" xfId="9218" xr:uid="{00000000-0005-0000-0000-000000240000}"/>
    <cellStyle name="Input [yellow] 10" xfId="9219" xr:uid="{00000000-0005-0000-0000-000001240000}"/>
    <cellStyle name="Input [yellow] 10 2" xfId="9220" xr:uid="{00000000-0005-0000-0000-000002240000}"/>
    <cellStyle name="Input [yellow] 10 2 2" xfId="9221" xr:uid="{00000000-0005-0000-0000-000003240000}"/>
    <cellStyle name="Input [yellow] 10 2 3" xfId="9222" xr:uid="{00000000-0005-0000-0000-000004240000}"/>
    <cellStyle name="Input [yellow] 10 2 4" xfId="9223" xr:uid="{00000000-0005-0000-0000-000005240000}"/>
    <cellStyle name="Input [yellow] 10 2 5" xfId="9224" xr:uid="{00000000-0005-0000-0000-000006240000}"/>
    <cellStyle name="Input [yellow] 10 3" xfId="9225" xr:uid="{00000000-0005-0000-0000-000007240000}"/>
    <cellStyle name="Input [yellow] 10 3 2" xfId="9226" xr:uid="{00000000-0005-0000-0000-000008240000}"/>
    <cellStyle name="Input [yellow] 10 3 3" xfId="9227" xr:uid="{00000000-0005-0000-0000-000009240000}"/>
    <cellStyle name="Input [yellow] 10 3 4" xfId="9228" xr:uid="{00000000-0005-0000-0000-00000A240000}"/>
    <cellStyle name="Input [yellow] 10 3 5" xfId="9229" xr:uid="{00000000-0005-0000-0000-00000B240000}"/>
    <cellStyle name="Input [yellow] 10 4" xfId="9230" xr:uid="{00000000-0005-0000-0000-00000C240000}"/>
    <cellStyle name="Input [yellow] 10 5" xfId="9231" xr:uid="{00000000-0005-0000-0000-00000D240000}"/>
    <cellStyle name="Input [yellow] 10 6" xfId="9232" xr:uid="{00000000-0005-0000-0000-00000E240000}"/>
    <cellStyle name="Input [yellow] 10 7" xfId="9233" xr:uid="{00000000-0005-0000-0000-00000F240000}"/>
    <cellStyle name="Input [yellow] 11" xfId="9234" xr:uid="{00000000-0005-0000-0000-000010240000}"/>
    <cellStyle name="Input [yellow] 11 2" xfId="9235" xr:uid="{00000000-0005-0000-0000-000011240000}"/>
    <cellStyle name="Input [yellow] 11 3" xfId="9236" xr:uid="{00000000-0005-0000-0000-000012240000}"/>
    <cellStyle name="Input [yellow] 11 4" xfId="9237" xr:uid="{00000000-0005-0000-0000-000013240000}"/>
    <cellStyle name="Input [yellow] 11 5" xfId="9238" xr:uid="{00000000-0005-0000-0000-000014240000}"/>
    <cellStyle name="Input [yellow] 12" xfId="9239" xr:uid="{00000000-0005-0000-0000-000015240000}"/>
    <cellStyle name="Input [yellow] 12 2" xfId="9240" xr:uid="{00000000-0005-0000-0000-000016240000}"/>
    <cellStyle name="Input [yellow] 12 3" xfId="9241" xr:uid="{00000000-0005-0000-0000-000017240000}"/>
    <cellStyle name="Input [yellow] 12 4" xfId="9242" xr:uid="{00000000-0005-0000-0000-000018240000}"/>
    <cellStyle name="Input [yellow] 12 5" xfId="9243" xr:uid="{00000000-0005-0000-0000-000019240000}"/>
    <cellStyle name="Input [yellow] 13" xfId="9244" xr:uid="{00000000-0005-0000-0000-00001A240000}"/>
    <cellStyle name="Input [yellow] 14" xfId="9245" xr:uid="{00000000-0005-0000-0000-00001B240000}"/>
    <cellStyle name="Input [yellow] 15" xfId="9246" xr:uid="{00000000-0005-0000-0000-00001C240000}"/>
    <cellStyle name="Input [yellow] 16" xfId="9247" xr:uid="{00000000-0005-0000-0000-00001D240000}"/>
    <cellStyle name="Input [yellow] 2" xfId="9248" xr:uid="{00000000-0005-0000-0000-00001E240000}"/>
    <cellStyle name="Input [yellow] 2 2" xfId="9249" xr:uid="{00000000-0005-0000-0000-00001F240000}"/>
    <cellStyle name="Input [yellow] 2 2 2" xfId="9250" xr:uid="{00000000-0005-0000-0000-000020240000}"/>
    <cellStyle name="Input [yellow] 2 2 3" xfId="9251" xr:uid="{00000000-0005-0000-0000-000021240000}"/>
    <cellStyle name="Input [yellow] 2 2 4" xfId="9252" xr:uid="{00000000-0005-0000-0000-000022240000}"/>
    <cellStyle name="Input [yellow] 2 2 5" xfId="9253" xr:uid="{00000000-0005-0000-0000-000023240000}"/>
    <cellStyle name="Input [yellow] 2 3" xfId="9254" xr:uid="{00000000-0005-0000-0000-000024240000}"/>
    <cellStyle name="Input [yellow] 2 3 2" xfId="9255" xr:uid="{00000000-0005-0000-0000-000025240000}"/>
    <cellStyle name="Input [yellow] 2 3 3" xfId="9256" xr:uid="{00000000-0005-0000-0000-000026240000}"/>
    <cellStyle name="Input [yellow] 2 3 4" xfId="9257" xr:uid="{00000000-0005-0000-0000-000027240000}"/>
    <cellStyle name="Input [yellow] 2 3 5" xfId="9258" xr:uid="{00000000-0005-0000-0000-000028240000}"/>
    <cellStyle name="Input [yellow] 2 4" xfId="9259" xr:uid="{00000000-0005-0000-0000-000029240000}"/>
    <cellStyle name="Input [yellow] 2 5" xfId="9260" xr:uid="{00000000-0005-0000-0000-00002A240000}"/>
    <cellStyle name="Input [yellow] 2 6" xfId="9261" xr:uid="{00000000-0005-0000-0000-00002B240000}"/>
    <cellStyle name="Input [yellow] 2 7" xfId="9262" xr:uid="{00000000-0005-0000-0000-00002C240000}"/>
    <cellStyle name="Input [yellow] 3" xfId="9263" xr:uid="{00000000-0005-0000-0000-00002D240000}"/>
    <cellStyle name="Input [yellow] 3 2" xfId="9264" xr:uid="{00000000-0005-0000-0000-00002E240000}"/>
    <cellStyle name="Input [yellow] 3 2 2" xfId="9265" xr:uid="{00000000-0005-0000-0000-00002F240000}"/>
    <cellStyle name="Input [yellow] 3 2 3" xfId="9266" xr:uid="{00000000-0005-0000-0000-000030240000}"/>
    <cellStyle name="Input [yellow] 3 2 4" xfId="9267" xr:uid="{00000000-0005-0000-0000-000031240000}"/>
    <cellStyle name="Input [yellow] 3 2 5" xfId="9268" xr:uid="{00000000-0005-0000-0000-000032240000}"/>
    <cellStyle name="Input [yellow] 3 3" xfId="9269" xr:uid="{00000000-0005-0000-0000-000033240000}"/>
    <cellStyle name="Input [yellow] 3 3 2" xfId="9270" xr:uid="{00000000-0005-0000-0000-000034240000}"/>
    <cellStyle name="Input [yellow] 3 3 3" xfId="9271" xr:uid="{00000000-0005-0000-0000-000035240000}"/>
    <cellStyle name="Input [yellow] 3 3 4" xfId="9272" xr:uid="{00000000-0005-0000-0000-000036240000}"/>
    <cellStyle name="Input [yellow] 3 3 5" xfId="9273" xr:uid="{00000000-0005-0000-0000-000037240000}"/>
    <cellStyle name="Input [yellow] 3 4" xfId="9274" xr:uid="{00000000-0005-0000-0000-000038240000}"/>
    <cellStyle name="Input [yellow] 3 5" xfId="9275" xr:uid="{00000000-0005-0000-0000-000039240000}"/>
    <cellStyle name="Input [yellow] 3 6" xfId="9276" xr:uid="{00000000-0005-0000-0000-00003A240000}"/>
    <cellStyle name="Input [yellow] 3 7" xfId="9277" xr:uid="{00000000-0005-0000-0000-00003B240000}"/>
    <cellStyle name="Input [yellow] 4" xfId="9278" xr:uid="{00000000-0005-0000-0000-00003C240000}"/>
    <cellStyle name="Input [yellow] 4 2" xfId="9279" xr:uid="{00000000-0005-0000-0000-00003D240000}"/>
    <cellStyle name="Input [yellow] 4 2 2" xfId="9280" xr:uid="{00000000-0005-0000-0000-00003E240000}"/>
    <cellStyle name="Input [yellow] 4 2 3" xfId="9281" xr:uid="{00000000-0005-0000-0000-00003F240000}"/>
    <cellStyle name="Input [yellow] 4 2 4" xfId="9282" xr:uid="{00000000-0005-0000-0000-000040240000}"/>
    <cellStyle name="Input [yellow] 4 2 5" xfId="9283" xr:uid="{00000000-0005-0000-0000-000041240000}"/>
    <cellStyle name="Input [yellow] 4 3" xfId="9284" xr:uid="{00000000-0005-0000-0000-000042240000}"/>
    <cellStyle name="Input [yellow] 4 3 2" xfId="9285" xr:uid="{00000000-0005-0000-0000-000043240000}"/>
    <cellStyle name="Input [yellow] 4 3 3" xfId="9286" xr:uid="{00000000-0005-0000-0000-000044240000}"/>
    <cellStyle name="Input [yellow] 4 3 4" xfId="9287" xr:uid="{00000000-0005-0000-0000-000045240000}"/>
    <cellStyle name="Input [yellow] 4 3 5" xfId="9288" xr:uid="{00000000-0005-0000-0000-000046240000}"/>
    <cellStyle name="Input [yellow] 4 4" xfId="9289" xr:uid="{00000000-0005-0000-0000-000047240000}"/>
    <cellStyle name="Input [yellow] 4 5" xfId="9290" xr:uid="{00000000-0005-0000-0000-000048240000}"/>
    <cellStyle name="Input [yellow] 4 6" xfId="9291" xr:uid="{00000000-0005-0000-0000-000049240000}"/>
    <cellStyle name="Input [yellow] 4 7" xfId="9292" xr:uid="{00000000-0005-0000-0000-00004A240000}"/>
    <cellStyle name="Input [yellow] 5" xfId="9293" xr:uid="{00000000-0005-0000-0000-00004B240000}"/>
    <cellStyle name="Input [yellow] 5 2" xfId="9294" xr:uid="{00000000-0005-0000-0000-00004C240000}"/>
    <cellStyle name="Input [yellow] 5 2 2" xfId="9295" xr:uid="{00000000-0005-0000-0000-00004D240000}"/>
    <cellStyle name="Input [yellow] 5 2 3" xfId="9296" xr:uid="{00000000-0005-0000-0000-00004E240000}"/>
    <cellStyle name="Input [yellow] 5 2 4" xfId="9297" xr:uid="{00000000-0005-0000-0000-00004F240000}"/>
    <cellStyle name="Input [yellow] 5 2 5" xfId="9298" xr:uid="{00000000-0005-0000-0000-000050240000}"/>
    <cellStyle name="Input [yellow] 5 3" xfId="9299" xr:uid="{00000000-0005-0000-0000-000051240000}"/>
    <cellStyle name="Input [yellow] 5 3 2" xfId="9300" xr:uid="{00000000-0005-0000-0000-000052240000}"/>
    <cellStyle name="Input [yellow] 5 3 3" xfId="9301" xr:uid="{00000000-0005-0000-0000-000053240000}"/>
    <cellStyle name="Input [yellow] 5 3 4" xfId="9302" xr:uid="{00000000-0005-0000-0000-000054240000}"/>
    <cellStyle name="Input [yellow] 5 3 5" xfId="9303" xr:uid="{00000000-0005-0000-0000-000055240000}"/>
    <cellStyle name="Input [yellow] 5 4" xfId="9304" xr:uid="{00000000-0005-0000-0000-000056240000}"/>
    <cellStyle name="Input [yellow] 5 5" xfId="9305" xr:uid="{00000000-0005-0000-0000-000057240000}"/>
    <cellStyle name="Input [yellow] 5 6" xfId="9306" xr:uid="{00000000-0005-0000-0000-000058240000}"/>
    <cellStyle name="Input [yellow] 5 7" xfId="9307" xr:uid="{00000000-0005-0000-0000-000059240000}"/>
    <cellStyle name="Input [yellow] 6" xfId="9308" xr:uid="{00000000-0005-0000-0000-00005A240000}"/>
    <cellStyle name="Input [yellow] 6 2" xfId="9309" xr:uid="{00000000-0005-0000-0000-00005B240000}"/>
    <cellStyle name="Input [yellow] 6 2 2" xfId="9310" xr:uid="{00000000-0005-0000-0000-00005C240000}"/>
    <cellStyle name="Input [yellow] 6 2 3" xfId="9311" xr:uid="{00000000-0005-0000-0000-00005D240000}"/>
    <cellStyle name="Input [yellow] 6 2 4" xfId="9312" xr:uid="{00000000-0005-0000-0000-00005E240000}"/>
    <cellStyle name="Input [yellow] 6 2 5" xfId="9313" xr:uid="{00000000-0005-0000-0000-00005F240000}"/>
    <cellStyle name="Input [yellow] 6 3" xfId="9314" xr:uid="{00000000-0005-0000-0000-000060240000}"/>
    <cellStyle name="Input [yellow] 6 3 2" xfId="9315" xr:uid="{00000000-0005-0000-0000-000061240000}"/>
    <cellStyle name="Input [yellow] 6 3 3" xfId="9316" xr:uid="{00000000-0005-0000-0000-000062240000}"/>
    <cellStyle name="Input [yellow] 6 3 4" xfId="9317" xr:uid="{00000000-0005-0000-0000-000063240000}"/>
    <cellStyle name="Input [yellow] 6 3 5" xfId="9318" xr:uid="{00000000-0005-0000-0000-000064240000}"/>
    <cellStyle name="Input [yellow] 6 4" xfId="9319" xr:uid="{00000000-0005-0000-0000-000065240000}"/>
    <cellStyle name="Input [yellow] 6 5" xfId="9320" xr:uid="{00000000-0005-0000-0000-000066240000}"/>
    <cellStyle name="Input [yellow] 6 6" xfId="9321" xr:uid="{00000000-0005-0000-0000-000067240000}"/>
    <cellStyle name="Input [yellow] 6 7" xfId="9322" xr:uid="{00000000-0005-0000-0000-000068240000}"/>
    <cellStyle name="Input [yellow] 7" xfId="9323" xr:uid="{00000000-0005-0000-0000-000069240000}"/>
    <cellStyle name="Input [yellow] 7 2" xfId="9324" xr:uid="{00000000-0005-0000-0000-00006A240000}"/>
    <cellStyle name="Input [yellow] 7 2 2" xfId="9325" xr:uid="{00000000-0005-0000-0000-00006B240000}"/>
    <cellStyle name="Input [yellow] 7 2 3" xfId="9326" xr:uid="{00000000-0005-0000-0000-00006C240000}"/>
    <cellStyle name="Input [yellow] 7 2 4" xfId="9327" xr:uid="{00000000-0005-0000-0000-00006D240000}"/>
    <cellStyle name="Input [yellow] 7 2 5" xfId="9328" xr:uid="{00000000-0005-0000-0000-00006E240000}"/>
    <cellStyle name="Input [yellow] 7 3" xfId="9329" xr:uid="{00000000-0005-0000-0000-00006F240000}"/>
    <cellStyle name="Input [yellow] 7 3 2" xfId="9330" xr:uid="{00000000-0005-0000-0000-000070240000}"/>
    <cellStyle name="Input [yellow] 7 3 3" xfId="9331" xr:uid="{00000000-0005-0000-0000-000071240000}"/>
    <cellStyle name="Input [yellow] 7 3 4" xfId="9332" xr:uid="{00000000-0005-0000-0000-000072240000}"/>
    <cellStyle name="Input [yellow] 7 3 5" xfId="9333" xr:uid="{00000000-0005-0000-0000-000073240000}"/>
    <cellStyle name="Input [yellow] 7 4" xfId="9334" xr:uid="{00000000-0005-0000-0000-000074240000}"/>
    <cellStyle name="Input [yellow] 7 5" xfId="9335" xr:uid="{00000000-0005-0000-0000-000075240000}"/>
    <cellStyle name="Input [yellow] 7 6" xfId="9336" xr:uid="{00000000-0005-0000-0000-000076240000}"/>
    <cellStyle name="Input [yellow] 7 7" xfId="9337" xr:uid="{00000000-0005-0000-0000-000077240000}"/>
    <cellStyle name="Input [yellow] 8" xfId="9338" xr:uid="{00000000-0005-0000-0000-000078240000}"/>
    <cellStyle name="Input [yellow] 8 2" xfId="9339" xr:uid="{00000000-0005-0000-0000-000079240000}"/>
    <cellStyle name="Input [yellow] 8 2 2" xfId="9340" xr:uid="{00000000-0005-0000-0000-00007A240000}"/>
    <cellStyle name="Input [yellow] 8 2 3" xfId="9341" xr:uid="{00000000-0005-0000-0000-00007B240000}"/>
    <cellStyle name="Input [yellow] 8 2 4" xfId="9342" xr:uid="{00000000-0005-0000-0000-00007C240000}"/>
    <cellStyle name="Input [yellow] 8 2 5" xfId="9343" xr:uid="{00000000-0005-0000-0000-00007D240000}"/>
    <cellStyle name="Input [yellow] 8 3" xfId="9344" xr:uid="{00000000-0005-0000-0000-00007E240000}"/>
    <cellStyle name="Input [yellow] 8 3 2" xfId="9345" xr:uid="{00000000-0005-0000-0000-00007F240000}"/>
    <cellStyle name="Input [yellow] 8 3 3" xfId="9346" xr:uid="{00000000-0005-0000-0000-000080240000}"/>
    <cellStyle name="Input [yellow] 8 3 4" xfId="9347" xr:uid="{00000000-0005-0000-0000-000081240000}"/>
    <cellStyle name="Input [yellow] 8 3 5" xfId="9348" xr:uid="{00000000-0005-0000-0000-000082240000}"/>
    <cellStyle name="Input [yellow] 8 4" xfId="9349" xr:uid="{00000000-0005-0000-0000-000083240000}"/>
    <cellStyle name="Input [yellow] 8 5" xfId="9350" xr:uid="{00000000-0005-0000-0000-000084240000}"/>
    <cellStyle name="Input [yellow] 8 6" xfId="9351" xr:uid="{00000000-0005-0000-0000-000085240000}"/>
    <cellStyle name="Input [yellow] 8 7" xfId="9352" xr:uid="{00000000-0005-0000-0000-000086240000}"/>
    <cellStyle name="Input [yellow] 9" xfId="9353" xr:uid="{00000000-0005-0000-0000-000087240000}"/>
    <cellStyle name="Input [yellow] 9 2" xfId="9354" xr:uid="{00000000-0005-0000-0000-000088240000}"/>
    <cellStyle name="Input [yellow] 9 2 2" xfId="9355" xr:uid="{00000000-0005-0000-0000-000089240000}"/>
    <cellStyle name="Input [yellow] 9 2 3" xfId="9356" xr:uid="{00000000-0005-0000-0000-00008A240000}"/>
    <cellStyle name="Input [yellow] 9 2 4" xfId="9357" xr:uid="{00000000-0005-0000-0000-00008B240000}"/>
    <cellStyle name="Input [yellow] 9 2 5" xfId="9358" xr:uid="{00000000-0005-0000-0000-00008C240000}"/>
    <cellStyle name="Input [yellow] 9 3" xfId="9359" xr:uid="{00000000-0005-0000-0000-00008D240000}"/>
    <cellStyle name="Input [yellow] 9 3 2" xfId="9360" xr:uid="{00000000-0005-0000-0000-00008E240000}"/>
    <cellStyle name="Input [yellow] 9 3 3" xfId="9361" xr:uid="{00000000-0005-0000-0000-00008F240000}"/>
    <cellStyle name="Input [yellow] 9 3 4" xfId="9362" xr:uid="{00000000-0005-0000-0000-000090240000}"/>
    <cellStyle name="Input [yellow] 9 3 5" xfId="9363" xr:uid="{00000000-0005-0000-0000-000091240000}"/>
    <cellStyle name="Input [yellow] 9 4" xfId="9364" xr:uid="{00000000-0005-0000-0000-000092240000}"/>
    <cellStyle name="Input [yellow] 9 5" xfId="9365" xr:uid="{00000000-0005-0000-0000-000093240000}"/>
    <cellStyle name="Input [yellow] 9 6" xfId="9366" xr:uid="{00000000-0005-0000-0000-000094240000}"/>
    <cellStyle name="Input [yellow] 9 7" xfId="9367" xr:uid="{00000000-0005-0000-0000-000095240000}"/>
    <cellStyle name="Input 1" xfId="9368" xr:uid="{00000000-0005-0000-0000-000096240000}"/>
    <cellStyle name="Input 1 10" xfId="9369" xr:uid="{00000000-0005-0000-0000-000097240000}"/>
    <cellStyle name="Input 1 11" xfId="9370" xr:uid="{00000000-0005-0000-0000-000098240000}"/>
    <cellStyle name="Input 1 12" xfId="9371" xr:uid="{00000000-0005-0000-0000-000099240000}"/>
    <cellStyle name="Input 1 2" xfId="9372" xr:uid="{00000000-0005-0000-0000-00009A240000}"/>
    <cellStyle name="Input 1 3" xfId="9373" xr:uid="{00000000-0005-0000-0000-00009B240000}"/>
    <cellStyle name="Input 1 4" xfId="9374" xr:uid="{00000000-0005-0000-0000-00009C240000}"/>
    <cellStyle name="Input 1 5" xfId="9375" xr:uid="{00000000-0005-0000-0000-00009D240000}"/>
    <cellStyle name="Input 1 6" xfId="9376" xr:uid="{00000000-0005-0000-0000-00009E240000}"/>
    <cellStyle name="Input 1 7" xfId="9377" xr:uid="{00000000-0005-0000-0000-00009F240000}"/>
    <cellStyle name="Input 1 8" xfId="9378" xr:uid="{00000000-0005-0000-0000-0000A0240000}"/>
    <cellStyle name="Input 1 9" xfId="9379" xr:uid="{00000000-0005-0000-0000-0000A1240000}"/>
    <cellStyle name="Input 10" xfId="9380" xr:uid="{00000000-0005-0000-0000-0000A2240000}"/>
    <cellStyle name="Input 10 10" xfId="9381" xr:uid="{00000000-0005-0000-0000-0000A3240000}"/>
    <cellStyle name="Input 10 11" xfId="9382" xr:uid="{00000000-0005-0000-0000-0000A4240000}"/>
    <cellStyle name="Input 10 12" xfId="9383" xr:uid="{00000000-0005-0000-0000-0000A5240000}"/>
    <cellStyle name="Input 10 13" xfId="9384" xr:uid="{00000000-0005-0000-0000-0000A6240000}"/>
    <cellStyle name="Input 10 14" xfId="9385" xr:uid="{00000000-0005-0000-0000-0000A7240000}"/>
    <cellStyle name="Input 10 15" xfId="9386" xr:uid="{00000000-0005-0000-0000-0000A8240000}"/>
    <cellStyle name="Input 10 2" xfId="9387" xr:uid="{00000000-0005-0000-0000-0000A9240000}"/>
    <cellStyle name="Input 10 2 10" xfId="9388" xr:uid="{00000000-0005-0000-0000-0000AA240000}"/>
    <cellStyle name="Input 10 2 11" xfId="9389" xr:uid="{00000000-0005-0000-0000-0000AB240000}"/>
    <cellStyle name="Input 10 2 12" xfId="9390" xr:uid="{00000000-0005-0000-0000-0000AC240000}"/>
    <cellStyle name="Input 10 2 13" xfId="9391" xr:uid="{00000000-0005-0000-0000-0000AD240000}"/>
    <cellStyle name="Input 10 2 14" xfId="9392" xr:uid="{00000000-0005-0000-0000-0000AE240000}"/>
    <cellStyle name="Input 10 2 2" xfId="9393" xr:uid="{00000000-0005-0000-0000-0000AF240000}"/>
    <cellStyle name="Input 10 2 2 10" xfId="9394" xr:uid="{00000000-0005-0000-0000-0000B0240000}"/>
    <cellStyle name="Input 10 2 2 11" xfId="9395" xr:uid="{00000000-0005-0000-0000-0000B1240000}"/>
    <cellStyle name="Input 10 2 2 12" xfId="9396" xr:uid="{00000000-0005-0000-0000-0000B2240000}"/>
    <cellStyle name="Input 10 2 2 2" xfId="9397" xr:uid="{00000000-0005-0000-0000-0000B3240000}"/>
    <cellStyle name="Input 10 2 2 3" xfId="9398" xr:uid="{00000000-0005-0000-0000-0000B4240000}"/>
    <cellStyle name="Input 10 2 2 4" xfId="9399" xr:uid="{00000000-0005-0000-0000-0000B5240000}"/>
    <cellStyle name="Input 10 2 2 5" xfId="9400" xr:uid="{00000000-0005-0000-0000-0000B6240000}"/>
    <cellStyle name="Input 10 2 2 6" xfId="9401" xr:uid="{00000000-0005-0000-0000-0000B7240000}"/>
    <cellStyle name="Input 10 2 2 7" xfId="9402" xr:uid="{00000000-0005-0000-0000-0000B8240000}"/>
    <cellStyle name="Input 10 2 2 8" xfId="9403" xr:uid="{00000000-0005-0000-0000-0000B9240000}"/>
    <cellStyle name="Input 10 2 2 9" xfId="9404" xr:uid="{00000000-0005-0000-0000-0000BA240000}"/>
    <cellStyle name="Input 10 2 3" xfId="9405" xr:uid="{00000000-0005-0000-0000-0000BB240000}"/>
    <cellStyle name="Input 10 2 3 10" xfId="9406" xr:uid="{00000000-0005-0000-0000-0000BC240000}"/>
    <cellStyle name="Input 10 2 3 11" xfId="9407" xr:uid="{00000000-0005-0000-0000-0000BD240000}"/>
    <cellStyle name="Input 10 2 3 12" xfId="9408" xr:uid="{00000000-0005-0000-0000-0000BE240000}"/>
    <cellStyle name="Input 10 2 3 2" xfId="9409" xr:uid="{00000000-0005-0000-0000-0000BF240000}"/>
    <cellStyle name="Input 10 2 3 3" xfId="9410" xr:uid="{00000000-0005-0000-0000-0000C0240000}"/>
    <cellStyle name="Input 10 2 3 4" xfId="9411" xr:uid="{00000000-0005-0000-0000-0000C1240000}"/>
    <cellStyle name="Input 10 2 3 5" xfId="9412" xr:uid="{00000000-0005-0000-0000-0000C2240000}"/>
    <cellStyle name="Input 10 2 3 6" xfId="9413" xr:uid="{00000000-0005-0000-0000-0000C3240000}"/>
    <cellStyle name="Input 10 2 3 7" xfId="9414" xr:uid="{00000000-0005-0000-0000-0000C4240000}"/>
    <cellStyle name="Input 10 2 3 8" xfId="9415" xr:uid="{00000000-0005-0000-0000-0000C5240000}"/>
    <cellStyle name="Input 10 2 3 9" xfId="9416" xr:uid="{00000000-0005-0000-0000-0000C6240000}"/>
    <cellStyle name="Input 10 2 4" xfId="9417" xr:uid="{00000000-0005-0000-0000-0000C7240000}"/>
    <cellStyle name="Input 10 2 5" xfId="9418" xr:uid="{00000000-0005-0000-0000-0000C8240000}"/>
    <cellStyle name="Input 10 2 6" xfId="9419" xr:uid="{00000000-0005-0000-0000-0000C9240000}"/>
    <cellStyle name="Input 10 2 7" xfId="9420" xr:uid="{00000000-0005-0000-0000-0000CA240000}"/>
    <cellStyle name="Input 10 2 8" xfId="9421" xr:uid="{00000000-0005-0000-0000-0000CB240000}"/>
    <cellStyle name="Input 10 2 9" xfId="9422" xr:uid="{00000000-0005-0000-0000-0000CC240000}"/>
    <cellStyle name="Input 10 3" xfId="9423" xr:uid="{00000000-0005-0000-0000-0000CD240000}"/>
    <cellStyle name="Input 10 3 10" xfId="9424" xr:uid="{00000000-0005-0000-0000-0000CE240000}"/>
    <cellStyle name="Input 10 3 11" xfId="9425" xr:uid="{00000000-0005-0000-0000-0000CF240000}"/>
    <cellStyle name="Input 10 3 12" xfId="9426" xr:uid="{00000000-0005-0000-0000-0000D0240000}"/>
    <cellStyle name="Input 10 3 13" xfId="9427" xr:uid="{00000000-0005-0000-0000-0000D1240000}"/>
    <cellStyle name="Input 10 3 14" xfId="9428" xr:uid="{00000000-0005-0000-0000-0000D2240000}"/>
    <cellStyle name="Input 10 3 2" xfId="9429" xr:uid="{00000000-0005-0000-0000-0000D3240000}"/>
    <cellStyle name="Input 10 3 2 10" xfId="9430" xr:uid="{00000000-0005-0000-0000-0000D4240000}"/>
    <cellStyle name="Input 10 3 2 11" xfId="9431" xr:uid="{00000000-0005-0000-0000-0000D5240000}"/>
    <cellStyle name="Input 10 3 2 12" xfId="9432" xr:uid="{00000000-0005-0000-0000-0000D6240000}"/>
    <cellStyle name="Input 10 3 2 2" xfId="9433" xr:uid="{00000000-0005-0000-0000-0000D7240000}"/>
    <cellStyle name="Input 10 3 2 3" xfId="9434" xr:uid="{00000000-0005-0000-0000-0000D8240000}"/>
    <cellStyle name="Input 10 3 2 4" xfId="9435" xr:uid="{00000000-0005-0000-0000-0000D9240000}"/>
    <cellStyle name="Input 10 3 2 5" xfId="9436" xr:uid="{00000000-0005-0000-0000-0000DA240000}"/>
    <cellStyle name="Input 10 3 2 6" xfId="9437" xr:uid="{00000000-0005-0000-0000-0000DB240000}"/>
    <cellStyle name="Input 10 3 2 7" xfId="9438" xr:uid="{00000000-0005-0000-0000-0000DC240000}"/>
    <cellStyle name="Input 10 3 2 8" xfId="9439" xr:uid="{00000000-0005-0000-0000-0000DD240000}"/>
    <cellStyle name="Input 10 3 2 9" xfId="9440" xr:uid="{00000000-0005-0000-0000-0000DE240000}"/>
    <cellStyle name="Input 10 3 3" xfId="9441" xr:uid="{00000000-0005-0000-0000-0000DF240000}"/>
    <cellStyle name="Input 10 3 3 10" xfId="9442" xr:uid="{00000000-0005-0000-0000-0000E0240000}"/>
    <cellStyle name="Input 10 3 3 11" xfId="9443" xr:uid="{00000000-0005-0000-0000-0000E1240000}"/>
    <cellStyle name="Input 10 3 3 12" xfId="9444" xr:uid="{00000000-0005-0000-0000-0000E2240000}"/>
    <cellStyle name="Input 10 3 3 2" xfId="9445" xr:uid="{00000000-0005-0000-0000-0000E3240000}"/>
    <cellStyle name="Input 10 3 3 3" xfId="9446" xr:uid="{00000000-0005-0000-0000-0000E4240000}"/>
    <cellStyle name="Input 10 3 3 4" xfId="9447" xr:uid="{00000000-0005-0000-0000-0000E5240000}"/>
    <cellStyle name="Input 10 3 3 5" xfId="9448" xr:uid="{00000000-0005-0000-0000-0000E6240000}"/>
    <cellStyle name="Input 10 3 3 6" xfId="9449" xr:uid="{00000000-0005-0000-0000-0000E7240000}"/>
    <cellStyle name="Input 10 3 3 7" xfId="9450" xr:uid="{00000000-0005-0000-0000-0000E8240000}"/>
    <cellStyle name="Input 10 3 3 8" xfId="9451" xr:uid="{00000000-0005-0000-0000-0000E9240000}"/>
    <cellStyle name="Input 10 3 3 9" xfId="9452" xr:uid="{00000000-0005-0000-0000-0000EA240000}"/>
    <cellStyle name="Input 10 3 4" xfId="9453" xr:uid="{00000000-0005-0000-0000-0000EB240000}"/>
    <cellStyle name="Input 10 3 5" xfId="9454" xr:uid="{00000000-0005-0000-0000-0000EC240000}"/>
    <cellStyle name="Input 10 3 6" xfId="9455" xr:uid="{00000000-0005-0000-0000-0000ED240000}"/>
    <cellStyle name="Input 10 3 7" xfId="9456" xr:uid="{00000000-0005-0000-0000-0000EE240000}"/>
    <cellStyle name="Input 10 3 8" xfId="9457" xr:uid="{00000000-0005-0000-0000-0000EF240000}"/>
    <cellStyle name="Input 10 3 9" xfId="9458" xr:uid="{00000000-0005-0000-0000-0000F0240000}"/>
    <cellStyle name="Input 10 4" xfId="9459" xr:uid="{00000000-0005-0000-0000-0000F1240000}"/>
    <cellStyle name="Input 10 4 10" xfId="9460" xr:uid="{00000000-0005-0000-0000-0000F2240000}"/>
    <cellStyle name="Input 10 4 11" xfId="9461" xr:uid="{00000000-0005-0000-0000-0000F3240000}"/>
    <cellStyle name="Input 10 4 12" xfId="9462" xr:uid="{00000000-0005-0000-0000-0000F4240000}"/>
    <cellStyle name="Input 10 4 13" xfId="9463" xr:uid="{00000000-0005-0000-0000-0000F5240000}"/>
    <cellStyle name="Input 10 4 14" xfId="9464" xr:uid="{00000000-0005-0000-0000-0000F6240000}"/>
    <cellStyle name="Input 10 4 2" xfId="9465" xr:uid="{00000000-0005-0000-0000-0000F7240000}"/>
    <cellStyle name="Input 10 4 2 10" xfId="9466" xr:uid="{00000000-0005-0000-0000-0000F8240000}"/>
    <cellStyle name="Input 10 4 2 11" xfId="9467" xr:uid="{00000000-0005-0000-0000-0000F9240000}"/>
    <cellStyle name="Input 10 4 2 12" xfId="9468" xr:uid="{00000000-0005-0000-0000-0000FA240000}"/>
    <cellStyle name="Input 10 4 2 2" xfId="9469" xr:uid="{00000000-0005-0000-0000-0000FB240000}"/>
    <cellStyle name="Input 10 4 2 3" xfId="9470" xr:uid="{00000000-0005-0000-0000-0000FC240000}"/>
    <cellStyle name="Input 10 4 2 4" xfId="9471" xr:uid="{00000000-0005-0000-0000-0000FD240000}"/>
    <cellStyle name="Input 10 4 2 5" xfId="9472" xr:uid="{00000000-0005-0000-0000-0000FE240000}"/>
    <cellStyle name="Input 10 4 2 6" xfId="9473" xr:uid="{00000000-0005-0000-0000-0000FF240000}"/>
    <cellStyle name="Input 10 4 2 7" xfId="9474" xr:uid="{00000000-0005-0000-0000-000000250000}"/>
    <cellStyle name="Input 10 4 2 8" xfId="9475" xr:uid="{00000000-0005-0000-0000-000001250000}"/>
    <cellStyle name="Input 10 4 2 9" xfId="9476" xr:uid="{00000000-0005-0000-0000-000002250000}"/>
    <cellStyle name="Input 10 4 3" xfId="9477" xr:uid="{00000000-0005-0000-0000-000003250000}"/>
    <cellStyle name="Input 10 4 3 10" xfId="9478" xr:uid="{00000000-0005-0000-0000-000004250000}"/>
    <cellStyle name="Input 10 4 3 11" xfId="9479" xr:uid="{00000000-0005-0000-0000-000005250000}"/>
    <cellStyle name="Input 10 4 3 12" xfId="9480" xr:uid="{00000000-0005-0000-0000-000006250000}"/>
    <cellStyle name="Input 10 4 3 2" xfId="9481" xr:uid="{00000000-0005-0000-0000-000007250000}"/>
    <cellStyle name="Input 10 4 3 3" xfId="9482" xr:uid="{00000000-0005-0000-0000-000008250000}"/>
    <cellStyle name="Input 10 4 3 4" xfId="9483" xr:uid="{00000000-0005-0000-0000-000009250000}"/>
    <cellStyle name="Input 10 4 3 5" xfId="9484" xr:uid="{00000000-0005-0000-0000-00000A250000}"/>
    <cellStyle name="Input 10 4 3 6" xfId="9485" xr:uid="{00000000-0005-0000-0000-00000B250000}"/>
    <cellStyle name="Input 10 4 3 7" xfId="9486" xr:uid="{00000000-0005-0000-0000-00000C250000}"/>
    <cellStyle name="Input 10 4 3 8" xfId="9487" xr:uid="{00000000-0005-0000-0000-00000D250000}"/>
    <cellStyle name="Input 10 4 3 9" xfId="9488" xr:uid="{00000000-0005-0000-0000-00000E250000}"/>
    <cellStyle name="Input 10 4 4" xfId="9489" xr:uid="{00000000-0005-0000-0000-00000F250000}"/>
    <cellStyle name="Input 10 4 5" xfId="9490" xr:uid="{00000000-0005-0000-0000-000010250000}"/>
    <cellStyle name="Input 10 4 6" xfId="9491" xr:uid="{00000000-0005-0000-0000-000011250000}"/>
    <cellStyle name="Input 10 4 7" xfId="9492" xr:uid="{00000000-0005-0000-0000-000012250000}"/>
    <cellStyle name="Input 10 4 8" xfId="9493" xr:uid="{00000000-0005-0000-0000-000013250000}"/>
    <cellStyle name="Input 10 4 9" xfId="9494" xr:uid="{00000000-0005-0000-0000-000014250000}"/>
    <cellStyle name="Input 10 5" xfId="9495" xr:uid="{00000000-0005-0000-0000-000015250000}"/>
    <cellStyle name="Input 10 6" xfId="9496" xr:uid="{00000000-0005-0000-0000-000016250000}"/>
    <cellStyle name="Input 10 7" xfId="9497" xr:uid="{00000000-0005-0000-0000-000017250000}"/>
    <cellStyle name="Input 10 8" xfId="9498" xr:uid="{00000000-0005-0000-0000-000018250000}"/>
    <cellStyle name="Input 10 9" xfId="9499" xr:uid="{00000000-0005-0000-0000-000019250000}"/>
    <cellStyle name="Input 11" xfId="9500" xr:uid="{00000000-0005-0000-0000-00001A250000}"/>
    <cellStyle name="Input 11 10" xfId="9501" xr:uid="{00000000-0005-0000-0000-00001B250000}"/>
    <cellStyle name="Input 11 11" xfId="9502" xr:uid="{00000000-0005-0000-0000-00001C250000}"/>
    <cellStyle name="Input 11 12" xfId="9503" xr:uid="{00000000-0005-0000-0000-00001D250000}"/>
    <cellStyle name="Input 11 13" xfId="9504" xr:uid="{00000000-0005-0000-0000-00001E250000}"/>
    <cellStyle name="Input 11 14" xfId="9505" xr:uid="{00000000-0005-0000-0000-00001F250000}"/>
    <cellStyle name="Input 11 15" xfId="9506" xr:uid="{00000000-0005-0000-0000-000020250000}"/>
    <cellStyle name="Input 11 2" xfId="9507" xr:uid="{00000000-0005-0000-0000-000021250000}"/>
    <cellStyle name="Input 11 2 10" xfId="9508" xr:uid="{00000000-0005-0000-0000-000022250000}"/>
    <cellStyle name="Input 11 2 11" xfId="9509" xr:uid="{00000000-0005-0000-0000-000023250000}"/>
    <cellStyle name="Input 11 2 12" xfId="9510" xr:uid="{00000000-0005-0000-0000-000024250000}"/>
    <cellStyle name="Input 11 2 13" xfId="9511" xr:uid="{00000000-0005-0000-0000-000025250000}"/>
    <cellStyle name="Input 11 2 14" xfId="9512" xr:uid="{00000000-0005-0000-0000-000026250000}"/>
    <cellStyle name="Input 11 2 2" xfId="9513" xr:uid="{00000000-0005-0000-0000-000027250000}"/>
    <cellStyle name="Input 11 2 2 10" xfId="9514" xr:uid="{00000000-0005-0000-0000-000028250000}"/>
    <cellStyle name="Input 11 2 2 11" xfId="9515" xr:uid="{00000000-0005-0000-0000-000029250000}"/>
    <cellStyle name="Input 11 2 2 12" xfId="9516" xr:uid="{00000000-0005-0000-0000-00002A250000}"/>
    <cellStyle name="Input 11 2 2 2" xfId="9517" xr:uid="{00000000-0005-0000-0000-00002B250000}"/>
    <cellStyle name="Input 11 2 2 3" xfId="9518" xr:uid="{00000000-0005-0000-0000-00002C250000}"/>
    <cellStyle name="Input 11 2 2 4" xfId="9519" xr:uid="{00000000-0005-0000-0000-00002D250000}"/>
    <cellStyle name="Input 11 2 2 5" xfId="9520" xr:uid="{00000000-0005-0000-0000-00002E250000}"/>
    <cellStyle name="Input 11 2 2 6" xfId="9521" xr:uid="{00000000-0005-0000-0000-00002F250000}"/>
    <cellStyle name="Input 11 2 2 7" xfId="9522" xr:uid="{00000000-0005-0000-0000-000030250000}"/>
    <cellStyle name="Input 11 2 2 8" xfId="9523" xr:uid="{00000000-0005-0000-0000-000031250000}"/>
    <cellStyle name="Input 11 2 2 9" xfId="9524" xr:uid="{00000000-0005-0000-0000-000032250000}"/>
    <cellStyle name="Input 11 2 3" xfId="9525" xr:uid="{00000000-0005-0000-0000-000033250000}"/>
    <cellStyle name="Input 11 2 3 10" xfId="9526" xr:uid="{00000000-0005-0000-0000-000034250000}"/>
    <cellStyle name="Input 11 2 3 11" xfId="9527" xr:uid="{00000000-0005-0000-0000-000035250000}"/>
    <cellStyle name="Input 11 2 3 12" xfId="9528" xr:uid="{00000000-0005-0000-0000-000036250000}"/>
    <cellStyle name="Input 11 2 3 2" xfId="9529" xr:uid="{00000000-0005-0000-0000-000037250000}"/>
    <cellStyle name="Input 11 2 3 3" xfId="9530" xr:uid="{00000000-0005-0000-0000-000038250000}"/>
    <cellStyle name="Input 11 2 3 4" xfId="9531" xr:uid="{00000000-0005-0000-0000-000039250000}"/>
    <cellStyle name="Input 11 2 3 5" xfId="9532" xr:uid="{00000000-0005-0000-0000-00003A250000}"/>
    <cellStyle name="Input 11 2 3 6" xfId="9533" xr:uid="{00000000-0005-0000-0000-00003B250000}"/>
    <cellStyle name="Input 11 2 3 7" xfId="9534" xr:uid="{00000000-0005-0000-0000-00003C250000}"/>
    <cellStyle name="Input 11 2 3 8" xfId="9535" xr:uid="{00000000-0005-0000-0000-00003D250000}"/>
    <cellStyle name="Input 11 2 3 9" xfId="9536" xr:uid="{00000000-0005-0000-0000-00003E250000}"/>
    <cellStyle name="Input 11 2 4" xfId="9537" xr:uid="{00000000-0005-0000-0000-00003F250000}"/>
    <cellStyle name="Input 11 2 5" xfId="9538" xr:uid="{00000000-0005-0000-0000-000040250000}"/>
    <cellStyle name="Input 11 2 6" xfId="9539" xr:uid="{00000000-0005-0000-0000-000041250000}"/>
    <cellStyle name="Input 11 2 7" xfId="9540" xr:uid="{00000000-0005-0000-0000-000042250000}"/>
    <cellStyle name="Input 11 2 8" xfId="9541" xr:uid="{00000000-0005-0000-0000-000043250000}"/>
    <cellStyle name="Input 11 2 9" xfId="9542" xr:uid="{00000000-0005-0000-0000-000044250000}"/>
    <cellStyle name="Input 11 3" xfId="9543" xr:uid="{00000000-0005-0000-0000-000045250000}"/>
    <cellStyle name="Input 11 3 10" xfId="9544" xr:uid="{00000000-0005-0000-0000-000046250000}"/>
    <cellStyle name="Input 11 3 11" xfId="9545" xr:uid="{00000000-0005-0000-0000-000047250000}"/>
    <cellStyle name="Input 11 3 12" xfId="9546" xr:uid="{00000000-0005-0000-0000-000048250000}"/>
    <cellStyle name="Input 11 3 13" xfId="9547" xr:uid="{00000000-0005-0000-0000-000049250000}"/>
    <cellStyle name="Input 11 3 14" xfId="9548" xr:uid="{00000000-0005-0000-0000-00004A250000}"/>
    <cellStyle name="Input 11 3 2" xfId="9549" xr:uid="{00000000-0005-0000-0000-00004B250000}"/>
    <cellStyle name="Input 11 3 2 10" xfId="9550" xr:uid="{00000000-0005-0000-0000-00004C250000}"/>
    <cellStyle name="Input 11 3 2 11" xfId="9551" xr:uid="{00000000-0005-0000-0000-00004D250000}"/>
    <cellStyle name="Input 11 3 2 12" xfId="9552" xr:uid="{00000000-0005-0000-0000-00004E250000}"/>
    <cellStyle name="Input 11 3 2 2" xfId="9553" xr:uid="{00000000-0005-0000-0000-00004F250000}"/>
    <cellStyle name="Input 11 3 2 3" xfId="9554" xr:uid="{00000000-0005-0000-0000-000050250000}"/>
    <cellStyle name="Input 11 3 2 4" xfId="9555" xr:uid="{00000000-0005-0000-0000-000051250000}"/>
    <cellStyle name="Input 11 3 2 5" xfId="9556" xr:uid="{00000000-0005-0000-0000-000052250000}"/>
    <cellStyle name="Input 11 3 2 6" xfId="9557" xr:uid="{00000000-0005-0000-0000-000053250000}"/>
    <cellStyle name="Input 11 3 2 7" xfId="9558" xr:uid="{00000000-0005-0000-0000-000054250000}"/>
    <cellStyle name="Input 11 3 2 8" xfId="9559" xr:uid="{00000000-0005-0000-0000-000055250000}"/>
    <cellStyle name="Input 11 3 2 9" xfId="9560" xr:uid="{00000000-0005-0000-0000-000056250000}"/>
    <cellStyle name="Input 11 3 3" xfId="9561" xr:uid="{00000000-0005-0000-0000-000057250000}"/>
    <cellStyle name="Input 11 3 3 10" xfId="9562" xr:uid="{00000000-0005-0000-0000-000058250000}"/>
    <cellStyle name="Input 11 3 3 11" xfId="9563" xr:uid="{00000000-0005-0000-0000-000059250000}"/>
    <cellStyle name="Input 11 3 3 12" xfId="9564" xr:uid="{00000000-0005-0000-0000-00005A250000}"/>
    <cellStyle name="Input 11 3 3 2" xfId="9565" xr:uid="{00000000-0005-0000-0000-00005B250000}"/>
    <cellStyle name="Input 11 3 3 3" xfId="9566" xr:uid="{00000000-0005-0000-0000-00005C250000}"/>
    <cellStyle name="Input 11 3 3 4" xfId="9567" xr:uid="{00000000-0005-0000-0000-00005D250000}"/>
    <cellStyle name="Input 11 3 3 5" xfId="9568" xr:uid="{00000000-0005-0000-0000-00005E250000}"/>
    <cellStyle name="Input 11 3 3 6" xfId="9569" xr:uid="{00000000-0005-0000-0000-00005F250000}"/>
    <cellStyle name="Input 11 3 3 7" xfId="9570" xr:uid="{00000000-0005-0000-0000-000060250000}"/>
    <cellStyle name="Input 11 3 3 8" xfId="9571" xr:uid="{00000000-0005-0000-0000-000061250000}"/>
    <cellStyle name="Input 11 3 3 9" xfId="9572" xr:uid="{00000000-0005-0000-0000-000062250000}"/>
    <cellStyle name="Input 11 3 4" xfId="9573" xr:uid="{00000000-0005-0000-0000-000063250000}"/>
    <cellStyle name="Input 11 3 5" xfId="9574" xr:uid="{00000000-0005-0000-0000-000064250000}"/>
    <cellStyle name="Input 11 3 6" xfId="9575" xr:uid="{00000000-0005-0000-0000-000065250000}"/>
    <cellStyle name="Input 11 3 7" xfId="9576" xr:uid="{00000000-0005-0000-0000-000066250000}"/>
    <cellStyle name="Input 11 3 8" xfId="9577" xr:uid="{00000000-0005-0000-0000-000067250000}"/>
    <cellStyle name="Input 11 3 9" xfId="9578" xr:uid="{00000000-0005-0000-0000-000068250000}"/>
    <cellStyle name="Input 11 4" xfId="9579" xr:uid="{00000000-0005-0000-0000-000069250000}"/>
    <cellStyle name="Input 11 4 10" xfId="9580" xr:uid="{00000000-0005-0000-0000-00006A250000}"/>
    <cellStyle name="Input 11 4 11" xfId="9581" xr:uid="{00000000-0005-0000-0000-00006B250000}"/>
    <cellStyle name="Input 11 4 12" xfId="9582" xr:uid="{00000000-0005-0000-0000-00006C250000}"/>
    <cellStyle name="Input 11 4 13" xfId="9583" xr:uid="{00000000-0005-0000-0000-00006D250000}"/>
    <cellStyle name="Input 11 4 14" xfId="9584" xr:uid="{00000000-0005-0000-0000-00006E250000}"/>
    <cellStyle name="Input 11 4 2" xfId="9585" xr:uid="{00000000-0005-0000-0000-00006F250000}"/>
    <cellStyle name="Input 11 4 2 10" xfId="9586" xr:uid="{00000000-0005-0000-0000-000070250000}"/>
    <cellStyle name="Input 11 4 2 11" xfId="9587" xr:uid="{00000000-0005-0000-0000-000071250000}"/>
    <cellStyle name="Input 11 4 2 12" xfId="9588" xr:uid="{00000000-0005-0000-0000-000072250000}"/>
    <cellStyle name="Input 11 4 2 2" xfId="9589" xr:uid="{00000000-0005-0000-0000-000073250000}"/>
    <cellStyle name="Input 11 4 2 3" xfId="9590" xr:uid="{00000000-0005-0000-0000-000074250000}"/>
    <cellStyle name="Input 11 4 2 4" xfId="9591" xr:uid="{00000000-0005-0000-0000-000075250000}"/>
    <cellStyle name="Input 11 4 2 5" xfId="9592" xr:uid="{00000000-0005-0000-0000-000076250000}"/>
    <cellStyle name="Input 11 4 2 6" xfId="9593" xr:uid="{00000000-0005-0000-0000-000077250000}"/>
    <cellStyle name="Input 11 4 2 7" xfId="9594" xr:uid="{00000000-0005-0000-0000-000078250000}"/>
    <cellStyle name="Input 11 4 2 8" xfId="9595" xr:uid="{00000000-0005-0000-0000-000079250000}"/>
    <cellStyle name="Input 11 4 2 9" xfId="9596" xr:uid="{00000000-0005-0000-0000-00007A250000}"/>
    <cellStyle name="Input 11 4 3" xfId="9597" xr:uid="{00000000-0005-0000-0000-00007B250000}"/>
    <cellStyle name="Input 11 4 3 10" xfId="9598" xr:uid="{00000000-0005-0000-0000-00007C250000}"/>
    <cellStyle name="Input 11 4 3 11" xfId="9599" xr:uid="{00000000-0005-0000-0000-00007D250000}"/>
    <cellStyle name="Input 11 4 3 12" xfId="9600" xr:uid="{00000000-0005-0000-0000-00007E250000}"/>
    <cellStyle name="Input 11 4 3 2" xfId="9601" xr:uid="{00000000-0005-0000-0000-00007F250000}"/>
    <cellStyle name="Input 11 4 3 3" xfId="9602" xr:uid="{00000000-0005-0000-0000-000080250000}"/>
    <cellStyle name="Input 11 4 3 4" xfId="9603" xr:uid="{00000000-0005-0000-0000-000081250000}"/>
    <cellStyle name="Input 11 4 3 5" xfId="9604" xr:uid="{00000000-0005-0000-0000-000082250000}"/>
    <cellStyle name="Input 11 4 3 6" xfId="9605" xr:uid="{00000000-0005-0000-0000-000083250000}"/>
    <cellStyle name="Input 11 4 3 7" xfId="9606" xr:uid="{00000000-0005-0000-0000-000084250000}"/>
    <cellStyle name="Input 11 4 3 8" xfId="9607" xr:uid="{00000000-0005-0000-0000-000085250000}"/>
    <cellStyle name="Input 11 4 3 9" xfId="9608" xr:uid="{00000000-0005-0000-0000-000086250000}"/>
    <cellStyle name="Input 11 4 4" xfId="9609" xr:uid="{00000000-0005-0000-0000-000087250000}"/>
    <cellStyle name="Input 11 4 5" xfId="9610" xr:uid="{00000000-0005-0000-0000-000088250000}"/>
    <cellStyle name="Input 11 4 6" xfId="9611" xr:uid="{00000000-0005-0000-0000-000089250000}"/>
    <cellStyle name="Input 11 4 7" xfId="9612" xr:uid="{00000000-0005-0000-0000-00008A250000}"/>
    <cellStyle name="Input 11 4 8" xfId="9613" xr:uid="{00000000-0005-0000-0000-00008B250000}"/>
    <cellStyle name="Input 11 4 9" xfId="9614" xr:uid="{00000000-0005-0000-0000-00008C250000}"/>
    <cellStyle name="Input 11 5" xfId="9615" xr:uid="{00000000-0005-0000-0000-00008D250000}"/>
    <cellStyle name="Input 11 6" xfId="9616" xr:uid="{00000000-0005-0000-0000-00008E250000}"/>
    <cellStyle name="Input 11 7" xfId="9617" xr:uid="{00000000-0005-0000-0000-00008F250000}"/>
    <cellStyle name="Input 11 8" xfId="9618" xr:uid="{00000000-0005-0000-0000-000090250000}"/>
    <cellStyle name="Input 11 9" xfId="9619" xr:uid="{00000000-0005-0000-0000-000091250000}"/>
    <cellStyle name="Input 12" xfId="9620" xr:uid="{00000000-0005-0000-0000-000092250000}"/>
    <cellStyle name="Input 12 10" xfId="9621" xr:uid="{00000000-0005-0000-0000-000093250000}"/>
    <cellStyle name="Input 12 11" xfId="9622" xr:uid="{00000000-0005-0000-0000-000094250000}"/>
    <cellStyle name="Input 12 12" xfId="9623" xr:uid="{00000000-0005-0000-0000-000095250000}"/>
    <cellStyle name="Input 12 13" xfId="9624" xr:uid="{00000000-0005-0000-0000-000096250000}"/>
    <cellStyle name="Input 12 14" xfId="9625" xr:uid="{00000000-0005-0000-0000-000097250000}"/>
    <cellStyle name="Input 12 15" xfId="9626" xr:uid="{00000000-0005-0000-0000-000098250000}"/>
    <cellStyle name="Input 12 2" xfId="9627" xr:uid="{00000000-0005-0000-0000-000099250000}"/>
    <cellStyle name="Input 12 2 10" xfId="9628" xr:uid="{00000000-0005-0000-0000-00009A250000}"/>
    <cellStyle name="Input 12 2 11" xfId="9629" xr:uid="{00000000-0005-0000-0000-00009B250000}"/>
    <cellStyle name="Input 12 2 12" xfId="9630" xr:uid="{00000000-0005-0000-0000-00009C250000}"/>
    <cellStyle name="Input 12 2 13" xfId="9631" xr:uid="{00000000-0005-0000-0000-00009D250000}"/>
    <cellStyle name="Input 12 2 14" xfId="9632" xr:uid="{00000000-0005-0000-0000-00009E250000}"/>
    <cellStyle name="Input 12 2 2" xfId="9633" xr:uid="{00000000-0005-0000-0000-00009F250000}"/>
    <cellStyle name="Input 12 2 2 10" xfId="9634" xr:uid="{00000000-0005-0000-0000-0000A0250000}"/>
    <cellStyle name="Input 12 2 2 11" xfId="9635" xr:uid="{00000000-0005-0000-0000-0000A1250000}"/>
    <cellStyle name="Input 12 2 2 12" xfId="9636" xr:uid="{00000000-0005-0000-0000-0000A2250000}"/>
    <cellStyle name="Input 12 2 2 2" xfId="9637" xr:uid="{00000000-0005-0000-0000-0000A3250000}"/>
    <cellStyle name="Input 12 2 2 3" xfId="9638" xr:uid="{00000000-0005-0000-0000-0000A4250000}"/>
    <cellStyle name="Input 12 2 2 4" xfId="9639" xr:uid="{00000000-0005-0000-0000-0000A5250000}"/>
    <cellStyle name="Input 12 2 2 5" xfId="9640" xr:uid="{00000000-0005-0000-0000-0000A6250000}"/>
    <cellStyle name="Input 12 2 2 6" xfId="9641" xr:uid="{00000000-0005-0000-0000-0000A7250000}"/>
    <cellStyle name="Input 12 2 2 7" xfId="9642" xr:uid="{00000000-0005-0000-0000-0000A8250000}"/>
    <cellStyle name="Input 12 2 2 8" xfId="9643" xr:uid="{00000000-0005-0000-0000-0000A9250000}"/>
    <cellStyle name="Input 12 2 2 9" xfId="9644" xr:uid="{00000000-0005-0000-0000-0000AA250000}"/>
    <cellStyle name="Input 12 2 3" xfId="9645" xr:uid="{00000000-0005-0000-0000-0000AB250000}"/>
    <cellStyle name="Input 12 2 3 10" xfId="9646" xr:uid="{00000000-0005-0000-0000-0000AC250000}"/>
    <cellStyle name="Input 12 2 3 11" xfId="9647" xr:uid="{00000000-0005-0000-0000-0000AD250000}"/>
    <cellStyle name="Input 12 2 3 12" xfId="9648" xr:uid="{00000000-0005-0000-0000-0000AE250000}"/>
    <cellStyle name="Input 12 2 3 2" xfId="9649" xr:uid="{00000000-0005-0000-0000-0000AF250000}"/>
    <cellStyle name="Input 12 2 3 3" xfId="9650" xr:uid="{00000000-0005-0000-0000-0000B0250000}"/>
    <cellStyle name="Input 12 2 3 4" xfId="9651" xr:uid="{00000000-0005-0000-0000-0000B1250000}"/>
    <cellStyle name="Input 12 2 3 5" xfId="9652" xr:uid="{00000000-0005-0000-0000-0000B2250000}"/>
    <cellStyle name="Input 12 2 3 6" xfId="9653" xr:uid="{00000000-0005-0000-0000-0000B3250000}"/>
    <cellStyle name="Input 12 2 3 7" xfId="9654" xr:uid="{00000000-0005-0000-0000-0000B4250000}"/>
    <cellStyle name="Input 12 2 3 8" xfId="9655" xr:uid="{00000000-0005-0000-0000-0000B5250000}"/>
    <cellStyle name="Input 12 2 3 9" xfId="9656" xr:uid="{00000000-0005-0000-0000-0000B6250000}"/>
    <cellStyle name="Input 12 2 4" xfId="9657" xr:uid="{00000000-0005-0000-0000-0000B7250000}"/>
    <cellStyle name="Input 12 2 5" xfId="9658" xr:uid="{00000000-0005-0000-0000-0000B8250000}"/>
    <cellStyle name="Input 12 2 6" xfId="9659" xr:uid="{00000000-0005-0000-0000-0000B9250000}"/>
    <cellStyle name="Input 12 2 7" xfId="9660" xr:uid="{00000000-0005-0000-0000-0000BA250000}"/>
    <cellStyle name="Input 12 2 8" xfId="9661" xr:uid="{00000000-0005-0000-0000-0000BB250000}"/>
    <cellStyle name="Input 12 2 9" xfId="9662" xr:uid="{00000000-0005-0000-0000-0000BC250000}"/>
    <cellStyle name="Input 12 3" xfId="9663" xr:uid="{00000000-0005-0000-0000-0000BD250000}"/>
    <cellStyle name="Input 12 3 10" xfId="9664" xr:uid="{00000000-0005-0000-0000-0000BE250000}"/>
    <cellStyle name="Input 12 3 11" xfId="9665" xr:uid="{00000000-0005-0000-0000-0000BF250000}"/>
    <cellStyle name="Input 12 3 12" xfId="9666" xr:uid="{00000000-0005-0000-0000-0000C0250000}"/>
    <cellStyle name="Input 12 3 13" xfId="9667" xr:uid="{00000000-0005-0000-0000-0000C1250000}"/>
    <cellStyle name="Input 12 3 14" xfId="9668" xr:uid="{00000000-0005-0000-0000-0000C2250000}"/>
    <cellStyle name="Input 12 3 2" xfId="9669" xr:uid="{00000000-0005-0000-0000-0000C3250000}"/>
    <cellStyle name="Input 12 3 2 10" xfId="9670" xr:uid="{00000000-0005-0000-0000-0000C4250000}"/>
    <cellStyle name="Input 12 3 2 11" xfId="9671" xr:uid="{00000000-0005-0000-0000-0000C5250000}"/>
    <cellStyle name="Input 12 3 2 12" xfId="9672" xr:uid="{00000000-0005-0000-0000-0000C6250000}"/>
    <cellStyle name="Input 12 3 2 2" xfId="9673" xr:uid="{00000000-0005-0000-0000-0000C7250000}"/>
    <cellStyle name="Input 12 3 2 3" xfId="9674" xr:uid="{00000000-0005-0000-0000-0000C8250000}"/>
    <cellStyle name="Input 12 3 2 4" xfId="9675" xr:uid="{00000000-0005-0000-0000-0000C9250000}"/>
    <cellStyle name="Input 12 3 2 5" xfId="9676" xr:uid="{00000000-0005-0000-0000-0000CA250000}"/>
    <cellStyle name="Input 12 3 2 6" xfId="9677" xr:uid="{00000000-0005-0000-0000-0000CB250000}"/>
    <cellStyle name="Input 12 3 2 7" xfId="9678" xr:uid="{00000000-0005-0000-0000-0000CC250000}"/>
    <cellStyle name="Input 12 3 2 8" xfId="9679" xr:uid="{00000000-0005-0000-0000-0000CD250000}"/>
    <cellStyle name="Input 12 3 2 9" xfId="9680" xr:uid="{00000000-0005-0000-0000-0000CE250000}"/>
    <cellStyle name="Input 12 3 3" xfId="9681" xr:uid="{00000000-0005-0000-0000-0000CF250000}"/>
    <cellStyle name="Input 12 3 3 10" xfId="9682" xr:uid="{00000000-0005-0000-0000-0000D0250000}"/>
    <cellStyle name="Input 12 3 3 11" xfId="9683" xr:uid="{00000000-0005-0000-0000-0000D1250000}"/>
    <cellStyle name="Input 12 3 3 12" xfId="9684" xr:uid="{00000000-0005-0000-0000-0000D2250000}"/>
    <cellStyle name="Input 12 3 3 2" xfId="9685" xr:uid="{00000000-0005-0000-0000-0000D3250000}"/>
    <cellStyle name="Input 12 3 3 3" xfId="9686" xr:uid="{00000000-0005-0000-0000-0000D4250000}"/>
    <cellStyle name="Input 12 3 3 4" xfId="9687" xr:uid="{00000000-0005-0000-0000-0000D5250000}"/>
    <cellStyle name="Input 12 3 3 5" xfId="9688" xr:uid="{00000000-0005-0000-0000-0000D6250000}"/>
    <cellStyle name="Input 12 3 3 6" xfId="9689" xr:uid="{00000000-0005-0000-0000-0000D7250000}"/>
    <cellStyle name="Input 12 3 3 7" xfId="9690" xr:uid="{00000000-0005-0000-0000-0000D8250000}"/>
    <cellStyle name="Input 12 3 3 8" xfId="9691" xr:uid="{00000000-0005-0000-0000-0000D9250000}"/>
    <cellStyle name="Input 12 3 3 9" xfId="9692" xr:uid="{00000000-0005-0000-0000-0000DA250000}"/>
    <cellStyle name="Input 12 3 4" xfId="9693" xr:uid="{00000000-0005-0000-0000-0000DB250000}"/>
    <cellStyle name="Input 12 3 5" xfId="9694" xr:uid="{00000000-0005-0000-0000-0000DC250000}"/>
    <cellStyle name="Input 12 3 6" xfId="9695" xr:uid="{00000000-0005-0000-0000-0000DD250000}"/>
    <cellStyle name="Input 12 3 7" xfId="9696" xr:uid="{00000000-0005-0000-0000-0000DE250000}"/>
    <cellStyle name="Input 12 3 8" xfId="9697" xr:uid="{00000000-0005-0000-0000-0000DF250000}"/>
    <cellStyle name="Input 12 3 9" xfId="9698" xr:uid="{00000000-0005-0000-0000-0000E0250000}"/>
    <cellStyle name="Input 12 4" xfId="9699" xr:uid="{00000000-0005-0000-0000-0000E1250000}"/>
    <cellStyle name="Input 12 4 10" xfId="9700" xr:uid="{00000000-0005-0000-0000-0000E2250000}"/>
    <cellStyle name="Input 12 4 11" xfId="9701" xr:uid="{00000000-0005-0000-0000-0000E3250000}"/>
    <cellStyle name="Input 12 4 12" xfId="9702" xr:uid="{00000000-0005-0000-0000-0000E4250000}"/>
    <cellStyle name="Input 12 4 13" xfId="9703" xr:uid="{00000000-0005-0000-0000-0000E5250000}"/>
    <cellStyle name="Input 12 4 14" xfId="9704" xr:uid="{00000000-0005-0000-0000-0000E6250000}"/>
    <cellStyle name="Input 12 4 2" xfId="9705" xr:uid="{00000000-0005-0000-0000-0000E7250000}"/>
    <cellStyle name="Input 12 4 2 10" xfId="9706" xr:uid="{00000000-0005-0000-0000-0000E8250000}"/>
    <cellStyle name="Input 12 4 2 11" xfId="9707" xr:uid="{00000000-0005-0000-0000-0000E9250000}"/>
    <cellStyle name="Input 12 4 2 12" xfId="9708" xr:uid="{00000000-0005-0000-0000-0000EA250000}"/>
    <cellStyle name="Input 12 4 2 2" xfId="9709" xr:uid="{00000000-0005-0000-0000-0000EB250000}"/>
    <cellStyle name="Input 12 4 2 3" xfId="9710" xr:uid="{00000000-0005-0000-0000-0000EC250000}"/>
    <cellStyle name="Input 12 4 2 4" xfId="9711" xr:uid="{00000000-0005-0000-0000-0000ED250000}"/>
    <cellStyle name="Input 12 4 2 5" xfId="9712" xr:uid="{00000000-0005-0000-0000-0000EE250000}"/>
    <cellStyle name="Input 12 4 2 6" xfId="9713" xr:uid="{00000000-0005-0000-0000-0000EF250000}"/>
    <cellStyle name="Input 12 4 2 7" xfId="9714" xr:uid="{00000000-0005-0000-0000-0000F0250000}"/>
    <cellStyle name="Input 12 4 2 8" xfId="9715" xr:uid="{00000000-0005-0000-0000-0000F1250000}"/>
    <cellStyle name="Input 12 4 2 9" xfId="9716" xr:uid="{00000000-0005-0000-0000-0000F2250000}"/>
    <cellStyle name="Input 12 4 3" xfId="9717" xr:uid="{00000000-0005-0000-0000-0000F3250000}"/>
    <cellStyle name="Input 12 4 3 10" xfId="9718" xr:uid="{00000000-0005-0000-0000-0000F4250000}"/>
    <cellStyle name="Input 12 4 3 11" xfId="9719" xr:uid="{00000000-0005-0000-0000-0000F5250000}"/>
    <cellStyle name="Input 12 4 3 12" xfId="9720" xr:uid="{00000000-0005-0000-0000-0000F6250000}"/>
    <cellStyle name="Input 12 4 3 2" xfId="9721" xr:uid="{00000000-0005-0000-0000-0000F7250000}"/>
    <cellStyle name="Input 12 4 3 3" xfId="9722" xr:uid="{00000000-0005-0000-0000-0000F8250000}"/>
    <cellStyle name="Input 12 4 3 4" xfId="9723" xr:uid="{00000000-0005-0000-0000-0000F9250000}"/>
    <cellStyle name="Input 12 4 3 5" xfId="9724" xr:uid="{00000000-0005-0000-0000-0000FA250000}"/>
    <cellStyle name="Input 12 4 3 6" xfId="9725" xr:uid="{00000000-0005-0000-0000-0000FB250000}"/>
    <cellStyle name="Input 12 4 3 7" xfId="9726" xr:uid="{00000000-0005-0000-0000-0000FC250000}"/>
    <cellStyle name="Input 12 4 3 8" xfId="9727" xr:uid="{00000000-0005-0000-0000-0000FD250000}"/>
    <cellStyle name="Input 12 4 3 9" xfId="9728" xr:uid="{00000000-0005-0000-0000-0000FE250000}"/>
    <cellStyle name="Input 12 4 4" xfId="9729" xr:uid="{00000000-0005-0000-0000-0000FF250000}"/>
    <cellStyle name="Input 12 4 5" xfId="9730" xr:uid="{00000000-0005-0000-0000-000000260000}"/>
    <cellStyle name="Input 12 4 6" xfId="9731" xr:uid="{00000000-0005-0000-0000-000001260000}"/>
    <cellStyle name="Input 12 4 7" xfId="9732" xr:uid="{00000000-0005-0000-0000-000002260000}"/>
    <cellStyle name="Input 12 4 8" xfId="9733" xr:uid="{00000000-0005-0000-0000-000003260000}"/>
    <cellStyle name="Input 12 4 9" xfId="9734" xr:uid="{00000000-0005-0000-0000-000004260000}"/>
    <cellStyle name="Input 12 5" xfId="9735" xr:uid="{00000000-0005-0000-0000-000005260000}"/>
    <cellStyle name="Input 12 6" xfId="9736" xr:uid="{00000000-0005-0000-0000-000006260000}"/>
    <cellStyle name="Input 12 7" xfId="9737" xr:uid="{00000000-0005-0000-0000-000007260000}"/>
    <cellStyle name="Input 12 8" xfId="9738" xr:uid="{00000000-0005-0000-0000-000008260000}"/>
    <cellStyle name="Input 12 9" xfId="9739" xr:uid="{00000000-0005-0000-0000-000009260000}"/>
    <cellStyle name="Input 13" xfId="9740" xr:uid="{00000000-0005-0000-0000-00000A260000}"/>
    <cellStyle name="Input 13 10" xfId="9741" xr:uid="{00000000-0005-0000-0000-00000B260000}"/>
    <cellStyle name="Input 13 11" xfId="9742" xr:uid="{00000000-0005-0000-0000-00000C260000}"/>
    <cellStyle name="Input 13 12" xfId="9743" xr:uid="{00000000-0005-0000-0000-00000D260000}"/>
    <cellStyle name="Input 13 13" xfId="9744" xr:uid="{00000000-0005-0000-0000-00000E260000}"/>
    <cellStyle name="Input 13 14" xfId="9745" xr:uid="{00000000-0005-0000-0000-00000F260000}"/>
    <cellStyle name="Input 13 15" xfId="9746" xr:uid="{00000000-0005-0000-0000-000010260000}"/>
    <cellStyle name="Input 13 2" xfId="9747" xr:uid="{00000000-0005-0000-0000-000011260000}"/>
    <cellStyle name="Input 13 2 10" xfId="9748" xr:uid="{00000000-0005-0000-0000-000012260000}"/>
    <cellStyle name="Input 13 2 11" xfId="9749" xr:uid="{00000000-0005-0000-0000-000013260000}"/>
    <cellStyle name="Input 13 2 12" xfId="9750" xr:uid="{00000000-0005-0000-0000-000014260000}"/>
    <cellStyle name="Input 13 2 13" xfId="9751" xr:uid="{00000000-0005-0000-0000-000015260000}"/>
    <cellStyle name="Input 13 2 14" xfId="9752" xr:uid="{00000000-0005-0000-0000-000016260000}"/>
    <cellStyle name="Input 13 2 2" xfId="9753" xr:uid="{00000000-0005-0000-0000-000017260000}"/>
    <cellStyle name="Input 13 2 2 10" xfId="9754" xr:uid="{00000000-0005-0000-0000-000018260000}"/>
    <cellStyle name="Input 13 2 2 11" xfId="9755" xr:uid="{00000000-0005-0000-0000-000019260000}"/>
    <cellStyle name="Input 13 2 2 12" xfId="9756" xr:uid="{00000000-0005-0000-0000-00001A260000}"/>
    <cellStyle name="Input 13 2 2 2" xfId="9757" xr:uid="{00000000-0005-0000-0000-00001B260000}"/>
    <cellStyle name="Input 13 2 2 3" xfId="9758" xr:uid="{00000000-0005-0000-0000-00001C260000}"/>
    <cellStyle name="Input 13 2 2 4" xfId="9759" xr:uid="{00000000-0005-0000-0000-00001D260000}"/>
    <cellStyle name="Input 13 2 2 5" xfId="9760" xr:uid="{00000000-0005-0000-0000-00001E260000}"/>
    <cellStyle name="Input 13 2 2 6" xfId="9761" xr:uid="{00000000-0005-0000-0000-00001F260000}"/>
    <cellStyle name="Input 13 2 2 7" xfId="9762" xr:uid="{00000000-0005-0000-0000-000020260000}"/>
    <cellStyle name="Input 13 2 2 8" xfId="9763" xr:uid="{00000000-0005-0000-0000-000021260000}"/>
    <cellStyle name="Input 13 2 2 9" xfId="9764" xr:uid="{00000000-0005-0000-0000-000022260000}"/>
    <cellStyle name="Input 13 2 3" xfId="9765" xr:uid="{00000000-0005-0000-0000-000023260000}"/>
    <cellStyle name="Input 13 2 3 10" xfId="9766" xr:uid="{00000000-0005-0000-0000-000024260000}"/>
    <cellStyle name="Input 13 2 3 11" xfId="9767" xr:uid="{00000000-0005-0000-0000-000025260000}"/>
    <cellStyle name="Input 13 2 3 12" xfId="9768" xr:uid="{00000000-0005-0000-0000-000026260000}"/>
    <cellStyle name="Input 13 2 3 2" xfId="9769" xr:uid="{00000000-0005-0000-0000-000027260000}"/>
    <cellStyle name="Input 13 2 3 3" xfId="9770" xr:uid="{00000000-0005-0000-0000-000028260000}"/>
    <cellStyle name="Input 13 2 3 4" xfId="9771" xr:uid="{00000000-0005-0000-0000-000029260000}"/>
    <cellStyle name="Input 13 2 3 5" xfId="9772" xr:uid="{00000000-0005-0000-0000-00002A260000}"/>
    <cellStyle name="Input 13 2 3 6" xfId="9773" xr:uid="{00000000-0005-0000-0000-00002B260000}"/>
    <cellStyle name="Input 13 2 3 7" xfId="9774" xr:uid="{00000000-0005-0000-0000-00002C260000}"/>
    <cellStyle name="Input 13 2 3 8" xfId="9775" xr:uid="{00000000-0005-0000-0000-00002D260000}"/>
    <cellStyle name="Input 13 2 3 9" xfId="9776" xr:uid="{00000000-0005-0000-0000-00002E260000}"/>
    <cellStyle name="Input 13 2 4" xfId="9777" xr:uid="{00000000-0005-0000-0000-00002F260000}"/>
    <cellStyle name="Input 13 2 5" xfId="9778" xr:uid="{00000000-0005-0000-0000-000030260000}"/>
    <cellStyle name="Input 13 2 6" xfId="9779" xr:uid="{00000000-0005-0000-0000-000031260000}"/>
    <cellStyle name="Input 13 2 7" xfId="9780" xr:uid="{00000000-0005-0000-0000-000032260000}"/>
    <cellStyle name="Input 13 2 8" xfId="9781" xr:uid="{00000000-0005-0000-0000-000033260000}"/>
    <cellStyle name="Input 13 2 9" xfId="9782" xr:uid="{00000000-0005-0000-0000-000034260000}"/>
    <cellStyle name="Input 13 3" xfId="9783" xr:uid="{00000000-0005-0000-0000-000035260000}"/>
    <cellStyle name="Input 13 3 10" xfId="9784" xr:uid="{00000000-0005-0000-0000-000036260000}"/>
    <cellStyle name="Input 13 3 11" xfId="9785" xr:uid="{00000000-0005-0000-0000-000037260000}"/>
    <cellStyle name="Input 13 3 12" xfId="9786" xr:uid="{00000000-0005-0000-0000-000038260000}"/>
    <cellStyle name="Input 13 3 13" xfId="9787" xr:uid="{00000000-0005-0000-0000-000039260000}"/>
    <cellStyle name="Input 13 3 14" xfId="9788" xr:uid="{00000000-0005-0000-0000-00003A260000}"/>
    <cellStyle name="Input 13 3 2" xfId="9789" xr:uid="{00000000-0005-0000-0000-00003B260000}"/>
    <cellStyle name="Input 13 3 2 10" xfId="9790" xr:uid="{00000000-0005-0000-0000-00003C260000}"/>
    <cellStyle name="Input 13 3 2 11" xfId="9791" xr:uid="{00000000-0005-0000-0000-00003D260000}"/>
    <cellStyle name="Input 13 3 2 12" xfId="9792" xr:uid="{00000000-0005-0000-0000-00003E260000}"/>
    <cellStyle name="Input 13 3 2 2" xfId="9793" xr:uid="{00000000-0005-0000-0000-00003F260000}"/>
    <cellStyle name="Input 13 3 2 3" xfId="9794" xr:uid="{00000000-0005-0000-0000-000040260000}"/>
    <cellStyle name="Input 13 3 2 4" xfId="9795" xr:uid="{00000000-0005-0000-0000-000041260000}"/>
    <cellStyle name="Input 13 3 2 5" xfId="9796" xr:uid="{00000000-0005-0000-0000-000042260000}"/>
    <cellStyle name="Input 13 3 2 6" xfId="9797" xr:uid="{00000000-0005-0000-0000-000043260000}"/>
    <cellStyle name="Input 13 3 2 7" xfId="9798" xr:uid="{00000000-0005-0000-0000-000044260000}"/>
    <cellStyle name="Input 13 3 2 8" xfId="9799" xr:uid="{00000000-0005-0000-0000-000045260000}"/>
    <cellStyle name="Input 13 3 2 9" xfId="9800" xr:uid="{00000000-0005-0000-0000-000046260000}"/>
    <cellStyle name="Input 13 3 3" xfId="9801" xr:uid="{00000000-0005-0000-0000-000047260000}"/>
    <cellStyle name="Input 13 3 3 10" xfId="9802" xr:uid="{00000000-0005-0000-0000-000048260000}"/>
    <cellStyle name="Input 13 3 3 11" xfId="9803" xr:uid="{00000000-0005-0000-0000-000049260000}"/>
    <cellStyle name="Input 13 3 3 12" xfId="9804" xr:uid="{00000000-0005-0000-0000-00004A260000}"/>
    <cellStyle name="Input 13 3 3 2" xfId="9805" xr:uid="{00000000-0005-0000-0000-00004B260000}"/>
    <cellStyle name="Input 13 3 3 3" xfId="9806" xr:uid="{00000000-0005-0000-0000-00004C260000}"/>
    <cellStyle name="Input 13 3 3 4" xfId="9807" xr:uid="{00000000-0005-0000-0000-00004D260000}"/>
    <cellStyle name="Input 13 3 3 5" xfId="9808" xr:uid="{00000000-0005-0000-0000-00004E260000}"/>
    <cellStyle name="Input 13 3 3 6" xfId="9809" xr:uid="{00000000-0005-0000-0000-00004F260000}"/>
    <cellStyle name="Input 13 3 3 7" xfId="9810" xr:uid="{00000000-0005-0000-0000-000050260000}"/>
    <cellStyle name="Input 13 3 3 8" xfId="9811" xr:uid="{00000000-0005-0000-0000-000051260000}"/>
    <cellStyle name="Input 13 3 3 9" xfId="9812" xr:uid="{00000000-0005-0000-0000-000052260000}"/>
    <cellStyle name="Input 13 3 4" xfId="9813" xr:uid="{00000000-0005-0000-0000-000053260000}"/>
    <cellStyle name="Input 13 3 5" xfId="9814" xr:uid="{00000000-0005-0000-0000-000054260000}"/>
    <cellStyle name="Input 13 3 6" xfId="9815" xr:uid="{00000000-0005-0000-0000-000055260000}"/>
    <cellStyle name="Input 13 3 7" xfId="9816" xr:uid="{00000000-0005-0000-0000-000056260000}"/>
    <cellStyle name="Input 13 3 8" xfId="9817" xr:uid="{00000000-0005-0000-0000-000057260000}"/>
    <cellStyle name="Input 13 3 9" xfId="9818" xr:uid="{00000000-0005-0000-0000-000058260000}"/>
    <cellStyle name="Input 13 4" xfId="9819" xr:uid="{00000000-0005-0000-0000-000059260000}"/>
    <cellStyle name="Input 13 4 10" xfId="9820" xr:uid="{00000000-0005-0000-0000-00005A260000}"/>
    <cellStyle name="Input 13 4 11" xfId="9821" xr:uid="{00000000-0005-0000-0000-00005B260000}"/>
    <cellStyle name="Input 13 4 12" xfId="9822" xr:uid="{00000000-0005-0000-0000-00005C260000}"/>
    <cellStyle name="Input 13 4 13" xfId="9823" xr:uid="{00000000-0005-0000-0000-00005D260000}"/>
    <cellStyle name="Input 13 4 14" xfId="9824" xr:uid="{00000000-0005-0000-0000-00005E260000}"/>
    <cellStyle name="Input 13 4 2" xfId="9825" xr:uid="{00000000-0005-0000-0000-00005F260000}"/>
    <cellStyle name="Input 13 4 2 10" xfId="9826" xr:uid="{00000000-0005-0000-0000-000060260000}"/>
    <cellStyle name="Input 13 4 2 11" xfId="9827" xr:uid="{00000000-0005-0000-0000-000061260000}"/>
    <cellStyle name="Input 13 4 2 12" xfId="9828" xr:uid="{00000000-0005-0000-0000-000062260000}"/>
    <cellStyle name="Input 13 4 2 2" xfId="9829" xr:uid="{00000000-0005-0000-0000-000063260000}"/>
    <cellStyle name="Input 13 4 2 3" xfId="9830" xr:uid="{00000000-0005-0000-0000-000064260000}"/>
    <cellStyle name="Input 13 4 2 4" xfId="9831" xr:uid="{00000000-0005-0000-0000-000065260000}"/>
    <cellStyle name="Input 13 4 2 5" xfId="9832" xr:uid="{00000000-0005-0000-0000-000066260000}"/>
    <cellStyle name="Input 13 4 2 6" xfId="9833" xr:uid="{00000000-0005-0000-0000-000067260000}"/>
    <cellStyle name="Input 13 4 2 7" xfId="9834" xr:uid="{00000000-0005-0000-0000-000068260000}"/>
    <cellStyle name="Input 13 4 2 8" xfId="9835" xr:uid="{00000000-0005-0000-0000-000069260000}"/>
    <cellStyle name="Input 13 4 2 9" xfId="9836" xr:uid="{00000000-0005-0000-0000-00006A260000}"/>
    <cellStyle name="Input 13 4 3" xfId="9837" xr:uid="{00000000-0005-0000-0000-00006B260000}"/>
    <cellStyle name="Input 13 4 3 10" xfId="9838" xr:uid="{00000000-0005-0000-0000-00006C260000}"/>
    <cellStyle name="Input 13 4 3 11" xfId="9839" xr:uid="{00000000-0005-0000-0000-00006D260000}"/>
    <cellStyle name="Input 13 4 3 12" xfId="9840" xr:uid="{00000000-0005-0000-0000-00006E260000}"/>
    <cellStyle name="Input 13 4 3 2" xfId="9841" xr:uid="{00000000-0005-0000-0000-00006F260000}"/>
    <cellStyle name="Input 13 4 3 3" xfId="9842" xr:uid="{00000000-0005-0000-0000-000070260000}"/>
    <cellStyle name="Input 13 4 3 4" xfId="9843" xr:uid="{00000000-0005-0000-0000-000071260000}"/>
    <cellStyle name="Input 13 4 3 5" xfId="9844" xr:uid="{00000000-0005-0000-0000-000072260000}"/>
    <cellStyle name="Input 13 4 3 6" xfId="9845" xr:uid="{00000000-0005-0000-0000-000073260000}"/>
    <cellStyle name="Input 13 4 3 7" xfId="9846" xr:uid="{00000000-0005-0000-0000-000074260000}"/>
    <cellStyle name="Input 13 4 3 8" xfId="9847" xr:uid="{00000000-0005-0000-0000-000075260000}"/>
    <cellStyle name="Input 13 4 3 9" xfId="9848" xr:uid="{00000000-0005-0000-0000-000076260000}"/>
    <cellStyle name="Input 13 4 4" xfId="9849" xr:uid="{00000000-0005-0000-0000-000077260000}"/>
    <cellStyle name="Input 13 4 5" xfId="9850" xr:uid="{00000000-0005-0000-0000-000078260000}"/>
    <cellStyle name="Input 13 4 6" xfId="9851" xr:uid="{00000000-0005-0000-0000-000079260000}"/>
    <cellStyle name="Input 13 4 7" xfId="9852" xr:uid="{00000000-0005-0000-0000-00007A260000}"/>
    <cellStyle name="Input 13 4 8" xfId="9853" xr:uid="{00000000-0005-0000-0000-00007B260000}"/>
    <cellStyle name="Input 13 4 9" xfId="9854" xr:uid="{00000000-0005-0000-0000-00007C260000}"/>
    <cellStyle name="Input 13 5" xfId="9855" xr:uid="{00000000-0005-0000-0000-00007D260000}"/>
    <cellStyle name="Input 13 6" xfId="9856" xr:uid="{00000000-0005-0000-0000-00007E260000}"/>
    <cellStyle name="Input 13 7" xfId="9857" xr:uid="{00000000-0005-0000-0000-00007F260000}"/>
    <cellStyle name="Input 13 8" xfId="9858" xr:uid="{00000000-0005-0000-0000-000080260000}"/>
    <cellStyle name="Input 13 9" xfId="9859" xr:uid="{00000000-0005-0000-0000-000081260000}"/>
    <cellStyle name="Input 14" xfId="9860" xr:uid="{00000000-0005-0000-0000-000082260000}"/>
    <cellStyle name="Input 14 10" xfId="9861" xr:uid="{00000000-0005-0000-0000-000083260000}"/>
    <cellStyle name="Input 14 11" xfId="9862" xr:uid="{00000000-0005-0000-0000-000084260000}"/>
    <cellStyle name="Input 14 12" xfId="9863" xr:uid="{00000000-0005-0000-0000-000085260000}"/>
    <cellStyle name="Input 14 13" xfId="9864" xr:uid="{00000000-0005-0000-0000-000086260000}"/>
    <cellStyle name="Input 14 14" xfId="9865" xr:uid="{00000000-0005-0000-0000-000087260000}"/>
    <cellStyle name="Input 14 15" xfId="9866" xr:uid="{00000000-0005-0000-0000-000088260000}"/>
    <cellStyle name="Input 14 2" xfId="9867" xr:uid="{00000000-0005-0000-0000-000089260000}"/>
    <cellStyle name="Input 14 2 10" xfId="9868" xr:uid="{00000000-0005-0000-0000-00008A260000}"/>
    <cellStyle name="Input 14 2 11" xfId="9869" xr:uid="{00000000-0005-0000-0000-00008B260000}"/>
    <cellStyle name="Input 14 2 12" xfId="9870" xr:uid="{00000000-0005-0000-0000-00008C260000}"/>
    <cellStyle name="Input 14 2 13" xfId="9871" xr:uid="{00000000-0005-0000-0000-00008D260000}"/>
    <cellStyle name="Input 14 2 14" xfId="9872" xr:uid="{00000000-0005-0000-0000-00008E260000}"/>
    <cellStyle name="Input 14 2 2" xfId="9873" xr:uid="{00000000-0005-0000-0000-00008F260000}"/>
    <cellStyle name="Input 14 2 2 10" xfId="9874" xr:uid="{00000000-0005-0000-0000-000090260000}"/>
    <cellStyle name="Input 14 2 2 11" xfId="9875" xr:uid="{00000000-0005-0000-0000-000091260000}"/>
    <cellStyle name="Input 14 2 2 12" xfId="9876" xr:uid="{00000000-0005-0000-0000-000092260000}"/>
    <cellStyle name="Input 14 2 2 2" xfId="9877" xr:uid="{00000000-0005-0000-0000-000093260000}"/>
    <cellStyle name="Input 14 2 2 3" xfId="9878" xr:uid="{00000000-0005-0000-0000-000094260000}"/>
    <cellStyle name="Input 14 2 2 4" xfId="9879" xr:uid="{00000000-0005-0000-0000-000095260000}"/>
    <cellStyle name="Input 14 2 2 5" xfId="9880" xr:uid="{00000000-0005-0000-0000-000096260000}"/>
    <cellStyle name="Input 14 2 2 6" xfId="9881" xr:uid="{00000000-0005-0000-0000-000097260000}"/>
    <cellStyle name="Input 14 2 2 7" xfId="9882" xr:uid="{00000000-0005-0000-0000-000098260000}"/>
    <cellStyle name="Input 14 2 2 8" xfId="9883" xr:uid="{00000000-0005-0000-0000-000099260000}"/>
    <cellStyle name="Input 14 2 2 9" xfId="9884" xr:uid="{00000000-0005-0000-0000-00009A260000}"/>
    <cellStyle name="Input 14 2 3" xfId="9885" xr:uid="{00000000-0005-0000-0000-00009B260000}"/>
    <cellStyle name="Input 14 2 3 10" xfId="9886" xr:uid="{00000000-0005-0000-0000-00009C260000}"/>
    <cellStyle name="Input 14 2 3 11" xfId="9887" xr:uid="{00000000-0005-0000-0000-00009D260000}"/>
    <cellStyle name="Input 14 2 3 12" xfId="9888" xr:uid="{00000000-0005-0000-0000-00009E260000}"/>
    <cellStyle name="Input 14 2 3 2" xfId="9889" xr:uid="{00000000-0005-0000-0000-00009F260000}"/>
    <cellStyle name="Input 14 2 3 3" xfId="9890" xr:uid="{00000000-0005-0000-0000-0000A0260000}"/>
    <cellStyle name="Input 14 2 3 4" xfId="9891" xr:uid="{00000000-0005-0000-0000-0000A1260000}"/>
    <cellStyle name="Input 14 2 3 5" xfId="9892" xr:uid="{00000000-0005-0000-0000-0000A2260000}"/>
    <cellStyle name="Input 14 2 3 6" xfId="9893" xr:uid="{00000000-0005-0000-0000-0000A3260000}"/>
    <cellStyle name="Input 14 2 3 7" xfId="9894" xr:uid="{00000000-0005-0000-0000-0000A4260000}"/>
    <cellStyle name="Input 14 2 3 8" xfId="9895" xr:uid="{00000000-0005-0000-0000-0000A5260000}"/>
    <cellStyle name="Input 14 2 3 9" xfId="9896" xr:uid="{00000000-0005-0000-0000-0000A6260000}"/>
    <cellStyle name="Input 14 2 4" xfId="9897" xr:uid="{00000000-0005-0000-0000-0000A7260000}"/>
    <cellStyle name="Input 14 2 5" xfId="9898" xr:uid="{00000000-0005-0000-0000-0000A8260000}"/>
    <cellStyle name="Input 14 2 6" xfId="9899" xr:uid="{00000000-0005-0000-0000-0000A9260000}"/>
    <cellStyle name="Input 14 2 7" xfId="9900" xr:uid="{00000000-0005-0000-0000-0000AA260000}"/>
    <cellStyle name="Input 14 2 8" xfId="9901" xr:uid="{00000000-0005-0000-0000-0000AB260000}"/>
    <cellStyle name="Input 14 2 9" xfId="9902" xr:uid="{00000000-0005-0000-0000-0000AC260000}"/>
    <cellStyle name="Input 14 3" xfId="9903" xr:uid="{00000000-0005-0000-0000-0000AD260000}"/>
    <cellStyle name="Input 14 3 10" xfId="9904" xr:uid="{00000000-0005-0000-0000-0000AE260000}"/>
    <cellStyle name="Input 14 3 11" xfId="9905" xr:uid="{00000000-0005-0000-0000-0000AF260000}"/>
    <cellStyle name="Input 14 3 12" xfId="9906" xr:uid="{00000000-0005-0000-0000-0000B0260000}"/>
    <cellStyle name="Input 14 3 13" xfId="9907" xr:uid="{00000000-0005-0000-0000-0000B1260000}"/>
    <cellStyle name="Input 14 3 14" xfId="9908" xr:uid="{00000000-0005-0000-0000-0000B2260000}"/>
    <cellStyle name="Input 14 3 2" xfId="9909" xr:uid="{00000000-0005-0000-0000-0000B3260000}"/>
    <cellStyle name="Input 14 3 2 10" xfId="9910" xr:uid="{00000000-0005-0000-0000-0000B4260000}"/>
    <cellStyle name="Input 14 3 2 11" xfId="9911" xr:uid="{00000000-0005-0000-0000-0000B5260000}"/>
    <cellStyle name="Input 14 3 2 12" xfId="9912" xr:uid="{00000000-0005-0000-0000-0000B6260000}"/>
    <cellStyle name="Input 14 3 2 2" xfId="9913" xr:uid="{00000000-0005-0000-0000-0000B7260000}"/>
    <cellStyle name="Input 14 3 2 3" xfId="9914" xr:uid="{00000000-0005-0000-0000-0000B8260000}"/>
    <cellStyle name="Input 14 3 2 4" xfId="9915" xr:uid="{00000000-0005-0000-0000-0000B9260000}"/>
    <cellStyle name="Input 14 3 2 5" xfId="9916" xr:uid="{00000000-0005-0000-0000-0000BA260000}"/>
    <cellStyle name="Input 14 3 2 6" xfId="9917" xr:uid="{00000000-0005-0000-0000-0000BB260000}"/>
    <cellStyle name="Input 14 3 2 7" xfId="9918" xr:uid="{00000000-0005-0000-0000-0000BC260000}"/>
    <cellStyle name="Input 14 3 2 8" xfId="9919" xr:uid="{00000000-0005-0000-0000-0000BD260000}"/>
    <cellStyle name="Input 14 3 2 9" xfId="9920" xr:uid="{00000000-0005-0000-0000-0000BE260000}"/>
    <cellStyle name="Input 14 3 3" xfId="9921" xr:uid="{00000000-0005-0000-0000-0000BF260000}"/>
    <cellStyle name="Input 14 3 3 10" xfId="9922" xr:uid="{00000000-0005-0000-0000-0000C0260000}"/>
    <cellStyle name="Input 14 3 3 11" xfId="9923" xr:uid="{00000000-0005-0000-0000-0000C1260000}"/>
    <cellStyle name="Input 14 3 3 12" xfId="9924" xr:uid="{00000000-0005-0000-0000-0000C2260000}"/>
    <cellStyle name="Input 14 3 3 2" xfId="9925" xr:uid="{00000000-0005-0000-0000-0000C3260000}"/>
    <cellStyle name="Input 14 3 3 3" xfId="9926" xr:uid="{00000000-0005-0000-0000-0000C4260000}"/>
    <cellStyle name="Input 14 3 3 4" xfId="9927" xr:uid="{00000000-0005-0000-0000-0000C5260000}"/>
    <cellStyle name="Input 14 3 3 5" xfId="9928" xr:uid="{00000000-0005-0000-0000-0000C6260000}"/>
    <cellStyle name="Input 14 3 3 6" xfId="9929" xr:uid="{00000000-0005-0000-0000-0000C7260000}"/>
    <cellStyle name="Input 14 3 3 7" xfId="9930" xr:uid="{00000000-0005-0000-0000-0000C8260000}"/>
    <cellStyle name="Input 14 3 3 8" xfId="9931" xr:uid="{00000000-0005-0000-0000-0000C9260000}"/>
    <cellStyle name="Input 14 3 3 9" xfId="9932" xr:uid="{00000000-0005-0000-0000-0000CA260000}"/>
    <cellStyle name="Input 14 3 4" xfId="9933" xr:uid="{00000000-0005-0000-0000-0000CB260000}"/>
    <cellStyle name="Input 14 3 5" xfId="9934" xr:uid="{00000000-0005-0000-0000-0000CC260000}"/>
    <cellStyle name="Input 14 3 6" xfId="9935" xr:uid="{00000000-0005-0000-0000-0000CD260000}"/>
    <cellStyle name="Input 14 3 7" xfId="9936" xr:uid="{00000000-0005-0000-0000-0000CE260000}"/>
    <cellStyle name="Input 14 3 8" xfId="9937" xr:uid="{00000000-0005-0000-0000-0000CF260000}"/>
    <cellStyle name="Input 14 3 9" xfId="9938" xr:uid="{00000000-0005-0000-0000-0000D0260000}"/>
    <cellStyle name="Input 14 4" xfId="9939" xr:uid="{00000000-0005-0000-0000-0000D1260000}"/>
    <cellStyle name="Input 14 4 10" xfId="9940" xr:uid="{00000000-0005-0000-0000-0000D2260000}"/>
    <cellStyle name="Input 14 4 11" xfId="9941" xr:uid="{00000000-0005-0000-0000-0000D3260000}"/>
    <cellStyle name="Input 14 4 12" xfId="9942" xr:uid="{00000000-0005-0000-0000-0000D4260000}"/>
    <cellStyle name="Input 14 4 13" xfId="9943" xr:uid="{00000000-0005-0000-0000-0000D5260000}"/>
    <cellStyle name="Input 14 4 14" xfId="9944" xr:uid="{00000000-0005-0000-0000-0000D6260000}"/>
    <cellStyle name="Input 14 4 2" xfId="9945" xr:uid="{00000000-0005-0000-0000-0000D7260000}"/>
    <cellStyle name="Input 14 4 2 10" xfId="9946" xr:uid="{00000000-0005-0000-0000-0000D8260000}"/>
    <cellStyle name="Input 14 4 2 11" xfId="9947" xr:uid="{00000000-0005-0000-0000-0000D9260000}"/>
    <cellStyle name="Input 14 4 2 12" xfId="9948" xr:uid="{00000000-0005-0000-0000-0000DA260000}"/>
    <cellStyle name="Input 14 4 2 2" xfId="9949" xr:uid="{00000000-0005-0000-0000-0000DB260000}"/>
    <cellStyle name="Input 14 4 2 3" xfId="9950" xr:uid="{00000000-0005-0000-0000-0000DC260000}"/>
    <cellStyle name="Input 14 4 2 4" xfId="9951" xr:uid="{00000000-0005-0000-0000-0000DD260000}"/>
    <cellStyle name="Input 14 4 2 5" xfId="9952" xr:uid="{00000000-0005-0000-0000-0000DE260000}"/>
    <cellStyle name="Input 14 4 2 6" xfId="9953" xr:uid="{00000000-0005-0000-0000-0000DF260000}"/>
    <cellStyle name="Input 14 4 2 7" xfId="9954" xr:uid="{00000000-0005-0000-0000-0000E0260000}"/>
    <cellStyle name="Input 14 4 2 8" xfId="9955" xr:uid="{00000000-0005-0000-0000-0000E1260000}"/>
    <cellStyle name="Input 14 4 2 9" xfId="9956" xr:uid="{00000000-0005-0000-0000-0000E2260000}"/>
    <cellStyle name="Input 14 4 3" xfId="9957" xr:uid="{00000000-0005-0000-0000-0000E3260000}"/>
    <cellStyle name="Input 14 4 3 10" xfId="9958" xr:uid="{00000000-0005-0000-0000-0000E4260000}"/>
    <cellStyle name="Input 14 4 3 11" xfId="9959" xr:uid="{00000000-0005-0000-0000-0000E5260000}"/>
    <cellStyle name="Input 14 4 3 12" xfId="9960" xr:uid="{00000000-0005-0000-0000-0000E6260000}"/>
    <cellStyle name="Input 14 4 3 2" xfId="9961" xr:uid="{00000000-0005-0000-0000-0000E7260000}"/>
    <cellStyle name="Input 14 4 3 3" xfId="9962" xr:uid="{00000000-0005-0000-0000-0000E8260000}"/>
    <cellStyle name="Input 14 4 3 4" xfId="9963" xr:uid="{00000000-0005-0000-0000-0000E9260000}"/>
    <cellStyle name="Input 14 4 3 5" xfId="9964" xr:uid="{00000000-0005-0000-0000-0000EA260000}"/>
    <cellStyle name="Input 14 4 3 6" xfId="9965" xr:uid="{00000000-0005-0000-0000-0000EB260000}"/>
    <cellStyle name="Input 14 4 3 7" xfId="9966" xr:uid="{00000000-0005-0000-0000-0000EC260000}"/>
    <cellStyle name="Input 14 4 3 8" xfId="9967" xr:uid="{00000000-0005-0000-0000-0000ED260000}"/>
    <cellStyle name="Input 14 4 3 9" xfId="9968" xr:uid="{00000000-0005-0000-0000-0000EE260000}"/>
    <cellStyle name="Input 14 4 4" xfId="9969" xr:uid="{00000000-0005-0000-0000-0000EF260000}"/>
    <cellStyle name="Input 14 4 5" xfId="9970" xr:uid="{00000000-0005-0000-0000-0000F0260000}"/>
    <cellStyle name="Input 14 4 6" xfId="9971" xr:uid="{00000000-0005-0000-0000-0000F1260000}"/>
    <cellStyle name="Input 14 4 7" xfId="9972" xr:uid="{00000000-0005-0000-0000-0000F2260000}"/>
    <cellStyle name="Input 14 4 8" xfId="9973" xr:uid="{00000000-0005-0000-0000-0000F3260000}"/>
    <cellStyle name="Input 14 4 9" xfId="9974" xr:uid="{00000000-0005-0000-0000-0000F4260000}"/>
    <cellStyle name="Input 14 5" xfId="9975" xr:uid="{00000000-0005-0000-0000-0000F5260000}"/>
    <cellStyle name="Input 14 6" xfId="9976" xr:uid="{00000000-0005-0000-0000-0000F6260000}"/>
    <cellStyle name="Input 14 7" xfId="9977" xr:uid="{00000000-0005-0000-0000-0000F7260000}"/>
    <cellStyle name="Input 14 8" xfId="9978" xr:uid="{00000000-0005-0000-0000-0000F8260000}"/>
    <cellStyle name="Input 14 9" xfId="9979" xr:uid="{00000000-0005-0000-0000-0000F9260000}"/>
    <cellStyle name="Input 15" xfId="9980" xr:uid="{00000000-0005-0000-0000-0000FA260000}"/>
    <cellStyle name="Input 15 10" xfId="9981" xr:uid="{00000000-0005-0000-0000-0000FB260000}"/>
    <cellStyle name="Input 15 11" xfId="9982" xr:uid="{00000000-0005-0000-0000-0000FC260000}"/>
    <cellStyle name="Input 15 12" xfId="9983" xr:uid="{00000000-0005-0000-0000-0000FD260000}"/>
    <cellStyle name="Input 15 13" xfId="9984" xr:uid="{00000000-0005-0000-0000-0000FE260000}"/>
    <cellStyle name="Input 15 14" xfId="9985" xr:uid="{00000000-0005-0000-0000-0000FF260000}"/>
    <cellStyle name="Input 15 15" xfId="9986" xr:uid="{00000000-0005-0000-0000-000000270000}"/>
    <cellStyle name="Input 15 2" xfId="9987" xr:uid="{00000000-0005-0000-0000-000001270000}"/>
    <cellStyle name="Input 15 2 10" xfId="9988" xr:uid="{00000000-0005-0000-0000-000002270000}"/>
    <cellStyle name="Input 15 2 11" xfId="9989" xr:uid="{00000000-0005-0000-0000-000003270000}"/>
    <cellStyle name="Input 15 2 12" xfId="9990" xr:uid="{00000000-0005-0000-0000-000004270000}"/>
    <cellStyle name="Input 15 2 13" xfId="9991" xr:uid="{00000000-0005-0000-0000-000005270000}"/>
    <cellStyle name="Input 15 2 14" xfId="9992" xr:uid="{00000000-0005-0000-0000-000006270000}"/>
    <cellStyle name="Input 15 2 2" xfId="9993" xr:uid="{00000000-0005-0000-0000-000007270000}"/>
    <cellStyle name="Input 15 2 2 10" xfId="9994" xr:uid="{00000000-0005-0000-0000-000008270000}"/>
    <cellStyle name="Input 15 2 2 11" xfId="9995" xr:uid="{00000000-0005-0000-0000-000009270000}"/>
    <cellStyle name="Input 15 2 2 12" xfId="9996" xr:uid="{00000000-0005-0000-0000-00000A270000}"/>
    <cellStyle name="Input 15 2 2 2" xfId="9997" xr:uid="{00000000-0005-0000-0000-00000B270000}"/>
    <cellStyle name="Input 15 2 2 3" xfId="9998" xr:uid="{00000000-0005-0000-0000-00000C270000}"/>
    <cellStyle name="Input 15 2 2 4" xfId="9999" xr:uid="{00000000-0005-0000-0000-00000D270000}"/>
    <cellStyle name="Input 15 2 2 5" xfId="10000" xr:uid="{00000000-0005-0000-0000-00000E270000}"/>
    <cellStyle name="Input 15 2 2 6" xfId="10001" xr:uid="{00000000-0005-0000-0000-00000F270000}"/>
    <cellStyle name="Input 15 2 2 7" xfId="10002" xr:uid="{00000000-0005-0000-0000-000010270000}"/>
    <cellStyle name="Input 15 2 2 8" xfId="10003" xr:uid="{00000000-0005-0000-0000-000011270000}"/>
    <cellStyle name="Input 15 2 2 9" xfId="10004" xr:uid="{00000000-0005-0000-0000-000012270000}"/>
    <cellStyle name="Input 15 2 3" xfId="10005" xr:uid="{00000000-0005-0000-0000-000013270000}"/>
    <cellStyle name="Input 15 2 3 10" xfId="10006" xr:uid="{00000000-0005-0000-0000-000014270000}"/>
    <cellStyle name="Input 15 2 3 11" xfId="10007" xr:uid="{00000000-0005-0000-0000-000015270000}"/>
    <cellStyle name="Input 15 2 3 12" xfId="10008" xr:uid="{00000000-0005-0000-0000-000016270000}"/>
    <cellStyle name="Input 15 2 3 2" xfId="10009" xr:uid="{00000000-0005-0000-0000-000017270000}"/>
    <cellStyle name="Input 15 2 3 3" xfId="10010" xr:uid="{00000000-0005-0000-0000-000018270000}"/>
    <cellStyle name="Input 15 2 3 4" xfId="10011" xr:uid="{00000000-0005-0000-0000-000019270000}"/>
    <cellStyle name="Input 15 2 3 5" xfId="10012" xr:uid="{00000000-0005-0000-0000-00001A270000}"/>
    <cellStyle name="Input 15 2 3 6" xfId="10013" xr:uid="{00000000-0005-0000-0000-00001B270000}"/>
    <cellStyle name="Input 15 2 3 7" xfId="10014" xr:uid="{00000000-0005-0000-0000-00001C270000}"/>
    <cellStyle name="Input 15 2 3 8" xfId="10015" xr:uid="{00000000-0005-0000-0000-00001D270000}"/>
    <cellStyle name="Input 15 2 3 9" xfId="10016" xr:uid="{00000000-0005-0000-0000-00001E270000}"/>
    <cellStyle name="Input 15 2 4" xfId="10017" xr:uid="{00000000-0005-0000-0000-00001F270000}"/>
    <cellStyle name="Input 15 2 5" xfId="10018" xr:uid="{00000000-0005-0000-0000-000020270000}"/>
    <cellStyle name="Input 15 2 6" xfId="10019" xr:uid="{00000000-0005-0000-0000-000021270000}"/>
    <cellStyle name="Input 15 2 7" xfId="10020" xr:uid="{00000000-0005-0000-0000-000022270000}"/>
    <cellStyle name="Input 15 2 8" xfId="10021" xr:uid="{00000000-0005-0000-0000-000023270000}"/>
    <cellStyle name="Input 15 2 9" xfId="10022" xr:uid="{00000000-0005-0000-0000-000024270000}"/>
    <cellStyle name="Input 15 3" xfId="10023" xr:uid="{00000000-0005-0000-0000-000025270000}"/>
    <cellStyle name="Input 15 3 10" xfId="10024" xr:uid="{00000000-0005-0000-0000-000026270000}"/>
    <cellStyle name="Input 15 3 11" xfId="10025" xr:uid="{00000000-0005-0000-0000-000027270000}"/>
    <cellStyle name="Input 15 3 12" xfId="10026" xr:uid="{00000000-0005-0000-0000-000028270000}"/>
    <cellStyle name="Input 15 3 13" xfId="10027" xr:uid="{00000000-0005-0000-0000-000029270000}"/>
    <cellStyle name="Input 15 3 14" xfId="10028" xr:uid="{00000000-0005-0000-0000-00002A270000}"/>
    <cellStyle name="Input 15 3 2" xfId="10029" xr:uid="{00000000-0005-0000-0000-00002B270000}"/>
    <cellStyle name="Input 15 3 2 10" xfId="10030" xr:uid="{00000000-0005-0000-0000-00002C270000}"/>
    <cellStyle name="Input 15 3 2 11" xfId="10031" xr:uid="{00000000-0005-0000-0000-00002D270000}"/>
    <cellStyle name="Input 15 3 2 12" xfId="10032" xr:uid="{00000000-0005-0000-0000-00002E270000}"/>
    <cellStyle name="Input 15 3 2 2" xfId="10033" xr:uid="{00000000-0005-0000-0000-00002F270000}"/>
    <cellStyle name="Input 15 3 2 3" xfId="10034" xr:uid="{00000000-0005-0000-0000-000030270000}"/>
    <cellStyle name="Input 15 3 2 4" xfId="10035" xr:uid="{00000000-0005-0000-0000-000031270000}"/>
    <cellStyle name="Input 15 3 2 5" xfId="10036" xr:uid="{00000000-0005-0000-0000-000032270000}"/>
    <cellStyle name="Input 15 3 2 6" xfId="10037" xr:uid="{00000000-0005-0000-0000-000033270000}"/>
    <cellStyle name="Input 15 3 2 7" xfId="10038" xr:uid="{00000000-0005-0000-0000-000034270000}"/>
    <cellStyle name="Input 15 3 2 8" xfId="10039" xr:uid="{00000000-0005-0000-0000-000035270000}"/>
    <cellStyle name="Input 15 3 2 9" xfId="10040" xr:uid="{00000000-0005-0000-0000-000036270000}"/>
    <cellStyle name="Input 15 3 3" xfId="10041" xr:uid="{00000000-0005-0000-0000-000037270000}"/>
    <cellStyle name="Input 15 3 3 10" xfId="10042" xr:uid="{00000000-0005-0000-0000-000038270000}"/>
    <cellStyle name="Input 15 3 3 11" xfId="10043" xr:uid="{00000000-0005-0000-0000-000039270000}"/>
    <cellStyle name="Input 15 3 3 12" xfId="10044" xr:uid="{00000000-0005-0000-0000-00003A270000}"/>
    <cellStyle name="Input 15 3 3 2" xfId="10045" xr:uid="{00000000-0005-0000-0000-00003B270000}"/>
    <cellStyle name="Input 15 3 3 3" xfId="10046" xr:uid="{00000000-0005-0000-0000-00003C270000}"/>
    <cellStyle name="Input 15 3 3 4" xfId="10047" xr:uid="{00000000-0005-0000-0000-00003D270000}"/>
    <cellStyle name="Input 15 3 3 5" xfId="10048" xr:uid="{00000000-0005-0000-0000-00003E270000}"/>
    <cellStyle name="Input 15 3 3 6" xfId="10049" xr:uid="{00000000-0005-0000-0000-00003F270000}"/>
    <cellStyle name="Input 15 3 3 7" xfId="10050" xr:uid="{00000000-0005-0000-0000-000040270000}"/>
    <cellStyle name="Input 15 3 3 8" xfId="10051" xr:uid="{00000000-0005-0000-0000-000041270000}"/>
    <cellStyle name="Input 15 3 3 9" xfId="10052" xr:uid="{00000000-0005-0000-0000-000042270000}"/>
    <cellStyle name="Input 15 3 4" xfId="10053" xr:uid="{00000000-0005-0000-0000-000043270000}"/>
    <cellStyle name="Input 15 3 5" xfId="10054" xr:uid="{00000000-0005-0000-0000-000044270000}"/>
    <cellStyle name="Input 15 3 6" xfId="10055" xr:uid="{00000000-0005-0000-0000-000045270000}"/>
    <cellStyle name="Input 15 3 7" xfId="10056" xr:uid="{00000000-0005-0000-0000-000046270000}"/>
    <cellStyle name="Input 15 3 8" xfId="10057" xr:uid="{00000000-0005-0000-0000-000047270000}"/>
    <cellStyle name="Input 15 3 9" xfId="10058" xr:uid="{00000000-0005-0000-0000-000048270000}"/>
    <cellStyle name="Input 15 4" xfId="10059" xr:uid="{00000000-0005-0000-0000-000049270000}"/>
    <cellStyle name="Input 15 4 10" xfId="10060" xr:uid="{00000000-0005-0000-0000-00004A270000}"/>
    <cellStyle name="Input 15 4 11" xfId="10061" xr:uid="{00000000-0005-0000-0000-00004B270000}"/>
    <cellStyle name="Input 15 4 12" xfId="10062" xr:uid="{00000000-0005-0000-0000-00004C270000}"/>
    <cellStyle name="Input 15 4 13" xfId="10063" xr:uid="{00000000-0005-0000-0000-00004D270000}"/>
    <cellStyle name="Input 15 4 14" xfId="10064" xr:uid="{00000000-0005-0000-0000-00004E270000}"/>
    <cellStyle name="Input 15 4 2" xfId="10065" xr:uid="{00000000-0005-0000-0000-00004F270000}"/>
    <cellStyle name="Input 15 4 2 10" xfId="10066" xr:uid="{00000000-0005-0000-0000-000050270000}"/>
    <cellStyle name="Input 15 4 2 11" xfId="10067" xr:uid="{00000000-0005-0000-0000-000051270000}"/>
    <cellStyle name="Input 15 4 2 12" xfId="10068" xr:uid="{00000000-0005-0000-0000-000052270000}"/>
    <cellStyle name="Input 15 4 2 2" xfId="10069" xr:uid="{00000000-0005-0000-0000-000053270000}"/>
    <cellStyle name="Input 15 4 2 3" xfId="10070" xr:uid="{00000000-0005-0000-0000-000054270000}"/>
    <cellStyle name="Input 15 4 2 4" xfId="10071" xr:uid="{00000000-0005-0000-0000-000055270000}"/>
    <cellStyle name="Input 15 4 2 5" xfId="10072" xr:uid="{00000000-0005-0000-0000-000056270000}"/>
    <cellStyle name="Input 15 4 2 6" xfId="10073" xr:uid="{00000000-0005-0000-0000-000057270000}"/>
    <cellStyle name="Input 15 4 2 7" xfId="10074" xr:uid="{00000000-0005-0000-0000-000058270000}"/>
    <cellStyle name="Input 15 4 2 8" xfId="10075" xr:uid="{00000000-0005-0000-0000-000059270000}"/>
    <cellStyle name="Input 15 4 2 9" xfId="10076" xr:uid="{00000000-0005-0000-0000-00005A270000}"/>
    <cellStyle name="Input 15 4 3" xfId="10077" xr:uid="{00000000-0005-0000-0000-00005B270000}"/>
    <cellStyle name="Input 15 4 3 10" xfId="10078" xr:uid="{00000000-0005-0000-0000-00005C270000}"/>
    <cellStyle name="Input 15 4 3 11" xfId="10079" xr:uid="{00000000-0005-0000-0000-00005D270000}"/>
    <cellStyle name="Input 15 4 3 12" xfId="10080" xr:uid="{00000000-0005-0000-0000-00005E270000}"/>
    <cellStyle name="Input 15 4 3 2" xfId="10081" xr:uid="{00000000-0005-0000-0000-00005F270000}"/>
    <cellStyle name="Input 15 4 3 3" xfId="10082" xr:uid="{00000000-0005-0000-0000-000060270000}"/>
    <cellStyle name="Input 15 4 3 4" xfId="10083" xr:uid="{00000000-0005-0000-0000-000061270000}"/>
    <cellStyle name="Input 15 4 3 5" xfId="10084" xr:uid="{00000000-0005-0000-0000-000062270000}"/>
    <cellStyle name="Input 15 4 3 6" xfId="10085" xr:uid="{00000000-0005-0000-0000-000063270000}"/>
    <cellStyle name="Input 15 4 3 7" xfId="10086" xr:uid="{00000000-0005-0000-0000-000064270000}"/>
    <cellStyle name="Input 15 4 3 8" xfId="10087" xr:uid="{00000000-0005-0000-0000-000065270000}"/>
    <cellStyle name="Input 15 4 3 9" xfId="10088" xr:uid="{00000000-0005-0000-0000-000066270000}"/>
    <cellStyle name="Input 15 4 4" xfId="10089" xr:uid="{00000000-0005-0000-0000-000067270000}"/>
    <cellStyle name="Input 15 4 5" xfId="10090" xr:uid="{00000000-0005-0000-0000-000068270000}"/>
    <cellStyle name="Input 15 4 6" xfId="10091" xr:uid="{00000000-0005-0000-0000-000069270000}"/>
    <cellStyle name="Input 15 4 7" xfId="10092" xr:uid="{00000000-0005-0000-0000-00006A270000}"/>
    <cellStyle name="Input 15 4 8" xfId="10093" xr:uid="{00000000-0005-0000-0000-00006B270000}"/>
    <cellStyle name="Input 15 4 9" xfId="10094" xr:uid="{00000000-0005-0000-0000-00006C270000}"/>
    <cellStyle name="Input 15 5" xfId="10095" xr:uid="{00000000-0005-0000-0000-00006D270000}"/>
    <cellStyle name="Input 15 6" xfId="10096" xr:uid="{00000000-0005-0000-0000-00006E270000}"/>
    <cellStyle name="Input 15 7" xfId="10097" xr:uid="{00000000-0005-0000-0000-00006F270000}"/>
    <cellStyle name="Input 15 8" xfId="10098" xr:uid="{00000000-0005-0000-0000-000070270000}"/>
    <cellStyle name="Input 15 9" xfId="10099" xr:uid="{00000000-0005-0000-0000-000071270000}"/>
    <cellStyle name="Input 16" xfId="10100" xr:uid="{00000000-0005-0000-0000-000072270000}"/>
    <cellStyle name="Input 16 10" xfId="10101" xr:uid="{00000000-0005-0000-0000-000073270000}"/>
    <cellStyle name="Input 16 11" xfId="10102" xr:uid="{00000000-0005-0000-0000-000074270000}"/>
    <cellStyle name="Input 16 12" xfId="10103" xr:uid="{00000000-0005-0000-0000-000075270000}"/>
    <cellStyle name="Input 16 13" xfId="10104" xr:uid="{00000000-0005-0000-0000-000076270000}"/>
    <cellStyle name="Input 16 14" xfId="10105" xr:uid="{00000000-0005-0000-0000-000077270000}"/>
    <cellStyle name="Input 16 15" xfId="10106" xr:uid="{00000000-0005-0000-0000-000078270000}"/>
    <cellStyle name="Input 16 2" xfId="10107" xr:uid="{00000000-0005-0000-0000-000079270000}"/>
    <cellStyle name="Input 16 2 10" xfId="10108" xr:uid="{00000000-0005-0000-0000-00007A270000}"/>
    <cellStyle name="Input 16 2 11" xfId="10109" xr:uid="{00000000-0005-0000-0000-00007B270000}"/>
    <cellStyle name="Input 16 2 12" xfId="10110" xr:uid="{00000000-0005-0000-0000-00007C270000}"/>
    <cellStyle name="Input 16 2 13" xfId="10111" xr:uid="{00000000-0005-0000-0000-00007D270000}"/>
    <cellStyle name="Input 16 2 14" xfId="10112" xr:uid="{00000000-0005-0000-0000-00007E270000}"/>
    <cellStyle name="Input 16 2 2" xfId="10113" xr:uid="{00000000-0005-0000-0000-00007F270000}"/>
    <cellStyle name="Input 16 2 2 10" xfId="10114" xr:uid="{00000000-0005-0000-0000-000080270000}"/>
    <cellStyle name="Input 16 2 2 11" xfId="10115" xr:uid="{00000000-0005-0000-0000-000081270000}"/>
    <cellStyle name="Input 16 2 2 12" xfId="10116" xr:uid="{00000000-0005-0000-0000-000082270000}"/>
    <cellStyle name="Input 16 2 2 2" xfId="10117" xr:uid="{00000000-0005-0000-0000-000083270000}"/>
    <cellStyle name="Input 16 2 2 3" xfId="10118" xr:uid="{00000000-0005-0000-0000-000084270000}"/>
    <cellStyle name="Input 16 2 2 4" xfId="10119" xr:uid="{00000000-0005-0000-0000-000085270000}"/>
    <cellStyle name="Input 16 2 2 5" xfId="10120" xr:uid="{00000000-0005-0000-0000-000086270000}"/>
    <cellStyle name="Input 16 2 2 6" xfId="10121" xr:uid="{00000000-0005-0000-0000-000087270000}"/>
    <cellStyle name="Input 16 2 2 7" xfId="10122" xr:uid="{00000000-0005-0000-0000-000088270000}"/>
    <cellStyle name="Input 16 2 2 8" xfId="10123" xr:uid="{00000000-0005-0000-0000-000089270000}"/>
    <cellStyle name="Input 16 2 2 9" xfId="10124" xr:uid="{00000000-0005-0000-0000-00008A270000}"/>
    <cellStyle name="Input 16 2 3" xfId="10125" xr:uid="{00000000-0005-0000-0000-00008B270000}"/>
    <cellStyle name="Input 16 2 3 10" xfId="10126" xr:uid="{00000000-0005-0000-0000-00008C270000}"/>
    <cellStyle name="Input 16 2 3 11" xfId="10127" xr:uid="{00000000-0005-0000-0000-00008D270000}"/>
    <cellStyle name="Input 16 2 3 12" xfId="10128" xr:uid="{00000000-0005-0000-0000-00008E270000}"/>
    <cellStyle name="Input 16 2 3 2" xfId="10129" xr:uid="{00000000-0005-0000-0000-00008F270000}"/>
    <cellStyle name="Input 16 2 3 3" xfId="10130" xr:uid="{00000000-0005-0000-0000-000090270000}"/>
    <cellStyle name="Input 16 2 3 4" xfId="10131" xr:uid="{00000000-0005-0000-0000-000091270000}"/>
    <cellStyle name="Input 16 2 3 5" xfId="10132" xr:uid="{00000000-0005-0000-0000-000092270000}"/>
    <cellStyle name="Input 16 2 3 6" xfId="10133" xr:uid="{00000000-0005-0000-0000-000093270000}"/>
    <cellStyle name="Input 16 2 3 7" xfId="10134" xr:uid="{00000000-0005-0000-0000-000094270000}"/>
    <cellStyle name="Input 16 2 3 8" xfId="10135" xr:uid="{00000000-0005-0000-0000-000095270000}"/>
    <cellStyle name="Input 16 2 3 9" xfId="10136" xr:uid="{00000000-0005-0000-0000-000096270000}"/>
    <cellStyle name="Input 16 2 4" xfId="10137" xr:uid="{00000000-0005-0000-0000-000097270000}"/>
    <cellStyle name="Input 16 2 5" xfId="10138" xr:uid="{00000000-0005-0000-0000-000098270000}"/>
    <cellStyle name="Input 16 2 6" xfId="10139" xr:uid="{00000000-0005-0000-0000-000099270000}"/>
    <cellStyle name="Input 16 2 7" xfId="10140" xr:uid="{00000000-0005-0000-0000-00009A270000}"/>
    <cellStyle name="Input 16 2 8" xfId="10141" xr:uid="{00000000-0005-0000-0000-00009B270000}"/>
    <cellStyle name="Input 16 2 9" xfId="10142" xr:uid="{00000000-0005-0000-0000-00009C270000}"/>
    <cellStyle name="Input 16 3" xfId="10143" xr:uid="{00000000-0005-0000-0000-00009D270000}"/>
    <cellStyle name="Input 16 3 10" xfId="10144" xr:uid="{00000000-0005-0000-0000-00009E270000}"/>
    <cellStyle name="Input 16 3 11" xfId="10145" xr:uid="{00000000-0005-0000-0000-00009F270000}"/>
    <cellStyle name="Input 16 3 12" xfId="10146" xr:uid="{00000000-0005-0000-0000-0000A0270000}"/>
    <cellStyle name="Input 16 3 13" xfId="10147" xr:uid="{00000000-0005-0000-0000-0000A1270000}"/>
    <cellStyle name="Input 16 3 14" xfId="10148" xr:uid="{00000000-0005-0000-0000-0000A2270000}"/>
    <cellStyle name="Input 16 3 2" xfId="10149" xr:uid="{00000000-0005-0000-0000-0000A3270000}"/>
    <cellStyle name="Input 16 3 2 10" xfId="10150" xr:uid="{00000000-0005-0000-0000-0000A4270000}"/>
    <cellStyle name="Input 16 3 2 11" xfId="10151" xr:uid="{00000000-0005-0000-0000-0000A5270000}"/>
    <cellStyle name="Input 16 3 2 12" xfId="10152" xr:uid="{00000000-0005-0000-0000-0000A6270000}"/>
    <cellStyle name="Input 16 3 2 2" xfId="10153" xr:uid="{00000000-0005-0000-0000-0000A7270000}"/>
    <cellStyle name="Input 16 3 2 3" xfId="10154" xr:uid="{00000000-0005-0000-0000-0000A8270000}"/>
    <cellStyle name="Input 16 3 2 4" xfId="10155" xr:uid="{00000000-0005-0000-0000-0000A9270000}"/>
    <cellStyle name="Input 16 3 2 5" xfId="10156" xr:uid="{00000000-0005-0000-0000-0000AA270000}"/>
    <cellStyle name="Input 16 3 2 6" xfId="10157" xr:uid="{00000000-0005-0000-0000-0000AB270000}"/>
    <cellStyle name="Input 16 3 2 7" xfId="10158" xr:uid="{00000000-0005-0000-0000-0000AC270000}"/>
    <cellStyle name="Input 16 3 2 8" xfId="10159" xr:uid="{00000000-0005-0000-0000-0000AD270000}"/>
    <cellStyle name="Input 16 3 2 9" xfId="10160" xr:uid="{00000000-0005-0000-0000-0000AE270000}"/>
    <cellStyle name="Input 16 3 3" xfId="10161" xr:uid="{00000000-0005-0000-0000-0000AF270000}"/>
    <cellStyle name="Input 16 3 3 10" xfId="10162" xr:uid="{00000000-0005-0000-0000-0000B0270000}"/>
    <cellStyle name="Input 16 3 3 11" xfId="10163" xr:uid="{00000000-0005-0000-0000-0000B1270000}"/>
    <cellStyle name="Input 16 3 3 12" xfId="10164" xr:uid="{00000000-0005-0000-0000-0000B2270000}"/>
    <cellStyle name="Input 16 3 3 2" xfId="10165" xr:uid="{00000000-0005-0000-0000-0000B3270000}"/>
    <cellStyle name="Input 16 3 3 3" xfId="10166" xr:uid="{00000000-0005-0000-0000-0000B4270000}"/>
    <cellStyle name="Input 16 3 3 4" xfId="10167" xr:uid="{00000000-0005-0000-0000-0000B5270000}"/>
    <cellStyle name="Input 16 3 3 5" xfId="10168" xr:uid="{00000000-0005-0000-0000-0000B6270000}"/>
    <cellStyle name="Input 16 3 3 6" xfId="10169" xr:uid="{00000000-0005-0000-0000-0000B7270000}"/>
    <cellStyle name="Input 16 3 3 7" xfId="10170" xr:uid="{00000000-0005-0000-0000-0000B8270000}"/>
    <cellStyle name="Input 16 3 3 8" xfId="10171" xr:uid="{00000000-0005-0000-0000-0000B9270000}"/>
    <cellStyle name="Input 16 3 3 9" xfId="10172" xr:uid="{00000000-0005-0000-0000-0000BA270000}"/>
    <cellStyle name="Input 16 3 4" xfId="10173" xr:uid="{00000000-0005-0000-0000-0000BB270000}"/>
    <cellStyle name="Input 16 3 5" xfId="10174" xr:uid="{00000000-0005-0000-0000-0000BC270000}"/>
    <cellStyle name="Input 16 3 6" xfId="10175" xr:uid="{00000000-0005-0000-0000-0000BD270000}"/>
    <cellStyle name="Input 16 3 7" xfId="10176" xr:uid="{00000000-0005-0000-0000-0000BE270000}"/>
    <cellStyle name="Input 16 3 8" xfId="10177" xr:uid="{00000000-0005-0000-0000-0000BF270000}"/>
    <cellStyle name="Input 16 3 9" xfId="10178" xr:uid="{00000000-0005-0000-0000-0000C0270000}"/>
    <cellStyle name="Input 16 4" xfId="10179" xr:uid="{00000000-0005-0000-0000-0000C1270000}"/>
    <cellStyle name="Input 16 4 10" xfId="10180" xr:uid="{00000000-0005-0000-0000-0000C2270000}"/>
    <cellStyle name="Input 16 4 11" xfId="10181" xr:uid="{00000000-0005-0000-0000-0000C3270000}"/>
    <cellStyle name="Input 16 4 12" xfId="10182" xr:uid="{00000000-0005-0000-0000-0000C4270000}"/>
    <cellStyle name="Input 16 4 13" xfId="10183" xr:uid="{00000000-0005-0000-0000-0000C5270000}"/>
    <cellStyle name="Input 16 4 14" xfId="10184" xr:uid="{00000000-0005-0000-0000-0000C6270000}"/>
    <cellStyle name="Input 16 4 2" xfId="10185" xr:uid="{00000000-0005-0000-0000-0000C7270000}"/>
    <cellStyle name="Input 16 4 2 10" xfId="10186" xr:uid="{00000000-0005-0000-0000-0000C8270000}"/>
    <cellStyle name="Input 16 4 2 11" xfId="10187" xr:uid="{00000000-0005-0000-0000-0000C9270000}"/>
    <cellStyle name="Input 16 4 2 12" xfId="10188" xr:uid="{00000000-0005-0000-0000-0000CA270000}"/>
    <cellStyle name="Input 16 4 2 2" xfId="10189" xr:uid="{00000000-0005-0000-0000-0000CB270000}"/>
    <cellStyle name="Input 16 4 2 3" xfId="10190" xr:uid="{00000000-0005-0000-0000-0000CC270000}"/>
    <cellStyle name="Input 16 4 2 4" xfId="10191" xr:uid="{00000000-0005-0000-0000-0000CD270000}"/>
    <cellStyle name="Input 16 4 2 5" xfId="10192" xr:uid="{00000000-0005-0000-0000-0000CE270000}"/>
    <cellStyle name="Input 16 4 2 6" xfId="10193" xr:uid="{00000000-0005-0000-0000-0000CF270000}"/>
    <cellStyle name="Input 16 4 2 7" xfId="10194" xr:uid="{00000000-0005-0000-0000-0000D0270000}"/>
    <cellStyle name="Input 16 4 2 8" xfId="10195" xr:uid="{00000000-0005-0000-0000-0000D1270000}"/>
    <cellStyle name="Input 16 4 2 9" xfId="10196" xr:uid="{00000000-0005-0000-0000-0000D2270000}"/>
    <cellStyle name="Input 16 4 3" xfId="10197" xr:uid="{00000000-0005-0000-0000-0000D3270000}"/>
    <cellStyle name="Input 16 4 3 10" xfId="10198" xr:uid="{00000000-0005-0000-0000-0000D4270000}"/>
    <cellStyle name="Input 16 4 3 11" xfId="10199" xr:uid="{00000000-0005-0000-0000-0000D5270000}"/>
    <cellStyle name="Input 16 4 3 12" xfId="10200" xr:uid="{00000000-0005-0000-0000-0000D6270000}"/>
    <cellStyle name="Input 16 4 3 2" xfId="10201" xr:uid="{00000000-0005-0000-0000-0000D7270000}"/>
    <cellStyle name="Input 16 4 3 3" xfId="10202" xr:uid="{00000000-0005-0000-0000-0000D8270000}"/>
    <cellStyle name="Input 16 4 3 4" xfId="10203" xr:uid="{00000000-0005-0000-0000-0000D9270000}"/>
    <cellStyle name="Input 16 4 3 5" xfId="10204" xr:uid="{00000000-0005-0000-0000-0000DA270000}"/>
    <cellStyle name="Input 16 4 3 6" xfId="10205" xr:uid="{00000000-0005-0000-0000-0000DB270000}"/>
    <cellStyle name="Input 16 4 3 7" xfId="10206" xr:uid="{00000000-0005-0000-0000-0000DC270000}"/>
    <cellStyle name="Input 16 4 3 8" xfId="10207" xr:uid="{00000000-0005-0000-0000-0000DD270000}"/>
    <cellStyle name="Input 16 4 3 9" xfId="10208" xr:uid="{00000000-0005-0000-0000-0000DE270000}"/>
    <cellStyle name="Input 16 4 4" xfId="10209" xr:uid="{00000000-0005-0000-0000-0000DF270000}"/>
    <cellStyle name="Input 16 4 5" xfId="10210" xr:uid="{00000000-0005-0000-0000-0000E0270000}"/>
    <cellStyle name="Input 16 4 6" xfId="10211" xr:uid="{00000000-0005-0000-0000-0000E1270000}"/>
    <cellStyle name="Input 16 4 7" xfId="10212" xr:uid="{00000000-0005-0000-0000-0000E2270000}"/>
    <cellStyle name="Input 16 4 8" xfId="10213" xr:uid="{00000000-0005-0000-0000-0000E3270000}"/>
    <cellStyle name="Input 16 4 9" xfId="10214" xr:uid="{00000000-0005-0000-0000-0000E4270000}"/>
    <cellStyle name="Input 16 5" xfId="10215" xr:uid="{00000000-0005-0000-0000-0000E5270000}"/>
    <cellStyle name="Input 16 6" xfId="10216" xr:uid="{00000000-0005-0000-0000-0000E6270000}"/>
    <cellStyle name="Input 16 7" xfId="10217" xr:uid="{00000000-0005-0000-0000-0000E7270000}"/>
    <cellStyle name="Input 16 8" xfId="10218" xr:uid="{00000000-0005-0000-0000-0000E8270000}"/>
    <cellStyle name="Input 16 9" xfId="10219" xr:uid="{00000000-0005-0000-0000-0000E9270000}"/>
    <cellStyle name="Input 17" xfId="10220" xr:uid="{00000000-0005-0000-0000-0000EA270000}"/>
    <cellStyle name="Input 17 10" xfId="10221" xr:uid="{00000000-0005-0000-0000-0000EB270000}"/>
    <cellStyle name="Input 17 11" xfId="10222" xr:uid="{00000000-0005-0000-0000-0000EC270000}"/>
    <cellStyle name="Input 17 12" xfId="10223" xr:uid="{00000000-0005-0000-0000-0000ED270000}"/>
    <cellStyle name="Input 17 13" xfId="10224" xr:uid="{00000000-0005-0000-0000-0000EE270000}"/>
    <cellStyle name="Input 17 14" xfId="10225" xr:uid="{00000000-0005-0000-0000-0000EF270000}"/>
    <cellStyle name="Input 17 15" xfId="10226" xr:uid="{00000000-0005-0000-0000-0000F0270000}"/>
    <cellStyle name="Input 17 2" xfId="10227" xr:uid="{00000000-0005-0000-0000-0000F1270000}"/>
    <cellStyle name="Input 17 2 10" xfId="10228" xr:uid="{00000000-0005-0000-0000-0000F2270000}"/>
    <cellStyle name="Input 17 2 11" xfId="10229" xr:uid="{00000000-0005-0000-0000-0000F3270000}"/>
    <cellStyle name="Input 17 2 12" xfId="10230" xr:uid="{00000000-0005-0000-0000-0000F4270000}"/>
    <cellStyle name="Input 17 2 13" xfId="10231" xr:uid="{00000000-0005-0000-0000-0000F5270000}"/>
    <cellStyle name="Input 17 2 14" xfId="10232" xr:uid="{00000000-0005-0000-0000-0000F6270000}"/>
    <cellStyle name="Input 17 2 2" xfId="10233" xr:uid="{00000000-0005-0000-0000-0000F7270000}"/>
    <cellStyle name="Input 17 2 2 10" xfId="10234" xr:uid="{00000000-0005-0000-0000-0000F8270000}"/>
    <cellStyle name="Input 17 2 2 11" xfId="10235" xr:uid="{00000000-0005-0000-0000-0000F9270000}"/>
    <cellStyle name="Input 17 2 2 12" xfId="10236" xr:uid="{00000000-0005-0000-0000-0000FA270000}"/>
    <cellStyle name="Input 17 2 2 2" xfId="10237" xr:uid="{00000000-0005-0000-0000-0000FB270000}"/>
    <cellStyle name="Input 17 2 2 3" xfId="10238" xr:uid="{00000000-0005-0000-0000-0000FC270000}"/>
    <cellStyle name="Input 17 2 2 4" xfId="10239" xr:uid="{00000000-0005-0000-0000-0000FD270000}"/>
    <cellStyle name="Input 17 2 2 5" xfId="10240" xr:uid="{00000000-0005-0000-0000-0000FE270000}"/>
    <cellStyle name="Input 17 2 2 6" xfId="10241" xr:uid="{00000000-0005-0000-0000-0000FF270000}"/>
    <cellStyle name="Input 17 2 2 7" xfId="10242" xr:uid="{00000000-0005-0000-0000-000000280000}"/>
    <cellStyle name="Input 17 2 2 8" xfId="10243" xr:uid="{00000000-0005-0000-0000-000001280000}"/>
    <cellStyle name="Input 17 2 2 9" xfId="10244" xr:uid="{00000000-0005-0000-0000-000002280000}"/>
    <cellStyle name="Input 17 2 3" xfId="10245" xr:uid="{00000000-0005-0000-0000-000003280000}"/>
    <cellStyle name="Input 17 2 3 10" xfId="10246" xr:uid="{00000000-0005-0000-0000-000004280000}"/>
    <cellStyle name="Input 17 2 3 11" xfId="10247" xr:uid="{00000000-0005-0000-0000-000005280000}"/>
    <cellStyle name="Input 17 2 3 12" xfId="10248" xr:uid="{00000000-0005-0000-0000-000006280000}"/>
    <cellStyle name="Input 17 2 3 2" xfId="10249" xr:uid="{00000000-0005-0000-0000-000007280000}"/>
    <cellStyle name="Input 17 2 3 3" xfId="10250" xr:uid="{00000000-0005-0000-0000-000008280000}"/>
    <cellStyle name="Input 17 2 3 4" xfId="10251" xr:uid="{00000000-0005-0000-0000-000009280000}"/>
    <cellStyle name="Input 17 2 3 5" xfId="10252" xr:uid="{00000000-0005-0000-0000-00000A280000}"/>
    <cellStyle name="Input 17 2 3 6" xfId="10253" xr:uid="{00000000-0005-0000-0000-00000B280000}"/>
    <cellStyle name="Input 17 2 3 7" xfId="10254" xr:uid="{00000000-0005-0000-0000-00000C280000}"/>
    <cellStyle name="Input 17 2 3 8" xfId="10255" xr:uid="{00000000-0005-0000-0000-00000D280000}"/>
    <cellStyle name="Input 17 2 3 9" xfId="10256" xr:uid="{00000000-0005-0000-0000-00000E280000}"/>
    <cellStyle name="Input 17 2 4" xfId="10257" xr:uid="{00000000-0005-0000-0000-00000F280000}"/>
    <cellStyle name="Input 17 2 5" xfId="10258" xr:uid="{00000000-0005-0000-0000-000010280000}"/>
    <cellStyle name="Input 17 2 6" xfId="10259" xr:uid="{00000000-0005-0000-0000-000011280000}"/>
    <cellStyle name="Input 17 2 7" xfId="10260" xr:uid="{00000000-0005-0000-0000-000012280000}"/>
    <cellStyle name="Input 17 2 8" xfId="10261" xr:uid="{00000000-0005-0000-0000-000013280000}"/>
    <cellStyle name="Input 17 2 9" xfId="10262" xr:uid="{00000000-0005-0000-0000-000014280000}"/>
    <cellStyle name="Input 17 3" xfId="10263" xr:uid="{00000000-0005-0000-0000-000015280000}"/>
    <cellStyle name="Input 17 3 10" xfId="10264" xr:uid="{00000000-0005-0000-0000-000016280000}"/>
    <cellStyle name="Input 17 3 11" xfId="10265" xr:uid="{00000000-0005-0000-0000-000017280000}"/>
    <cellStyle name="Input 17 3 12" xfId="10266" xr:uid="{00000000-0005-0000-0000-000018280000}"/>
    <cellStyle name="Input 17 3 13" xfId="10267" xr:uid="{00000000-0005-0000-0000-000019280000}"/>
    <cellStyle name="Input 17 3 14" xfId="10268" xr:uid="{00000000-0005-0000-0000-00001A280000}"/>
    <cellStyle name="Input 17 3 2" xfId="10269" xr:uid="{00000000-0005-0000-0000-00001B280000}"/>
    <cellStyle name="Input 17 3 2 10" xfId="10270" xr:uid="{00000000-0005-0000-0000-00001C280000}"/>
    <cellStyle name="Input 17 3 2 11" xfId="10271" xr:uid="{00000000-0005-0000-0000-00001D280000}"/>
    <cellStyle name="Input 17 3 2 12" xfId="10272" xr:uid="{00000000-0005-0000-0000-00001E280000}"/>
    <cellStyle name="Input 17 3 2 2" xfId="10273" xr:uid="{00000000-0005-0000-0000-00001F280000}"/>
    <cellStyle name="Input 17 3 2 3" xfId="10274" xr:uid="{00000000-0005-0000-0000-000020280000}"/>
    <cellStyle name="Input 17 3 2 4" xfId="10275" xr:uid="{00000000-0005-0000-0000-000021280000}"/>
    <cellStyle name="Input 17 3 2 5" xfId="10276" xr:uid="{00000000-0005-0000-0000-000022280000}"/>
    <cellStyle name="Input 17 3 2 6" xfId="10277" xr:uid="{00000000-0005-0000-0000-000023280000}"/>
    <cellStyle name="Input 17 3 2 7" xfId="10278" xr:uid="{00000000-0005-0000-0000-000024280000}"/>
    <cellStyle name="Input 17 3 2 8" xfId="10279" xr:uid="{00000000-0005-0000-0000-000025280000}"/>
    <cellStyle name="Input 17 3 2 9" xfId="10280" xr:uid="{00000000-0005-0000-0000-000026280000}"/>
    <cellStyle name="Input 17 3 3" xfId="10281" xr:uid="{00000000-0005-0000-0000-000027280000}"/>
    <cellStyle name="Input 17 3 3 10" xfId="10282" xr:uid="{00000000-0005-0000-0000-000028280000}"/>
    <cellStyle name="Input 17 3 3 11" xfId="10283" xr:uid="{00000000-0005-0000-0000-000029280000}"/>
    <cellStyle name="Input 17 3 3 12" xfId="10284" xr:uid="{00000000-0005-0000-0000-00002A280000}"/>
    <cellStyle name="Input 17 3 3 2" xfId="10285" xr:uid="{00000000-0005-0000-0000-00002B280000}"/>
    <cellStyle name="Input 17 3 3 3" xfId="10286" xr:uid="{00000000-0005-0000-0000-00002C280000}"/>
    <cellStyle name="Input 17 3 3 4" xfId="10287" xr:uid="{00000000-0005-0000-0000-00002D280000}"/>
    <cellStyle name="Input 17 3 3 5" xfId="10288" xr:uid="{00000000-0005-0000-0000-00002E280000}"/>
    <cellStyle name="Input 17 3 3 6" xfId="10289" xr:uid="{00000000-0005-0000-0000-00002F280000}"/>
    <cellStyle name="Input 17 3 3 7" xfId="10290" xr:uid="{00000000-0005-0000-0000-000030280000}"/>
    <cellStyle name="Input 17 3 3 8" xfId="10291" xr:uid="{00000000-0005-0000-0000-000031280000}"/>
    <cellStyle name="Input 17 3 3 9" xfId="10292" xr:uid="{00000000-0005-0000-0000-000032280000}"/>
    <cellStyle name="Input 17 3 4" xfId="10293" xr:uid="{00000000-0005-0000-0000-000033280000}"/>
    <cellStyle name="Input 17 3 5" xfId="10294" xr:uid="{00000000-0005-0000-0000-000034280000}"/>
    <cellStyle name="Input 17 3 6" xfId="10295" xr:uid="{00000000-0005-0000-0000-000035280000}"/>
    <cellStyle name="Input 17 3 7" xfId="10296" xr:uid="{00000000-0005-0000-0000-000036280000}"/>
    <cellStyle name="Input 17 3 8" xfId="10297" xr:uid="{00000000-0005-0000-0000-000037280000}"/>
    <cellStyle name="Input 17 3 9" xfId="10298" xr:uid="{00000000-0005-0000-0000-000038280000}"/>
    <cellStyle name="Input 17 4" xfId="10299" xr:uid="{00000000-0005-0000-0000-000039280000}"/>
    <cellStyle name="Input 17 4 10" xfId="10300" xr:uid="{00000000-0005-0000-0000-00003A280000}"/>
    <cellStyle name="Input 17 4 11" xfId="10301" xr:uid="{00000000-0005-0000-0000-00003B280000}"/>
    <cellStyle name="Input 17 4 12" xfId="10302" xr:uid="{00000000-0005-0000-0000-00003C280000}"/>
    <cellStyle name="Input 17 4 13" xfId="10303" xr:uid="{00000000-0005-0000-0000-00003D280000}"/>
    <cellStyle name="Input 17 4 14" xfId="10304" xr:uid="{00000000-0005-0000-0000-00003E280000}"/>
    <cellStyle name="Input 17 4 2" xfId="10305" xr:uid="{00000000-0005-0000-0000-00003F280000}"/>
    <cellStyle name="Input 17 4 2 10" xfId="10306" xr:uid="{00000000-0005-0000-0000-000040280000}"/>
    <cellStyle name="Input 17 4 2 11" xfId="10307" xr:uid="{00000000-0005-0000-0000-000041280000}"/>
    <cellStyle name="Input 17 4 2 12" xfId="10308" xr:uid="{00000000-0005-0000-0000-000042280000}"/>
    <cellStyle name="Input 17 4 2 2" xfId="10309" xr:uid="{00000000-0005-0000-0000-000043280000}"/>
    <cellStyle name="Input 17 4 2 3" xfId="10310" xr:uid="{00000000-0005-0000-0000-000044280000}"/>
    <cellStyle name="Input 17 4 2 4" xfId="10311" xr:uid="{00000000-0005-0000-0000-000045280000}"/>
    <cellStyle name="Input 17 4 2 5" xfId="10312" xr:uid="{00000000-0005-0000-0000-000046280000}"/>
    <cellStyle name="Input 17 4 2 6" xfId="10313" xr:uid="{00000000-0005-0000-0000-000047280000}"/>
    <cellStyle name="Input 17 4 2 7" xfId="10314" xr:uid="{00000000-0005-0000-0000-000048280000}"/>
    <cellStyle name="Input 17 4 2 8" xfId="10315" xr:uid="{00000000-0005-0000-0000-000049280000}"/>
    <cellStyle name="Input 17 4 2 9" xfId="10316" xr:uid="{00000000-0005-0000-0000-00004A280000}"/>
    <cellStyle name="Input 17 4 3" xfId="10317" xr:uid="{00000000-0005-0000-0000-00004B280000}"/>
    <cellStyle name="Input 17 4 3 10" xfId="10318" xr:uid="{00000000-0005-0000-0000-00004C280000}"/>
    <cellStyle name="Input 17 4 3 11" xfId="10319" xr:uid="{00000000-0005-0000-0000-00004D280000}"/>
    <cellStyle name="Input 17 4 3 12" xfId="10320" xr:uid="{00000000-0005-0000-0000-00004E280000}"/>
    <cellStyle name="Input 17 4 3 2" xfId="10321" xr:uid="{00000000-0005-0000-0000-00004F280000}"/>
    <cellStyle name="Input 17 4 3 3" xfId="10322" xr:uid="{00000000-0005-0000-0000-000050280000}"/>
    <cellStyle name="Input 17 4 3 4" xfId="10323" xr:uid="{00000000-0005-0000-0000-000051280000}"/>
    <cellStyle name="Input 17 4 3 5" xfId="10324" xr:uid="{00000000-0005-0000-0000-000052280000}"/>
    <cellStyle name="Input 17 4 3 6" xfId="10325" xr:uid="{00000000-0005-0000-0000-000053280000}"/>
    <cellStyle name="Input 17 4 3 7" xfId="10326" xr:uid="{00000000-0005-0000-0000-000054280000}"/>
    <cellStyle name="Input 17 4 3 8" xfId="10327" xr:uid="{00000000-0005-0000-0000-000055280000}"/>
    <cellStyle name="Input 17 4 3 9" xfId="10328" xr:uid="{00000000-0005-0000-0000-000056280000}"/>
    <cellStyle name="Input 17 4 4" xfId="10329" xr:uid="{00000000-0005-0000-0000-000057280000}"/>
    <cellStyle name="Input 17 4 5" xfId="10330" xr:uid="{00000000-0005-0000-0000-000058280000}"/>
    <cellStyle name="Input 17 4 6" xfId="10331" xr:uid="{00000000-0005-0000-0000-000059280000}"/>
    <cellStyle name="Input 17 4 7" xfId="10332" xr:uid="{00000000-0005-0000-0000-00005A280000}"/>
    <cellStyle name="Input 17 4 8" xfId="10333" xr:uid="{00000000-0005-0000-0000-00005B280000}"/>
    <cellStyle name="Input 17 4 9" xfId="10334" xr:uid="{00000000-0005-0000-0000-00005C280000}"/>
    <cellStyle name="Input 17 5" xfId="10335" xr:uid="{00000000-0005-0000-0000-00005D280000}"/>
    <cellStyle name="Input 17 6" xfId="10336" xr:uid="{00000000-0005-0000-0000-00005E280000}"/>
    <cellStyle name="Input 17 7" xfId="10337" xr:uid="{00000000-0005-0000-0000-00005F280000}"/>
    <cellStyle name="Input 17 8" xfId="10338" xr:uid="{00000000-0005-0000-0000-000060280000}"/>
    <cellStyle name="Input 17 9" xfId="10339" xr:uid="{00000000-0005-0000-0000-000061280000}"/>
    <cellStyle name="Input 18" xfId="10340" xr:uid="{00000000-0005-0000-0000-000062280000}"/>
    <cellStyle name="Input 18 10" xfId="10341" xr:uid="{00000000-0005-0000-0000-000063280000}"/>
    <cellStyle name="Input 18 11" xfId="10342" xr:uid="{00000000-0005-0000-0000-000064280000}"/>
    <cellStyle name="Input 18 12" xfId="10343" xr:uid="{00000000-0005-0000-0000-000065280000}"/>
    <cellStyle name="Input 18 2" xfId="10344" xr:uid="{00000000-0005-0000-0000-000066280000}"/>
    <cellStyle name="Input 18 3" xfId="10345" xr:uid="{00000000-0005-0000-0000-000067280000}"/>
    <cellStyle name="Input 18 4" xfId="10346" xr:uid="{00000000-0005-0000-0000-000068280000}"/>
    <cellStyle name="Input 18 5" xfId="10347" xr:uid="{00000000-0005-0000-0000-000069280000}"/>
    <cellStyle name="Input 18 6" xfId="10348" xr:uid="{00000000-0005-0000-0000-00006A280000}"/>
    <cellStyle name="Input 18 7" xfId="10349" xr:uid="{00000000-0005-0000-0000-00006B280000}"/>
    <cellStyle name="Input 18 8" xfId="10350" xr:uid="{00000000-0005-0000-0000-00006C280000}"/>
    <cellStyle name="Input 18 9" xfId="10351" xr:uid="{00000000-0005-0000-0000-00006D280000}"/>
    <cellStyle name="Input 19" xfId="10352" xr:uid="{00000000-0005-0000-0000-00006E280000}"/>
    <cellStyle name="Input 19 10" xfId="10353" xr:uid="{00000000-0005-0000-0000-00006F280000}"/>
    <cellStyle name="Input 19 11" xfId="10354" xr:uid="{00000000-0005-0000-0000-000070280000}"/>
    <cellStyle name="Input 19 12" xfId="10355" xr:uid="{00000000-0005-0000-0000-000071280000}"/>
    <cellStyle name="Input 19 2" xfId="10356" xr:uid="{00000000-0005-0000-0000-000072280000}"/>
    <cellStyle name="Input 19 3" xfId="10357" xr:uid="{00000000-0005-0000-0000-000073280000}"/>
    <cellStyle name="Input 19 4" xfId="10358" xr:uid="{00000000-0005-0000-0000-000074280000}"/>
    <cellStyle name="Input 19 5" xfId="10359" xr:uid="{00000000-0005-0000-0000-000075280000}"/>
    <cellStyle name="Input 19 6" xfId="10360" xr:uid="{00000000-0005-0000-0000-000076280000}"/>
    <cellStyle name="Input 19 7" xfId="10361" xr:uid="{00000000-0005-0000-0000-000077280000}"/>
    <cellStyle name="Input 19 8" xfId="10362" xr:uid="{00000000-0005-0000-0000-000078280000}"/>
    <cellStyle name="Input 19 9" xfId="10363" xr:uid="{00000000-0005-0000-0000-000079280000}"/>
    <cellStyle name="Input 2" xfId="10364" xr:uid="{00000000-0005-0000-0000-00007A280000}"/>
    <cellStyle name="Input 2 10" xfId="10365" xr:uid="{00000000-0005-0000-0000-00007B280000}"/>
    <cellStyle name="Input 2 11" xfId="10366" xr:uid="{00000000-0005-0000-0000-00007C280000}"/>
    <cellStyle name="Input 2 12" xfId="10367" xr:uid="{00000000-0005-0000-0000-00007D280000}"/>
    <cellStyle name="Input 2 13" xfId="10368" xr:uid="{00000000-0005-0000-0000-00007E280000}"/>
    <cellStyle name="Input 2 14" xfId="10369" xr:uid="{00000000-0005-0000-0000-00007F280000}"/>
    <cellStyle name="Input 2 15" xfId="10370" xr:uid="{00000000-0005-0000-0000-000080280000}"/>
    <cellStyle name="Input 2 16" xfId="10371" xr:uid="{00000000-0005-0000-0000-000081280000}"/>
    <cellStyle name="Input 2 17" xfId="10372" xr:uid="{00000000-0005-0000-0000-000082280000}"/>
    <cellStyle name="Input 2 2" xfId="10373" xr:uid="{00000000-0005-0000-0000-000083280000}"/>
    <cellStyle name="Input 2 2 10" xfId="10374" xr:uid="{00000000-0005-0000-0000-000084280000}"/>
    <cellStyle name="Input 2 2 11" xfId="10375" xr:uid="{00000000-0005-0000-0000-000085280000}"/>
    <cellStyle name="Input 2 2 12" xfId="10376" xr:uid="{00000000-0005-0000-0000-000086280000}"/>
    <cellStyle name="Input 2 2 13" xfId="10377" xr:uid="{00000000-0005-0000-0000-000087280000}"/>
    <cellStyle name="Input 2 2 14" xfId="10378" xr:uid="{00000000-0005-0000-0000-000088280000}"/>
    <cellStyle name="Input 2 2 2" xfId="10379" xr:uid="{00000000-0005-0000-0000-000089280000}"/>
    <cellStyle name="Input 2 2 2 10" xfId="10380" xr:uid="{00000000-0005-0000-0000-00008A280000}"/>
    <cellStyle name="Input 2 2 2 11" xfId="10381" xr:uid="{00000000-0005-0000-0000-00008B280000}"/>
    <cellStyle name="Input 2 2 2 12" xfId="10382" xr:uid="{00000000-0005-0000-0000-00008C280000}"/>
    <cellStyle name="Input 2 2 2 2" xfId="10383" xr:uid="{00000000-0005-0000-0000-00008D280000}"/>
    <cellStyle name="Input 2 2 2 3" xfId="10384" xr:uid="{00000000-0005-0000-0000-00008E280000}"/>
    <cellStyle name="Input 2 2 2 4" xfId="10385" xr:uid="{00000000-0005-0000-0000-00008F280000}"/>
    <cellStyle name="Input 2 2 2 5" xfId="10386" xr:uid="{00000000-0005-0000-0000-000090280000}"/>
    <cellStyle name="Input 2 2 2 6" xfId="10387" xr:uid="{00000000-0005-0000-0000-000091280000}"/>
    <cellStyle name="Input 2 2 2 7" xfId="10388" xr:uid="{00000000-0005-0000-0000-000092280000}"/>
    <cellStyle name="Input 2 2 2 8" xfId="10389" xr:uid="{00000000-0005-0000-0000-000093280000}"/>
    <cellStyle name="Input 2 2 2 9" xfId="10390" xr:uid="{00000000-0005-0000-0000-000094280000}"/>
    <cellStyle name="Input 2 2 3" xfId="10391" xr:uid="{00000000-0005-0000-0000-000095280000}"/>
    <cellStyle name="Input 2 2 3 10" xfId="10392" xr:uid="{00000000-0005-0000-0000-000096280000}"/>
    <cellStyle name="Input 2 2 3 11" xfId="10393" xr:uid="{00000000-0005-0000-0000-000097280000}"/>
    <cellStyle name="Input 2 2 3 12" xfId="10394" xr:uid="{00000000-0005-0000-0000-000098280000}"/>
    <cellStyle name="Input 2 2 3 2" xfId="10395" xr:uid="{00000000-0005-0000-0000-000099280000}"/>
    <cellStyle name="Input 2 2 3 3" xfId="10396" xr:uid="{00000000-0005-0000-0000-00009A280000}"/>
    <cellStyle name="Input 2 2 3 4" xfId="10397" xr:uid="{00000000-0005-0000-0000-00009B280000}"/>
    <cellStyle name="Input 2 2 3 5" xfId="10398" xr:uid="{00000000-0005-0000-0000-00009C280000}"/>
    <cellStyle name="Input 2 2 3 6" xfId="10399" xr:uid="{00000000-0005-0000-0000-00009D280000}"/>
    <cellStyle name="Input 2 2 3 7" xfId="10400" xr:uid="{00000000-0005-0000-0000-00009E280000}"/>
    <cellStyle name="Input 2 2 3 8" xfId="10401" xr:uid="{00000000-0005-0000-0000-00009F280000}"/>
    <cellStyle name="Input 2 2 3 9" xfId="10402" xr:uid="{00000000-0005-0000-0000-0000A0280000}"/>
    <cellStyle name="Input 2 2 4" xfId="10403" xr:uid="{00000000-0005-0000-0000-0000A1280000}"/>
    <cellStyle name="Input 2 2 5" xfId="10404" xr:uid="{00000000-0005-0000-0000-0000A2280000}"/>
    <cellStyle name="Input 2 2 6" xfId="10405" xr:uid="{00000000-0005-0000-0000-0000A3280000}"/>
    <cellStyle name="Input 2 2 7" xfId="10406" xr:uid="{00000000-0005-0000-0000-0000A4280000}"/>
    <cellStyle name="Input 2 2 8" xfId="10407" xr:uid="{00000000-0005-0000-0000-0000A5280000}"/>
    <cellStyle name="Input 2 2 9" xfId="10408" xr:uid="{00000000-0005-0000-0000-0000A6280000}"/>
    <cellStyle name="Input 2 3" xfId="10409" xr:uid="{00000000-0005-0000-0000-0000A7280000}"/>
    <cellStyle name="Input 2 3 10" xfId="10410" xr:uid="{00000000-0005-0000-0000-0000A8280000}"/>
    <cellStyle name="Input 2 3 11" xfId="10411" xr:uid="{00000000-0005-0000-0000-0000A9280000}"/>
    <cellStyle name="Input 2 3 12" xfId="10412" xr:uid="{00000000-0005-0000-0000-0000AA280000}"/>
    <cellStyle name="Input 2 3 13" xfId="10413" xr:uid="{00000000-0005-0000-0000-0000AB280000}"/>
    <cellStyle name="Input 2 3 14" xfId="10414" xr:uid="{00000000-0005-0000-0000-0000AC280000}"/>
    <cellStyle name="Input 2 3 2" xfId="10415" xr:uid="{00000000-0005-0000-0000-0000AD280000}"/>
    <cellStyle name="Input 2 3 2 10" xfId="10416" xr:uid="{00000000-0005-0000-0000-0000AE280000}"/>
    <cellStyle name="Input 2 3 2 11" xfId="10417" xr:uid="{00000000-0005-0000-0000-0000AF280000}"/>
    <cellStyle name="Input 2 3 2 12" xfId="10418" xr:uid="{00000000-0005-0000-0000-0000B0280000}"/>
    <cellStyle name="Input 2 3 2 2" xfId="10419" xr:uid="{00000000-0005-0000-0000-0000B1280000}"/>
    <cellStyle name="Input 2 3 2 3" xfId="10420" xr:uid="{00000000-0005-0000-0000-0000B2280000}"/>
    <cellStyle name="Input 2 3 2 4" xfId="10421" xr:uid="{00000000-0005-0000-0000-0000B3280000}"/>
    <cellStyle name="Input 2 3 2 5" xfId="10422" xr:uid="{00000000-0005-0000-0000-0000B4280000}"/>
    <cellStyle name="Input 2 3 2 6" xfId="10423" xr:uid="{00000000-0005-0000-0000-0000B5280000}"/>
    <cellStyle name="Input 2 3 2 7" xfId="10424" xr:uid="{00000000-0005-0000-0000-0000B6280000}"/>
    <cellStyle name="Input 2 3 2 8" xfId="10425" xr:uid="{00000000-0005-0000-0000-0000B7280000}"/>
    <cellStyle name="Input 2 3 2 9" xfId="10426" xr:uid="{00000000-0005-0000-0000-0000B8280000}"/>
    <cellStyle name="Input 2 3 3" xfId="10427" xr:uid="{00000000-0005-0000-0000-0000B9280000}"/>
    <cellStyle name="Input 2 3 3 10" xfId="10428" xr:uid="{00000000-0005-0000-0000-0000BA280000}"/>
    <cellStyle name="Input 2 3 3 11" xfId="10429" xr:uid="{00000000-0005-0000-0000-0000BB280000}"/>
    <cellStyle name="Input 2 3 3 12" xfId="10430" xr:uid="{00000000-0005-0000-0000-0000BC280000}"/>
    <cellStyle name="Input 2 3 3 2" xfId="10431" xr:uid="{00000000-0005-0000-0000-0000BD280000}"/>
    <cellStyle name="Input 2 3 3 3" xfId="10432" xr:uid="{00000000-0005-0000-0000-0000BE280000}"/>
    <cellStyle name="Input 2 3 3 4" xfId="10433" xr:uid="{00000000-0005-0000-0000-0000BF280000}"/>
    <cellStyle name="Input 2 3 3 5" xfId="10434" xr:uid="{00000000-0005-0000-0000-0000C0280000}"/>
    <cellStyle name="Input 2 3 3 6" xfId="10435" xr:uid="{00000000-0005-0000-0000-0000C1280000}"/>
    <cellStyle name="Input 2 3 3 7" xfId="10436" xr:uid="{00000000-0005-0000-0000-0000C2280000}"/>
    <cellStyle name="Input 2 3 3 8" xfId="10437" xr:uid="{00000000-0005-0000-0000-0000C3280000}"/>
    <cellStyle name="Input 2 3 3 9" xfId="10438" xr:uid="{00000000-0005-0000-0000-0000C4280000}"/>
    <cellStyle name="Input 2 3 4" xfId="10439" xr:uid="{00000000-0005-0000-0000-0000C5280000}"/>
    <cellStyle name="Input 2 3 5" xfId="10440" xr:uid="{00000000-0005-0000-0000-0000C6280000}"/>
    <cellStyle name="Input 2 3 6" xfId="10441" xr:uid="{00000000-0005-0000-0000-0000C7280000}"/>
    <cellStyle name="Input 2 3 7" xfId="10442" xr:uid="{00000000-0005-0000-0000-0000C8280000}"/>
    <cellStyle name="Input 2 3 8" xfId="10443" xr:uid="{00000000-0005-0000-0000-0000C9280000}"/>
    <cellStyle name="Input 2 3 9" xfId="10444" xr:uid="{00000000-0005-0000-0000-0000CA280000}"/>
    <cellStyle name="Input 2 4" xfId="10445" xr:uid="{00000000-0005-0000-0000-0000CB280000}"/>
    <cellStyle name="Input 2 4 10" xfId="10446" xr:uid="{00000000-0005-0000-0000-0000CC280000}"/>
    <cellStyle name="Input 2 4 11" xfId="10447" xr:uid="{00000000-0005-0000-0000-0000CD280000}"/>
    <cellStyle name="Input 2 4 12" xfId="10448" xr:uid="{00000000-0005-0000-0000-0000CE280000}"/>
    <cellStyle name="Input 2 4 13" xfId="10449" xr:uid="{00000000-0005-0000-0000-0000CF280000}"/>
    <cellStyle name="Input 2 4 14" xfId="10450" xr:uid="{00000000-0005-0000-0000-0000D0280000}"/>
    <cellStyle name="Input 2 4 2" xfId="10451" xr:uid="{00000000-0005-0000-0000-0000D1280000}"/>
    <cellStyle name="Input 2 4 2 10" xfId="10452" xr:uid="{00000000-0005-0000-0000-0000D2280000}"/>
    <cellStyle name="Input 2 4 2 11" xfId="10453" xr:uid="{00000000-0005-0000-0000-0000D3280000}"/>
    <cellStyle name="Input 2 4 2 12" xfId="10454" xr:uid="{00000000-0005-0000-0000-0000D4280000}"/>
    <cellStyle name="Input 2 4 2 2" xfId="10455" xr:uid="{00000000-0005-0000-0000-0000D5280000}"/>
    <cellStyle name="Input 2 4 2 3" xfId="10456" xr:uid="{00000000-0005-0000-0000-0000D6280000}"/>
    <cellStyle name="Input 2 4 2 4" xfId="10457" xr:uid="{00000000-0005-0000-0000-0000D7280000}"/>
    <cellStyle name="Input 2 4 2 5" xfId="10458" xr:uid="{00000000-0005-0000-0000-0000D8280000}"/>
    <cellStyle name="Input 2 4 2 6" xfId="10459" xr:uid="{00000000-0005-0000-0000-0000D9280000}"/>
    <cellStyle name="Input 2 4 2 7" xfId="10460" xr:uid="{00000000-0005-0000-0000-0000DA280000}"/>
    <cellStyle name="Input 2 4 2 8" xfId="10461" xr:uid="{00000000-0005-0000-0000-0000DB280000}"/>
    <cellStyle name="Input 2 4 2 9" xfId="10462" xr:uid="{00000000-0005-0000-0000-0000DC280000}"/>
    <cellStyle name="Input 2 4 3" xfId="10463" xr:uid="{00000000-0005-0000-0000-0000DD280000}"/>
    <cellStyle name="Input 2 4 3 10" xfId="10464" xr:uid="{00000000-0005-0000-0000-0000DE280000}"/>
    <cellStyle name="Input 2 4 3 11" xfId="10465" xr:uid="{00000000-0005-0000-0000-0000DF280000}"/>
    <cellStyle name="Input 2 4 3 12" xfId="10466" xr:uid="{00000000-0005-0000-0000-0000E0280000}"/>
    <cellStyle name="Input 2 4 3 2" xfId="10467" xr:uid="{00000000-0005-0000-0000-0000E1280000}"/>
    <cellStyle name="Input 2 4 3 3" xfId="10468" xr:uid="{00000000-0005-0000-0000-0000E2280000}"/>
    <cellStyle name="Input 2 4 3 4" xfId="10469" xr:uid="{00000000-0005-0000-0000-0000E3280000}"/>
    <cellStyle name="Input 2 4 3 5" xfId="10470" xr:uid="{00000000-0005-0000-0000-0000E4280000}"/>
    <cellStyle name="Input 2 4 3 6" xfId="10471" xr:uid="{00000000-0005-0000-0000-0000E5280000}"/>
    <cellStyle name="Input 2 4 3 7" xfId="10472" xr:uid="{00000000-0005-0000-0000-0000E6280000}"/>
    <cellStyle name="Input 2 4 3 8" xfId="10473" xr:uid="{00000000-0005-0000-0000-0000E7280000}"/>
    <cellStyle name="Input 2 4 3 9" xfId="10474" xr:uid="{00000000-0005-0000-0000-0000E8280000}"/>
    <cellStyle name="Input 2 4 4" xfId="10475" xr:uid="{00000000-0005-0000-0000-0000E9280000}"/>
    <cellStyle name="Input 2 4 5" xfId="10476" xr:uid="{00000000-0005-0000-0000-0000EA280000}"/>
    <cellStyle name="Input 2 4 6" xfId="10477" xr:uid="{00000000-0005-0000-0000-0000EB280000}"/>
    <cellStyle name="Input 2 4 7" xfId="10478" xr:uid="{00000000-0005-0000-0000-0000EC280000}"/>
    <cellStyle name="Input 2 4 8" xfId="10479" xr:uid="{00000000-0005-0000-0000-0000ED280000}"/>
    <cellStyle name="Input 2 4 9" xfId="10480" xr:uid="{00000000-0005-0000-0000-0000EE280000}"/>
    <cellStyle name="Input 2 5" xfId="10481" xr:uid="{00000000-0005-0000-0000-0000EF280000}"/>
    <cellStyle name="Input 2 5 10" xfId="10482" xr:uid="{00000000-0005-0000-0000-0000F0280000}"/>
    <cellStyle name="Input 2 5 11" xfId="10483" xr:uid="{00000000-0005-0000-0000-0000F1280000}"/>
    <cellStyle name="Input 2 5 12" xfId="10484" xr:uid="{00000000-0005-0000-0000-0000F2280000}"/>
    <cellStyle name="Input 2 5 2" xfId="10485" xr:uid="{00000000-0005-0000-0000-0000F3280000}"/>
    <cellStyle name="Input 2 5 3" xfId="10486" xr:uid="{00000000-0005-0000-0000-0000F4280000}"/>
    <cellStyle name="Input 2 5 4" xfId="10487" xr:uid="{00000000-0005-0000-0000-0000F5280000}"/>
    <cellStyle name="Input 2 5 5" xfId="10488" xr:uid="{00000000-0005-0000-0000-0000F6280000}"/>
    <cellStyle name="Input 2 5 6" xfId="10489" xr:uid="{00000000-0005-0000-0000-0000F7280000}"/>
    <cellStyle name="Input 2 5 7" xfId="10490" xr:uid="{00000000-0005-0000-0000-0000F8280000}"/>
    <cellStyle name="Input 2 5 8" xfId="10491" xr:uid="{00000000-0005-0000-0000-0000F9280000}"/>
    <cellStyle name="Input 2 5 9" xfId="10492" xr:uid="{00000000-0005-0000-0000-0000FA280000}"/>
    <cellStyle name="Input 2 6" xfId="10493" xr:uid="{00000000-0005-0000-0000-0000FB280000}"/>
    <cellStyle name="Input 2 6 10" xfId="10494" xr:uid="{00000000-0005-0000-0000-0000FC280000}"/>
    <cellStyle name="Input 2 6 11" xfId="10495" xr:uid="{00000000-0005-0000-0000-0000FD280000}"/>
    <cellStyle name="Input 2 6 12" xfId="10496" xr:uid="{00000000-0005-0000-0000-0000FE280000}"/>
    <cellStyle name="Input 2 6 2" xfId="10497" xr:uid="{00000000-0005-0000-0000-0000FF280000}"/>
    <cellStyle name="Input 2 6 3" xfId="10498" xr:uid="{00000000-0005-0000-0000-000000290000}"/>
    <cellStyle name="Input 2 6 4" xfId="10499" xr:uid="{00000000-0005-0000-0000-000001290000}"/>
    <cellStyle name="Input 2 6 5" xfId="10500" xr:uid="{00000000-0005-0000-0000-000002290000}"/>
    <cellStyle name="Input 2 6 6" xfId="10501" xr:uid="{00000000-0005-0000-0000-000003290000}"/>
    <cellStyle name="Input 2 6 7" xfId="10502" xr:uid="{00000000-0005-0000-0000-000004290000}"/>
    <cellStyle name="Input 2 6 8" xfId="10503" xr:uid="{00000000-0005-0000-0000-000005290000}"/>
    <cellStyle name="Input 2 6 9" xfId="10504" xr:uid="{00000000-0005-0000-0000-000006290000}"/>
    <cellStyle name="Input 2 7" xfId="10505" xr:uid="{00000000-0005-0000-0000-000007290000}"/>
    <cellStyle name="Input 2 8" xfId="10506" xr:uid="{00000000-0005-0000-0000-000008290000}"/>
    <cellStyle name="Input 2 9" xfId="10507" xr:uid="{00000000-0005-0000-0000-000009290000}"/>
    <cellStyle name="Input 20" xfId="10508" xr:uid="{00000000-0005-0000-0000-00000A290000}"/>
    <cellStyle name="Input 20 10" xfId="10509" xr:uid="{00000000-0005-0000-0000-00000B290000}"/>
    <cellStyle name="Input 20 11" xfId="10510" xr:uid="{00000000-0005-0000-0000-00000C290000}"/>
    <cellStyle name="Input 20 12" xfId="10511" xr:uid="{00000000-0005-0000-0000-00000D290000}"/>
    <cellStyle name="Input 20 2" xfId="10512" xr:uid="{00000000-0005-0000-0000-00000E290000}"/>
    <cellStyle name="Input 20 3" xfId="10513" xr:uid="{00000000-0005-0000-0000-00000F290000}"/>
    <cellStyle name="Input 20 4" xfId="10514" xr:uid="{00000000-0005-0000-0000-000010290000}"/>
    <cellStyle name="Input 20 5" xfId="10515" xr:uid="{00000000-0005-0000-0000-000011290000}"/>
    <cellStyle name="Input 20 6" xfId="10516" xr:uid="{00000000-0005-0000-0000-000012290000}"/>
    <cellStyle name="Input 20 7" xfId="10517" xr:uid="{00000000-0005-0000-0000-000013290000}"/>
    <cellStyle name="Input 20 8" xfId="10518" xr:uid="{00000000-0005-0000-0000-000014290000}"/>
    <cellStyle name="Input 20 9" xfId="10519" xr:uid="{00000000-0005-0000-0000-000015290000}"/>
    <cellStyle name="Input 21" xfId="10520" xr:uid="{00000000-0005-0000-0000-000016290000}"/>
    <cellStyle name="Input 21 10" xfId="10521" xr:uid="{00000000-0005-0000-0000-000017290000}"/>
    <cellStyle name="Input 21 11" xfId="10522" xr:uid="{00000000-0005-0000-0000-000018290000}"/>
    <cellStyle name="Input 21 12" xfId="10523" xr:uid="{00000000-0005-0000-0000-000019290000}"/>
    <cellStyle name="Input 21 2" xfId="10524" xr:uid="{00000000-0005-0000-0000-00001A290000}"/>
    <cellStyle name="Input 21 3" xfId="10525" xr:uid="{00000000-0005-0000-0000-00001B290000}"/>
    <cellStyle name="Input 21 4" xfId="10526" xr:uid="{00000000-0005-0000-0000-00001C290000}"/>
    <cellStyle name="Input 21 5" xfId="10527" xr:uid="{00000000-0005-0000-0000-00001D290000}"/>
    <cellStyle name="Input 21 6" xfId="10528" xr:uid="{00000000-0005-0000-0000-00001E290000}"/>
    <cellStyle name="Input 21 7" xfId="10529" xr:uid="{00000000-0005-0000-0000-00001F290000}"/>
    <cellStyle name="Input 21 8" xfId="10530" xr:uid="{00000000-0005-0000-0000-000020290000}"/>
    <cellStyle name="Input 21 9" xfId="10531" xr:uid="{00000000-0005-0000-0000-000021290000}"/>
    <cellStyle name="Input 22" xfId="10532" xr:uid="{00000000-0005-0000-0000-000022290000}"/>
    <cellStyle name="Input 22 10" xfId="10533" xr:uid="{00000000-0005-0000-0000-000023290000}"/>
    <cellStyle name="Input 22 11" xfId="10534" xr:uid="{00000000-0005-0000-0000-000024290000}"/>
    <cellStyle name="Input 22 12" xfId="10535" xr:uid="{00000000-0005-0000-0000-000025290000}"/>
    <cellStyle name="Input 22 2" xfId="10536" xr:uid="{00000000-0005-0000-0000-000026290000}"/>
    <cellStyle name="Input 22 3" xfId="10537" xr:uid="{00000000-0005-0000-0000-000027290000}"/>
    <cellStyle name="Input 22 4" xfId="10538" xr:uid="{00000000-0005-0000-0000-000028290000}"/>
    <cellStyle name="Input 22 5" xfId="10539" xr:uid="{00000000-0005-0000-0000-000029290000}"/>
    <cellStyle name="Input 22 6" xfId="10540" xr:uid="{00000000-0005-0000-0000-00002A290000}"/>
    <cellStyle name="Input 22 7" xfId="10541" xr:uid="{00000000-0005-0000-0000-00002B290000}"/>
    <cellStyle name="Input 22 8" xfId="10542" xr:uid="{00000000-0005-0000-0000-00002C290000}"/>
    <cellStyle name="Input 22 9" xfId="10543" xr:uid="{00000000-0005-0000-0000-00002D290000}"/>
    <cellStyle name="Input 23" xfId="10544" xr:uid="{00000000-0005-0000-0000-00002E290000}"/>
    <cellStyle name="Input 23 10" xfId="10545" xr:uid="{00000000-0005-0000-0000-00002F290000}"/>
    <cellStyle name="Input 23 11" xfId="10546" xr:uid="{00000000-0005-0000-0000-000030290000}"/>
    <cellStyle name="Input 23 12" xfId="10547" xr:uid="{00000000-0005-0000-0000-000031290000}"/>
    <cellStyle name="Input 23 2" xfId="10548" xr:uid="{00000000-0005-0000-0000-000032290000}"/>
    <cellStyle name="Input 23 3" xfId="10549" xr:uid="{00000000-0005-0000-0000-000033290000}"/>
    <cellStyle name="Input 23 4" xfId="10550" xr:uid="{00000000-0005-0000-0000-000034290000}"/>
    <cellStyle name="Input 23 5" xfId="10551" xr:uid="{00000000-0005-0000-0000-000035290000}"/>
    <cellStyle name="Input 23 6" xfId="10552" xr:uid="{00000000-0005-0000-0000-000036290000}"/>
    <cellStyle name="Input 23 7" xfId="10553" xr:uid="{00000000-0005-0000-0000-000037290000}"/>
    <cellStyle name="Input 23 8" xfId="10554" xr:uid="{00000000-0005-0000-0000-000038290000}"/>
    <cellStyle name="Input 23 9" xfId="10555" xr:uid="{00000000-0005-0000-0000-000039290000}"/>
    <cellStyle name="Input 24" xfId="10556" xr:uid="{00000000-0005-0000-0000-00003A290000}"/>
    <cellStyle name="Input 24 10" xfId="10557" xr:uid="{00000000-0005-0000-0000-00003B290000}"/>
    <cellStyle name="Input 24 11" xfId="10558" xr:uid="{00000000-0005-0000-0000-00003C290000}"/>
    <cellStyle name="Input 24 12" xfId="10559" xr:uid="{00000000-0005-0000-0000-00003D290000}"/>
    <cellStyle name="Input 24 2" xfId="10560" xr:uid="{00000000-0005-0000-0000-00003E290000}"/>
    <cellStyle name="Input 24 3" xfId="10561" xr:uid="{00000000-0005-0000-0000-00003F290000}"/>
    <cellStyle name="Input 24 4" xfId="10562" xr:uid="{00000000-0005-0000-0000-000040290000}"/>
    <cellStyle name="Input 24 5" xfId="10563" xr:uid="{00000000-0005-0000-0000-000041290000}"/>
    <cellStyle name="Input 24 6" xfId="10564" xr:uid="{00000000-0005-0000-0000-000042290000}"/>
    <cellStyle name="Input 24 7" xfId="10565" xr:uid="{00000000-0005-0000-0000-000043290000}"/>
    <cellStyle name="Input 24 8" xfId="10566" xr:uid="{00000000-0005-0000-0000-000044290000}"/>
    <cellStyle name="Input 24 9" xfId="10567" xr:uid="{00000000-0005-0000-0000-000045290000}"/>
    <cellStyle name="Input 25" xfId="10568" xr:uid="{00000000-0005-0000-0000-000046290000}"/>
    <cellStyle name="Input 25 10" xfId="10569" xr:uid="{00000000-0005-0000-0000-000047290000}"/>
    <cellStyle name="Input 25 11" xfId="10570" xr:uid="{00000000-0005-0000-0000-000048290000}"/>
    <cellStyle name="Input 25 12" xfId="10571" xr:uid="{00000000-0005-0000-0000-000049290000}"/>
    <cellStyle name="Input 25 2" xfId="10572" xr:uid="{00000000-0005-0000-0000-00004A290000}"/>
    <cellStyle name="Input 25 3" xfId="10573" xr:uid="{00000000-0005-0000-0000-00004B290000}"/>
    <cellStyle name="Input 25 4" xfId="10574" xr:uid="{00000000-0005-0000-0000-00004C290000}"/>
    <cellStyle name="Input 25 5" xfId="10575" xr:uid="{00000000-0005-0000-0000-00004D290000}"/>
    <cellStyle name="Input 25 6" xfId="10576" xr:uid="{00000000-0005-0000-0000-00004E290000}"/>
    <cellStyle name="Input 25 7" xfId="10577" xr:uid="{00000000-0005-0000-0000-00004F290000}"/>
    <cellStyle name="Input 25 8" xfId="10578" xr:uid="{00000000-0005-0000-0000-000050290000}"/>
    <cellStyle name="Input 25 9" xfId="10579" xr:uid="{00000000-0005-0000-0000-000051290000}"/>
    <cellStyle name="Input 26" xfId="10580" xr:uid="{00000000-0005-0000-0000-000052290000}"/>
    <cellStyle name="Input 26 10" xfId="10581" xr:uid="{00000000-0005-0000-0000-000053290000}"/>
    <cellStyle name="Input 26 11" xfId="10582" xr:uid="{00000000-0005-0000-0000-000054290000}"/>
    <cellStyle name="Input 26 12" xfId="10583" xr:uid="{00000000-0005-0000-0000-000055290000}"/>
    <cellStyle name="Input 26 2" xfId="10584" xr:uid="{00000000-0005-0000-0000-000056290000}"/>
    <cellStyle name="Input 26 3" xfId="10585" xr:uid="{00000000-0005-0000-0000-000057290000}"/>
    <cellStyle name="Input 26 4" xfId="10586" xr:uid="{00000000-0005-0000-0000-000058290000}"/>
    <cellStyle name="Input 26 5" xfId="10587" xr:uid="{00000000-0005-0000-0000-000059290000}"/>
    <cellStyle name="Input 26 6" xfId="10588" xr:uid="{00000000-0005-0000-0000-00005A290000}"/>
    <cellStyle name="Input 26 7" xfId="10589" xr:uid="{00000000-0005-0000-0000-00005B290000}"/>
    <cellStyle name="Input 26 8" xfId="10590" xr:uid="{00000000-0005-0000-0000-00005C290000}"/>
    <cellStyle name="Input 26 9" xfId="10591" xr:uid="{00000000-0005-0000-0000-00005D290000}"/>
    <cellStyle name="Input 27" xfId="10592" xr:uid="{00000000-0005-0000-0000-00005E290000}"/>
    <cellStyle name="Input 27 10" xfId="10593" xr:uid="{00000000-0005-0000-0000-00005F290000}"/>
    <cellStyle name="Input 27 11" xfId="10594" xr:uid="{00000000-0005-0000-0000-000060290000}"/>
    <cellStyle name="Input 27 12" xfId="10595" xr:uid="{00000000-0005-0000-0000-000061290000}"/>
    <cellStyle name="Input 27 2" xfId="10596" xr:uid="{00000000-0005-0000-0000-000062290000}"/>
    <cellStyle name="Input 27 3" xfId="10597" xr:uid="{00000000-0005-0000-0000-000063290000}"/>
    <cellStyle name="Input 27 4" xfId="10598" xr:uid="{00000000-0005-0000-0000-000064290000}"/>
    <cellStyle name="Input 27 5" xfId="10599" xr:uid="{00000000-0005-0000-0000-000065290000}"/>
    <cellStyle name="Input 27 6" xfId="10600" xr:uid="{00000000-0005-0000-0000-000066290000}"/>
    <cellStyle name="Input 27 7" xfId="10601" xr:uid="{00000000-0005-0000-0000-000067290000}"/>
    <cellStyle name="Input 27 8" xfId="10602" xr:uid="{00000000-0005-0000-0000-000068290000}"/>
    <cellStyle name="Input 27 9" xfId="10603" xr:uid="{00000000-0005-0000-0000-000069290000}"/>
    <cellStyle name="Input 3" xfId="10604" xr:uid="{00000000-0005-0000-0000-00006A290000}"/>
    <cellStyle name="Input 3 10" xfId="10605" xr:uid="{00000000-0005-0000-0000-00006B290000}"/>
    <cellStyle name="Input 3 11" xfId="10606" xr:uid="{00000000-0005-0000-0000-00006C290000}"/>
    <cellStyle name="Input 3 12" xfId="10607" xr:uid="{00000000-0005-0000-0000-00006D290000}"/>
    <cellStyle name="Input 3 13" xfId="10608" xr:uid="{00000000-0005-0000-0000-00006E290000}"/>
    <cellStyle name="Input 3 14" xfId="10609" xr:uid="{00000000-0005-0000-0000-00006F290000}"/>
    <cellStyle name="Input 3 15" xfId="10610" xr:uid="{00000000-0005-0000-0000-000070290000}"/>
    <cellStyle name="Input 3 16" xfId="10611" xr:uid="{00000000-0005-0000-0000-000071290000}"/>
    <cellStyle name="Input 3 17" xfId="10612" xr:uid="{00000000-0005-0000-0000-000072290000}"/>
    <cellStyle name="Input 3 2" xfId="10613" xr:uid="{00000000-0005-0000-0000-000073290000}"/>
    <cellStyle name="Input 3 2 10" xfId="10614" xr:uid="{00000000-0005-0000-0000-000074290000}"/>
    <cellStyle name="Input 3 2 11" xfId="10615" xr:uid="{00000000-0005-0000-0000-000075290000}"/>
    <cellStyle name="Input 3 2 12" xfId="10616" xr:uid="{00000000-0005-0000-0000-000076290000}"/>
    <cellStyle name="Input 3 2 13" xfId="10617" xr:uid="{00000000-0005-0000-0000-000077290000}"/>
    <cellStyle name="Input 3 2 14" xfId="10618" xr:uid="{00000000-0005-0000-0000-000078290000}"/>
    <cellStyle name="Input 3 2 2" xfId="10619" xr:uid="{00000000-0005-0000-0000-000079290000}"/>
    <cellStyle name="Input 3 2 2 10" xfId="10620" xr:uid="{00000000-0005-0000-0000-00007A290000}"/>
    <cellStyle name="Input 3 2 2 11" xfId="10621" xr:uid="{00000000-0005-0000-0000-00007B290000}"/>
    <cellStyle name="Input 3 2 2 12" xfId="10622" xr:uid="{00000000-0005-0000-0000-00007C290000}"/>
    <cellStyle name="Input 3 2 2 2" xfId="10623" xr:uid="{00000000-0005-0000-0000-00007D290000}"/>
    <cellStyle name="Input 3 2 2 3" xfId="10624" xr:uid="{00000000-0005-0000-0000-00007E290000}"/>
    <cellStyle name="Input 3 2 2 4" xfId="10625" xr:uid="{00000000-0005-0000-0000-00007F290000}"/>
    <cellStyle name="Input 3 2 2 5" xfId="10626" xr:uid="{00000000-0005-0000-0000-000080290000}"/>
    <cellStyle name="Input 3 2 2 6" xfId="10627" xr:uid="{00000000-0005-0000-0000-000081290000}"/>
    <cellStyle name="Input 3 2 2 7" xfId="10628" xr:uid="{00000000-0005-0000-0000-000082290000}"/>
    <cellStyle name="Input 3 2 2 8" xfId="10629" xr:uid="{00000000-0005-0000-0000-000083290000}"/>
    <cellStyle name="Input 3 2 2 9" xfId="10630" xr:uid="{00000000-0005-0000-0000-000084290000}"/>
    <cellStyle name="Input 3 2 3" xfId="10631" xr:uid="{00000000-0005-0000-0000-000085290000}"/>
    <cellStyle name="Input 3 2 3 10" xfId="10632" xr:uid="{00000000-0005-0000-0000-000086290000}"/>
    <cellStyle name="Input 3 2 3 11" xfId="10633" xr:uid="{00000000-0005-0000-0000-000087290000}"/>
    <cellStyle name="Input 3 2 3 12" xfId="10634" xr:uid="{00000000-0005-0000-0000-000088290000}"/>
    <cellStyle name="Input 3 2 3 2" xfId="10635" xr:uid="{00000000-0005-0000-0000-000089290000}"/>
    <cellStyle name="Input 3 2 3 3" xfId="10636" xr:uid="{00000000-0005-0000-0000-00008A290000}"/>
    <cellStyle name="Input 3 2 3 4" xfId="10637" xr:uid="{00000000-0005-0000-0000-00008B290000}"/>
    <cellStyle name="Input 3 2 3 5" xfId="10638" xr:uid="{00000000-0005-0000-0000-00008C290000}"/>
    <cellStyle name="Input 3 2 3 6" xfId="10639" xr:uid="{00000000-0005-0000-0000-00008D290000}"/>
    <cellStyle name="Input 3 2 3 7" xfId="10640" xr:uid="{00000000-0005-0000-0000-00008E290000}"/>
    <cellStyle name="Input 3 2 3 8" xfId="10641" xr:uid="{00000000-0005-0000-0000-00008F290000}"/>
    <cellStyle name="Input 3 2 3 9" xfId="10642" xr:uid="{00000000-0005-0000-0000-000090290000}"/>
    <cellStyle name="Input 3 2 4" xfId="10643" xr:uid="{00000000-0005-0000-0000-000091290000}"/>
    <cellStyle name="Input 3 2 5" xfId="10644" xr:uid="{00000000-0005-0000-0000-000092290000}"/>
    <cellStyle name="Input 3 2 6" xfId="10645" xr:uid="{00000000-0005-0000-0000-000093290000}"/>
    <cellStyle name="Input 3 2 7" xfId="10646" xr:uid="{00000000-0005-0000-0000-000094290000}"/>
    <cellStyle name="Input 3 2 8" xfId="10647" xr:uid="{00000000-0005-0000-0000-000095290000}"/>
    <cellStyle name="Input 3 2 9" xfId="10648" xr:uid="{00000000-0005-0000-0000-000096290000}"/>
    <cellStyle name="Input 3 3" xfId="10649" xr:uid="{00000000-0005-0000-0000-000097290000}"/>
    <cellStyle name="Input 3 3 10" xfId="10650" xr:uid="{00000000-0005-0000-0000-000098290000}"/>
    <cellStyle name="Input 3 3 11" xfId="10651" xr:uid="{00000000-0005-0000-0000-000099290000}"/>
    <cellStyle name="Input 3 3 12" xfId="10652" xr:uid="{00000000-0005-0000-0000-00009A290000}"/>
    <cellStyle name="Input 3 3 13" xfId="10653" xr:uid="{00000000-0005-0000-0000-00009B290000}"/>
    <cellStyle name="Input 3 3 14" xfId="10654" xr:uid="{00000000-0005-0000-0000-00009C290000}"/>
    <cellStyle name="Input 3 3 2" xfId="10655" xr:uid="{00000000-0005-0000-0000-00009D290000}"/>
    <cellStyle name="Input 3 3 2 10" xfId="10656" xr:uid="{00000000-0005-0000-0000-00009E290000}"/>
    <cellStyle name="Input 3 3 2 11" xfId="10657" xr:uid="{00000000-0005-0000-0000-00009F290000}"/>
    <cellStyle name="Input 3 3 2 12" xfId="10658" xr:uid="{00000000-0005-0000-0000-0000A0290000}"/>
    <cellStyle name="Input 3 3 2 2" xfId="10659" xr:uid="{00000000-0005-0000-0000-0000A1290000}"/>
    <cellStyle name="Input 3 3 2 3" xfId="10660" xr:uid="{00000000-0005-0000-0000-0000A2290000}"/>
    <cellStyle name="Input 3 3 2 4" xfId="10661" xr:uid="{00000000-0005-0000-0000-0000A3290000}"/>
    <cellStyle name="Input 3 3 2 5" xfId="10662" xr:uid="{00000000-0005-0000-0000-0000A4290000}"/>
    <cellStyle name="Input 3 3 2 6" xfId="10663" xr:uid="{00000000-0005-0000-0000-0000A5290000}"/>
    <cellStyle name="Input 3 3 2 7" xfId="10664" xr:uid="{00000000-0005-0000-0000-0000A6290000}"/>
    <cellStyle name="Input 3 3 2 8" xfId="10665" xr:uid="{00000000-0005-0000-0000-0000A7290000}"/>
    <cellStyle name="Input 3 3 2 9" xfId="10666" xr:uid="{00000000-0005-0000-0000-0000A8290000}"/>
    <cellStyle name="Input 3 3 3" xfId="10667" xr:uid="{00000000-0005-0000-0000-0000A9290000}"/>
    <cellStyle name="Input 3 3 3 10" xfId="10668" xr:uid="{00000000-0005-0000-0000-0000AA290000}"/>
    <cellStyle name="Input 3 3 3 11" xfId="10669" xr:uid="{00000000-0005-0000-0000-0000AB290000}"/>
    <cellStyle name="Input 3 3 3 12" xfId="10670" xr:uid="{00000000-0005-0000-0000-0000AC290000}"/>
    <cellStyle name="Input 3 3 3 2" xfId="10671" xr:uid="{00000000-0005-0000-0000-0000AD290000}"/>
    <cellStyle name="Input 3 3 3 3" xfId="10672" xr:uid="{00000000-0005-0000-0000-0000AE290000}"/>
    <cellStyle name="Input 3 3 3 4" xfId="10673" xr:uid="{00000000-0005-0000-0000-0000AF290000}"/>
    <cellStyle name="Input 3 3 3 5" xfId="10674" xr:uid="{00000000-0005-0000-0000-0000B0290000}"/>
    <cellStyle name="Input 3 3 3 6" xfId="10675" xr:uid="{00000000-0005-0000-0000-0000B1290000}"/>
    <cellStyle name="Input 3 3 3 7" xfId="10676" xr:uid="{00000000-0005-0000-0000-0000B2290000}"/>
    <cellStyle name="Input 3 3 3 8" xfId="10677" xr:uid="{00000000-0005-0000-0000-0000B3290000}"/>
    <cellStyle name="Input 3 3 3 9" xfId="10678" xr:uid="{00000000-0005-0000-0000-0000B4290000}"/>
    <cellStyle name="Input 3 3 4" xfId="10679" xr:uid="{00000000-0005-0000-0000-0000B5290000}"/>
    <cellStyle name="Input 3 3 5" xfId="10680" xr:uid="{00000000-0005-0000-0000-0000B6290000}"/>
    <cellStyle name="Input 3 3 6" xfId="10681" xr:uid="{00000000-0005-0000-0000-0000B7290000}"/>
    <cellStyle name="Input 3 3 7" xfId="10682" xr:uid="{00000000-0005-0000-0000-0000B8290000}"/>
    <cellStyle name="Input 3 3 8" xfId="10683" xr:uid="{00000000-0005-0000-0000-0000B9290000}"/>
    <cellStyle name="Input 3 3 9" xfId="10684" xr:uid="{00000000-0005-0000-0000-0000BA290000}"/>
    <cellStyle name="Input 3 4" xfId="10685" xr:uid="{00000000-0005-0000-0000-0000BB290000}"/>
    <cellStyle name="Input 3 4 10" xfId="10686" xr:uid="{00000000-0005-0000-0000-0000BC290000}"/>
    <cellStyle name="Input 3 4 11" xfId="10687" xr:uid="{00000000-0005-0000-0000-0000BD290000}"/>
    <cellStyle name="Input 3 4 12" xfId="10688" xr:uid="{00000000-0005-0000-0000-0000BE290000}"/>
    <cellStyle name="Input 3 4 13" xfId="10689" xr:uid="{00000000-0005-0000-0000-0000BF290000}"/>
    <cellStyle name="Input 3 4 14" xfId="10690" xr:uid="{00000000-0005-0000-0000-0000C0290000}"/>
    <cellStyle name="Input 3 4 2" xfId="10691" xr:uid="{00000000-0005-0000-0000-0000C1290000}"/>
    <cellStyle name="Input 3 4 2 10" xfId="10692" xr:uid="{00000000-0005-0000-0000-0000C2290000}"/>
    <cellStyle name="Input 3 4 2 11" xfId="10693" xr:uid="{00000000-0005-0000-0000-0000C3290000}"/>
    <cellStyle name="Input 3 4 2 12" xfId="10694" xr:uid="{00000000-0005-0000-0000-0000C4290000}"/>
    <cellStyle name="Input 3 4 2 2" xfId="10695" xr:uid="{00000000-0005-0000-0000-0000C5290000}"/>
    <cellStyle name="Input 3 4 2 3" xfId="10696" xr:uid="{00000000-0005-0000-0000-0000C6290000}"/>
    <cellStyle name="Input 3 4 2 4" xfId="10697" xr:uid="{00000000-0005-0000-0000-0000C7290000}"/>
    <cellStyle name="Input 3 4 2 5" xfId="10698" xr:uid="{00000000-0005-0000-0000-0000C8290000}"/>
    <cellStyle name="Input 3 4 2 6" xfId="10699" xr:uid="{00000000-0005-0000-0000-0000C9290000}"/>
    <cellStyle name="Input 3 4 2 7" xfId="10700" xr:uid="{00000000-0005-0000-0000-0000CA290000}"/>
    <cellStyle name="Input 3 4 2 8" xfId="10701" xr:uid="{00000000-0005-0000-0000-0000CB290000}"/>
    <cellStyle name="Input 3 4 2 9" xfId="10702" xr:uid="{00000000-0005-0000-0000-0000CC290000}"/>
    <cellStyle name="Input 3 4 3" xfId="10703" xr:uid="{00000000-0005-0000-0000-0000CD290000}"/>
    <cellStyle name="Input 3 4 3 10" xfId="10704" xr:uid="{00000000-0005-0000-0000-0000CE290000}"/>
    <cellStyle name="Input 3 4 3 11" xfId="10705" xr:uid="{00000000-0005-0000-0000-0000CF290000}"/>
    <cellStyle name="Input 3 4 3 12" xfId="10706" xr:uid="{00000000-0005-0000-0000-0000D0290000}"/>
    <cellStyle name="Input 3 4 3 2" xfId="10707" xr:uid="{00000000-0005-0000-0000-0000D1290000}"/>
    <cellStyle name="Input 3 4 3 3" xfId="10708" xr:uid="{00000000-0005-0000-0000-0000D2290000}"/>
    <cellStyle name="Input 3 4 3 4" xfId="10709" xr:uid="{00000000-0005-0000-0000-0000D3290000}"/>
    <cellStyle name="Input 3 4 3 5" xfId="10710" xr:uid="{00000000-0005-0000-0000-0000D4290000}"/>
    <cellStyle name="Input 3 4 3 6" xfId="10711" xr:uid="{00000000-0005-0000-0000-0000D5290000}"/>
    <cellStyle name="Input 3 4 3 7" xfId="10712" xr:uid="{00000000-0005-0000-0000-0000D6290000}"/>
    <cellStyle name="Input 3 4 3 8" xfId="10713" xr:uid="{00000000-0005-0000-0000-0000D7290000}"/>
    <cellStyle name="Input 3 4 3 9" xfId="10714" xr:uid="{00000000-0005-0000-0000-0000D8290000}"/>
    <cellStyle name="Input 3 4 4" xfId="10715" xr:uid="{00000000-0005-0000-0000-0000D9290000}"/>
    <cellStyle name="Input 3 4 5" xfId="10716" xr:uid="{00000000-0005-0000-0000-0000DA290000}"/>
    <cellStyle name="Input 3 4 6" xfId="10717" xr:uid="{00000000-0005-0000-0000-0000DB290000}"/>
    <cellStyle name="Input 3 4 7" xfId="10718" xr:uid="{00000000-0005-0000-0000-0000DC290000}"/>
    <cellStyle name="Input 3 4 8" xfId="10719" xr:uid="{00000000-0005-0000-0000-0000DD290000}"/>
    <cellStyle name="Input 3 4 9" xfId="10720" xr:uid="{00000000-0005-0000-0000-0000DE290000}"/>
    <cellStyle name="Input 3 5" xfId="10721" xr:uid="{00000000-0005-0000-0000-0000DF290000}"/>
    <cellStyle name="Input 3 5 10" xfId="10722" xr:uid="{00000000-0005-0000-0000-0000E0290000}"/>
    <cellStyle name="Input 3 5 11" xfId="10723" xr:uid="{00000000-0005-0000-0000-0000E1290000}"/>
    <cellStyle name="Input 3 5 12" xfId="10724" xr:uid="{00000000-0005-0000-0000-0000E2290000}"/>
    <cellStyle name="Input 3 5 2" xfId="10725" xr:uid="{00000000-0005-0000-0000-0000E3290000}"/>
    <cellStyle name="Input 3 5 3" xfId="10726" xr:uid="{00000000-0005-0000-0000-0000E4290000}"/>
    <cellStyle name="Input 3 5 4" xfId="10727" xr:uid="{00000000-0005-0000-0000-0000E5290000}"/>
    <cellStyle name="Input 3 5 5" xfId="10728" xr:uid="{00000000-0005-0000-0000-0000E6290000}"/>
    <cellStyle name="Input 3 5 6" xfId="10729" xr:uid="{00000000-0005-0000-0000-0000E7290000}"/>
    <cellStyle name="Input 3 5 7" xfId="10730" xr:uid="{00000000-0005-0000-0000-0000E8290000}"/>
    <cellStyle name="Input 3 5 8" xfId="10731" xr:uid="{00000000-0005-0000-0000-0000E9290000}"/>
    <cellStyle name="Input 3 5 9" xfId="10732" xr:uid="{00000000-0005-0000-0000-0000EA290000}"/>
    <cellStyle name="Input 3 6" xfId="10733" xr:uid="{00000000-0005-0000-0000-0000EB290000}"/>
    <cellStyle name="Input 3 6 10" xfId="10734" xr:uid="{00000000-0005-0000-0000-0000EC290000}"/>
    <cellStyle name="Input 3 6 11" xfId="10735" xr:uid="{00000000-0005-0000-0000-0000ED290000}"/>
    <cellStyle name="Input 3 6 12" xfId="10736" xr:uid="{00000000-0005-0000-0000-0000EE290000}"/>
    <cellStyle name="Input 3 6 2" xfId="10737" xr:uid="{00000000-0005-0000-0000-0000EF290000}"/>
    <cellStyle name="Input 3 6 3" xfId="10738" xr:uid="{00000000-0005-0000-0000-0000F0290000}"/>
    <cellStyle name="Input 3 6 4" xfId="10739" xr:uid="{00000000-0005-0000-0000-0000F1290000}"/>
    <cellStyle name="Input 3 6 5" xfId="10740" xr:uid="{00000000-0005-0000-0000-0000F2290000}"/>
    <cellStyle name="Input 3 6 6" xfId="10741" xr:uid="{00000000-0005-0000-0000-0000F3290000}"/>
    <cellStyle name="Input 3 6 7" xfId="10742" xr:uid="{00000000-0005-0000-0000-0000F4290000}"/>
    <cellStyle name="Input 3 6 8" xfId="10743" xr:uid="{00000000-0005-0000-0000-0000F5290000}"/>
    <cellStyle name="Input 3 6 9" xfId="10744" xr:uid="{00000000-0005-0000-0000-0000F6290000}"/>
    <cellStyle name="Input 3 7" xfId="10745" xr:uid="{00000000-0005-0000-0000-0000F7290000}"/>
    <cellStyle name="Input 3 8" xfId="10746" xr:uid="{00000000-0005-0000-0000-0000F8290000}"/>
    <cellStyle name="Input 3 9" xfId="10747" xr:uid="{00000000-0005-0000-0000-0000F9290000}"/>
    <cellStyle name="Input 4" xfId="10748" xr:uid="{00000000-0005-0000-0000-0000FA290000}"/>
    <cellStyle name="Input 4 10" xfId="10749" xr:uid="{00000000-0005-0000-0000-0000FB290000}"/>
    <cellStyle name="Input 4 11" xfId="10750" xr:uid="{00000000-0005-0000-0000-0000FC290000}"/>
    <cellStyle name="Input 4 12" xfId="10751" xr:uid="{00000000-0005-0000-0000-0000FD290000}"/>
    <cellStyle name="Input 4 13" xfId="10752" xr:uid="{00000000-0005-0000-0000-0000FE290000}"/>
    <cellStyle name="Input 4 14" xfId="10753" xr:uid="{00000000-0005-0000-0000-0000FF290000}"/>
    <cellStyle name="Input 4 15" xfId="10754" xr:uid="{00000000-0005-0000-0000-0000002A0000}"/>
    <cellStyle name="Input 4 16" xfId="10755" xr:uid="{00000000-0005-0000-0000-0000012A0000}"/>
    <cellStyle name="Input 4 17" xfId="10756" xr:uid="{00000000-0005-0000-0000-0000022A0000}"/>
    <cellStyle name="Input 4 2" xfId="10757" xr:uid="{00000000-0005-0000-0000-0000032A0000}"/>
    <cellStyle name="Input 4 2 10" xfId="10758" xr:uid="{00000000-0005-0000-0000-0000042A0000}"/>
    <cellStyle name="Input 4 2 11" xfId="10759" xr:uid="{00000000-0005-0000-0000-0000052A0000}"/>
    <cellStyle name="Input 4 2 12" xfId="10760" xr:uid="{00000000-0005-0000-0000-0000062A0000}"/>
    <cellStyle name="Input 4 2 13" xfId="10761" xr:uid="{00000000-0005-0000-0000-0000072A0000}"/>
    <cellStyle name="Input 4 2 14" xfId="10762" xr:uid="{00000000-0005-0000-0000-0000082A0000}"/>
    <cellStyle name="Input 4 2 2" xfId="10763" xr:uid="{00000000-0005-0000-0000-0000092A0000}"/>
    <cellStyle name="Input 4 2 2 10" xfId="10764" xr:uid="{00000000-0005-0000-0000-00000A2A0000}"/>
    <cellStyle name="Input 4 2 2 11" xfId="10765" xr:uid="{00000000-0005-0000-0000-00000B2A0000}"/>
    <cellStyle name="Input 4 2 2 12" xfId="10766" xr:uid="{00000000-0005-0000-0000-00000C2A0000}"/>
    <cellStyle name="Input 4 2 2 2" xfId="10767" xr:uid="{00000000-0005-0000-0000-00000D2A0000}"/>
    <cellStyle name="Input 4 2 2 3" xfId="10768" xr:uid="{00000000-0005-0000-0000-00000E2A0000}"/>
    <cellStyle name="Input 4 2 2 4" xfId="10769" xr:uid="{00000000-0005-0000-0000-00000F2A0000}"/>
    <cellStyle name="Input 4 2 2 5" xfId="10770" xr:uid="{00000000-0005-0000-0000-0000102A0000}"/>
    <cellStyle name="Input 4 2 2 6" xfId="10771" xr:uid="{00000000-0005-0000-0000-0000112A0000}"/>
    <cellStyle name="Input 4 2 2 7" xfId="10772" xr:uid="{00000000-0005-0000-0000-0000122A0000}"/>
    <cellStyle name="Input 4 2 2 8" xfId="10773" xr:uid="{00000000-0005-0000-0000-0000132A0000}"/>
    <cellStyle name="Input 4 2 2 9" xfId="10774" xr:uid="{00000000-0005-0000-0000-0000142A0000}"/>
    <cellStyle name="Input 4 2 3" xfId="10775" xr:uid="{00000000-0005-0000-0000-0000152A0000}"/>
    <cellStyle name="Input 4 2 3 10" xfId="10776" xr:uid="{00000000-0005-0000-0000-0000162A0000}"/>
    <cellStyle name="Input 4 2 3 11" xfId="10777" xr:uid="{00000000-0005-0000-0000-0000172A0000}"/>
    <cellStyle name="Input 4 2 3 12" xfId="10778" xr:uid="{00000000-0005-0000-0000-0000182A0000}"/>
    <cellStyle name="Input 4 2 3 2" xfId="10779" xr:uid="{00000000-0005-0000-0000-0000192A0000}"/>
    <cellStyle name="Input 4 2 3 3" xfId="10780" xr:uid="{00000000-0005-0000-0000-00001A2A0000}"/>
    <cellStyle name="Input 4 2 3 4" xfId="10781" xr:uid="{00000000-0005-0000-0000-00001B2A0000}"/>
    <cellStyle name="Input 4 2 3 5" xfId="10782" xr:uid="{00000000-0005-0000-0000-00001C2A0000}"/>
    <cellStyle name="Input 4 2 3 6" xfId="10783" xr:uid="{00000000-0005-0000-0000-00001D2A0000}"/>
    <cellStyle name="Input 4 2 3 7" xfId="10784" xr:uid="{00000000-0005-0000-0000-00001E2A0000}"/>
    <cellStyle name="Input 4 2 3 8" xfId="10785" xr:uid="{00000000-0005-0000-0000-00001F2A0000}"/>
    <cellStyle name="Input 4 2 3 9" xfId="10786" xr:uid="{00000000-0005-0000-0000-0000202A0000}"/>
    <cellStyle name="Input 4 2 4" xfId="10787" xr:uid="{00000000-0005-0000-0000-0000212A0000}"/>
    <cellStyle name="Input 4 2 5" xfId="10788" xr:uid="{00000000-0005-0000-0000-0000222A0000}"/>
    <cellStyle name="Input 4 2 6" xfId="10789" xr:uid="{00000000-0005-0000-0000-0000232A0000}"/>
    <cellStyle name="Input 4 2 7" xfId="10790" xr:uid="{00000000-0005-0000-0000-0000242A0000}"/>
    <cellStyle name="Input 4 2 8" xfId="10791" xr:uid="{00000000-0005-0000-0000-0000252A0000}"/>
    <cellStyle name="Input 4 2 9" xfId="10792" xr:uid="{00000000-0005-0000-0000-0000262A0000}"/>
    <cellStyle name="Input 4 3" xfId="10793" xr:uid="{00000000-0005-0000-0000-0000272A0000}"/>
    <cellStyle name="Input 4 3 10" xfId="10794" xr:uid="{00000000-0005-0000-0000-0000282A0000}"/>
    <cellStyle name="Input 4 3 11" xfId="10795" xr:uid="{00000000-0005-0000-0000-0000292A0000}"/>
    <cellStyle name="Input 4 3 12" xfId="10796" xr:uid="{00000000-0005-0000-0000-00002A2A0000}"/>
    <cellStyle name="Input 4 3 13" xfId="10797" xr:uid="{00000000-0005-0000-0000-00002B2A0000}"/>
    <cellStyle name="Input 4 3 14" xfId="10798" xr:uid="{00000000-0005-0000-0000-00002C2A0000}"/>
    <cellStyle name="Input 4 3 2" xfId="10799" xr:uid="{00000000-0005-0000-0000-00002D2A0000}"/>
    <cellStyle name="Input 4 3 2 10" xfId="10800" xr:uid="{00000000-0005-0000-0000-00002E2A0000}"/>
    <cellStyle name="Input 4 3 2 11" xfId="10801" xr:uid="{00000000-0005-0000-0000-00002F2A0000}"/>
    <cellStyle name="Input 4 3 2 12" xfId="10802" xr:uid="{00000000-0005-0000-0000-0000302A0000}"/>
    <cellStyle name="Input 4 3 2 2" xfId="10803" xr:uid="{00000000-0005-0000-0000-0000312A0000}"/>
    <cellStyle name="Input 4 3 2 3" xfId="10804" xr:uid="{00000000-0005-0000-0000-0000322A0000}"/>
    <cellStyle name="Input 4 3 2 4" xfId="10805" xr:uid="{00000000-0005-0000-0000-0000332A0000}"/>
    <cellStyle name="Input 4 3 2 5" xfId="10806" xr:uid="{00000000-0005-0000-0000-0000342A0000}"/>
    <cellStyle name="Input 4 3 2 6" xfId="10807" xr:uid="{00000000-0005-0000-0000-0000352A0000}"/>
    <cellStyle name="Input 4 3 2 7" xfId="10808" xr:uid="{00000000-0005-0000-0000-0000362A0000}"/>
    <cellStyle name="Input 4 3 2 8" xfId="10809" xr:uid="{00000000-0005-0000-0000-0000372A0000}"/>
    <cellStyle name="Input 4 3 2 9" xfId="10810" xr:uid="{00000000-0005-0000-0000-0000382A0000}"/>
    <cellStyle name="Input 4 3 3" xfId="10811" xr:uid="{00000000-0005-0000-0000-0000392A0000}"/>
    <cellStyle name="Input 4 3 3 10" xfId="10812" xr:uid="{00000000-0005-0000-0000-00003A2A0000}"/>
    <cellStyle name="Input 4 3 3 11" xfId="10813" xr:uid="{00000000-0005-0000-0000-00003B2A0000}"/>
    <cellStyle name="Input 4 3 3 12" xfId="10814" xr:uid="{00000000-0005-0000-0000-00003C2A0000}"/>
    <cellStyle name="Input 4 3 3 2" xfId="10815" xr:uid="{00000000-0005-0000-0000-00003D2A0000}"/>
    <cellStyle name="Input 4 3 3 3" xfId="10816" xr:uid="{00000000-0005-0000-0000-00003E2A0000}"/>
    <cellStyle name="Input 4 3 3 4" xfId="10817" xr:uid="{00000000-0005-0000-0000-00003F2A0000}"/>
    <cellStyle name="Input 4 3 3 5" xfId="10818" xr:uid="{00000000-0005-0000-0000-0000402A0000}"/>
    <cellStyle name="Input 4 3 3 6" xfId="10819" xr:uid="{00000000-0005-0000-0000-0000412A0000}"/>
    <cellStyle name="Input 4 3 3 7" xfId="10820" xr:uid="{00000000-0005-0000-0000-0000422A0000}"/>
    <cellStyle name="Input 4 3 3 8" xfId="10821" xr:uid="{00000000-0005-0000-0000-0000432A0000}"/>
    <cellStyle name="Input 4 3 3 9" xfId="10822" xr:uid="{00000000-0005-0000-0000-0000442A0000}"/>
    <cellStyle name="Input 4 3 4" xfId="10823" xr:uid="{00000000-0005-0000-0000-0000452A0000}"/>
    <cellStyle name="Input 4 3 5" xfId="10824" xr:uid="{00000000-0005-0000-0000-0000462A0000}"/>
    <cellStyle name="Input 4 3 6" xfId="10825" xr:uid="{00000000-0005-0000-0000-0000472A0000}"/>
    <cellStyle name="Input 4 3 7" xfId="10826" xr:uid="{00000000-0005-0000-0000-0000482A0000}"/>
    <cellStyle name="Input 4 3 8" xfId="10827" xr:uid="{00000000-0005-0000-0000-0000492A0000}"/>
    <cellStyle name="Input 4 3 9" xfId="10828" xr:uid="{00000000-0005-0000-0000-00004A2A0000}"/>
    <cellStyle name="Input 4 4" xfId="10829" xr:uid="{00000000-0005-0000-0000-00004B2A0000}"/>
    <cellStyle name="Input 4 4 10" xfId="10830" xr:uid="{00000000-0005-0000-0000-00004C2A0000}"/>
    <cellStyle name="Input 4 4 11" xfId="10831" xr:uid="{00000000-0005-0000-0000-00004D2A0000}"/>
    <cellStyle name="Input 4 4 12" xfId="10832" xr:uid="{00000000-0005-0000-0000-00004E2A0000}"/>
    <cellStyle name="Input 4 4 13" xfId="10833" xr:uid="{00000000-0005-0000-0000-00004F2A0000}"/>
    <cellStyle name="Input 4 4 14" xfId="10834" xr:uid="{00000000-0005-0000-0000-0000502A0000}"/>
    <cellStyle name="Input 4 4 2" xfId="10835" xr:uid="{00000000-0005-0000-0000-0000512A0000}"/>
    <cellStyle name="Input 4 4 2 10" xfId="10836" xr:uid="{00000000-0005-0000-0000-0000522A0000}"/>
    <cellStyle name="Input 4 4 2 11" xfId="10837" xr:uid="{00000000-0005-0000-0000-0000532A0000}"/>
    <cellStyle name="Input 4 4 2 12" xfId="10838" xr:uid="{00000000-0005-0000-0000-0000542A0000}"/>
    <cellStyle name="Input 4 4 2 2" xfId="10839" xr:uid="{00000000-0005-0000-0000-0000552A0000}"/>
    <cellStyle name="Input 4 4 2 3" xfId="10840" xr:uid="{00000000-0005-0000-0000-0000562A0000}"/>
    <cellStyle name="Input 4 4 2 4" xfId="10841" xr:uid="{00000000-0005-0000-0000-0000572A0000}"/>
    <cellStyle name="Input 4 4 2 5" xfId="10842" xr:uid="{00000000-0005-0000-0000-0000582A0000}"/>
    <cellStyle name="Input 4 4 2 6" xfId="10843" xr:uid="{00000000-0005-0000-0000-0000592A0000}"/>
    <cellStyle name="Input 4 4 2 7" xfId="10844" xr:uid="{00000000-0005-0000-0000-00005A2A0000}"/>
    <cellStyle name="Input 4 4 2 8" xfId="10845" xr:uid="{00000000-0005-0000-0000-00005B2A0000}"/>
    <cellStyle name="Input 4 4 2 9" xfId="10846" xr:uid="{00000000-0005-0000-0000-00005C2A0000}"/>
    <cellStyle name="Input 4 4 3" xfId="10847" xr:uid="{00000000-0005-0000-0000-00005D2A0000}"/>
    <cellStyle name="Input 4 4 3 10" xfId="10848" xr:uid="{00000000-0005-0000-0000-00005E2A0000}"/>
    <cellStyle name="Input 4 4 3 11" xfId="10849" xr:uid="{00000000-0005-0000-0000-00005F2A0000}"/>
    <cellStyle name="Input 4 4 3 12" xfId="10850" xr:uid="{00000000-0005-0000-0000-0000602A0000}"/>
    <cellStyle name="Input 4 4 3 2" xfId="10851" xr:uid="{00000000-0005-0000-0000-0000612A0000}"/>
    <cellStyle name="Input 4 4 3 3" xfId="10852" xr:uid="{00000000-0005-0000-0000-0000622A0000}"/>
    <cellStyle name="Input 4 4 3 4" xfId="10853" xr:uid="{00000000-0005-0000-0000-0000632A0000}"/>
    <cellStyle name="Input 4 4 3 5" xfId="10854" xr:uid="{00000000-0005-0000-0000-0000642A0000}"/>
    <cellStyle name="Input 4 4 3 6" xfId="10855" xr:uid="{00000000-0005-0000-0000-0000652A0000}"/>
    <cellStyle name="Input 4 4 3 7" xfId="10856" xr:uid="{00000000-0005-0000-0000-0000662A0000}"/>
    <cellStyle name="Input 4 4 3 8" xfId="10857" xr:uid="{00000000-0005-0000-0000-0000672A0000}"/>
    <cellStyle name="Input 4 4 3 9" xfId="10858" xr:uid="{00000000-0005-0000-0000-0000682A0000}"/>
    <cellStyle name="Input 4 4 4" xfId="10859" xr:uid="{00000000-0005-0000-0000-0000692A0000}"/>
    <cellStyle name="Input 4 4 5" xfId="10860" xr:uid="{00000000-0005-0000-0000-00006A2A0000}"/>
    <cellStyle name="Input 4 4 6" xfId="10861" xr:uid="{00000000-0005-0000-0000-00006B2A0000}"/>
    <cellStyle name="Input 4 4 7" xfId="10862" xr:uid="{00000000-0005-0000-0000-00006C2A0000}"/>
    <cellStyle name="Input 4 4 8" xfId="10863" xr:uid="{00000000-0005-0000-0000-00006D2A0000}"/>
    <cellStyle name="Input 4 4 9" xfId="10864" xr:uid="{00000000-0005-0000-0000-00006E2A0000}"/>
    <cellStyle name="Input 4 5" xfId="10865" xr:uid="{00000000-0005-0000-0000-00006F2A0000}"/>
    <cellStyle name="Input 4 5 10" xfId="10866" xr:uid="{00000000-0005-0000-0000-0000702A0000}"/>
    <cellStyle name="Input 4 5 11" xfId="10867" xr:uid="{00000000-0005-0000-0000-0000712A0000}"/>
    <cellStyle name="Input 4 5 12" xfId="10868" xr:uid="{00000000-0005-0000-0000-0000722A0000}"/>
    <cellStyle name="Input 4 5 2" xfId="10869" xr:uid="{00000000-0005-0000-0000-0000732A0000}"/>
    <cellStyle name="Input 4 5 3" xfId="10870" xr:uid="{00000000-0005-0000-0000-0000742A0000}"/>
    <cellStyle name="Input 4 5 4" xfId="10871" xr:uid="{00000000-0005-0000-0000-0000752A0000}"/>
    <cellStyle name="Input 4 5 5" xfId="10872" xr:uid="{00000000-0005-0000-0000-0000762A0000}"/>
    <cellStyle name="Input 4 5 6" xfId="10873" xr:uid="{00000000-0005-0000-0000-0000772A0000}"/>
    <cellStyle name="Input 4 5 7" xfId="10874" xr:uid="{00000000-0005-0000-0000-0000782A0000}"/>
    <cellStyle name="Input 4 5 8" xfId="10875" xr:uid="{00000000-0005-0000-0000-0000792A0000}"/>
    <cellStyle name="Input 4 5 9" xfId="10876" xr:uid="{00000000-0005-0000-0000-00007A2A0000}"/>
    <cellStyle name="Input 4 6" xfId="10877" xr:uid="{00000000-0005-0000-0000-00007B2A0000}"/>
    <cellStyle name="Input 4 6 10" xfId="10878" xr:uid="{00000000-0005-0000-0000-00007C2A0000}"/>
    <cellStyle name="Input 4 6 11" xfId="10879" xr:uid="{00000000-0005-0000-0000-00007D2A0000}"/>
    <cellStyle name="Input 4 6 12" xfId="10880" xr:uid="{00000000-0005-0000-0000-00007E2A0000}"/>
    <cellStyle name="Input 4 6 2" xfId="10881" xr:uid="{00000000-0005-0000-0000-00007F2A0000}"/>
    <cellStyle name="Input 4 6 3" xfId="10882" xr:uid="{00000000-0005-0000-0000-0000802A0000}"/>
    <cellStyle name="Input 4 6 4" xfId="10883" xr:uid="{00000000-0005-0000-0000-0000812A0000}"/>
    <cellStyle name="Input 4 6 5" xfId="10884" xr:uid="{00000000-0005-0000-0000-0000822A0000}"/>
    <cellStyle name="Input 4 6 6" xfId="10885" xr:uid="{00000000-0005-0000-0000-0000832A0000}"/>
    <cellStyle name="Input 4 6 7" xfId="10886" xr:uid="{00000000-0005-0000-0000-0000842A0000}"/>
    <cellStyle name="Input 4 6 8" xfId="10887" xr:uid="{00000000-0005-0000-0000-0000852A0000}"/>
    <cellStyle name="Input 4 6 9" xfId="10888" xr:uid="{00000000-0005-0000-0000-0000862A0000}"/>
    <cellStyle name="Input 4 7" xfId="10889" xr:uid="{00000000-0005-0000-0000-0000872A0000}"/>
    <cellStyle name="Input 4 8" xfId="10890" xr:uid="{00000000-0005-0000-0000-0000882A0000}"/>
    <cellStyle name="Input 4 9" xfId="10891" xr:uid="{00000000-0005-0000-0000-0000892A0000}"/>
    <cellStyle name="Input 5" xfId="10892" xr:uid="{00000000-0005-0000-0000-00008A2A0000}"/>
    <cellStyle name="Input 5 10" xfId="10893" xr:uid="{00000000-0005-0000-0000-00008B2A0000}"/>
    <cellStyle name="Input 5 11" xfId="10894" xr:uid="{00000000-0005-0000-0000-00008C2A0000}"/>
    <cellStyle name="Input 5 12" xfId="10895" xr:uid="{00000000-0005-0000-0000-00008D2A0000}"/>
    <cellStyle name="Input 5 13" xfId="10896" xr:uid="{00000000-0005-0000-0000-00008E2A0000}"/>
    <cellStyle name="Input 5 14" xfId="10897" xr:uid="{00000000-0005-0000-0000-00008F2A0000}"/>
    <cellStyle name="Input 5 15" xfId="10898" xr:uid="{00000000-0005-0000-0000-0000902A0000}"/>
    <cellStyle name="Input 5 2" xfId="10899" xr:uid="{00000000-0005-0000-0000-0000912A0000}"/>
    <cellStyle name="Input 5 2 10" xfId="10900" xr:uid="{00000000-0005-0000-0000-0000922A0000}"/>
    <cellStyle name="Input 5 2 11" xfId="10901" xr:uid="{00000000-0005-0000-0000-0000932A0000}"/>
    <cellStyle name="Input 5 2 12" xfId="10902" xr:uid="{00000000-0005-0000-0000-0000942A0000}"/>
    <cellStyle name="Input 5 2 13" xfId="10903" xr:uid="{00000000-0005-0000-0000-0000952A0000}"/>
    <cellStyle name="Input 5 2 14" xfId="10904" xr:uid="{00000000-0005-0000-0000-0000962A0000}"/>
    <cellStyle name="Input 5 2 2" xfId="10905" xr:uid="{00000000-0005-0000-0000-0000972A0000}"/>
    <cellStyle name="Input 5 2 2 10" xfId="10906" xr:uid="{00000000-0005-0000-0000-0000982A0000}"/>
    <cellStyle name="Input 5 2 2 11" xfId="10907" xr:uid="{00000000-0005-0000-0000-0000992A0000}"/>
    <cellStyle name="Input 5 2 2 12" xfId="10908" xr:uid="{00000000-0005-0000-0000-00009A2A0000}"/>
    <cellStyle name="Input 5 2 2 2" xfId="10909" xr:uid="{00000000-0005-0000-0000-00009B2A0000}"/>
    <cellStyle name="Input 5 2 2 3" xfId="10910" xr:uid="{00000000-0005-0000-0000-00009C2A0000}"/>
    <cellStyle name="Input 5 2 2 4" xfId="10911" xr:uid="{00000000-0005-0000-0000-00009D2A0000}"/>
    <cellStyle name="Input 5 2 2 5" xfId="10912" xr:uid="{00000000-0005-0000-0000-00009E2A0000}"/>
    <cellStyle name="Input 5 2 2 6" xfId="10913" xr:uid="{00000000-0005-0000-0000-00009F2A0000}"/>
    <cellStyle name="Input 5 2 2 7" xfId="10914" xr:uid="{00000000-0005-0000-0000-0000A02A0000}"/>
    <cellStyle name="Input 5 2 2 8" xfId="10915" xr:uid="{00000000-0005-0000-0000-0000A12A0000}"/>
    <cellStyle name="Input 5 2 2 9" xfId="10916" xr:uid="{00000000-0005-0000-0000-0000A22A0000}"/>
    <cellStyle name="Input 5 2 3" xfId="10917" xr:uid="{00000000-0005-0000-0000-0000A32A0000}"/>
    <cellStyle name="Input 5 2 3 10" xfId="10918" xr:uid="{00000000-0005-0000-0000-0000A42A0000}"/>
    <cellStyle name="Input 5 2 3 11" xfId="10919" xr:uid="{00000000-0005-0000-0000-0000A52A0000}"/>
    <cellStyle name="Input 5 2 3 12" xfId="10920" xr:uid="{00000000-0005-0000-0000-0000A62A0000}"/>
    <cellStyle name="Input 5 2 3 2" xfId="10921" xr:uid="{00000000-0005-0000-0000-0000A72A0000}"/>
    <cellStyle name="Input 5 2 3 3" xfId="10922" xr:uid="{00000000-0005-0000-0000-0000A82A0000}"/>
    <cellStyle name="Input 5 2 3 4" xfId="10923" xr:uid="{00000000-0005-0000-0000-0000A92A0000}"/>
    <cellStyle name="Input 5 2 3 5" xfId="10924" xr:uid="{00000000-0005-0000-0000-0000AA2A0000}"/>
    <cellStyle name="Input 5 2 3 6" xfId="10925" xr:uid="{00000000-0005-0000-0000-0000AB2A0000}"/>
    <cellStyle name="Input 5 2 3 7" xfId="10926" xr:uid="{00000000-0005-0000-0000-0000AC2A0000}"/>
    <cellStyle name="Input 5 2 3 8" xfId="10927" xr:uid="{00000000-0005-0000-0000-0000AD2A0000}"/>
    <cellStyle name="Input 5 2 3 9" xfId="10928" xr:uid="{00000000-0005-0000-0000-0000AE2A0000}"/>
    <cellStyle name="Input 5 2 4" xfId="10929" xr:uid="{00000000-0005-0000-0000-0000AF2A0000}"/>
    <cellStyle name="Input 5 2 5" xfId="10930" xr:uid="{00000000-0005-0000-0000-0000B02A0000}"/>
    <cellStyle name="Input 5 2 6" xfId="10931" xr:uid="{00000000-0005-0000-0000-0000B12A0000}"/>
    <cellStyle name="Input 5 2 7" xfId="10932" xr:uid="{00000000-0005-0000-0000-0000B22A0000}"/>
    <cellStyle name="Input 5 2 8" xfId="10933" xr:uid="{00000000-0005-0000-0000-0000B32A0000}"/>
    <cellStyle name="Input 5 2 9" xfId="10934" xr:uid="{00000000-0005-0000-0000-0000B42A0000}"/>
    <cellStyle name="Input 5 3" xfId="10935" xr:uid="{00000000-0005-0000-0000-0000B52A0000}"/>
    <cellStyle name="Input 5 3 10" xfId="10936" xr:uid="{00000000-0005-0000-0000-0000B62A0000}"/>
    <cellStyle name="Input 5 3 11" xfId="10937" xr:uid="{00000000-0005-0000-0000-0000B72A0000}"/>
    <cellStyle name="Input 5 3 12" xfId="10938" xr:uid="{00000000-0005-0000-0000-0000B82A0000}"/>
    <cellStyle name="Input 5 3 13" xfId="10939" xr:uid="{00000000-0005-0000-0000-0000B92A0000}"/>
    <cellStyle name="Input 5 3 14" xfId="10940" xr:uid="{00000000-0005-0000-0000-0000BA2A0000}"/>
    <cellStyle name="Input 5 3 2" xfId="10941" xr:uid="{00000000-0005-0000-0000-0000BB2A0000}"/>
    <cellStyle name="Input 5 3 2 10" xfId="10942" xr:uid="{00000000-0005-0000-0000-0000BC2A0000}"/>
    <cellStyle name="Input 5 3 2 11" xfId="10943" xr:uid="{00000000-0005-0000-0000-0000BD2A0000}"/>
    <cellStyle name="Input 5 3 2 12" xfId="10944" xr:uid="{00000000-0005-0000-0000-0000BE2A0000}"/>
    <cellStyle name="Input 5 3 2 2" xfId="10945" xr:uid="{00000000-0005-0000-0000-0000BF2A0000}"/>
    <cellStyle name="Input 5 3 2 3" xfId="10946" xr:uid="{00000000-0005-0000-0000-0000C02A0000}"/>
    <cellStyle name="Input 5 3 2 4" xfId="10947" xr:uid="{00000000-0005-0000-0000-0000C12A0000}"/>
    <cellStyle name="Input 5 3 2 5" xfId="10948" xr:uid="{00000000-0005-0000-0000-0000C22A0000}"/>
    <cellStyle name="Input 5 3 2 6" xfId="10949" xr:uid="{00000000-0005-0000-0000-0000C32A0000}"/>
    <cellStyle name="Input 5 3 2 7" xfId="10950" xr:uid="{00000000-0005-0000-0000-0000C42A0000}"/>
    <cellStyle name="Input 5 3 2 8" xfId="10951" xr:uid="{00000000-0005-0000-0000-0000C52A0000}"/>
    <cellStyle name="Input 5 3 2 9" xfId="10952" xr:uid="{00000000-0005-0000-0000-0000C62A0000}"/>
    <cellStyle name="Input 5 3 3" xfId="10953" xr:uid="{00000000-0005-0000-0000-0000C72A0000}"/>
    <cellStyle name="Input 5 3 3 10" xfId="10954" xr:uid="{00000000-0005-0000-0000-0000C82A0000}"/>
    <cellStyle name="Input 5 3 3 11" xfId="10955" xr:uid="{00000000-0005-0000-0000-0000C92A0000}"/>
    <cellStyle name="Input 5 3 3 12" xfId="10956" xr:uid="{00000000-0005-0000-0000-0000CA2A0000}"/>
    <cellStyle name="Input 5 3 3 2" xfId="10957" xr:uid="{00000000-0005-0000-0000-0000CB2A0000}"/>
    <cellStyle name="Input 5 3 3 3" xfId="10958" xr:uid="{00000000-0005-0000-0000-0000CC2A0000}"/>
    <cellStyle name="Input 5 3 3 4" xfId="10959" xr:uid="{00000000-0005-0000-0000-0000CD2A0000}"/>
    <cellStyle name="Input 5 3 3 5" xfId="10960" xr:uid="{00000000-0005-0000-0000-0000CE2A0000}"/>
    <cellStyle name="Input 5 3 3 6" xfId="10961" xr:uid="{00000000-0005-0000-0000-0000CF2A0000}"/>
    <cellStyle name="Input 5 3 3 7" xfId="10962" xr:uid="{00000000-0005-0000-0000-0000D02A0000}"/>
    <cellStyle name="Input 5 3 3 8" xfId="10963" xr:uid="{00000000-0005-0000-0000-0000D12A0000}"/>
    <cellStyle name="Input 5 3 3 9" xfId="10964" xr:uid="{00000000-0005-0000-0000-0000D22A0000}"/>
    <cellStyle name="Input 5 3 4" xfId="10965" xr:uid="{00000000-0005-0000-0000-0000D32A0000}"/>
    <cellStyle name="Input 5 3 5" xfId="10966" xr:uid="{00000000-0005-0000-0000-0000D42A0000}"/>
    <cellStyle name="Input 5 3 6" xfId="10967" xr:uid="{00000000-0005-0000-0000-0000D52A0000}"/>
    <cellStyle name="Input 5 3 7" xfId="10968" xr:uid="{00000000-0005-0000-0000-0000D62A0000}"/>
    <cellStyle name="Input 5 3 8" xfId="10969" xr:uid="{00000000-0005-0000-0000-0000D72A0000}"/>
    <cellStyle name="Input 5 3 9" xfId="10970" xr:uid="{00000000-0005-0000-0000-0000D82A0000}"/>
    <cellStyle name="Input 5 4" xfId="10971" xr:uid="{00000000-0005-0000-0000-0000D92A0000}"/>
    <cellStyle name="Input 5 4 10" xfId="10972" xr:uid="{00000000-0005-0000-0000-0000DA2A0000}"/>
    <cellStyle name="Input 5 4 11" xfId="10973" xr:uid="{00000000-0005-0000-0000-0000DB2A0000}"/>
    <cellStyle name="Input 5 4 12" xfId="10974" xr:uid="{00000000-0005-0000-0000-0000DC2A0000}"/>
    <cellStyle name="Input 5 4 13" xfId="10975" xr:uid="{00000000-0005-0000-0000-0000DD2A0000}"/>
    <cellStyle name="Input 5 4 14" xfId="10976" xr:uid="{00000000-0005-0000-0000-0000DE2A0000}"/>
    <cellStyle name="Input 5 4 2" xfId="10977" xr:uid="{00000000-0005-0000-0000-0000DF2A0000}"/>
    <cellStyle name="Input 5 4 2 10" xfId="10978" xr:uid="{00000000-0005-0000-0000-0000E02A0000}"/>
    <cellStyle name="Input 5 4 2 11" xfId="10979" xr:uid="{00000000-0005-0000-0000-0000E12A0000}"/>
    <cellStyle name="Input 5 4 2 12" xfId="10980" xr:uid="{00000000-0005-0000-0000-0000E22A0000}"/>
    <cellStyle name="Input 5 4 2 2" xfId="10981" xr:uid="{00000000-0005-0000-0000-0000E32A0000}"/>
    <cellStyle name="Input 5 4 2 3" xfId="10982" xr:uid="{00000000-0005-0000-0000-0000E42A0000}"/>
    <cellStyle name="Input 5 4 2 4" xfId="10983" xr:uid="{00000000-0005-0000-0000-0000E52A0000}"/>
    <cellStyle name="Input 5 4 2 5" xfId="10984" xr:uid="{00000000-0005-0000-0000-0000E62A0000}"/>
    <cellStyle name="Input 5 4 2 6" xfId="10985" xr:uid="{00000000-0005-0000-0000-0000E72A0000}"/>
    <cellStyle name="Input 5 4 2 7" xfId="10986" xr:uid="{00000000-0005-0000-0000-0000E82A0000}"/>
    <cellStyle name="Input 5 4 2 8" xfId="10987" xr:uid="{00000000-0005-0000-0000-0000E92A0000}"/>
    <cellStyle name="Input 5 4 2 9" xfId="10988" xr:uid="{00000000-0005-0000-0000-0000EA2A0000}"/>
    <cellStyle name="Input 5 4 3" xfId="10989" xr:uid="{00000000-0005-0000-0000-0000EB2A0000}"/>
    <cellStyle name="Input 5 4 3 10" xfId="10990" xr:uid="{00000000-0005-0000-0000-0000EC2A0000}"/>
    <cellStyle name="Input 5 4 3 11" xfId="10991" xr:uid="{00000000-0005-0000-0000-0000ED2A0000}"/>
    <cellStyle name="Input 5 4 3 12" xfId="10992" xr:uid="{00000000-0005-0000-0000-0000EE2A0000}"/>
    <cellStyle name="Input 5 4 3 2" xfId="10993" xr:uid="{00000000-0005-0000-0000-0000EF2A0000}"/>
    <cellStyle name="Input 5 4 3 3" xfId="10994" xr:uid="{00000000-0005-0000-0000-0000F02A0000}"/>
    <cellStyle name="Input 5 4 3 4" xfId="10995" xr:uid="{00000000-0005-0000-0000-0000F12A0000}"/>
    <cellStyle name="Input 5 4 3 5" xfId="10996" xr:uid="{00000000-0005-0000-0000-0000F22A0000}"/>
    <cellStyle name="Input 5 4 3 6" xfId="10997" xr:uid="{00000000-0005-0000-0000-0000F32A0000}"/>
    <cellStyle name="Input 5 4 3 7" xfId="10998" xr:uid="{00000000-0005-0000-0000-0000F42A0000}"/>
    <cellStyle name="Input 5 4 3 8" xfId="10999" xr:uid="{00000000-0005-0000-0000-0000F52A0000}"/>
    <cellStyle name="Input 5 4 3 9" xfId="11000" xr:uid="{00000000-0005-0000-0000-0000F62A0000}"/>
    <cellStyle name="Input 5 4 4" xfId="11001" xr:uid="{00000000-0005-0000-0000-0000F72A0000}"/>
    <cellStyle name="Input 5 4 5" xfId="11002" xr:uid="{00000000-0005-0000-0000-0000F82A0000}"/>
    <cellStyle name="Input 5 4 6" xfId="11003" xr:uid="{00000000-0005-0000-0000-0000F92A0000}"/>
    <cellStyle name="Input 5 4 7" xfId="11004" xr:uid="{00000000-0005-0000-0000-0000FA2A0000}"/>
    <cellStyle name="Input 5 4 8" xfId="11005" xr:uid="{00000000-0005-0000-0000-0000FB2A0000}"/>
    <cellStyle name="Input 5 4 9" xfId="11006" xr:uid="{00000000-0005-0000-0000-0000FC2A0000}"/>
    <cellStyle name="Input 5 5" xfId="11007" xr:uid="{00000000-0005-0000-0000-0000FD2A0000}"/>
    <cellStyle name="Input 5 6" xfId="11008" xr:uid="{00000000-0005-0000-0000-0000FE2A0000}"/>
    <cellStyle name="Input 5 7" xfId="11009" xr:uid="{00000000-0005-0000-0000-0000FF2A0000}"/>
    <cellStyle name="Input 5 8" xfId="11010" xr:uid="{00000000-0005-0000-0000-0000002B0000}"/>
    <cellStyle name="Input 5 9" xfId="11011" xr:uid="{00000000-0005-0000-0000-0000012B0000}"/>
    <cellStyle name="Input 6" xfId="11012" xr:uid="{00000000-0005-0000-0000-0000022B0000}"/>
    <cellStyle name="Input 6 10" xfId="11013" xr:uid="{00000000-0005-0000-0000-0000032B0000}"/>
    <cellStyle name="Input 6 11" xfId="11014" xr:uid="{00000000-0005-0000-0000-0000042B0000}"/>
    <cellStyle name="Input 6 12" xfId="11015" xr:uid="{00000000-0005-0000-0000-0000052B0000}"/>
    <cellStyle name="Input 6 13" xfId="11016" xr:uid="{00000000-0005-0000-0000-0000062B0000}"/>
    <cellStyle name="Input 6 14" xfId="11017" xr:uid="{00000000-0005-0000-0000-0000072B0000}"/>
    <cellStyle name="Input 6 15" xfId="11018" xr:uid="{00000000-0005-0000-0000-0000082B0000}"/>
    <cellStyle name="Input 6 2" xfId="11019" xr:uid="{00000000-0005-0000-0000-0000092B0000}"/>
    <cellStyle name="Input 6 2 10" xfId="11020" xr:uid="{00000000-0005-0000-0000-00000A2B0000}"/>
    <cellStyle name="Input 6 2 11" xfId="11021" xr:uid="{00000000-0005-0000-0000-00000B2B0000}"/>
    <cellStyle name="Input 6 2 12" xfId="11022" xr:uid="{00000000-0005-0000-0000-00000C2B0000}"/>
    <cellStyle name="Input 6 2 13" xfId="11023" xr:uid="{00000000-0005-0000-0000-00000D2B0000}"/>
    <cellStyle name="Input 6 2 14" xfId="11024" xr:uid="{00000000-0005-0000-0000-00000E2B0000}"/>
    <cellStyle name="Input 6 2 2" xfId="11025" xr:uid="{00000000-0005-0000-0000-00000F2B0000}"/>
    <cellStyle name="Input 6 2 2 10" xfId="11026" xr:uid="{00000000-0005-0000-0000-0000102B0000}"/>
    <cellStyle name="Input 6 2 2 11" xfId="11027" xr:uid="{00000000-0005-0000-0000-0000112B0000}"/>
    <cellStyle name="Input 6 2 2 12" xfId="11028" xr:uid="{00000000-0005-0000-0000-0000122B0000}"/>
    <cellStyle name="Input 6 2 2 2" xfId="11029" xr:uid="{00000000-0005-0000-0000-0000132B0000}"/>
    <cellStyle name="Input 6 2 2 3" xfId="11030" xr:uid="{00000000-0005-0000-0000-0000142B0000}"/>
    <cellStyle name="Input 6 2 2 4" xfId="11031" xr:uid="{00000000-0005-0000-0000-0000152B0000}"/>
    <cellStyle name="Input 6 2 2 5" xfId="11032" xr:uid="{00000000-0005-0000-0000-0000162B0000}"/>
    <cellStyle name="Input 6 2 2 6" xfId="11033" xr:uid="{00000000-0005-0000-0000-0000172B0000}"/>
    <cellStyle name="Input 6 2 2 7" xfId="11034" xr:uid="{00000000-0005-0000-0000-0000182B0000}"/>
    <cellStyle name="Input 6 2 2 8" xfId="11035" xr:uid="{00000000-0005-0000-0000-0000192B0000}"/>
    <cellStyle name="Input 6 2 2 9" xfId="11036" xr:uid="{00000000-0005-0000-0000-00001A2B0000}"/>
    <cellStyle name="Input 6 2 3" xfId="11037" xr:uid="{00000000-0005-0000-0000-00001B2B0000}"/>
    <cellStyle name="Input 6 2 3 10" xfId="11038" xr:uid="{00000000-0005-0000-0000-00001C2B0000}"/>
    <cellStyle name="Input 6 2 3 11" xfId="11039" xr:uid="{00000000-0005-0000-0000-00001D2B0000}"/>
    <cellStyle name="Input 6 2 3 12" xfId="11040" xr:uid="{00000000-0005-0000-0000-00001E2B0000}"/>
    <cellStyle name="Input 6 2 3 2" xfId="11041" xr:uid="{00000000-0005-0000-0000-00001F2B0000}"/>
    <cellStyle name="Input 6 2 3 3" xfId="11042" xr:uid="{00000000-0005-0000-0000-0000202B0000}"/>
    <cellStyle name="Input 6 2 3 4" xfId="11043" xr:uid="{00000000-0005-0000-0000-0000212B0000}"/>
    <cellStyle name="Input 6 2 3 5" xfId="11044" xr:uid="{00000000-0005-0000-0000-0000222B0000}"/>
    <cellStyle name="Input 6 2 3 6" xfId="11045" xr:uid="{00000000-0005-0000-0000-0000232B0000}"/>
    <cellStyle name="Input 6 2 3 7" xfId="11046" xr:uid="{00000000-0005-0000-0000-0000242B0000}"/>
    <cellStyle name="Input 6 2 3 8" xfId="11047" xr:uid="{00000000-0005-0000-0000-0000252B0000}"/>
    <cellStyle name="Input 6 2 3 9" xfId="11048" xr:uid="{00000000-0005-0000-0000-0000262B0000}"/>
    <cellStyle name="Input 6 2 4" xfId="11049" xr:uid="{00000000-0005-0000-0000-0000272B0000}"/>
    <cellStyle name="Input 6 2 5" xfId="11050" xr:uid="{00000000-0005-0000-0000-0000282B0000}"/>
    <cellStyle name="Input 6 2 6" xfId="11051" xr:uid="{00000000-0005-0000-0000-0000292B0000}"/>
    <cellStyle name="Input 6 2 7" xfId="11052" xr:uid="{00000000-0005-0000-0000-00002A2B0000}"/>
    <cellStyle name="Input 6 2 8" xfId="11053" xr:uid="{00000000-0005-0000-0000-00002B2B0000}"/>
    <cellStyle name="Input 6 2 9" xfId="11054" xr:uid="{00000000-0005-0000-0000-00002C2B0000}"/>
    <cellStyle name="Input 6 3" xfId="11055" xr:uid="{00000000-0005-0000-0000-00002D2B0000}"/>
    <cellStyle name="Input 6 3 10" xfId="11056" xr:uid="{00000000-0005-0000-0000-00002E2B0000}"/>
    <cellStyle name="Input 6 3 11" xfId="11057" xr:uid="{00000000-0005-0000-0000-00002F2B0000}"/>
    <cellStyle name="Input 6 3 12" xfId="11058" xr:uid="{00000000-0005-0000-0000-0000302B0000}"/>
    <cellStyle name="Input 6 3 13" xfId="11059" xr:uid="{00000000-0005-0000-0000-0000312B0000}"/>
    <cellStyle name="Input 6 3 14" xfId="11060" xr:uid="{00000000-0005-0000-0000-0000322B0000}"/>
    <cellStyle name="Input 6 3 2" xfId="11061" xr:uid="{00000000-0005-0000-0000-0000332B0000}"/>
    <cellStyle name="Input 6 3 2 10" xfId="11062" xr:uid="{00000000-0005-0000-0000-0000342B0000}"/>
    <cellStyle name="Input 6 3 2 11" xfId="11063" xr:uid="{00000000-0005-0000-0000-0000352B0000}"/>
    <cellStyle name="Input 6 3 2 12" xfId="11064" xr:uid="{00000000-0005-0000-0000-0000362B0000}"/>
    <cellStyle name="Input 6 3 2 2" xfId="11065" xr:uid="{00000000-0005-0000-0000-0000372B0000}"/>
    <cellStyle name="Input 6 3 2 3" xfId="11066" xr:uid="{00000000-0005-0000-0000-0000382B0000}"/>
    <cellStyle name="Input 6 3 2 4" xfId="11067" xr:uid="{00000000-0005-0000-0000-0000392B0000}"/>
    <cellStyle name="Input 6 3 2 5" xfId="11068" xr:uid="{00000000-0005-0000-0000-00003A2B0000}"/>
    <cellStyle name="Input 6 3 2 6" xfId="11069" xr:uid="{00000000-0005-0000-0000-00003B2B0000}"/>
    <cellStyle name="Input 6 3 2 7" xfId="11070" xr:uid="{00000000-0005-0000-0000-00003C2B0000}"/>
    <cellStyle name="Input 6 3 2 8" xfId="11071" xr:uid="{00000000-0005-0000-0000-00003D2B0000}"/>
    <cellStyle name="Input 6 3 2 9" xfId="11072" xr:uid="{00000000-0005-0000-0000-00003E2B0000}"/>
    <cellStyle name="Input 6 3 3" xfId="11073" xr:uid="{00000000-0005-0000-0000-00003F2B0000}"/>
    <cellStyle name="Input 6 3 3 10" xfId="11074" xr:uid="{00000000-0005-0000-0000-0000402B0000}"/>
    <cellStyle name="Input 6 3 3 11" xfId="11075" xr:uid="{00000000-0005-0000-0000-0000412B0000}"/>
    <cellStyle name="Input 6 3 3 12" xfId="11076" xr:uid="{00000000-0005-0000-0000-0000422B0000}"/>
    <cellStyle name="Input 6 3 3 2" xfId="11077" xr:uid="{00000000-0005-0000-0000-0000432B0000}"/>
    <cellStyle name="Input 6 3 3 3" xfId="11078" xr:uid="{00000000-0005-0000-0000-0000442B0000}"/>
    <cellStyle name="Input 6 3 3 4" xfId="11079" xr:uid="{00000000-0005-0000-0000-0000452B0000}"/>
    <cellStyle name="Input 6 3 3 5" xfId="11080" xr:uid="{00000000-0005-0000-0000-0000462B0000}"/>
    <cellStyle name="Input 6 3 3 6" xfId="11081" xr:uid="{00000000-0005-0000-0000-0000472B0000}"/>
    <cellStyle name="Input 6 3 3 7" xfId="11082" xr:uid="{00000000-0005-0000-0000-0000482B0000}"/>
    <cellStyle name="Input 6 3 3 8" xfId="11083" xr:uid="{00000000-0005-0000-0000-0000492B0000}"/>
    <cellStyle name="Input 6 3 3 9" xfId="11084" xr:uid="{00000000-0005-0000-0000-00004A2B0000}"/>
    <cellStyle name="Input 6 3 4" xfId="11085" xr:uid="{00000000-0005-0000-0000-00004B2B0000}"/>
    <cellStyle name="Input 6 3 5" xfId="11086" xr:uid="{00000000-0005-0000-0000-00004C2B0000}"/>
    <cellStyle name="Input 6 3 6" xfId="11087" xr:uid="{00000000-0005-0000-0000-00004D2B0000}"/>
    <cellStyle name="Input 6 3 7" xfId="11088" xr:uid="{00000000-0005-0000-0000-00004E2B0000}"/>
    <cellStyle name="Input 6 3 8" xfId="11089" xr:uid="{00000000-0005-0000-0000-00004F2B0000}"/>
    <cellStyle name="Input 6 3 9" xfId="11090" xr:uid="{00000000-0005-0000-0000-0000502B0000}"/>
    <cellStyle name="Input 6 4" xfId="11091" xr:uid="{00000000-0005-0000-0000-0000512B0000}"/>
    <cellStyle name="Input 6 4 10" xfId="11092" xr:uid="{00000000-0005-0000-0000-0000522B0000}"/>
    <cellStyle name="Input 6 4 11" xfId="11093" xr:uid="{00000000-0005-0000-0000-0000532B0000}"/>
    <cellStyle name="Input 6 4 12" xfId="11094" xr:uid="{00000000-0005-0000-0000-0000542B0000}"/>
    <cellStyle name="Input 6 4 13" xfId="11095" xr:uid="{00000000-0005-0000-0000-0000552B0000}"/>
    <cellStyle name="Input 6 4 14" xfId="11096" xr:uid="{00000000-0005-0000-0000-0000562B0000}"/>
    <cellStyle name="Input 6 4 2" xfId="11097" xr:uid="{00000000-0005-0000-0000-0000572B0000}"/>
    <cellStyle name="Input 6 4 2 10" xfId="11098" xr:uid="{00000000-0005-0000-0000-0000582B0000}"/>
    <cellStyle name="Input 6 4 2 11" xfId="11099" xr:uid="{00000000-0005-0000-0000-0000592B0000}"/>
    <cellStyle name="Input 6 4 2 12" xfId="11100" xr:uid="{00000000-0005-0000-0000-00005A2B0000}"/>
    <cellStyle name="Input 6 4 2 2" xfId="11101" xr:uid="{00000000-0005-0000-0000-00005B2B0000}"/>
    <cellStyle name="Input 6 4 2 3" xfId="11102" xr:uid="{00000000-0005-0000-0000-00005C2B0000}"/>
    <cellStyle name="Input 6 4 2 4" xfId="11103" xr:uid="{00000000-0005-0000-0000-00005D2B0000}"/>
    <cellStyle name="Input 6 4 2 5" xfId="11104" xr:uid="{00000000-0005-0000-0000-00005E2B0000}"/>
    <cellStyle name="Input 6 4 2 6" xfId="11105" xr:uid="{00000000-0005-0000-0000-00005F2B0000}"/>
    <cellStyle name="Input 6 4 2 7" xfId="11106" xr:uid="{00000000-0005-0000-0000-0000602B0000}"/>
    <cellStyle name="Input 6 4 2 8" xfId="11107" xr:uid="{00000000-0005-0000-0000-0000612B0000}"/>
    <cellStyle name="Input 6 4 2 9" xfId="11108" xr:uid="{00000000-0005-0000-0000-0000622B0000}"/>
    <cellStyle name="Input 6 4 3" xfId="11109" xr:uid="{00000000-0005-0000-0000-0000632B0000}"/>
    <cellStyle name="Input 6 4 3 10" xfId="11110" xr:uid="{00000000-0005-0000-0000-0000642B0000}"/>
    <cellStyle name="Input 6 4 3 11" xfId="11111" xr:uid="{00000000-0005-0000-0000-0000652B0000}"/>
    <cellStyle name="Input 6 4 3 12" xfId="11112" xr:uid="{00000000-0005-0000-0000-0000662B0000}"/>
    <cellStyle name="Input 6 4 3 2" xfId="11113" xr:uid="{00000000-0005-0000-0000-0000672B0000}"/>
    <cellStyle name="Input 6 4 3 3" xfId="11114" xr:uid="{00000000-0005-0000-0000-0000682B0000}"/>
    <cellStyle name="Input 6 4 3 4" xfId="11115" xr:uid="{00000000-0005-0000-0000-0000692B0000}"/>
    <cellStyle name="Input 6 4 3 5" xfId="11116" xr:uid="{00000000-0005-0000-0000-00006A2B0000}"/>
    <cellStyle name="Input 6 4 3 6" xfId="11117" xr:uid="{00000000-0005-0000-0000-00006B2B0000}"/>
    <cellStyle name="Input 6 4 3 7" xfId="11118" xr:uid="{00000000-0005-0000-0000-00006C2B0000}"/>
    <cellStyle name="Input 6 4 3 8" xfId="11119" xr:uid="{00000000-0005-0000-0000-00006D2B0000}"/>
    <cellStyle name="Input 6 4 3 9" xfId="11120" xr:uid="{00000000-0005-0000-0000-00006E2B0000}"/>
    <cellStyle name="Input 6 4 4" xfId="11121" xr:uid="{00000000-0005-0000-0000-00006F2B0000}"/>
    <cellStyle name="Input 6 4 5" xfId="11122" xr:uid="{00000000-0005-0000-0000-0000702B0000}"/>
    <cellStyle name="Input 6 4 6" xfId="11123" xr:uid="{00000000-0005-0000-0000-0000712B0000}"/>
    <cellStyle name="Input 6 4 7" xfId="11124" xr:uid="{00000000-0005-0000-0000-0000722B0000}"/>
    <cellStyle name="Input 6 4 8" xfId="11125" xr:uid="{00000000-0005-0000-0000-0000732B0000}"/>
    <cellStyle name="Input 6 4 9" xfId="11126" xr:uid="{00000000-0005-0000-0000-0000742B0000}"/>
    <cellStyle name="Input 6 5" xfId="11127" xr:uid="{00000000-0005-0000-0000-0000752B0000}"/>
    <cellStyle name="Input 6 6" xfId="11128" xr:uid="{00000000-0005-0000-0000-0000762B0000}"/>
    <cellStyle name="Input 6 7" xfId="11129" xr:uid="{00000000-0005-0000-0000-0000772B0000}"/>
    <cellStyle name="Input 6 8" xfId="11130" xr:uid="{00000000-0005-0000-0000-0000782B0000}"/>
    <cellStyle name="Input 6 9" xfId="11131" xr:uid="{00000000-0005-0000-0000-0000792B0000}"/>
    <cellStyle name="Input 7" xfId="11132" xr:uid="{00000000-0005-0000-0000-00007A2B0000}"/>
    <cellStyle name="Input 7 10" xfId="11133" xr:uid="{00000000-0005-0000-0000-00007B2B0000}"/>
    <cellStyle name="Input 7 11" xfId="11134" xr:uid="{00000000-0005-0000-0000-00007C2B0000}"/>
    <cellStyle name="Input 7 12" xfId="11135" xr:uid="{00000000-0005-0000-0000-00007D2B0000}"/>
    <cellStyle name="Input 7 13" xfId="11136" xr:uid="{00000000-0005-0000-0000-00007E2B0000}"/>
    <cellStyle name="Input 7 14" xfId="11137" xr:uid="{00000000-0005-0000-0000-00007F2B0000}"/>
    <cellStyle name="Input 7 15" xfId="11138" xr:uid="{00000000-0005-0000-0000-0000802B0000}"/>
    <cellStyle name="Input 7 2" xfId="11139" xr:uid="{00000000-0005-0000-0000-0000812B0000}"/>
    <cellStyle name="Input 7 2 10" xfId="11140" xr:uid="{00000000-0005-0000-0000-0000822B0000}"/>
    <cellStyle name="Input 7 2 11" xfId="11141" xr:uid="{00000000-0005-0000-0000-0000832B0000}"/>
    <cellStyle name="Input 7 2 12" xfId="11142" xr:uid="{00000000-0005-0000-0000-0000842B0000}"/>
    <cellStyle name="Input 7 2 13" xfId="11143" xr:uid="{00000000-0005-0000-0000-0000852B0000}"/>
    <cellStyle name="Input 7 2 14" xfId="11144" xr:uid="{00000000-0005-0000-0000-0000862B0000}"/>
    <cellStyle name="Input 7 2 2" xfId="11145" xr:uid="{00000000-0005-0000-0000-0000872B0000}"/>
    <cellStyle name="Input 7 2 2 10" xfId="11146" xr:uid="{00000000-0005-0000-0000-0000882B0000}"/>
    <cellStyle name="Input 7 2 2 11" xfId="11147" xr:uid="{00000000-0005-0000-0000-0000892B0000}"/>
    <cellStyle name="Input 7 2 2 12" xfId="11148" xr:uid="{00000000-0005-0000-0000-00008A2B0000}"/>
    <cellStyle name="Input 7 2 2 2" xfId="11149" xr:uid="{00000000-0005-0000-0000-00008B2B0000}"/>
    <cellStyle name="Input 7 2 2 3" xfId="11150" xr:uid="{00000000-0005-0000-0000-00008C2B0000}"/>
    <cellStyle name="Input 7 2 2 4" xfId="11151" xr:uid="{00000000-0005-0000-0000-00008D2B0000}"/>
    <cellStyle name="Input 7 2 2 5" xfId="11152" xr:uid="{00000000-0005-0000-0000-00008E2B0000}"/>
    <cellStyle name="Input 7 2 2 6" xfId="11153" xr:uid="{00000000-0005-0000-0000-00008F2B0000}"/>
    <cellStyle name="Input 7 2 2 7" xfId="11154" xr:uid="{00000000-0005-0000-0000-0000902B0000}"/>
    <cellStyle name="Input 7 2 2 8" xfId="11155" xr:uid="{00000000-0005-0000-0000-0000912B0000}"/>
    <cellStyle name="Input 7 2 2 9" xfId="11156" xr:uid="{00000000-0005-0000-0000-0000922B0000}"/>
    <cellStyle name="Input 7 2 3" xfId="11157" xr:uid="{00000000-0005-0000-0000-0000932B0000}"/>
    <cellStyle name="Input 7 2 3 10" xfId="11158" xr:uid="{00000000-0005-0000-0000-0000942B0000}"/>
    <cellStyle name="Input 7 2 3 11" xfId="11159" xr:uid="{00000000-0005-0000-0000-0000952B0000}"/>
    <cellStyle name="Input 7 2 3 12" xfId="11160" xr:uid="{00000000-0005-0000-0000-0000962B0000}"/>
    <cellStyle name="Input 7 2 3 2" xfId="11161" xr:uid="{00000000-0005-0000-0000-0000972B0000}"/>
    <cellStyle name="Input 7 2 3 3" xfId="11162" xr:uid="{00000000-0005-0000-0000-0000982B0000}"/>
    <cellStyle name="Input 7 2 3 4" xfId="11163" xr:uid="{00000000-0005-0000-0000-0000992B0000}"/>
    <cellStyle name="Input 7 2 3 5" xfId="11164" xr:uid="{00000000-0005-0000-0000-00009A2B0000}"/>
    <cellStyle name="Input 7 2 3 6" xfId="11165" xr:uid="{00000000-0005-0000-0000-00009B2B0000}"/>
    <cellStyle name="Input 7 2 3 7" xfId="11166" xr:uid="{00000000-0005-0000-0000-00009C2B0000}"/>
    <cellStyle name="Input 7 2 3 8" xfId="11167" xr:uid="{00000000-0005-0000-0000-00009D2B0000}"/>
    <cellStyle name="Input 7 2 3 9" xfId="11168" xr:uid="{00000000-0005-0000-0000-00009E2B0000}"/>
    <cellStyle name="Input 7 2 4" xfId="11169" xr:uid="{00000000-0005-0000-0000-00009F2B0000}"/>
    <cellStyle name="Input 7 2 5" xfId="11170" xr:uid="{00000000-0005-0000-0000-0000A02B0000}"/>
    <cellStyle name="Input 7 2 6" xfId="11171" xr:uid="{00000000-0005-0000-0000-0000A12B0000}"/>
    <cellStyle name="Input 7 2 7" xfId="11172" xr:uid="{00000000-0005-0000-0000-0000A22B0000}"/>
    <cellStyle name="Input 7 2 8" xfId="11173" xr:uid="{00000000-0005-0000-0000-0000A32B0000}"/>
    <cellStyle name="Input 7 2 9" xfId="11174" xr:uid="{00000000-0005-0000-0000-0000A42B0000}"/>
    <cellStyle name="Input 7 3" xfId="11175" xr:uid="{00000000-0005-0000-0000-0000A52B0000}"/>
    <cellStyle name="Input 7 3 10" xfId="11176" xr:uid="{00000000-0005-0000-0000-0000A62B0000}"/>
    <cellStyle name="Input 7 3 11" xfId="11177" xr:uid="{00000000-0005-0000-0000-0000A72B0000}"/>
    <cellStyle name="Input 7 3 12" xfId="11178" xr:uid="{00000000-0005-0000-0000-0000A82B0000}"/>
    <cellStyle name="Input 7 3 13" xfId="11179" xr:uid="{00000000-0005-0000-0000-0000A92B0000}"/>
    <cellStyle name="Input 7 3 14" xfId="11180" xr:uid="{00000000-0005-0000-0000-0000AA2B0000}"/>
    <cellStyle name="Input 7 3 2" xfId="11181" xr:uid="{00000000-0005-0000-0000-0000AB2B0000}"/>
    <cellStyle name="Input 7 3 2 10" xfId="11182" xr:uid="{00000000-0005-0000-0000-0000AC2B0000}"/>
    <cellStyle name="Input 7 3 2 11" xfId="11183" xr:uid="{00000000-0005-0000-0000-0000AD2B0000}"/>
    <cellStyle name="Input 7 3 2 12" xfId="11184" xr:uid="{00000000-0005-0000-0000-0000AE2B0000}"/>
    <cellStyle name="Input 7 3 2 2" xfId="11185" xr:uid="{00000000-0005-0000-0000-0000AF2B0000}"/>
    <cellStyle name="Input 7 3 2 3" xfId="11186" xr:uid="{00000000-0005-0000-0000-0000B02B0000}"/>
    <cellStyle name="Input 7 3 2 4" xfId="11187" xr:uid="{00000000-0005-0000-0000-0000B12B0000}"/>
    <cellStyle name="Input 7 3 2 5" xfId="11188" xr:uid="{00000000-0005-0000-0000-0000B22B0000}"/>
    <cellStyle name="Input 7 3 2 6" xfId="11189" xr:uid="{00000000-0005-0000-0000-0000B32B0000}"/>
    <cellStyle name="Input 7 3 2 7" xfId="11190" xr:uid="{00000000-0005-0000-0000-0000B42B0000}"/>
    <cellStyle name="Input 7 3 2 8" xfId="11191" xr:uid="{00000000-0005-0000-0000-0000B52B0000}"/>
    <cellStyle name="Input 7 3 2 9" xfId="11192" xr:uid="{00000000-0005-0000-0000-0000B62B0000}"/>
    <cellStyle name="Input 7 3 3" xfId="11193" xr:uid="{00000000-0005-0000-0000-0000B72B0000}"/>
    <cellStyle name="Input 7 3 3 10" xfId="11194" xr:uid="{00000000-0005-0000-0000-0000B82B0000}"/>
    <cellStyle name="Input 7 3 3 11" xfId="11195" xr:uid="{00000000-0005-0000-0000-0000B92B0000}"/>
    <cellStyle name="Input 7 3 3 12" xfId="11196" xr:uid="{00000000-0005-0000-0000-0000BA2B0000}"/>
    <cellStyle name="Input 7 3 3 2" xfId="11197" xr:uid="{00000000-0005-0000-0000-0000BB2B0000}"/>
    <cellStyle name="Input 7 3 3 3" xfId="11198" xr:uid="{00000000-0005-0000-0000-0000BC2B0000}"/>
    <cellStyle name="Input 7 3 3 4" xfId="11199" xr:uid="{00000000-0005-0000-0000-0000BD2B0000}"/>
    <cellStyle name="Input 7 3 3 5" xfId="11200" xr:uid="{00000000-0005-0000-0000-0000BE2B0000}"/>
    <cellStyle name="Input 7 3 3 6" xfId="11201" xr:uid="{00000000-0005-0000-0000-0000BF2B0000}"/>
    <cellStyle name="Input 7 3 3 7" xfId="11202" xr:uid="{00000000-0005-0000-0000-0000C02B0000}"/>
    <cellStyle name="Input 7 3 3 8" xfId="11203" xr:uid="{00000000-0005-0000-0000-0000C12B0000}"/>
    <cellStyle name="Input 7 3 3 9" xfId="11204" xr:uid="{00000000-0005-0000-0000-0000C22B0000}"/>
    <cellStyle name="Input 7 3 4" xfId="11205" xr:uid="{00000000-0005-0000-0000-0000C32B0000}"/>
    <cellStyle name="Input 7 3 5" xfId="11206" xr:uid="{00000000-0005-0000-0000-0000C42B0000}"/>
    <cellStyle name="Input 7 3 6" xfId="11207" xr:uid="{00000000-0005-0000-0000-0000C52B0000}"/>
    <cellStyle name="Input 7 3 7" xfId="11208" xr:uid="{00000000-0005-0000-0000-0000C62B0000}"/>
    <cellStyle name="Input 7 3 8" xfId="11209" xr:uid="{00000000-0005-0000-0000-0000C72B0000}"/>
    <cellStyle name="Input 7 3 9" xfId="11210" xr:uid="{00000000-0005-0000-0000-0000C82B0000}"/>
    <cellStyle name="Input 7 4" xfId="11211" xr:uid="{00000000-0005-0000-0000-0000C92B0000}"/>
    <cellStyle name="Input 7 4 10" xfId="11212" xr:uid="{00000000-0005-0000-0000-0000CA2B0000}"/>
    <cellStyle name="Input 7 4 11" xfId="11213" xr:uid="{00000000-0005-0000-0000-0000CB2B0000}"/>
    <cellStyle name="Input 7 4 12" xfId="11214" xr:uid="{00000000-0005-0000-0000-0000CC2B0000}"/>
    <cellStyle name="Input 7 4 13" xfId="11215" xr:uid="{00000000-0005-0000-0000-0000CD2B0000}"/>
    <cellStyle name="Input 7 4 14" xfId="11216" xr:uid="{00000000-0005-0000-0000-0000CE2B0000}"/>
    <cellStyle name="Input 7 4 2" xfId="11217" xr:uid="{00000000-0005-0000-0000-0000CF2B0000}"/>
    <cellStyle name="Input 7 4 2 10" xfId="11218" xr:uid="{00000000-0005-0000-0000-0000D02B0000}"/>
    <cellStyle name="Input 7 4 2 11" xfId="11219" xr:uid="{00000000-0005-0000-0000-0000D12B0000}"/>
    <cellStyle name="Input 7 4 2 12" xfId="11220" xr:uid="{00000000-0005-0000-0000-0000D22B0000}"/>
    <cellStyle name="Input 7 4 2 2" xfId="11221" xr:uid="{00000000-0005-0000-0000-0000D32B0000}"/>
    <cellStyle name="Input 7 4 2 3" xfId="11222" xr:uid="{00000000-0005-0000-0000-0000D42B0000}"/>
    <cellStyle name="Input 7 4 2 4" xfId="11223" xr:uid="{00000000-0005-0000-0000-0000D52B0000}"/>
    <cellStyle name="Input 7 4 2 5" xfId="11224" xr:uid="{00000000-0005-0000-0000-0000D62B0000}"/>
    <cellStyle name="Input 7 4 2 6" xfId="11225" xr:uid="{00000000-0005-0000-0000-0000D72B0000}"/>
    <cellStyle name="Input 7 4 2 7" xfId="11226" xr:uid="{00000000-0005-0000-0000-0000D82B0000}"/>
    <cellStyle name="Input 7 4 2 8" xfId="11227" xr:uid="{00000000-0005-0000-0000-0000D92B0000}"/>
    <cellStyle name="Input 7 4 2 9" xfId="11228" xr:uid="{00000000-0005-0000-0000-0000DA2B0000}"/>
    <cellStyle name="Input 7 4 3" xfId="11229" xr:uid="{00000000-0005-0000-0000-0000DB2B0000}"/>
    <cellStyle name="Input 7 4 3 10" xfId="11230" xr:uid="{00000000-0005-0000-0000-0000DC2B0000}"/>
    <cellStyle name="Input 7 4 3 11" xfId="11231" xr:uid="{00000000-0005-0000-0000-0000DD2B0000}"/>
    <cellStyle name="Input 7 4 3 12" xfId="11232" xr:uid="{00000000-0005-0000-0000-0000DE2B0000}"/>
    <cellStyle name="Input 7 4 3 2" xfId="11233" xr:uid="{00000000-0005-0000-0000-0000DF2B0000}"/>
    <cellStyle name="Input 7 4 3 3" xfId="11234" xr:uid="{00000000-0005-0000-0000-0000E02B0000}"/>
    <cellStyle name="Input 7 4 3 4" xfId="11235" xr:uid="{00000000-0005-0000-0000-0000E12B0000}"/>
    <cellStyle name="Input 7 4 3 5" xfId="11236" xr:uid="{00000000-0005-0000-0000-0000E22B0000}"/>
    <cellStyle name="Input 7 4 3 6" xfId="11237" xr:uid="{00000000-0005-0000-0000-0000E32B0000}"/>
    <cellStyle name="Input 7 4 3 7" xfId="11238" xr:uid="{00000000-0005-0000-0000-0000E42B0000}"/>
    <cellStyle name="Input 7 4 3 8" xfId="11239" xr:uid="{00000000-0005-0000-0000-0000E52B0000}"/>
    <cellStyle name="Input 7 4 3 9" xfId="11240" xr:uid="{00000000-0005-0000-0000-0000E62B0000}"/>
    <cellStyle name="Input 7 4 4" xfId="11241" xr:uid="{00000000-0005-0000-0000-0000E72B0000}"/>
    <cellStyle name="Input 7 4 5" xfId="11242" xr:uid="{00000000-0005-0000-0000-0000E82B0000}"/>
    <cellStyle name="Input 7 4 6" xfId="11243" xr:uid="{00000000-0005-0000-0000-0000E92B0000}"/>
    <cellStyle name="Input 7 4 7" xfId="11244" xr:uid="{00000000-0005-0000-0000-0000EA2B0000}"/>
    <cellStyle name="Input 7 4 8" xfId="11245" xr:uid="{00000000-0005-0000-0000-0000EB2B0000}"/>
    <cellStyle name="Input 7 4 9" xfId="11246" xr:uid="{00000000-0005-0000-0000-0000EC2B0000}"/>
    <cellStyle name="Input 7 5" xfId="11247" xr:uid="{00000000-0005-0000-0000-0000ED2B0000}"/>
    <cellStyle name="Input 7 6" xfId="11248" xr:uid="{00000000-0005-0000-0000-0000EE2B0000}"/>
    <cellStyle name="Input 7 7" xfId="11249" xr:uid="{00000000-0005-0000-0000-0000EF2B0000}"/>
    <cellStyle name="Input 7 8" xfId="11250" xr:uid="{00000000-0005-0000-0000-0000F02B0000}"/>
    <cellStyle name="Input 7 9" xfId="11251" xr:uid="{00000000-0005-0000-0000-0000F12B0000}"/>
    <cellStyle name="Input 8" xfId="11252" xr:uid="{00000000-0005-0000-0000-0000F22B0000}"/>
    <cellStyle name="Input 8 10" xfId="11253" xr:uid="{00000000-0005-0000-0000-0000F32B0000}"/>
    <cellStyle name="Input 8 11" xfId="11254" xr:uid="{00000000-0005-0000-0000-0000F42B0000}"/>
    <cellStyle name="Input 8 12" xfId="11255" xr:uid="{00000000-0005-0000-0000-0000F52B0000}"/>
    <cellStyle name="Input 8 13" xfId="11256" xr:uid="{00000000-0005-0000-0000-0000F62B0000}"/>
    <cellStyle name="Input 8 14" xfId="11257" xr:uid="{00000000-0005-0000-0000-0000F72B0000}"/>
    <cellStyle name="Input 8 15" xfId="11258" xr:uid="{00000000-0005-0000-0000-0000F82B0000}"/>
    <cellStyle name="Input 8 2" xfId="11259" xr:uid="{00000000-0005-0000-0000-0000F92B0000}"/>
    <cellStyle name="Input 8 2 10" xfId="11260" xr:uid="{00000000-0005-0000-0000-0000FA2B0000}"/>
    <cellStyle name="Input 8 2 11" xfId="11261" xr:uid="{00000000-0005-0000-0000-0000FB2B0000}"/>
    <cellStyle name="Input 8 2 12" xfId="11262" xr:uid="{00000000-0005-0000-0000-0000FC2B0000}"/>
    <cellStyle name="Input 8 2 13" xfId="11263" xr:uid="{00000000-0005-0000-0000-0000FD2B0000}"/>
    <cellStyle name="Input 8 2 14" xfId="11264" xr:uid="{00000000-0005-0000-0000-0000FE2B0000}"/>
    <cellStyle name="Input 8 2 2" xfId="11265" xr:uid="{00000000-0005-0000-0000-0000FF2B0000}"/>
    <cellStyle name="Input 8 2 2 10" xfId="11266" xr:uid="{00000000-0005-0000-0000-0000002C0000}"/>
    <cellStyle name="Input 8 2 2 11" xfId="11267" xr:uid="{00000000-0005-0000-0000-0000012C0000}"/>
    <cellStyle name="Input 8 2 2 12" xfId="11268" xr:uid="{00000000-0005-0000-0000-0000022C0000}"/>
    <cellStyle name="Input 8 2 2 2" xfId="11269" xr:uid="{00000000-0005-0000-0000-0000032C0000}"/>
    <cellStyle name="Input 8 2 2 3" xfId="11270" xr:uid="{00000000-0005-0000-0000-0000042C0000}"/>
    <cellStyle name="Input 8 2 2 4" xfId="11271" xr:uid="{00000000-0005-0000-0000-0000052C0000}"/>
    <cellStyle name="Input 8 2 2 5" xfId="11272" xr:uid="{00000000-0005-0000-0000-0000062C0000}"/>
    <cellStyle name="Input 8 2 2 6" xfId="11273" xr:uid="{00000000-0005-0000-0000-0000072C0000}"/>
    <cellStyle name="Input 8 2 2 7" xfId="11274" xr:uid="{00000000-0005-0000-0000-0000082C0000}"/>
    <cellStyle name="Input 8 2 2 8" xfId="11275" xr:uid="{00000000-0005-0000-0000-0000092C0000}"/>
    <cellStyle name="Input 8 2 2 9" xfId="11276" xr:uid="{00000000-0005-0000-0000-00000A2C0000}"/>
    <cellStyle name="Input 8 2 3" xfId="11277" xr:uid="{00000000-0005-0000-0000-00000B2C0000}"/>
    <cellStyle name="Input 8 2 3 10" xfId="11278" xr:uid="{00000000-0005-0000-0000-00000C2C0000}"/>
    <cellStyle name="Input 8 2 3 11" xfId="11279" xr:uid="{00000000-0005-0000-0000-00000D2C0000}"/>
    <cellStyle name="Input 8 2 3 12" xfId="11280" xr:uid="{00000000-0005-0000-0000-00000E2C0000}"/>
    <cellStyle name="Input 8 2 3 2" xfId="11281" xr:uid="{00000000-0005-0000-0000-00000F2C0000}"/>
    <cellStyle name="Input 8 2 3 3" xfId="11282" xr:uid="{00000000-0005-0000-0000-0000102C0000}"/>
    <cellStyle name="Input 8 2 3 4" xfId="11283" xr:uid="{00000000-0005-0000-0000-0000112C0000}"/>
    <cellStyle name="Input 8 2 3 5" xfId="11284" xr:uid="{00000000-0005-0000-0000-0000122C0000}"/>
    <cellStyle name="Input 8 2 3 6" xfId="11285" xr:uid="{00000000-0005-0000-0000-0000132C0000}"/>
    <cellStyle name="Input 8 2 3 7" xfId="11286" xr:uid="{00000000-0005-0000-0000-0000142C0000}"/>
    <cellStyle name="Input 8 2 3 8" xfId="11287" xr:uid="{00000000-0005-0000-0000-0000152C0000}"/>
    <cellStyle name="Input 8 2 3 9" xfId="11288" xr:uid="{00000000-0005-0000-0000-0000162C0000}"/>
    <cellStyle name="Input 8 2 4" xfId="11289" xr:uid="{00000000-0005-0000-0000-0000172C0000}"/>
    <cellStyle name="Input 8 2 5" xfId="11290" xr:uid="{00000000-0005-0000-0000-0000182C0000}"/>
    <cellStyle name="Input 8 2 6" xfId="11291" xr:uid="{00000000-0005-0000-0000-0000192C0000}"/>
    <cellStyle name="Input 8 2 7" xfId="11292" xr:uid="{00000000-0005-0000-0000-00001A2C0000}"/>
    <cellStyle name="Input 8 2 8" xfId="11293" xr:uid="{00000000-0005-0000-0000-00001B2C0000}"/>
    <cellStyle name="Input 8 2 9" xfId="11294" xr:uid="{00000000-0005-0000-0000-00001C2C0000}"/>
    <cellStyle name="Input 8 3" xfId="11295" xr:uid="{00000000-0005-0000-0000-00001D2C0000}"/>
    <cellStyle name="Input 8 3 10" xfId="11296" xr:uid="{00000000-0005-0000-0000-00001E2C0000}"/>
    <cellStyle name="Input 8 3 11" xfId="11297" xr:uid="{00000000-0005-0000-0000-00001F2C0000}"/>
    <cellStyle name="Input 8 3 12" xfId="11298" xr:uid="{00000000-0005-0000-0000-0000202C0000}"/>
    <cellStyle name="Input 8 3 13" xfId="11299" xr:uid="{00000000-0005-0000-0000-0000212C0000}"/>
    <cellStyle name="Input 8 3 14" xfId="11300" xr:uid="{00000000-0005-0000-0000-0000222C0000}"/>
    <cellStyle name="Input 8 3 2" xfId="11301" xr:uid="{00000000-0005-0000-0000-0000232C0000}"/>
    <cellStyle name="Input 8 3 2 10" xfId="11302" xr:uid="{00000000-0005-0000-0000-0000242C0000}"/>
    <cellStyle name="Input 8 3 2 11" xfId="11303" xr:uid="{00000000-0005-0000-0000-0000252C0000}"/>
    <cellStyle name="Input 8 3 2 12" xfId="11304" xr:uid="{00000000-0005-0000-0000-0000262C0000}"/>
    <cellStyle name="Input 8 3 2 2" xfId="11305" xr:uid="{00000000-0005-0000-0000-0000272C0000}"/>
    <cellStyle name="Input 8 3 2 3" xfId="11306" xr:uid="{00000000-0005-0000-0000-0000282C0000}"/>
    <cellStyle name="Input 8 3 2 4" xfId="11307" xr:uid="{00000000-0005-0000-0000-0000292C0000}"/>
    <cellStyle name="Input 8 3 2 5" xfId="11308" xr:uid="{00000000-0005-0000-0000-00002A2C0000}"/>
    <cellStyle name="Input 8 3 2 6" xfId="11309" xr:uid="{00000000-0005-0000-0000-00002B2C0000}"/>
    <cellStyle name="Input 8 3 2 7" xfId="11310" xr:uid="{00000000-0005-0000-0000-00002C2C0000}"/>
    <cellStyle name="Input 8 3 2 8" xfId="11311" xr:uid="{00000000-0005-0000-0000-00002D2C0000}"/>
    <cellStyle name="Input 8 3 2 9" xfId="11312" xr:uid="{00000000-0005-0000-0000-00002E2C0000}"/>
    <cellStyle name="Input 8 3 3" xfId="11313" xr:uid="{00000000-0005-0000-0000-00002F2C0000}"/>
    <cellStyle name="Input 8 3 3 10" xfId="11314" xr:uid="{00000000-0005-0000-0000-0000302C0000}"/>
    <cellStyle name="Input 8 3 3 11" xfId="11315" xr:uid="{00000000-0005-0000-0000-0000312C0000}"/>
    <cellStyle name="Input 8 3 3 12" xfId="11316" xr:uid="{00000000-0005-0000-0000-0000322C0000}"/>
    <cellStyle name="Input 8 3 3 2" xfId="11317" xr:uid="{00000000-0005-0000-0000-0000332C0000}"/>
    <cellStyle name="Input 8 3 3 3" xfId="11318" xr:uid="{00000000-0005-0000-0000-0000342C0000}"/>
    <cellStyle name="Input 8 3 3 4" xfId="11319" xr:uid="{00000000-0005-0000-0000-0000352C0000}"/>
    <cellStyle name="Input 8 3 3 5" xfId="11320" xr:uid="{00000000-0005-0000-0000-0000362C0000}"/>
    <cellStyle name="Input 8 3 3 6" xfId="11321" xr:uid="{00000000-0005-0000-0000-0000372C0000}"/>
    <cellStyle name="Input 8 3 3 7" xfId="11322" xr:uid="{00000000-0005-0000-0000-0000382C0000}"/>
    <cellStyle name="Input 8 3 3 8" xfId="11323" xr:uid="{00000000-0005-0000-0000-0000392C0000}"/>
    <cellStyle name="Input 8 3 3 9" xfId="11324" xr:uid="{00000000-0005-0000-0000-00003A2C0000}"/>
    <cellStyle name="Input 8 3 4" xfId="11325" xr:uid="{00000000-0005-0000-0000-00003B2C0000}"/>
    <cellStyle name="Input 8 3 5" xfId="11326" xr:uid="{00000000-0005-0000-0000-00003C2C0000}"/>
    <cellStyle name="Input 8 3 6" xfId="11327" xr:uid="{00000000-0005-0000-0000-00003D2C0000}"/>
    <cellStyle name="Input 8 3 7" xfId="11328" xr:uid="{00000000-0005-0000-0000-00003E2C0000}"/>
    <cellStyle name="Input 8 3 8" xfId="11329" xr:uid="{00000000-0005-0000-0000-00003F2C0000}"/>
    <cellStyle name="Input 8 3 9" xfId="11330" xr:uid="{00000000-0005-0000-0000-0000402C0000}"/>
    <cellStyle name="Input 8 4" xfId="11331" xr:uid="{00000000-0005-0000-0000-0000412C0000}"/>
    <cellStyle name="Input 8 4 10" xfId="11332" xr:uid="{00000000-0005-0000-0000-0000422C0000}"/>
    <cellStyle name="Input 8 4 11" xfId="11333" xr:uid="{00000000-0005-0000-0000-0000432C0000}"/>
    <cellStyle name="Input 8 4 12" xfId="11334" xr:uid="{00000000-0005-0000-0000-0000442C0000}"/>
    <cellStyle name="Input 8 4 13" xfId="11335" xr:uid="{00000000-0005-0000-0000-0000452C0000}"/>
    <cellStyle name="Input 8 4 14" xfId="11336" xr:uid="{00000000-0005-0000-0000-0000462C0000}"/>
    <cellStyle name="Input 8 4 2" xfId="11337" xr:uid="{00000000-0005-0000-0000-0000472C0000}"/>
    <cellStyle name="Input 8 4 2 10" xfId="11338" xr:uid="{00000000-0005-0000-0000-0000482C0000}"/>
    <cellStyle name="Input 8 4 2 11" xfId="11339" xr:uid="{00000000-0005-0000-0000-0000492C0000}"/>
    <cellStyle name="Input 8 4 2 12" xfId="11340" xr:uid="{00000000-0005-0000-0000-00004A2C0000}"/>
    <cellStyle name="Input 8 4 2 2" xfId="11341" xr:uid="{00000000-0005-0000-0000-00004B2C0000}"/>
    <cellStyle name="Input 8 4 2 3" xfId="11342" xr:uid="{00000000-0005-0000-0000-00004C2C0000}"/>
    <cellStyle name="Input 8 4 2 4" xfId="11343" xr:uid="{00000000-0005-0000-0000-00004D2C0000}"/>
    <cellStyle name="Input 8 4 2 5" xfId="11344" xr:uid="{00000000-0005-0000-0000-00004E2C0000}"/>
    <cellStyle name="Input 8 4 2 6" xfId="11345" xr:uid="{00000000-0005-0000-0000-00004F2C0000}"/>
    <cellStyle name="Input 8 4 2 7" xfId="11346" xr:uid="{00000000-0005-0000-0000-0000502C0000}"/>
    <cellStyle name="Input 8 4 2 8" xfId="11347" xr:uid="{00000000-0005-0000-0000-0000512C0000}"/>
    <cellStyle name="Input 8 4 2 9" xfId="11348" xr:uid="{00000000-0005-0000-0000-0000522C0000}"/>
    <cellStyle name="Input 8 4 3" xfId="11349" xr:uid="{00000000-0005-0000-0000-0000532C0000}"/>
    <cellStyle name="Input 8 4 3 10" xfId="11350" xr:uid="{00000000-0005-0000-0000-0000542C0000}"/>
    <cellStyle name="Input 8 4 3 11" xfId="11351" xr:uid="{00000000-0005-0000-0000-0000552C0000}"/>
    <cellStyle name="Input 8 4 3 12" xfId="11352" xr:uid="{00000000-0005-0000-0000-0000562C0000}"/>
    <cellStyle name="Input 8 4 3 2" xfId="11353" xr:uid="{00000000-0005-0000-0000-0000572C0000}"/>
    <cellStyle name="Input 8 4 3 3" xfId="11354" xr:uid="{00000000-0005-0000-0000-0000582C0000}"/>
    <cellStyle name="Input 8 4 3 4" xfId="11355" xr:uid="{00000000-0005-0000-0000-0000592C0000}"/>
    <cellStyle name="Input 8 4 3 5" xfId="11356" xr:uid="{00000000-0005-0000-0000-00005A2C0000}"/>
    <cellStyle name="Input 8 4 3 6" xfId="11357" xr:uid="{00000000-0005-0000-0000-00005B2C0000}"/>
    <cellStyle name="Input 8 4 3 7" xfId="11358" xr:uid="{00000000-0005-0000-0000-00005C2C0000}"/>
    <cellStyle name="Input 8 4 3 8" xfId="11359" xr:uid="{00000000-0005-0000-0000-00005D2C0000}"/>
    <cellStyle name="Input 8 4 3 9" xfId="11360" xr:uid="{00000000-0005-0000-0000-00005E2C0000}"/>
    <cellStyle name="Input 8 4 4" xfId="11361" xr:uid="{00000000-0005-0000-0000-00005F2C0000}"/>
    <cellStyle name="Input 8 4 5" xfId="11362" xr:uid="{00000000-0005-0000-0000-0000602C0000}"/>
    <cellStyle name="Input 8 4 6" xfId="11363" xr:uid="{00000000-0005-0000-0000-0000612C0000}"/>
    <cellStyle name="Input 8 4 7" xfId="11364" xr:uid="{00000000-0005-0000-0000-0000622C0000}"/>
    <cellStyle name="Input 8 4 8" xfId="11365" xr:uid="{00000000-0005-0000-0000-0000632C0000}"/>
    <cellStyle name="Input 8 4 9" xfId="11366" xr:uid="{00000000-0005-0000-0000-0000642C0000}"/>
    <cellStyle name="Input 8 5" xfId="11367" xr:uid="{00000000-0005-0000-0000-0000652C0000}"/>
    <cellStyle name="Input 8 6" xfId="11368" xr:uid="{00000000-0005-0000-0000-0000662C0000}"/>
    <cellStyle name="Input 8 7" xfId="11369" xr:uid="{00000000-0005-0000-0000-0000672C0000}"/>
    <cellStyle name="Input 8 8" xfId="11370" xr:uid="{00000000-0005-0000-0000-0000682C0000}"/>
    <cellStyle name="Input 8 9" xfId="11371" xr:uid="{00000000-0005-0000-0000-0000692C0000}"/>
    <cellStyle name="Input 9" xfId="11372" xr:uid="{00000000-0005-0000-0000-00006A2C0000}"/>
    <cellStyle name="Input 9 10" xfId="11373" xr:uid="{00000000-0005-0000-0000-00006B2C0000}"/>
    <cellStyle name="Input 9 11" xfId="11374" xr:uid="{00000000-0005-0000-0000-00006C2C0000}"/>
    <cellStyle name="Input 9 12" xfId="11375" xr:uid="{00000000-0005-0000-0000-00006D2C0000}"/>
    <cellStyle name="Input 9 13" xfId="11376" xr:uid="{00000000-0005-0000-0000-00006E2C0000}"/>
    <cellStyle name="Input 9 14" xfId="11377" xr:uid="{00000000-0005-0000-0000-00006F2C0000}"/>
    <cellStyle name="Input 9 15" xfId="11378" xr:uid="{00000000-0005-0000-0000-0000702C0000}"/>
    <cellStyle name="Input 9 2" xfId="11379" xr:uid="{00000000-0005-0000-0000-0000712C0000}"/>
    <cellStyle name="Input 9 2 10" xfId="11380" xr:uid="{00000000-0005-0000-0000-0000722C0000}"/>
    <cellStyle name="Input 9 2 11" xfId="11381" xr:uid="{00000000-0005-0000-0000-0000732C0000}"/>
    <cellStyle name="Input 9 2 12" xfId="11382" xr:uid="{00000000-0005-0000-0000-0000742C0000}"/>
    <cellStyle name="Input 9 2 13" xfId="11383" xr:uid="{00000000-0005-0000-0000-0000752C0000}"/>
    <cellStyle name="Input 9 2 14" xfId="11384" xr:uid="{00000000-0005-0000-0000-0000762C0000}"/>
    <cellStyle name="Input 9 2 2" xfId="11385" xr:uid="{00000000-0005-0000-0000-0000772C0000}"/>
    <cellStyle name="Input 9 2 2 10" xfId="11386" xr:uid="{00000000-0005-0000-0000-0000782C0000}"/>
    <cellStyle name="Input 9 2 2 11" xfId="11387" xr:uid="{00000000-0005-0000-0000-0000792C0000}"/>
    <cellStyle name="Input 9 2 2 12" xfId="11388" xr:uid="{00000000-0005-0000-0000-00007A2C0000}"/>
    <cellStyle name="Input 9 2 2 2" xfId="11389" xr:uid="{00000000-0005-0000-0000-00007B2C0000}"/>
    <cellStyle name="Input 9 2 2 3" xfId="11390" xr:uid="{00000000-0005-0000-0000-00007C2C0000}"/>
    <cellStyle name="Input 9 2 2 4" xfId="11391" xr:uid="{00000000-0005-0000-0000-00007D2C0000}"/>
    <cellStyle name="Input 9 2 2 5" xfId="11392" xr:uid="{00000000-0005-0000-0000-00007E2C0000}"/>
    <cellStyle name="Input 9 2 2 6" xfId="11393" xr:uid="{00000000-0005-0000-0000-00007F2C0000}"/>
    <cellStyle name="Input 9 2 2 7" xfId="11394" xr:uid="{00000000-0005-0000-0000-0000802C0000}"/>
    <cellStyle name="Input 9 2 2 8" xfId="11395" xr:uid="{00000000-0005-0000-0000-0000812C0000}"/>
    <cellStyle name="Input 9 2 2 9" xfId="11396" xr:uid="{00000000-0005-0000-0000-0000822C0000}"/>
    <cellStyle name="Input 9 2 3" xfId="11397" xr:uid="{00000000-0005-0000-0000-0000832C0000}"/>
    <cellStyle name="Input 9 2 3 10" xfId="11398" xr:uid="{00000000-0005-0000-0000-0000842C0000}"/>
    <cellStyle name="Input 9 2 3 11" xfId="11399" xr:uid="{00000000-0005-0000-0000-0000852C0000}"/>
    <cellStyle name="Input 9 2 3 12" xfId="11400" xr:uid="{00000000-0005-0000-0000-0000862C0000}"/>
    <cellStyle name="Input 9 2 3 2" xfId="11401" xr:uid="{00000000-0005-0000-0000-0000872C0000}"/>
    <cellStyle name="Input 9 2 3 3" xfId="11402" xr:uid="{00000000-0005-0000-0000-0000882C0000}"/>
    <cellStyle name="Input 9 2 3 4" xfId="11403" xr:uid="{00000000-0005-0000-0000-0000892C0000}"/>
    <cellStyle name="Input 9 2 3 5" xfId="11404" xr:uid="{00000000-0005-0000-0000-00008A2C0000}"/>
    <cellStyle name="Input 9 2 3 6" xfId="11405" xr:uid="{00000000-0005-0000-0000-00008B2C0000}"/>
    <cellStyle name="Input 9 2 3 7" xfId="11406" xr:uid="{00000000-0005-0000-0000-00008C2C0000}"/>
    <cellStyle name="Input 9 2 3 8" xfId="11407" xr:uid="{00000000-0005-0000-0000-00008D2C0000}"/>
    <cellStyle name="Input 9 2 3 9" xfId="11408" xr:uid="{00000000-0005-0000-0000-00008E2C0000}"/>
    <cellStyle name="Input 9 2 4" xfId="11409" xr:uid="{00000000-0005-0000-0000-00008F2C0000}"/>
    <cellStyle name="Input 9 2 5" xfId="11410" xr:uid="{00000000-0005-0000-0000-0000902C0000}"/>
    <cellStyle name="Input 9 2 6" xfId="11411" xr:uid="{00000000-0005-0000-0000-0000912C0000}"/>
    <cellStyle name="Input 9 2 7" xfId="11412" xr:uid="{00000000-0005-0000-0000-0000922C0000}"/>
    <cellStyle name="Input 9 2 8" xfId="11413" xr:uid="{00000000-0005-0000-0000-0000932C0000}"/>
    <cellStyle name="Input 9 2 9" xfId="11414" xr:uid="{00000000-0005-0000-0000-0000942C0000}"/>
    <cellStyle name="Input 9 3" xfId="11415" xr:uid="{00000000-0005-0000-0000-0000952C0000}"/>
    <cellStyle name="Input 9 3 10" xfId="11416" xr:uid="{00000000-0005-0000-0000-0000962C0000}"/>
    <cellStyle name="Input 9 3 11" xfId="11417" xr:uid="{00000000-0005-0000-0000-0000972C0000}"/>
    <cellStyle name="Input 9 3 12" xfId="11418" xr:uid="{00000000-0005-0000-0000-0000982C0000}"/>
    <cellStyle name="Input 9 3 13" xfId="11419" xr:uid="{00000000-0005-0000-0000-0000992C0000}"/>
    <cellStyle name="Input 9 3 14" xfId="11420" xr:uid="{00000000-0005-0000-0000-00009A2C0000}"/>
    <cellStyle name="Input 9 3 2" xfId="11421" xr:uid="{00000000-0005-0000-0000-00009B2C0000}"/>
    <cellStyle name="Input 9 3 2 10" xfId="11422" xr:uid="{00000000-0005-0000-0000-00009C2C0000}"/>
    <cellStyle name="Input 9 3 2 11" xfId="11423" xr:uid="{00000000-0005-0000-0000-00009D2C0000}"/>
    <cellStyle name="Input 9 3 2 12" xfId="11424" xr:uid="{00000000-0005-0000-0000-00009E2C0000}"/>
    <cellStyle name="Input 9 3 2 2" xfId="11425" xr:uid="{00000000-0005-0000-0000-00009F2C0000}"/>
    <cellStyle name="Input 9 3 2 3" xfId="11426" xr:uid="{00000000-0005-0000-0000-0000A02C0000}"/>
    <cellStyle name="Input 9 3 2 4" xfId="11427" xr:uid="{00000000-0005-0000-0000-0000A12C0000}"/>
    <cellStyle name="Input 9 3 2 5" xfId="11428" xr:uid="{00000000-0005-0000-0000-0000A22C0000}"/>
    <cellStyle name="Input 9 3 2 6" xfId="11429" xr:uid="{00000000-0005-0000-0000-0000A32C0000}"/>
    <cellStyle name="Input 9 3 2 7" xfId="11430" xr:uid="{00000000-0005-0000-0000-0000A42C0000}"/>
    <cellStyle name="Input 9 3 2 8" xfId="11431" xr:uid="{00000000-0005-0000-0000-0000A52C0000}"/>
    <cellStyle name="Input 9 3 2 9" xfId="11432" xr:uid="{00000000-0005-0000-0000-0000A62C0000}"/>
    <cellStyle name="Input 9 3 3" xfId="11433" xr:uid="{00000000-0005-0000-0000-0000A72C0000}"/>
    <cellStyle name="Input 9 3 3 10" xfId="11434" xr:uid="{00000000-0005-0000-0000-0000A82C0000}"/>
    <cellStyle name="Input 9 3 3 11" xfId="11435" xr:uid="{00000000-0005-0000-0000-0000A92C0000}"/>
    <cellStyle name="Input 9 3 3 12" xfId="11436" xr:uid="{00000000-0005-0000-0000-0000AA2C0000}"/>
    <cellStyle name="Input 9 3 3 2" xfId="11437" xr:uid="{00000000-0005-0000-0000-0000AB2C0000}"/>
    <cellStyle name="Input 9 3 3 3" xfId="11438" xr:uid="{00000000-0005-0000-0000-0000AC2C0000}"/>
    <cellStyle name="Input 9 3 3 4" xfId="11439" xr:uid="{00000000-0005-0000-0000-0000AD2C0000}"/>
    <cellStyle name="Input 9 3 3 5" xfId="11440" xr:uid="{00000000-0005-0000-0000-0000AE2C0000}"/>
    <cellStyle name="Input 9 3 3 6" xfId="11441" xr:uid="{00000000-0005-0000-0000-0000AF2C0000}"/>
    <cellStyle name="Input 9 3 3 7" xfId="11442" xr:uid="{00000000-0005-0000-0000-0000B02C0000}"/>
    <cellStyle name="Input 9 3 3 8" xfId="11443" xr:uid="{00000000-0005-0000-0000-0000B12C0000}"/>
    <cellStyle name="Input 9 3 3 9" xfId="11444" xr:uid="{00000000-0005-0000-0000-0000B22C0000}"/>
    <cellStyle name="Input 9 3 4" xfId="11445" xr:uid="{00000000-0005-0000-0000-0000B32C0000}"/>
    <cellStyle name="Input 9 3 5" xfId="11446" xr:uid="{00000000-0005-0000-0000-0000B42C0000}"/>
    <cellStyle name="Input 9 3 6" xfId="11447" xr:uid="{00000000-0005-0000-0000-0000B52C0000}"/>
    <cellStyle name="Input 9 3 7" xfId="11448" xr:uid="{00000000-0005-0000-0000-0000B62C0000}"/>
    <cellStyle name="Input 9 3 8" xfId="11449" xr:uid="{00000000-0005-0000-0000-0000B72C0000}"/>
    <cellStyle name="Input 9 3 9" xfId="11450" xr:uid="{00000000-0005-0000-0000-0000B82C0000}"/>
    <cellStyle name="Input 9 4" xfId="11451" xr:uid="{00000000-0005-0000-0000-0000B92C0000}"/>
    <cellStyle name="Input 9 4 10" xfId="11452" xr:uid="{00000000-0005-0000-0000-0000BA2C0000}"/>
    <cellStyle name="Input 9 4 11" xfId="11453" xr:uid="{00000000-0005-0000-0000-0000BB2C0000}"/>
    <cellStyle name="Input 9 4 12" xfId="11454" xr:uid="{00000000-0005-0000-0000-0000BC2C0000}"/>
    <cellStyle name="Input 9 4 13" xfId="11455" xr:uid="{00000000-0005-0000-0000-0000BD2C0000}"/>
    <cellStyle name="Input 9 4 14" xfId="11456" xr:uid="{00000000-0005-0000-0000-0000BE2C0000}"/>
    <cellStyle name="Input 9 4 2" xfId="11457" xr:uid="{00000000-0005-0000-0000-0000BF2C0000}"/>
    <cellStyle name="Input 9 4 2 10" xfId="11458" xr:uid="{00000000-0005-0000-0000-0000C02C0000}"/>
    <cellStyle name="Input 9 4 2 11" xfId="11459" xr:uid="{00000000-0005-0000-0000-0000C12C0000}"/>
    <cellStyle name="Input 9 4 2 12" xfId="11460" xr:uid="{00000000-0005-0000-0000-0000C22C0000}"/>
    <cellStyle name="Input 9 4 2 2" xfId="11461" xr:uid="{00000000-0005-0000-0000-0000C32C0000}"/>
    <cellStyle name="Input 9 4 2 3" xfId="11462" xr:uid="{00000000-0005-0000-0000-0000C42C0000}"/>
    <cellStyle name="Input 9 4 2 4" xfId="11463" xr:uid="{00000000-0005-0000-0000-0000C52C0000}"/>
    <cellStyle name="Input 9 4 2 5" xfId="11464" xr:uid="{00000000-0005-0000-0000-0000C62C0000}"/>
    <cellStyle name="Input 9 4 2 6" xfId="11465" xr:uid="{00000000-0005-0000-0000-0000C72C0000}"/>
    <cellStyle name="Input 9 4 2 7" xfId="11466" xr:uid="{00000000-0005-0000-0000-0000C82C0000}"/>
    <cellStyle name="Input 9 4 2 8" xfId="11467" xr:uid="{00000000-0005-0000-0000-0000C92C0000}"/>
    <cellStyle name="Input 9 4 2 9" xfId="11468" xr:uid="{00000000-0005-0000-0000-0000CA2C0000}"/>
    <cellStyle name="Input 9 4 3" xfId="11469" xr:uid="{00000000-0005-0000-0000-0000CB2C0000}"/>
    <cellStyle name="Input 9 4 3 10" xfId="11470" xr:uid="{00000000-0005-0000-0000-0000CC2C0000}"/>
    <cellStyle name="Input 9 4 3 11" xfId="11471" xr:uid="{00000000-0005-0000-0000-0000CD2C0000}"/>
    <cellStyle name="Input 9 4 3 12" xfId="11472" xr:uid="{00000000-0005-0000-0000-0000CE2C0000}"/>
    <cellStyle name="Input 9 4 3 2" xfId="11473" xr:uid="{00000000-0005-0000-0000-0000CF2C0000}"/>
    <cellStyle name="Input 9 4 3 3" xfId="11474" xr:uid="{00000000-0005-0000-0000-0000D02C0000}"/>
    <cellStyle name="Input 9 4 3 4" xfId="11475" xr:uid="{00000000-0005-0000-0000-0000D12C0000}"/>
    <cellStyle name="Input 9 4 3 5" xfId="11476" xr:uid="{00000000-0005-0000-0000-0000D22C0000}"/>
    <cellStyle name="Input 9 4 3 6" xfId="11477" xr:uid="{00000000-0005-0000-0000-0000D32C0000}"/>
    <cellStyle name="Input 9 4 3 7" xfId="11478" xr:uid="{00000000-0005-0000-0000-0000D42C0000}"/>
    <cellStyle name="Input 9 4 3 8" xfId="11479" xr:uid="{00000000-0005-0000-0000-0000D52C0000}"/>
    <cellStyle name="Input 9 4 3 9" xfId="11480" xr:uid="{00000000-0005-0000-0000-0000D62C0000}"/>
    <cellStyle name="Input 9 4 4" xfId="11481" xr:uid="{00000000-0005-0000-0000-0000D72C0000}"/>
    <cellStyle name="Input 9 4 5" xfId="11482" xr:uid="{00000000-0005-0000-0000-0000D82C0000}"/>
    <cellStyle name="Input 9 4 6" xfId="11483" xr:uid="{00000000-0005-0000-0000-0000D92C0000}"/>
    <cellStyle name="Input 9 4 7" xfId="11484" xr:uid="{00000000-0005-0000-0000-0000DA2C0000}"/>
    <cellStyle name="Input 9 4 8" xfId="11485" xr:uid="{00000000-0005-0000-0000-0000DB2C0000}"/>
    <cellStyle name="Input 9 4 9" xfId="11486" xr:uid="{00000000-0005-0000-0000-0000DC2C0000}"/>
    <cellStyle name="Input 9 5" xfId="11487" xr:uid="{00000000-0005-0000-0000-0000DD2C0000}"/>
    <cellStyle name="Input 9 6" xfId="11488" xr:uid="{00000000-0005-0000-0000-0000DE2C0000}"/>
    <cellStyle name="Input 9 7" xfId="11489" xr:uid="{00000000-0005-0000-0000-0000DF2C0000}"/>
    <cellStyle name="Input 9 8" xfId="11490" xr:uid="{00000000-0005-0000-0000-0000E02C0000}"/>
    <cellStyle name="Input 9 9" xfId="11491" xr:uid="{00000000-0005-0000-0000-0000E12C0000}"/>
    <cellStyle name="Input Cells" xfId="11492" xr:uid="{00000000-0005-0000-0000-0000E22C0000}"/>
    <cellStyle name="Insatisfaisant" xfId="11493" xr:uid="{00000000-0005-0000-0000-0000E32C0000}"/>
    <cellStyle name="Item_Current" xfId="11494" xr:uid="{00000000-0005-0000-0000-0000E42C0000}"/>
    <cellStyle name="Lien hypertexte" xfId="11495" xr:uid="{00000000-0005-0000-0000-0000E52C0000}"/>
    <cellStyle name="Lien hypertexte visit?" xfId="11496" xr:uid="{00000000-0005-0000-0000-0000E62C0000}"/>
    <cellStyle name="Lien hypertexte visite" xfId="11497" xr:uid="{00000000-0005-0000-0000-0000E72C0000}"/>
    <cellStyle name="Lien hypertexte visité" xfId="11498" xr:uid="{00000000-0005-0000-0000-0000E82C0000}"/>
    <cellStyle name="Link Currency (0)" xfId="11499" xr:uid="{00000000-0005-0000-0000-0000E92C0000}"/>
    <cellStyle name="Link Currency (0) 2" xfId="11500" xr:uid="{00000000-0005-0000-0000-0000EA2C0000}"/>
    <cellStyle name="Link Currency (0) 3" xfId="11501" xr:uid="{00000000-0005-0000-0000-0000EB2C0000}"/>
    <cellStyle name="Link Currency (0) 4" xfId="11502" xr:uid="{00000000-0005-0000-0000-0000EC2C0000}"/>
    <cellStyle name="Link Currency (0) 5" xfId="11503" xr:uid="{00000000-0005-0000-0000-0000ED2C0000}"/>
    <cellStyle name="Link Currency (0) 6" xfId="11504" xr:uid="{00000000-0005-0000-0000-0000EE2C0000}"/>
    <cellStyle name="Link Currency (0) 7" xfId="11505" xr:uid="{00000000-0005-0000-0000-0000EF2C0000}"/>
    <cellStyle name="Link Currency (0) 8" xfId="11506" xr:uid="{00000000-0005-0000-0000-0000F02C0000}"/>
    <cellStyle name="Link Currency (2)" xfId="11507" xr:uid="{00000000-0005-0000-0000-0000F12C0000}"/>
    <cellStyle name="Link Currency (2) 2" xfId="11508" xr:uid="{00000000-0005-0000-0000-0000F22C0000}"/>
    <cellStyle name="Link Currency (2) 3" xfId="11509" xr:uid="{00000000-0005-0000-0000-0000F32C0000}"/>
    <cellStyle name="Link Currency (2) 4" xfId="11510" xr:uid="{00000000-0005-0000-0000-0000F42C0000}"/>
    <cellStyle name="Link Currency (2) 5" xfId="11511" xr:uid="{00000000-0005-0000-0000-0000F52C0000}"/>
    <cellStyle name="Link Currency (2) 6" xfId="11512" xr:uid="{00000000-0005-0000-0000-0000F62C0000}"/>
    <cellStyle name="Link Currency (2) 7" xfId="11513" xr:uid="{00000000-0005-0000-0000-0000F72C0000}"/>
    <cellStyle name="Link Currency (2) 8" xfId="11514" xr:uid="{00000000-0005-0000-0000-0000F82C0000}"/>
    <cellStyle name="Link Units (0)" xfId="11515" xr:uid="{00000000-0005-0000-0000-0000F92C0000}"/>
    <cellStyle name="Link Units (0) 2" xfId="11516" xr:uid="{00000000-0005-0000-0000-0000FA2C0000}"/>
    <cellStyle name="Link Units (0) 3" xfId="11517" xr:uid="{00000000-0005-0000-0000-0000FB2C0000}"/>
    <cellStyle name="Link Units (0) 4" xfId="11518" xr:uid="{00000000-0005-0000-0000-0000FC2C0000}"/>
    <cellStyle name="Link Units (0) 5" xfId="11519" xr:uid="{00000000-0005-0000-0000-0000FD2C0000}"/>
    <cellStyle name="Link Units (0) 6" xfId="11520" xr:uid="{00000000-0005-0000-0000-0000FE2C0000}"/>
    <cellStyle name="Link Units (0) 7" xfId="11521" xr:uid="{00000000-0005-0000-0000-0000FF2C0000}"/>
    <cellStyle name="Link Units (0) 8" xfId="11522" xr:uid="{00000000-0005-0000-0000-0000002D0000}"/>
    <cellStyle name="Link Units (1)" xfId="11523" xr:uid="{00000000-0005-0000-0000-0000012D0000}"/>
    <cellStyle name="Link Units (1) 2" xfId="11524" xr:uid="{00000000-0005-0000-0000-0000022D0000}"/>
    <cellStyle name="Link Units (1) 3" xfId="11525" xr:uid="{00000000-0005-0000-0000-0000032D0000}"/>
    <cellStyle name="Link Units (1) 4" xfId="11526" xr:uid="{00000000-0005-0000-0000-0000042D0000}"/>
    <cellStyle name="Link Units (1) 5" xfId="11527" xr:uid="{00000000-0005-0000-0000-0000052D0000}"/>
    <cellStyle name="Link Units (1) 6" xfId="11528" xr:uid="{00000000-0005-0000-0000-0000062D0000}"/>
    <cellStyle name="Link Units (1) 7" xfId="11529" xr:uid="{00000000-0005-0000-0000-0000072D0000}"/>
    <cellStyle name="Link Units (1) 8" xfId="11530" xr:uid="{00000000-0005-0000-0000-0000082D0000}"/>
    <cellStyle name="Link Units (2)" xfId="11531" xr:uid="{00000000-0005-0000-0000-0000092D0000}"/>
    <cellStyle name="Link Units (2) 2" xfId="11532" xr:uid="{00000000-0005-0000-0000-00000A2D0000}"/>
    <cellStyle name="Link Units (2) 3" xfId="11533" xr:uid="{00000000-0005-0000-0000-00000B2D0000}"/>
    <cellStyle name="Link Units (2) 4" xfId="11534" xr:uid="{00000000-0005-0000-0000-00000C2D0000}"/>
    <cellStyle name="Link Units (2) 5" xfId="11535" xr:uid="{00000000-0005-0000-0000-00000D2D0000}"/>
    <cellStyle name="Link Units (2) 6" xfId="11536" xr:uid="{00000000-0005-0000-0000-00000E2D0000}"/>
    <cellStyle name="Link Units (2) 7" xfId="11537" xr:uid="{00000000-0005-0000-0000-00000F2D0000}"/>
    <cellStyle name="Link Units (2) 8" xfId="11538" xr:uid="{00000000-0005-0000-0000-0000102D0000}"/>
    <cellStyle name="Linked Cell 1" xfId="11539" xr:uid="{00000000-0005-0000-0000-0000112D0000}"/>
    <cellStyle name="Linked Cell 10 2" xfId="11540" xr:uid="{00000000-0005-0000-0000-0000122D0000}"/>
    <cellStyle name="Linked Cell 10 3" xfId="11541" xr:uid="{00000000-0005-0000-0000-0000132D0000}"/>
    <cellStyle name="Linked Cell 10 4" xfId="11542" xr:uid="{00000000-0005-0000-0000-0000142D0000}"/>
    <cellStyle name="Linked Cell 11 2" xfId="11543" xr:uid="{00000000-0005-0000-0000-0000152D0000}"/>
    <cellStyle name="Linked Cell 11 3" xfId="11544" xr:uid="{00000000-0005-0000-0000-0000162D0000}"/>
    <cellStyle name="Linked Cell 11 4" xfId="11545" xr:uid="{00000000-0005-0000-0000-0000172D0000}"/>
    <cellStyle name="Linked Cell 12 2" xfId="11546" xr:uid="{00000000-0005-0000-0000-0000182D0000}"/>
    <cellStyle name="Linked Cell 12 3" xfId="11547" xr:uid="{00000000-0005-0000-0000-0000192D0000}"/>
    <cellStyle name="Linked Cell 12 4" xfId="11548" xr:uid="{00000000-0005-0000-0000-00001A2D0000}"/>
    <cellStyle name="Linked Cell 13 2" xfId="11549" xr:uid="{00000000-0005-0000-0000-00001B2D0000}"/>
    <cellStyle name="Linked Cell 13 3" xfId="11550" xr:uid="{00000000-0005-0000-0000-00001C2D0000}"/>
    <cellStyle name="Linked Cell 13 4" xfId="11551" xr:uid="{00000000-0005-0000-0000-00001D2D0000}"/>
    <cellStyle name="Linked Cell 14 2" xfId="11552" xr:uid="{00000000-0005-0000-0000-00001E2D0000}"/>
    <cellStyle name="Linked Cell 14 3" xfId="11553" xr:uid="{00000000-0005-0000-0000-00001F2D0000}"/>
    <cellStyle name="Linked Cell 14 4" xfId="11554" xr:uid="{00000000-0005-0000-0000-0000202D0000}"/>
    <cellStyle name="Linked Cell 15 2" xfId="11555" xr:uid="{00000000-0005-0000-0000-0000212D0000}"/>
    <cellStyle name="Linked Cell 15 3" xfId="11556" xr:uid="{00000000-0005-0000-0000-0000222D0000}"/>
    <cellStyle name="Linked Cell 15 4" xfId="11557" xr:uid="{00000000-0005-0000-0000-0000232D0000}"/>
    <cellStyle name="Linked Cell 16 2" xfId="11558" xr:uid="{00000000-0005-0000-0000-0000242D0000}"/>
    <cellStyle name="Linked Cell 16 3" xfId="11559" xr:uid="{00000000-0005-0000-0000-0000252D0000}"/>
    <cellStyle name="Linked Cell 16 4" xfId="11560" xr:uid="{00000000-0005-0000-0000-0000262D0000}"/>
    <cellStyle name="Linked Cell 17 2" xfId="11561" xr:uid="{00000000-0005-0000-0000-0000272D0000}"/>
    <cellStyle name="Linked Cell 17 3" xfId="11562" xr:uid="{00000000-0005-0000-0000-0000282D0000}"/>
    <cellStyle name="Linked Cell 17 4" xfId="11563" xr:uid="{00000000-0005-0000-0000-0000292D0000}"/>
    <cellStyle name="Linked Cell 2" xfId="11564" xr:uid="{00000000-0005-0000-0000-00002A2D0000}"/>
    <cellStyle name="Linked Cell 2 2" xfId="11565" xr:uid="{00000000-0005-0000-0000-00002B2D0000}"/>
    <cellStyle name="Linked Cell 2 3" xfId="11566" xr:uid="{00000000-0005-0000-0000-00002C2D0000}"/>
    <cellStyle name="Linked Cell 2 4" xfId="11567" xr:uid="{00000000-0005-0000-0000-00002D2D0000}"/>
    <cellStyle name="Linked Cell 3" xfId="11568" xr:uid="{00000000-0005-0000-0000-00002E2D0000}"/>
    <cellStyle name="Linked Cell 3 2" xfId="11569" xr:uid="{00000000-0005-0000-0000-00002F2D0000}"/>
    <cellStyle name="Linked Cell 3 3" xfId="11570" xr:uid="{00000000-0005-0000-0000-0000302D0000}"/>
    <cellStyle name="Linked Cell 3 4" xfId="11571" xr:uid="{00000000-0005-0000-0000-0000312D0000}"/>
    <cellStyle name="Linked Cell 4" xfId="11572" xr:uid="{00000000-0005-0000-0000-0000322D0000}"/>
    <cellStyle name="Linked Cell 4 2" xfId="11573" xr:uid="{00000000-0005-0000-0000-0000332D0000}"/>
    <cellStyle name="Linked Cell 4 3" xfId="11574" xr:uid="{00000000-0005-0000-0000-0000342D0000}"/>
    <cellStyle name="Linked Cell 4 4" xfId="11575" xr:uid="{00000000-0005-0000-0000-0000352D0000}"/>
    <cellStyle name="Linked Cell 5" xfId="11576" xr:uid="{00000000-0005-0000-0000-0000362D0000}"/>
    <cellStyle name="Linked Cell 5 2" xfId="11577" xr:uid="{00000000-0005-0000-0000-0000372D0000}"/>
    <cellStyle name="Linked Cell 5 3" xfId="11578" xr:uid="{00000000-0005-0000-0000-0000382D0000}"/>
    <cellStyle name="Linked Cell 5 4" xfId="11579" xr:uid="{00000000-0005-0000-0000-0000392D0000}"/>
    <cellStyle name="Linked Cell 6" xfId="11580" xr:uid="{00000000-0005-0000-0000-00003A2D0000}"/>
    <cellStyle name="Linked Cell 6 2" xfId="11581" xr:uid="{00000000-0005-0000-0000-00003B2D0000}"/>
    <cellStyle name="Linked Cell 6 3" xfId="11582" xr:uid="{00000000-0005-0000-0000-00003C2D0000}"/>
    <cellStyle name="Linked Cell 6 4" xfId="11583" xr:uid="{00000000-0005-0000-0000-00003D2D0000}"/>
    <cellStyle name="Linked Cell 7 2" xfId="11584" xr:uid="{00000000-0005-0000-0000-00003E2D0000}"/>
    <cellStyle name="Linked Cell 7 3" xfId="11585" xr:uid="{00000000-0005-0000-0000-00003F2D0000}"/>
    <cellStyle name="Linked Cell 7 4" xfId="11586" xr:uid="{00000000-0005-0000-0000-0000402D0000}"/>
    <cellStyle name="Linked Cell 8 2" xfId="11587" xr:uid="{00000000-0005-0000-0000-0000412D0000}"/>
    <cellStyle name="Linked Cell 8 3" xfId="11588" xr:uid="{00000000-0005-0000-0000-0000422D0000}"/>
    <cellStyle name="Linked Cell 8 4" xfId="11589" xr:uid="{00000000-0005-0000-0000-0000432D0000}"/>
    <cellStyle name="Linked Cell 9 2" xfId="11590" xr:uid="{00000000-0005-0000-0000-0000442D0000}"/>
    <cellStyle name="Linked Cell 9 3" xfId="11591" xr:uid="{00000000-0005-0000-0000-0000452D0000}"/>
    <cellStyle name="Linked Cell 9 4" xfId="11592" xr:uid="{00000000-0005-0000-0000-0000462D0000}"/>
    <cellStyle name="Linked Cells" xfId="11593" xr:uid="{00000000-0005-0000-0000-0000472D0000}"/>
    <cellStyle name="LISAM" xfId="11594" xr:uid="{00000000-0005-0000-0000-0000482D0000}"/>
    <cellStyle name="Millares [0]_Grade Differentiators" xfId="11595" xr:uid="{00000000-0005-0000-0000-0000492D0000}"/>
    <cellStyle name="Millares_Grade Differentiators" xfId="11596" xr:uid="{00000000-0005-0000-0000-00004A2D0000}"/>
    <cellStyle name="Milliers [0]_1" xfId="11597" xr:uid="{00000000-0005-0000-0000-00004B2D0000}"/>
    <cellStyle name="Milliers_~9720173" xfId="11598" xr:uid="{00000000-0005-0000-0000-00004C2D0000}"/>
    <cellStyle name="Model" xfId="11599" xr:uid="{00000000-0005-0000-0000-00004D2D0000}"/>
    <cellStyle name="Moneda [0]_Grade Differentiators" xfId="11600" xr:uid="{00000000-0005-0000-0000-00004E2D0000}"/>
    <cellStyle name="Moneda_Grade Differentiators" xfId="11601" xr:uid="{00000000-0005-0000-0000-00004F2D0000}"/>
    <cellStyle name="Monétaire [0]_1" xfId="11602" xr:uid="{00000000-0005-0000-0000-0000502D0000}"/>
    <cellStyle name="Monétaire_~9720173" xfId="11603" xr:uid="{00000000-0005-0000-0000-0000512D0000}"/>
    <cellStyle name="ＭＳゴシック" xfId="11604" xr:uid="{00000000-0005-0000-0000-0000522D0000}"/>
    <cellStyle name="n" xfId="11605" xr:uid="{00000000-0005-0000-0000-0000532D0000}"/>
    <cellStyle name="n_Bao cao KT tuan 36" xfId="11606" xr:uid="{00000000-0005-0000-0000-0000542D0000}"/>
    <cellStyle name="N_Intimex-2007" xfId="11607" xr:uid="{00000000-0005-0000-0000-0000552D0000}"/>
    <cellStyle name="Neutral 1" xfId="11608" xr:uid="{00000000-0005-0000-0000-0000562D0000}"/>
    <cellStyle name="Neutral 10 2" xfId="11609" xr:uid="{00000000-0005-0000-0000-0000572D0000}"/>
    <cellStyle name="Neutral 10 3" xfId="11610" xr:uid="{00000000-0005-0000-0000-0000582D0000}"/>
    <cellStyle name="Neutral 10 4" xfId="11611" xr:uid="{00000000-0005-0000-0000-0000592D0000}"/>
    <cellStyle name="Neutral 11 2" xfId="11612" xr:uid="{00000000-0005-0000-0000-00005A2D0000}"/>
    <cellStyle name="Neutral 11 3" xfId="11613" xr:uid="{00000000-0005-0000-0000-00005B2D0000}"/>
    <cellStyle name="Neutral 11 4" xfId="11614" xr:uid="{00000000-0005-0000-0000-00005C2D0000}"/>
    <cellStyle name="Neutral 12 2" xfId="11615" xr:uid="{00000000-0005-0000-0000-00005D2D0000}"/>
    <cellStyle name="Neutral 12 3" xfId="11616" xr:uid="{00000000-0005-0000-0000-00005E2D0000}"/>
    <cellStyle name="Neutral 12 4" xfId="11617" xr:uid="{00000000-0005-0000-0000-00005F2D0000}"/>
    <cellStyle name="Neutral 13 2" xfId="11618" xr:uid="{00000000-0005-0000-0000-0000602D0000}"/>
    <cellStyle name="Neutral 13 3" xfId="11619" xr:uid="{00000000-0005-0000-0000-0000612D0000}"/>
    <cellStyle name="Neutral 13 4" xfId="11620" xr:uid="{00000000-0005-0000-0000-0000622D0000}"/>
    <cellStyle name="Neutral 14 2" xfId="11621" xr:uid="{00000000-0005-0000-0000-0000632D0000}"/>
    <cellStyle name="Neutral 14 3" xfId="11622" xr:uid="{00000000-0005-0000-0000-0000642D0000}"/>
    <cellStyle name="Neutral 14 4" xfId="11623" xr:uid="{00000000-0005-0000-0000-0000652D0000}"/>
    <cellStyle name="Neutral 15 2" xfId="11624" xr:uid="{00000000-0005-0000-0000-0000662D0000}"/>
    <cellStyle name="Neutral 15 3" xfId="11625" xr:uid="{00000000-0005-0000-0000-0000672D0000}"/>
    <cellStyle name="Neutral 15 4" xfId="11626" xr:uid="{00000000-0005-0000-0000-0000682D0000}"/>
    <cellStyle name="Neutral 16 2" xfId="11627" xr:uid="{00000000-0005-0000-0000-0000692D0000}"/>
    <cellStyle name="Neutral 16 3" xfId="11628" xr:uid="{00000000-0005-0000-0000-00006A2D0000}"/>
    <cellStyle name="Neutral 16 4" xfId="11629" xr:uid="{00000000-0005-0000-0000-00006B2D0000}"/>
    <cellStyle name="Neutral 17 2" xfId="11630" xr:uid="{00000000-0005-0000-0000-00006C2D0000}"/>
    <cellStyle name="Neutral 17 3" xfId="11631" xr:uid="{00000000-0005-0000-0000-00006D2D0000}"/>
    <cellStyle name="Neutral 17 4" xfId="11632" xr:uid="{00000000-0005-0000-0000-00006E2D0000}"/>
    <cellStyle name="Neutral 2" xfId="11633" xr:uid="{00000000-0005-0000-0000-00006F2D0000}"/>
    <cellStyle name="Neutral 2 2" xfId="11634" xr:uid="{00000000-0005-0000-0000-0000702D0000}"/>
    <cellStyle name="Neutral 2 3" xfId="11635" xr:uid="{00000000-0005-0000-0000-0000712D0000}"/>
    <cellStyle name="Neutral 2 4" xfId="11636" xr:uid="{00000000-0005-0000-0000-0000722D0000}"/>
    <cellStyle name="Neutral 3" xfId="11637" xr:uid="{00000000-0005-0000-0000-0000732D0000}"/>
    <cellStyle name="Neutral 3 2" xfId="11638" xr:uid="{00000000-0005-0000-0000-0000742D0000}"/>
    <cellStyle name="Neutral 3 3" xfId="11639" xr:uid="{00000000-0005-0000-0000-0000752D0000}"/>
    <cellStyle name="Neutral 3 4" xfId="11640" xr:uid="{00000000-0005-0000-0000-0000762D0000}"/>
    <cellStyle name="Neutral 4" xfId="11641" xr:uid="{00000000-0005-0000-0000-0000772D0000}"/>
    <cellStyle name="Neutral 4 2" xfId="11642" xr:uid="{00000000-0005-0000-0000-0000782D0000}"/>
    <cellStyle name="Neutral 4 3" xfId="11643" xr:uid="{00000000-0005-0000-0000-0000792D0000}"/>
    <cellStyle name="Neutral 4 4" xfId="11644" xr:uid="{00000000-0005-0000-0000-00007A2D0000}"/>
    <cellStyle name="Neutral 5" xfId="11645" xr:uid="{00000000-0005-0000-0000-00007B2D0000}"/>
    <cellStyle name="Neutral 5 2" xfId="11646" xr:uid="{00000000-0005-0000-0000-00007C2D0000}"/>
    <cellStyle name="Neutral 5 3" xfId="11647" xr:uid="{00000000-0005-0000-0000-00007D2D0000}"/>
    <cellStyle name="Neutral 5 4" xfId="11648" xr:uid="{00000000-0005-0000-0000-00007E2D0000}"/>
    <cellStyle name="Neutral 6" xfId="11649" xr:uid="{00000000-0005-0000-0000-00007F2D0000}"/>
    <cellStyle name="Neutral 6 2" xfId="11650" xr:uid="{00000000-0005-0000-0000-0000802D0000}"/>
    <cellStyle name="Neutral 6 3" xfId="11651" xr:uid="{00000000-0005-0000-0000-0000812D0000}"/>
    <cellStyle name="Neutral 6 4" xfId="11652" xr:uid="{00000000-0005-0000-0000-0000822D0000}"/>
    <cellStyle name="Neutral 7 2" xfId="11653" xr:uid="{00000000-0005-0000-0000-0000832D0000}"/>
    <cellStyle name="Neutral 7 3" xfId="11654" xr:uid="{00000000-0005-0000-0000-0000842D0000}"/>
    <cellStyle name="Neutral 7 4" xfId="11655" xr:uid="{00000000-0005-0000-0000-0000852D0000}"/>
    <cellStyle name="Neutral 8 2" xfId="11656" xr:uid="{00000000-0005-0000-0000-0000862D0000}"/>
    <cellStyle name="Neutral 8 3" xfId="11657" xr:uid="{00000000-0005-0000-0000-0000872D0000}"/>
    <cellStyle name="Neutral 8 4" xfId="11658" xr:uid="{00000000-0005-0000-0000-0000882D0000}"/>
    <cellStyle name="Neutral 9 2" xfId="11659" xr:uid="{00000000-0005-0000-0000-0000892D0000}"/>
    <cellStyle name="Neutral 9 3" xfId="11660" xr:uid="{00000000-0005-0000-0000-00008A2D0000}"/>
    <cellStyle name="Neutral 9 4" xfId="11661" xr:uid="{00000000-0005-0000-0000-00008B2D0000}"/>
    <cellStyle name="Neutre" xfId="11662" xr:uid="{00000000-0005-0000-0000-00008C2D0000}"/>
    <cellStyle name="No" xfId="11663" xr:uid="{00000000-0005-0000-0000-00008D2D0000}"/>
    <cellStyle name="no dec" xfId="11664" xr:uid="{00000000-0005-0000-0000-00008E2D0000}"/>
    <cellStyle name="no dec 2" xfId="11665" xr:uid="{00000000-0005-0000-0000-00008F2D0000}"/>
    <cellStyle name="no dec 3" xfId="11666" xr:uid="{00000000-0005-0000-0000-0000902D0000}"/>
    <cellStyle name="no dec 4" xfId="11667" xr:uid="{00000000-0005-0000-0000-0000912D0000}"/>
    <cellStyle name="no dec 5" xfId="11668" xr:uid="{00000000-0005-0000-0000-0000922D0000}"/>
    <cellStyle name="no dec 6" xfId="11669" xr:uid="{00000000-0005-0000-0000-0000932D0000}"/>
    <cellStyle name="no dec 7" xfId="11670" xr:uid="{00000000-0005-0000-0000-0000942D0000}"/>
    <cellStyle name="no dec 8" xfId="11671" xr:uid="{00000000-0005-0000-0000-0000952D0000}"/>
    <cellStyle name="ÑONVÒ" xfId="11672" xr:uid="{00000000-0005-0000-0000-0000962D0000}"/>
    <cellStyle name="ÑONVÒ 2" xfId="11673" xr:uid="{00000000-0005-0000-0000-0000972D0000}"/>
    <cellStyle name="ÑONVÒ 3" xfId="11674" xr:uid="{00000000-0005-0000-0000-0000982D0000}"/>
    <cellStyle name="ÑONVÒ 4" xfId="11675" xr:uid="{00000000-0005-0000-0000-0000992D0000}"/>
    <cellStyle name="ÑONVÒ 5" xfId="11676" xr:uid="{00000000-0005-0000-0000-00009A2D0000}"/>
    <cellStyle name="Normal" xfId="0" builtinId="0"/>
    <cellStyle name="Normal - Style1" xfId="11677" xr:uid="{00000000-0005-0000-0000-00009C2D0000}"/>
    <cellStyle name="Normal - Style5" xfId="11678" xr:uid="{00000000-0005-0000-0000-00009D2D0000}"/>
    <cellStyle name="Normal 1" xfId="11679" xr:uid="{00000000-0005-0000-0000-00009E2D0000}"/>
    <cellStyle name="Normal 10" xfId="11680" xr:uid="{00000000-0005-0000-0000-00009F2D0000}"/>
    <cellStyle name="Normal 10 10" xfId="11681" xr:uid="{00000000-0005-0000-0000-0000A02D0000}"/>
    <cellStyle name="Normal 10 2" xfId="11682" xr:uid="{00000000-0005-0000-0000-0000A12D0000}"/>
    <cellStyle name="Normal 10 2 2" xfId="11683" xr:uid="{00000000-0005-0000-0000-0000A22D0000}"/>
    <cellStyle name="Normal 10 2 3" xfId="11684" xr:uid="{00000000-0005-0000-0000-0000A32D0000}"/>
    <cellStyle name="Normal 10 2 4" xfId="11685" xr:uid="{00000000-0005-0000-0000-0000A42D0000}"/>
    <cellStyle name="Normal 10 2 5" xfId="11686" xr:uid="{00000000-0005-0000-0000-0000A52D0000}"/>
    <cellStyle name="Normal 10 2 6" xfId="11687" xr:uid="{00000000-0005-0000-0000-0000A62D0000}"/>
    <cellStyle name="Normal 10 3" xfId="11688" xr:uid="{00000000-0005-0000-0000-0000A72D0000}"/>
    <cellStyle name="Normal 10 3 10" xfId="11689" xr:uid="{00000000-0005-0000-0000-0000A82D0000}"/>
    <cellStyle name="Normal 10 3 10 2" xfId="11690" xr:uid="{00000000-0005-0000-0000-0000A92D0000}"/>
    <cellStyle name="Normal 10 3 10 3" xfId="11691" xr:uid="{00000000-0005-0000-0000-0000AA2D0000}"/>
    <cellStyle name="Normal 10 3 10 4" xfId="11692" xr:uid="{00000000-0005-0000-0000-0000AB2D0000}"/>
    <cellStyle name="Normal 10 3 10 5" xfId="11693" xr:uid="{00000000-0005-0000-0000-0000AC2D0000}"/>
    <cellStyle name="Normal 10 3 11" xfId="11694" xr:uid="{00000000-0005-0000-0000-0000AD2D0000}"/>
    <cellStyle name="Normal 10 3 12" xfId="11695" xr:uid="{00000000-0005-0000-0000-0000AE2D0000}"/>
    <cellStyle name="Normal 10 3 13" xfId="11696" xr:uid="{00000000-0005-0000-0000-0000AF2D0000}"/>
    <cellStyle name="Normal 10 3 14" xfId="11697" xr:uid="{00000000-0005-0000-0000-0000B02D0000}"/>
    <cellStyle name="Normal 10 3 15" xfId="11698" xr:uid="{00000000-0005-0000-0000-0000B12D0000}"/>
    <cellStyle name="Normal 10 3 16" xfId="11699" xr:uid="{00000000-0005-0000-0000-0000B22D0000}"/>
    <cellStyle name="Normal 10 3 17" xfId="11700" xr:uid="{00000000-0005-0000-0000-0000B32D0000}"/>
    <cellStyle name="Normal 10 3 2" xfId="11701" xr:uid="{00000000-0005-0000-0000-0000B42D0000}"/>
    <cellStyle name="Normal 10 3 2 10" xfId="11702" xr:uid="{00000000-0005-0000-0000-0000B52D0000}"/>
    <cellStyle name="Normal 10 3 2 2" xfId="11703" xr:uid="{00000000-0005-0000-0000-0000B62D0000}"/>
    <cellStyle name="Normal 10 3 2 2 2" xfId="11704" xr:uid="{00000000-0005-0000-0000-0000B72D0000}"/>
    <cellStyle name="Normal 10 3 2 2 2 2" xfId="11705" xr:uid="{00000000-0005-0000-0000-0000B82D0000}"/>
    <cellStyle name="Normal 10 3 2 2 2 3" xfId="11706" xr:uid="{00000000-0005-0000-0000-0000B92D0000}"/>
    <cellStyle name="Normal 10 3 2 2 2 4" xfId="11707" xr:uid="{00000000-0005-0000-0000-0000BA2D0000}"/>
    <cellStyle name="Normal 10 3 2 2 3" xfId="11708" xr:uid="{00000000-0005-0000-0000-0000BB2D0000}"/>
    <cellStyle name="Normal 10 3 2 2 4" xfId="11709" xr:uid="{00000000-0005-0000-0000-0000BC2D0000}"/>
    <cellStyle name="Normal 10 3 2 2 5" xfId="11710" xr:uid="{00000000-0005-0000-0000-0000BD2D0000}"/>
    <cellStyle name="Normal 10 3 2 2 6" xfId="11711" xr:uid="{00000000-0005-0000-0000-0000BE2D0000}"/>
    <cellStyle name="Normal 10 3 2 2 7" xfId="11712" xr:uid="{00000000-0005-0000-0000-0000BF2D0000}"/>
    <cellStyle name="Normal 10 3 2 2 8" xfId="11713" xr:uid="{00000000-0005-0000-0000-0000C02D0000}"/>
    <cellStyle name="Normal 10 3 2 2 9" xfId="11714" xr:uid="{00000000-0005-0000-0000-0000C12D0000}"/>
    <cellStyle name="Normal 10 3 2 3" xfId="11715" xr:uid="{00000000-0005-0000-0000-0000C22D0000}"/>
    <cellStyle name="Normal 10 3 2 3 2" xfId="11716" xr:uid="{00000000-0005-0000-0000-0000C32D0000}"/>
    <cellStyle name="Normal 10 3 2 3 3" xfId="11717" xr:uid="{00000000-0005-0000-0000-0000C42D0000}"/>
    <cellStyle name="Normal 10 3 2 3 4" xfId="11718" xr:uid="{00000000-0005-0000-0000-0000C52D0000}"/>
    <cellStyle name="Normal 10 3 2 3 5" xfId="11719" xr:uid="{00000000-0005-0000-0000-0000C62D0000}"/>
    <cellStyle name="Normal 10 3 2 3 6" xfId="11720" xr:uid="{00000000-0005-0000-0000-0000C72D0000}"/>
    <cellStyle name="Normal 10 3 2 3 7" xfId="11721" xr:uid="{00000000-0005-0000-0000-0000C82D0000}"/>
    <cellStyle name="Normal 10 3 2 3 8" xfId="11722" xr:uid="{00000000-0005-0000-0000-0000C92D0000}"/>
    <cellStyle name="Normal 10 3 2 4" xfId="11723" xr:uid="{00000000-0005-0000-0000-0000CA2D0000}"/>
    <cellStyle name="Normal 10 3 2 5" xfId="11724" xr:uid="{00000000-0005-0000-0000-0000CB2D0000}"/>
    <cellStyle name="Normal 10 3 2 6" xfId="11725" xr:uid="{00000000-0005-0000-0000-0000CC2D0000}"/>
    <cellStyle name="Normal 10 3 2 7" xfId="11726" xr:uid="{00000000-0005-0000-0000-0000CD2D0000}"/>
    <cellStyle name="Normal 10 3 2 8" xfId="11727" xr:uid="{00000000-0005-0000-0000-0000CE2D0000}"/>
    <cellStyle name="Normal 10 3 2 9" xfId="11728" xr:uid="{00000000-0005-0000-0000-0000CF2D0000}"/>
    <cellStyle name="Normal 10 3 3" xfId="11729" xr:uid="{00000000-0005-0000-0000-0000D02D0000}"/>
    <cellStyle name="Normal 10 3 3 10" xfId="11730" xr:uid="{00000000-0005-0000-0000-0000D12D0000}"/>
    <cellStyle name="Normal 10 3 3 2" xfId="11731" xr:uid="{00000000-0005-0000-0000-0000D22D0000}"/>
    <cellStyle name="Normal 10 3 3 2 2" xfId="11732" xr:uid="{00000000-0005-0000-0000-0000D32D0000}"/>
    <cellStyle name="Normal 10 3 3 2 2 2" xfId="11733" xr:uid="{00000000-0005-0000-0000-0000D42D0000}"/>
    <cellStyle name="Normal 10 3 3 2 2 3" xfId="11734" xr:uid="{00000000-0005-0000-0000-0000D52D0000}"/>
    <cellStyle name="Normal 10 3 3 2 2 4" xfId="11735" xr:uid="{00000000-0005-0000-0000-0000D62D0000}"/>
    <cellStyle name="Normal 10 3 3 2 3" xfId="11736" xr:uid="{00000000-0005-0000-0000-0000D72D0000}"/>
    <cellStyle name="Normal 10 3 3 2 4" xfId="11737" xr:uid="{00000000-0005-0000-0000-0000D82D0000}"/>
    <cellStyle name="Normal 10 3 3 2 5" xfId="11738" xr:uid="{00000000-0005-0000-0000-0000D92D0000}"/>
    <cellStyle name="Normal 10 3 3 2 6" xfId="11739" xr:uid="{00000000-0005-0000-0000-0000DA2D0000}"/>
    <cellStyle name="Normal 10 3 3 2 7" xfId="11740" xr:uid="{00000000-0005-0000-0000-0000DB2D0000}"/>
    <cellStyle name="Normal 10 3 3 2 8" xfId="11741" xr:uid="{00000000-0005-0000-0000-0000DC2D0000}"/>
    <cellStyle name="Normal 10 3 3 2 9" xfId="11742" xr:uid="{00000000-0005-0000-0000-0000DD2D0000}"/>
    <cellStyle name="Normal 10 3 3 3" xfId="11743" xr:uid="{00000000-0005-0000-0000-0000DE2D0000}"/>
    <cellStyle name="Normal 10 3 3 3 2" xfId="11744" xr:uid="{00000000-0005-0000-0000-0000DF2D0000}"/>
    <cellStyle name="Normal 10 3 3 3 3" xfId="11745" xr:uid="{00000000-0005-0000-0000-0000E02D0000}"/>
    <cellStyle name="Normal 10 3 3 3 4" xfId="11746" xr:uid="{00000000-0005-0000-0000-0000E12D0000}"/>
    <cellStyle name="Normal 10 3 3 3 5" xfId="11747" xr:uid="{00000000-0005-0000-0000-0000E22D0000}"/>
    <cellStyle name="Normal 10 3 3 3 6" xfId="11748" xr:uid="{00000000-0005-0000-0000-0000E32D0000}"/>
    <cellStyle name="Normal 10 3 3 3 7" xfId="11749" xr:uid="{00000000-0005-0000-0000-0000E42D0000}"/>
    <cellStyle name="Normal 10 3 3 3 8" xfId="11750" xr:uid="{00000000-0005-0000-0000-0000E52D0000}"/>
    <cellStyle name="Normal 10 3 3 4" xfId="11751" xr:uid="{00000000-0005-0000-0000-0000E62D0000}"/>
    <cellStyle name="Normal 10 3 3 5" xfId="11752" xr:uid="{00000000-0005-0000-0000-0000E72D0000}"/>
    <cellStyle name="Normal 10 3 3 6" xfId="11753" xr:uid="{00000000-0005-0000-0000-0000E82D0000}"/>
    <cellStyle name="Normal 10 3 3 7" xfId="11754" xr:uid="{00000000-0005-0000-0000-0000E92D0000}"/>
    <cellStyle name="Normal 10 3 3 8" xfId="11755" xr:uid="{00000000-0005-0000-0000-0000EA2D0000}"/>
    <cellStyle name="Normal 10 3 3 9" xfId="11756" xr:uid="{00000000-0005-0000-0000-0000EB2D0000}"/>
    <cellStyle name="Normal 10 3 4" xfId="11757" xr:uid="{00000000-0005-0000-0000-0000EC2D0000}"/>
    <cellStyle name="Normal 10 3 4 2" xfId="11758" xr:uid="{00000000-0005-0000-0000-0000ED2D0000}"/>
    <cellStyle name="Normal 10 3 4 2 2" xfId="11759" xr:uid="{00000000-0005-0000-0000-0000EE2D0000}"/>
    <cellStyle name="Normal 10 3 4 2 3" xfId="11760" xr:uid="{00000000-0005-0000-0000-0000EF2D0000}"/>
    <cellStyle name="Normal 10 3 4 2 4" xfId="11761" xr:uid="{00000000-0005-0000-0000-0000F02D0000}"/>
    <cellStyle name="Normal 10 3 4 2 5" xfId="11762" xr:uid="{00000000-0005-0000-0000-0000F12D0000}"/>
    <cellStyle name="Normal 10 3 4 2 6" xfId="11763" xr:uid="{00000000-0005-0000-0000-0000F22D0000}"/>
    <cellStyle name="Normal 10 3 4 2 7" xfId="11764" xr:uid="{00000000-0005-0000-0000-0000F32D0000}"/>
    <cellStyle name="Normal 10 3 4 2 8" xfId="11765" xr:uid="{00000000-0005-0000-0000-0000F42D0000}"/>
    <cellStyle name="Normal 10 3 4 3" xfId="11766" xr:uid="{00000000-0005-0000-0000-0000F52D0000}"/>
    <cellStyle name="Normal 10 3 4 3 2" xfId="11767" xr:uid="{00000000-0005-0000-0000-0000F62D0000}"/>
    <cellStyle name="Normal 10 3 4 3 3" xfId="11768" xr:uid="{00000000-0005-0000-0000-0000F72D0000}"/>
    <cellStyle name="Normal 10 3 4 3 4" xfId="11769" xr:uid="{00000000-0005-0000-0000-0000F82D0000}"/>
    <cellStyle name="Normal 10 3 4 3 5" xfId="11770" xr:uid="{00000000-0005-0000-0000-0000F92D0000}"/>
    <cellStyle name="Normal 10 3 4 4" xfId="11771" xr:uid="{00000000-0005-0000-0000-0000FA2D0000}"/>
    <cellStyle name="Normal 10 3 4 5" xfId="11772" xr:uid="{00000000-0005-0000-0000-0000FB2D0000}"/>
    <cellStyle name="Normal 10 3 4 6" xfId="11773" xr:uid="{00000000-0005-0000-0000-0000FC2D0000}"/>
    <cellStyle name="Normal 10 3 4 7" xfId="11774" xr:uid="{00000000-0005-0000-0000-0000FD2D0000}"/>
    <cellStyle name="Normal 10 3 4 8" xfId="11775" xr:uid="{00000000-0005-0000-0000-0000FE2D0000}"/>
    <cellStyle name="Normal 10 3 4 9" xfId="11776" xr:uid="{00000000-0005-0000-0000-0000FF2D0000}"/>
    <cellStyle name="Normal 10 3 5" xfId="11777" xr:uid="{00000000-0005-0000-0000-0000002E0000}"/>
    <cellStyle name="Normal 10 3 5 2" xfId="11778" xr:uid="{00000000-0005-0000-0000-0000012E0000}"/>
    <cellStyle name="Normal 10 3 5 2 2" xfId="11779" xr:uid="{00000000-0005-0000-0000-0000022E0000}"/>
    <cellStyle name="Normal 10 3 5 2 3" xfId="11780" xr:uid="{00000000-0005-0000-0000-0000032E0000}"/>
    <cellStyle name="Normal 10 3 5 2 4" xfId="11781" xr:uid="{00000000-0005-0000-0000-0000042E0000}"/>
    <cellStyle name="Normal 10 3 5 3" xfId="11782" xr:uid="{00000000-0005-0000-0000-0000052E0000}"/>
    <cellStyle name="Normal 10 3 5 4" xfId="11783" xr:uid="{00000000-0005-0000-0000-0000062E0000}"/>
    <cellStyle name="Normal 10 3 5 5" xfId="11784" xr:uid="{00000000-0005-0000-0000-0000072E0000}"/>
    <cellStyle name="Normal 10 3 5 6" xfId="11785" xr:uid="{00000000-0005-0000-0000-0000082E0000}"/>
    <cellStyle name="Normal 10 3 5 7" xfId="11786" xr:uid="{00000000-0005-0000-0000-0000092E0000}"/>
    <cellStyle name="Normal 10 3 5 8" xfId="11787" xr:uid="{00000000-0005-0000-0000-00000A2E0000}"/>
    <cellStyle name="Normal 10 3 5 9" xfId="11788" xr:uid="{00000000-0005-0000-0000-00000B2E0000}"/>
    <cellStyle name="Normal 10 3 6" xfId="11789" xr:uid="{00000000-0005-0000-0000-00000C2E0000}"/>
    <cellStyle name="Normal 10 3 6 2" xfId="11790" xr:uid="{00000000-0005-0000-0000-00000D2E0000}"/>
    <cellStyle name="Normal 10 3 6 3" xfId="11791" xr:uid="{00000000-0005-0000-0000-00000E2E0000}"/>
    <cellStyle name="Normal 10 3 6 4" xfId="11792" xr:uid="{00000000-0005-0000-0000-00000F2E0000}"/>
    <cellStyle name="Normal 10 3 6 5" xfId="11793" xr:uid="{00000000-0005-0000-0000-0000102E0000}"/>
    <cellStyle name="Normal 10 3 6 6" xfId="11794" xr:uid="{00000000-0005-0000-0000-0000112E0000}"/>
    <cellStyle name="Normal 10 3 6 7" xfId="11795" xr:uid="{00000000-0005-0000-0000-0000122E0000}"/>
    <cellStyle name="Normal 10 3 6 8" xfId="11796" xr:uid="{00000000-0005-0000-0000-0000132E0000}"/>
    <cellStyle name="Normal 10 3 7" xfId="11797" xr:uid="{00000000-0005-0000-0000-0000142E0000}"/>
    <cellStyle name="Normal 10 3 7 2" xfId="11798" xr:uid="{00000000-0005-0000-0000-0000152E0000}"/>
    <cellStyle name="Normal 10 3 7 3" xfId="11799" xr:uid="{00000000-0005-0000-0000-0000162E0000}"/>
    <cellStyle name="Normal 10 3 7 4" xfId="11800" xr:uid="{00000000-0005-0000-0000-0000172E0000}"/>
    <cellStyle name="Normal 10 3 7 5" xfId="11801" xr:uid="{00000000-0005-0000-0000-0000182E0000}"/>
    <cellStyle name="Normal 10 3 7 6" xfId="11802" xr:uid="{00000000-0005-0000-0000-0000192E0000}"/>
    <cellStyle name="Normal 10 3 7 7" xfId="11803" xr:uid="{00000000-0005-0000-0000-00001A2E0000}"/>
    <cellStyle name="Normal 10 3 7 8" xfId="11804" xr:uid="{00000000-0005-0000-0000-00001B2E0000}"/>
    <cellStyle name="Normal 10 3 8" xfId="11805" xr:uid="{00000000-0005-0000-0000-00001C2E0000}"/>
    <cellStyle name="Normal 10 3 8 2" xfId="11806" xr:uid="{00000000-0005-0000-0000-00001D2E0000}"/>
    <cellStyle name="Normal 10 3 8 3" xfId="11807" xr:uid="{00000000-0005-0000-0000-00001E2E0000}"/>
    <cellStyle name="Normal 10 3 8 4" xfId="11808" xr:uid="{00000000-0005-0000-0000-00001F2E0000}"/>
    <cellStyle name="Normal 10 3 8 5" xfId="11809" xr:uid="{00000000-0005-0000-0000-0000202E0000}"/>
    <cellStyle name="Normal 10 3 8 6" xfId="11810" xr:uid="{00000000-0005-0000-0000-0000212E0000}"/>
    <cellStyle name="Normal 10 3 8 7" xfId="11811" xr:uid="{00000000-0005-0000-0000-0000222E0000}"/>
    <cellStyle name="Normal 10 3 8 8" xfId="11812" xr:uid="{00000000-0005-0000-0000-0000232E0000}"/>
    <cellStyle name="Normal 10 3 9" xfId="11813" xr:uid="{00000000-0005-0000-0000-0000242E0000}"/>
    <cellStyle name="Normal 10 3 9 2" xfId="11814" xr:uid="{00000000-0005-0000-0000-0000252E0000}"/>
    <cellStyle name="Normal 10 3 9 3" xfId="11815" xr:uid="{00000000-0005-0000-0000-0000262E0000}"/>
    <cellStyle name="Normal 10 3 9 4" xfId="11816" xr:uid="{00000000-0005-0000-0000-0000272E0000}"/>
    <cellStyle name="Normal 10 3 9 5" xfId="11817" xr:uid="{00000000-0005-0000-0000-0000282E0000}"/>
    <cellStyle name="Normal 10 4" xfId="11818" xr:uid="{00000000-0005-0000-0000-0000292E0000}"/>
    <cellStyle name="Normal 10 4 2" xfId="11819" xr:uid="{00000000-0005-0000-0000-00002A2E0000}"/>
    <cellStyle name="Normal 10 4 3" xfId="11820" xr:uid="{00000000-0005-0000-0000-00002B2E0000}"/>
    <cellStyle name="Normal 10 4 4" xfId="11821" xr:uid="{00000000-0005-0000-0000-00002C2E0000}"/>
    <cellStyle name="Normal 10 4 5" xfId="11822" xr:uid="{00000000-0005-0000-0000-00002D2E0000}"/>
    <cellStyle name="Normal 10 5" xfId="11823" xr:uid="{00000000-0005-0000-0000-00002E2E0000}"/>
    <cellStyle name="Normal 10 5 2" xfId="11824" xr:uid="{00000000-0005-0000-0000-00002F2E0000}"/>
    <cellStyle name="Normal 10 5 3" xfId="11825" xr:uid="{00000000-0005-0000-0000-0000302E0000}"/>
    <cellStyle name="Normal 10 5 4" xfId="11826" xr:uid="{00000000-0005-0000-0000-0000312E0000}"/>
    <cellStyle name="Normal 10 5 5" xfId="11827" xr:uid="{00000000-0005-0000-0000-0000322E0000}"/>
    <cellStyle name="Normal 10 6" xfId="11828" xr:uid="{00000000-0005-0000-0000-0000332E0000}"/>
    <cellStyle name="Normal 10 7" xfId="11829" xr:uid="{00000000-0005-0000-0000-0000342E0000}"/>
    <cellStyle name="Normal 10 8" xfId="11830" xr:uid="{00000000-0005-0000-0000-0000352E0000}"/>
    <cellStyle name="Normal 10 9" xfId="11831" xr:uid="{00000000-0005-0000-0000-0000362E0000}"/>
    <cellStyle name="Normal 100" xfId="11832" xr:uid="{00000000-0005-0000-0000-0000372E0000}"/>
    <cellStyle name="Normal 101" xfId="11833" xr:uid="{00000000-0005-0000-0000-0000382E0000}"/>
    <cellStyle name="Normal 102" xfId="11834" xr:uid="{00000000-0005-0000-0000-0000392E0000}"/>
    <cellStyle name="Normal 103" xfId="11835" xr:uid="{00000000-0005-0000-0000-00003A2E0000}"/>
    <cellStyle name="Normal 104" xfId="11836" xr:uid="{00000000-0005-0000-0000-00003B2E0000}"/>
    <cellStyle name="Normal 105" xfId="11837" xr:uid="{00000000-0005-0000-0000-00003C2E0000}"/>
    <cellStyle name="Normal 106" xfId="11838" xr:uid="{00000000-0005-0000-0000-00003D2E0000}"/>
    <cellStyle name="Normal 107" xfId="11839" xr:uid="{00000000-0005-0000-0000-00003E2E0000}"/>
    <cellStyle name="Normal 108" xfId="11840" xr:uid="{00000000-0005-0000-0000-00003F2E0000}"/>
    <cellStyle name="Normal 109" xfId="11841" xr:uid="{00000000-0005-0000-0000-0000402E0000}"/>
    <cellStyle name="Normal 10pt" xfId="11842" xr:uid="{00000000-0005-0000-0000-0000412E0000}"/>
    <cellStyle name="Normal 10pt 2" xfId="11843" xr:uid="{00000000-0005-0000-0000-0000422E0000}"/>
    <cellStyle name="Normal 10pt 3" xfId="11844" xr:uid="{00000000-0005-0000-0000-0000432E0000}"/>
    <cellStyle name="Normal 10pt 4" xfId="11845" xr:uid="{00000000-0005-0000-0000-0000442E0000}"/>
    <cellStyle name="Normal 10pt 5" xfId="11846" xr:uid="{00000000-0005-0000-0000-0000452E0000}"/>
    <cellStyle name="Normal 11" xfId="11847" xr:uid="{00000000-0005-0000-0000-0000462E0000}"/>
    <cellStyle name="Normal 11 10" xfId="11848" xr:uid="{00000000-0005-0000-0000-0000472E0000}"/>
    <cellStyle name="Normal 11 11" xfId="11849" xr:uid="{00000000-0005-0000-0000-0000482E0000}"/>
    <cellStyle name="Normal 11 12" xfId="11850" xr:uid="{00000000-0005-0000-0000-0000492E0000}"/>
    <cellStyle name="Normal 11 13" xfId="11851" xr:uid="{00000000-0005-0000-0000-00004A2E0000}"/>
    <cellStyle name="Normal 11 14" xfId="11852" xr:uid="{00000000-0005-0000-0000-00004B2E0000}"/>
    <cellStyle name="Normal 11 15" xfId="11853" xr:uid="{00000000-0005-0000-0000-00004C2E0000}"/>
    <cellStyle name="Normal 11 16" xfId="11854" xr:uid="{00000000-0005-0000-0000-00004D2E0000}"/>
    <cellStyle name="Normal 11 17" xfId="11855" xr:uid="{00000000-0005-0000-0000-00004E2E0000}"/>
    <cellStyle name="Normal 11 18" xfId="11856" xr:uid="{00000000-0005-0000-0000-00004F2E0000}"/>
    <cellStyle name="Normal 11 2" xfId="11857" xr:uid="{00000000-0005-0000-0000-0000502E0000}"/>
    <cellStyle name="Normal 11 2 10" xfId="11858" xr:uid="{00000000-0005-0000-0000-0000512E0000}"/>
    <cellStyle name="Normal 11 2 11" xfId="11859" xr:uid="{00000000-0005-0000-0000-0000522E0000}"/>
    <cellStyle name="Normal 11 2 12" xfId="11860" xr:uid="{00000000-0005-0000-0000-0000532E0000}"/>
    <cellStyle name="Normal 11 2 13" xfId="11861" xr:uid="{00000000-0005-0000-0000-0000542E0000}"/>
    <cellStyle name="Normal 11 2 14" xfId="11862" xr:uid="{00000000-0005-0000-0000-0000552E0000}"/>
    <cellStyle name="Normal 11 2 2" xfId="11863" xr:uid="{00000000-0005-0000-0000-0000562E0000}"/>
    <cellStyle name="Normal 11 2 2 2" xfId="11864" xr:uid="{00000000-0005-0000-0000-0000572E0000}"/>
    <cellStyle name="Normal 11 2 2 3" xfId="11865" xr:uid="{00000000-0005-0000-0000-0000582E0000}"/>
    <cellStyle name="Normal 11 2 2 4" xfId="11866" xr:uid="{00000000-0005-0000-0000-0000592E0000}"/>
    <cellStyle name="Normal 11 2 2 5" xfId="11867" xr:uid="{00000000-0005-0000-0000-00005A2E0000}"/>
    <cellStyle name="Normal 11 2 3" xfId="11868" xr:uid="{00000000-0005-0000-0000-00005B2E0000}"/>
    <cellStyle name="Normal 11 2 3 2" xfId="11869" xr:uid="{00000000-0005-0000-0000-00005C2E0000}"/>
    <cellStyle name="Normal 11 2 3 3" xfId="11870" xr:uid="{00000000-0005-0000-0000-00005D2E0000}"/>
    <cellStyle name="Normal 11 2 3 4" xfId="11871" xr:uid="{00000000-0005-0000-0000-00005E2E0000}"/>
    <cellStyle name="Normal 11 2 3 5" xfId="11872" xr:uid="{00000000-0005-0000-0000-00005F2E0000}"/>
    <cellStyle name="Normal 11 2 4" xfId="11873" xr:uid="{00000000-0005-0000-0000-0000602E0000}"/>
    <cellStyle name="Normal 11 2 5" xfId="11874" xr:uid="{00000000-0005-0000-0000-0000612E0000}"/>
    <cellStyle name="Normal 11 2 6" xfId="11875" xr:uid="{00000000-0005-0000-0000-0000622E0000}"/>
    <cellStyle name="Normal 11 2 7" xfId="11876" xr:uid="{00000000-0005-0000-0000-0000632E0000}"/>
    <cellStyle name="Normal 11 2 8" xfId="11877" xr:uid="{00000000-0005-0000-0000-0000642E0000}"/>
    <cellStyle name="Normal 11 2 9" xfId="11878" xr:uid="{00000000-0005-0000-0000-0000652E0000}"/>
    <cellStyle name="Normal 11 3" xfId="11879" xr:uid="{00000000-0005-0000-0000-0000662E0000}"/>
    <cellStyle name="Normal 11 3 10" xfId="11880" xr:uid="{00000000-0005-0000-0000-0000672E0000}"/>
    <cellStyle name="Normal 11 3 11" xfId="11881" xr:uid="{00000000-0005-0000-0000-0000682E0000}"/>
    <cellStyle name="Normal 11 3 2" xfId="11882" xr:uid="{00000000-0005-0000-0000-0000692E0000}"/>
    <cellStyle name="Normal 11 3 2 2" xfId="11883" xr:uid="{00000000-0005-0000-0000-00006A2E0000}"/>
    <cellStyle name="Normal 11 3 2 2 2" xfId="11884" xr:uid="{00000000-0005-0000-0000-00006B2E0000}"/>
    <cellStyle name="Normal 11 3 2 2 3" xfId="11885" xr:uid="{00000000-0005-0000-0000-00006C2E0000}"/>
    <cellStyle name="Normal 11 3 2 2 4" xfId="11886" xr:uid="{00000000-0005-0000-0000-00006D2E0000}"/>
    <cellStyle name="Normal 11 3 2 3" xfId="11887" xr:uid="{00000000-0005-0000-0000-00006E2E0000}"/>
    <cellStyle name="Normal 11 3 2 4" xfId="11888" xr:uid="{00000000-0005-0000-0000-00006F2E0000}"/>
    <cellStyle name="Normal 11 3 2 5" xfId="11889" xr:uid="{00000000-0005-0000-0000-0000702E0000}"/>
    <cellStyle name="Normal 11 3 2 6" xfId="11890" xr:uid="{00000000-0005-0000-0000-0000712E0000}"/>
    <cellStyle name="Normal 11 3 2 7" xfId="11891" xr:uid="{00000000-0005-0000-0000-0000722E0000}"/>
    <cellStyle name="Normal 11 3 2 8" xfId="11892" xr:uid="{00000000-0005-0000-0000-0000732E0000}"/>
    <cellStyle name="Normal 11 3 2 9" xfId="11893" xr:uid="{00000000-0005-0000-0000-0000742E0000}"/>
    <cellStyle name="Normal 11 3 3" xfId="11894" xr:uid="{00000000-0005-0000-0000-0000752E0000}"/>
    <cellStyle name="Normal 11 3 3 2" xfId="11895" xr:uid="{00000000-0005-0000-0000-0000762E0000}"/>
    <cellStyle name="Normal 11 3 3 3" xfId="11896" xr:uid="{00000000-0005-0000-0000-0000772E0000}"/>
    <cellStyle name="Normal 11 3 3 4" xfId="11897" xr:uid="{00000000-0005-0000-0000-0000782E0000}"/>
    <cellStyle name="Normal 11 3 3 5" xfId="11898" xr:uid="{00000000-0005-0000-0000-0000792E0000}"/>
    <cellStyle name="Normal 11 3 3 6" xfId="11899" xr:uid="{00000000-0005-0000-0000-00007A2E0000}"/>
    <cellStyle name="Normal 11 3 3 7" xfId="11900" xr:uid="{00000000-0005-0000-0000-00007B2E0000}"/>
    <cellStyle name="Normal 11 3 3 8" xfId="11901" xr:uid="{00000000-0005-0000-0000-00007C2E0000}"/>
    <cellStyle name="Normal 11 3 4" xfId="11902" xr:uid="{00000000-0005-0000-0000-00007D2E0000}"/>
    <cellStyle name="Normal 11 3 4 2" xfId="11903" xr:uid="{00000000-0005-0000-0000-00007E2E0000}"/>
    <cellStyle name="Normal 11 3 4 3" xfId="11904" xr:uid="{00000000-0005-0000-0000-00007F2E0000}"/>
    <cellStyle name="Normal 11 3 4 4" xfId="11905" xr:uid="{00000000-0005-0000-0000-0000802E0000}"/>
    <cellStyle name="Normal 11 3 4 5" xfId="11906" xr:uid="{00000000-0005-0000-0000-0000812E0000}"/>
    <cellStyle name="Normal 11 3 5" xfId="11907" xr:uid="{00000000-0005-0000-0000-0000822E0000}"/>
    <cellStyle name="Normal 11 3 5 2" xfId="11908" xr:uid="{00000000-0005-0000-0000-0000832E0000}"/>
    <cellStyle name="Normal 11 3 5 3" xfId="11909" xr:uid="{00000000-0005-0000-0000-0000842E0000}"/>
    <cellStyle name="Normal 11 3 5 4" xfId="11910" xr:uid="{00000000-0005-0000-0000-0000852E0000}"/>
    <cellStyle name="Normal 11 3 5 5" xfId="11911" xr:uid="{00000000-0005-0000-0000-0000862E0000}"/>
    <cellStyle name="Normal 11 3 6" xfId="11912" xr:uid="{00000000-0005-0000-0000-0000872E0000}"/>
    <cellStyle name="Normal 11 3 6 2" xfId="11913" xr:uid="{00000000-0005-0000-0000-0000882E0000}"/>
    <cellStyle name="Normal 11 3 6 3" xfId="11914" xr:uid="{00000000-0005-0000-0000-0000892E0000}"/>
    <cellStyle name="Normal 11 3 6 4" xfId="11915" xr:uid="{00000000-0005-0000-0000-00008A2E0000}"/>
    <cellStyle name="Normal 11 3 6 5" xfId="11916" xr:uid="{00000000-0005-0000-0000-00008B2E0000}"/>
    <cellStyle name="Normal 11 3 7" xfId="11917" xr:uid="{00000000-0005-0000-0000-00008C2E0000}"/>
    <cellStyle name="Normal 11 3 8" xfId="11918" xr:uid="{00000000-0005-0000-0000-00008D2E0000}"/>
    <cellStyle name="Normal 11 3 9" xfId="11919" xr:uid="{00000000-0005-0000-0000-00008E2E0000}"/>
    <cellStyle name="Normal 11 4" xfId="11920" xr:uid="{00000000-0005-0000-0000-00008F2E0000}"/>
    <cellStyle name="Normal 11 4 10" xfId="11921" xr:uid="{00000000-0005-0000-0000-0000902E0000}"/>
    <cellStyle name="Normal 11 4 11" xfId="11922" xr:uid="{00000000-0005-0000-0000-0000912E0000}"/>
    <cellStyle name="Normal 11 4 2" xfId="11923" xr:uid="{00000000-0005-0000-0000-0000922E0000}"/>
    <cellStyle name="Normal 11 4 2 2" xfId="11924" xr:uid="{00000000-0005-0000-0000-0000932E0000}"/>
    <cellStyle name="Normal 11 4 2 2 2" xfId="11925" xr:uid="{00000000-0005-0000-0000-0000942E0000}"/>
    <cellStyle name="Normal 11 4 2 2 3" xfId="11926" xr:uid="{00000000-0005-0000-0000-0000952E0000}"/>
    <cellStyle name="Normal 11 4 2 2 4" xfId="11927" xr:uid="{00000000-0005-0000-0000-0000962E0000}"/>
    <cellStyle name="Normal 11 4 2 3" xfId="11928" xr:uid="{00000000-0005-0000-0000-0000972E0000}"/>
    <cellStyle name="Normal 11 4 2 4" xfId="11929" xr:uid="{00000000-0005-0000-0000-0000982E0000}"/>
    <cellStyle name="Normal 11 4 2 5" xfId="11930" xr:uid="{00000000-0005-0000-0000-0000992E0000}"/>
    <cellStyle name="Normal 11 4 2 6" xfId="11931" xr:uid="{00000000-0005-0000-0000-00009A2E0000}"/>
    <cellStyle name="Normal 11 4 2 7" xfId="11932" xr:uid="{00000000-0005-0000-0000-00009B2E0000}"/>
    <cellStyle name="Normal 11 4 2 8" xfId="11933" xr:uid="{00000000-0005-0000-0000-00009C2E0000}"/>
    <cellStyle name="Normal 11 4 2 9" xfId="11934" xr:uid="{00000000-0005-0000-0000-00009D2E0000}"/>
    <cellStyle name="Normal 11 4 3" xfId="11935" xr:uid="{00000000-0005-0000-0000-00009E2E0000}"/>
    <cellStyle name="Normal 11 4 3 2" xfId="11936" xr:uid="{00000000-0005-0000-0000-00009F2E0000}"/>
    <cellStyle name="Normal 11 4 3 3" xfId="11937" xr:uid="{00000000-0005-0000-0000-0000A02E0000}"/>
    <cellStyle name="Normal 11 4 3 4" xfId="11938" xr:uid="{00000000-0005-0000-0000-0000A12E0000}"/>
    <cellStyle name="Normal 11 4 3 5" xfId="11939" xr:uid="{00000000-0005-0000-0000-0000A22E0000}"/>
    <cellStyle name="Normal 11 4 3 6" xfId="11940" xr:uid="{00000000-0005-0000-0000-0000A32E0000}"/>
    <cellStyle name="Normal 11 4 3 7" xfId="11941" xr:uid="{00000000-0005-0000-0000-0000A42E0000}"/>
    <cellStyle name="Normal 11 4 3 8" xfId="11942" xr:uid="{00000000-0005-0000-0000-0000A52E0000}"/>
    <cellStyle name="Normal 11 4 4" xfId="11943" xr:uid="{00000000-0005-0000-0000-0000A62E0000}"/>
    <cellStyle name="Normal 11 4 4 2" xfId="11944" xr:uid="{00000000-0005-0000-0000-0000A72E0000}"/>
    <cellStyle name="Normal 11 4 4 3" xfId="11945" xr:uid="{00000000-0005-0000-0000-0000A82E0000}"/>
    <cellStyle name="Normal 11 4 4 4" xfId="11946" xr:uid="{00000000-0005-0000-0000-0000A92E0000}"/>
    <cellStyle name="Normal 11 4 4 5" xfId="11947" xr:uid="{00000000-0005-0000-0000-0000AA2E0000}"/>
    <cellStyle name="Normal 11 4 5" xfId="11948" xr:uid="{00000000-0005-0000-0000-0000AB2E0000}"/>
    <cellStyle name="Normal 11 4 5 2" xfId="11949" xr:uid="{00000000-0005-0000-0000-0000AC2E0000}"/>
    <cellStyle name="Normal 11 4 5 3" xfId="11950" xr:uid="{00000000-0005-0000-0000-0000AD2E0000}"/>
    <cellStyle name="Normal 11 4 5 4" xfId="11951" xr:uid="{00000000-0005-0000-0000-0000AE2E0000}"/>
    <cellStyle name="Normal 11 4 5 5" xfId="11952" xr:uid="{00000000-0005-0000-0000-0000AF2E0000}"/>
    <cellStyle name="Normal 11 4 6" xfId="11953" xr:uid="{00000000-0005-0000-0000-0000B02E0000}"/>
    <cellStyle name="Normal 11 4 6 2" xfId="11954" xr:uid="{00000000-0005-0000-0000-0000B12E0000}"/>
    <cellStyle name="Normal 11 4 6 3" xfId="11955" xr:uid="{00000000-0005-0000-0000-0000B22E0000}"/>
    <cellStyle name="Normal 11 4 6 4" xfId="11956" xr:uid="{00000000-0005-0000-0000-0000B32E0000}"/>
    <cellStyle name="Normal 11 4 6 5" xfId="11957" xr:uid="{00000000-0005-0000-0000-0000B42E0000}"/>
    <cellStyle name="Normal 11 4 7" xfId="11958" xr:uid="{00000000-0005-0000-0000-0000B52E0000}"/>
    <cellStyle name="Normal 11 4 8" xfId="11959" xr:uid="{00000000-0005-0000-0000-0000B62E0000}"/>
    <cellStyle name="Normal 11 4 9" xfId="11960" xr:uid="{00000000-0005-0000-0000-0000B72E0000}"/>
    <cellStyle name="Normal 11 5" xfId="11961" xr:uid="{00000000-0005-0000-0000-0000B82E0000}"/>
    <cellStyle name="Normal 11 5 2" xfId="11962" xr:uid="{00000000-0005-0000-0000-0000B92E0000}"/>
    <cellStyle name="Normal 11 5 2 2" xfId="11963" xr:uid="{00000000-0005-0000-0000-0000BA2E0000}"/>
    <cellStyle name="Normal 11 5 2 3" xfId="11964" xr:uid="{00000000-0005-0000-0000-0000BB2E0000}"/>
    <cellStyle name="Normal 11 5 2 4" xfId="11965" xr:uid="{00000000-0005-0000-0000-0000BC2E0000}"/>
    <cellStyle name="Normal 11 5 3" xfId="11966" xr:uid="{00000000-0005-0000-0000-0000BD2E0000}"/>
    <cellStyle name="Normal 11 5 4" xfId="11967" xr:uid="{00000000-0005-0000-0000-0000BE2E0000}"/>
    <cellStyle name="Normal 11 5 5" xfId="11968" xr:uid="{00000000-0005-0000-0000-0000BF2E0000}"/>
    <cellStyle name="Normal 11 5 6" xfId="11969" xr:uid="{00000000-0005-0000-0000-0000C02E0000}"/>
    <cellStyle name="Normal 11 5 7" xfId="11970" xr:uid="{00000000-0005-0000-0000-0000C12E0000}"/>
    <cellStyle name="Normal 11 5 8" xfId="11971" xr:uid="{00000000-0005-0000-0000-0000C22E0000}"/>
    <cellStyle name="Normal 11 5 9" xfId="11972" xr:uid="{00000000-0005-0000-0000-0000C32E0000}"/>
    <cellStyle name="Normal 11 6" xfId="11973" xr:uid="{00000000-0005-0000-0000-0000C42E0000}"/>
    <cellStyle name="Normal 11 6 2" xfId="11974" xr:uid="{00000000-0005-0000-0000-0000C52E0000}"/>
    <cellStyle name="Normal 11 6 2 2" xfId="11975" xr:uid="{00000000-0005-0000-0000-0000C62E0000}"/>
    <cellStyle name="Normal 11 6 2 3" xfId="11976" xr:uid="{00000000-0005-0000-0000-0000C72E0000}"/>
    <cellStyle name="Normal 11 6 2 4" xfId="11977" xr:uid="{00000000-0005-0000-0000-0000C82E0000}"/>
    <cellStyle name="Normal 11 6 3" xfId="11978" xr:uid="{00000000-0005-0000-0000-0000C92E0000}"/>
    <cellStyle name="Normal 11 6 4" xfId="11979" xr:uid="{00000000-0005-0000-0000-0000CA2E0000}"/>
    <cellStyle name="Normal 11 6 5" xfId="11980" xr:uid="{00000000-0005-0000-0000-0000CB2E0000}"/>
    <cellStyle name="Normal 11 6 6" xfId="11981" xr:uid="{00000000-0005-0000-0000-0000CC2E0000}"/>
    <cellStyle name="Normal 11 6 7" xfId="11982" xr:uid="{00000000-0005-0000-0000-0000CD2E0000}"/>
    <cellStyle name="Normal 11 6 8" xfId="11983" xr:uid="{00000000-0005-0000-0000-0000CE2E0000}"/>
    <cellStyle name="Normal 11 6 9" xfId="11984" xr:uid="{00000000-0005-0000-0000-0000CF2E0000}"/>
    <cellStyle name="Normal 11 7" xfId="11985" xr:uid="{00000000-0005-0000-0000-0000D02E0000}"/>
    <cellStyle name="Normal 11 7 2" xfId="11986" xr:uid="{00000000-0005-0000-0000-0000D12E0000}"/>
    <cellStyle name="Normal 11 7 3" xfId="11987" xr:uid="{00000000-0005-0000-0000-0000D22E0000}"/>
    <cellStyle name="Normal 11 7 4" xfId="11988" xr:uid="{00000000-0005-0000-0000-0000D32E0000}"/>
    <cellStyle name="Normal 11 7 5" xfId="11989" xr:uid="{00000000-0005-0000-0000-0000D42E0000}"/>
    <cellStyle name="Normal 11 7 6" xfId="11990" xr:uid="{00000000-0005-0000-0000-0000D52E0000}"/>
    <cellStyle name="Normal 11 7 7" xfId="11991" xr:uid="{00000000-0005-0000-0000-0000D62E0000}"/>
    <cellStyle name="Normal 11 7 8" xfId="11992" xr:uid="{00000000-0005-0000-0000-0000D72E0000}"/>
    <cellStyle name="Normal 11 8" xfId="11993" xr:uid="{00000000-0005-0000-0000-0000D82E0000}"/>
    <cellStyle name="Normal 11 8 2" xfId="11994" xr:uid="{00000000-0005-0000-0000-0000D92E0000}"/>
    <cellStyle name="Normal 11 8 3" xfId="11995" xr:uid="{00000000-0005-0000-0000-0000DA2E0000}"/>
    <cellStyle name="Normal 11 8 4" xfId="11996" xr:uid="{00000000-0005-0000-0000-0000DB2E0000}"/>
    <cellStyle name="Normal 11 9" xfId="11997" xr:uid="{00000000-0005-0000-0000-0000DC2E0000}"/>
    <cellStyle name="Normal 11 9 2" xfId="11998" xr:uid="{00000000-0005-0000-0000-0000DD2E0000}"/>
    <cellStyle name="Normal 11 9 3" xfId="11999" xr:uid="{00000000-0005-0000-0000-0000DE2E0000}"/>
    <cellStyle name="Normal 11 9 4" xfId="12000" xr:uid="{00000000-0005-0000-0000-0000DF2E0000}"/>
    <cellStyle name="Normal 110" xfId="12001" xr:uid="{00000000-0005-0000-0000-0000E02E0000}"/>
    <cellStyle name="Normal 111" xfId="12002" xr:uid="{00000000-0005-0000-0000-0000E12E0000}"/>
    <cellStyle name="Normal 112" xfId="12003" xr:uid="{00000000-0005-0000-0000-0000E22E0000}"/>
    <cellStyle name="Normal 113" xfId="12004" xr:uid="{00000000-0005-0000-0000-0000E32E0000}"/>
    <cellStyle name="Normal 114" xfId="12005" xr:uid="{00000000-0005-0000-0000-0000E42E0000}"/>
    <cellStyle name="Normal 115" xfId="12006" xr:uid="{00000000-0005-0000-0000-0000E52E0000}"/>
    <cellStyle name="Normal 116" xfId="12007" xr:uid="{00000000-0005-0000-0000-0000E62E0000}"/>
    <cellStyle name="Normal 117" xfId="12008" xr:uid="{00000000-0005-0000-0000-0000E72E0000}"/>
    <cellStyle name="Normal 118" xfId="12009" xr:uid="{00000000-0005-0000-0000-0000E82E0000}"/>
    <cellStyle name="Normal 119" xfId="12010" xr:uid="{00000000-0005-0000-0000-0000E92E0000}"/>
    <cellStyle name="Normal 12" xfId="12011" xr:uid="{00000000-0005-0000-0000-0000EA2E0000}"/>
    <cellStyle name="Normal 12 10" xfId="12012" xr:uid="{00000000-0005-0000-0000-0000EB2E0000}"/>
    <cellStyle name="Normal 12 11" xfId="12013" xr:uid="{00000000-0005-0000-0000-0000EC2E0000}"/>
    <cellStyle name="Normal 12 12" xfId="12014" xr:uid="{00000000-0005-0000-0000-0000ED2E0000}"/>
    <cellStyle name="Normal 12 13" xfId="12015" xr:uid="{00000000-0005-0000-0000-0000EE2E0000}"/>
    <cellStyle name="Normal 12 14" xfId="12016" xr:uid="{00000000-0005-0000-0000-0000EF2E0000}"/>
    <cellStyle name="Normal 12 15" xfId="12017" xr:uid="{00000000-0005-0000-0000-0000F02E0000}"/>
    <cellStyle name="Normal 12 16" xfId="12018" xr:uid="{00000000-0005-0000-0000-0000F12E0000}"/>
    <cellStyle name="Normal 12 2" xfId="12019" xr:uid="{00000000-0005-0000-0000-0000F22E0000}"/>
    <cellStyle name="Normal 12 2 10" xfId="12020" xr:uid="{00000000-0005-0000-0000-0000F32E0000}"/>
    <cellStyle name="Normal 12 2 11" xfId="12021" xr:uid="{00000000-0005-0000-0000-0000F42E0000}"/>
    <cellStyle name="Normal 12 2 2" xfId="12022" xr:uid="{00000000-0005-0000-0000-0000F52E0000}"/>
    <cellStyle name="Normal 12 2 2 2" xfId="12023" xr:uid="{00000000-0005-0000-0000-0000F62E0000}"/>
    <cellStyle name="Normal 12 2 2 2 2" xfId="12024" xr:uid="{00000000-0005-0000-0000-0000F72E0000}"/>
    <cellStyle name="Normal 12 2 2 2 3" xfId="12025" xr:uid="{00000000-0005-0000-0000-0000F82E0000}"/>
    <cellStyle name="Normal 12 2 2 2 4" xfId="12026" xr:uid="{00000000-0005-0000-0000-0000F92E0000}"/>
    <cellStyle name="Normal 12 2 2 3" xfId="12027" xr:uid="{00000000-0005-0000-0000-0000FA2E0000}"/>
    <cellStyle name="Normal 12 2 2 4" xfId="12028" xr:uid="{00000000-0005-0000-0000-0000FB2E0000}"/>
    <cellStyle name="Normal 12 2 2 5" xfId="12029" xr:uid="{00000000-0005-0000-0000-0000FC2E0000}"/>
    <cellStyle name="Normal 12 2 2 6" xfId="12030" xr:uid="{00000000-0005-0000-0000-0000FD2E0000}"/>
    <cellStyle name="Normal 12 2 2 7" xfId="12031" xr:uid="{00000000-0005-0000-0000-0000FE2E0000}"/>
    <cellStyle name="Normal 12 2 2 8" xfId="12032" xr:uid="{00000000-0005-0000-0000-0000FF2E0000}"/>
    <cellStyle name="Normal 12 2 2 9" xfId="12033" xr:uid="{00000000-0005-0000-0000-0000002F0000}"/>
    <cellStyle name="Normal 12 2 3" xfId="12034" xr:uid="{00000000-0005-0000-0000-0000012F0000}"/>
    <cellStyle name="Normal 12 2 3 2" xfId="12035" xr:uid="{00000000-0005-0000-0000-0000022F0000}"/>
    <cellStyle name="Normal 12 2 3 3" xfId="12036" xr:uid="{00000000-0005-0000-0000-0000032F0000}"/>
    <cellStyle name="Normal 12 2 3 4" xfId="12037" xr:uid="{00000000-0005-0000-0000-0000042F0000}"/>
    <cellStyle name="Normal 12 2 3 5" xfId="12038" xr:uid="{00000000-0005-0000-0000-0000052F0000}"/>
    <cellStyle name="Normal 12 2 3 6" xfId="12039" xr:uid="{00000000-0005-0000-0000-0000062F0000}"/>
    <cellStyle name="Normal 12 2 3 7" xfId="12040" xr:uid="{00000000-0005-0000-0000-0000072F0000}"/>
    <cellStyle name="Normal 12 2 3 8" xfId="12041" xr:uid="{00000000-0005-0000-0000-0000082F0000}"/>
    <cellStyle name="Normal 12 2 4" xfId="12042" xr:uid="{00000000-0005-0000-0000-0000092F0000}"/>
    <cellStyle name="Normal 12 2 4 2" xfId="12043" xr:uid="{00000000-0005-0000-0000-00000A2F0000}"/>
    <cellStyle name="Normal 12 2 4 3" xfId="12044" xr:uid="{00000000-0005-0000-0000-00000B2F0000}"/>
    <cellStyle name="Normal 12 2 4 4" xfId="12045" xr:uid="{00000000-0005-0000-0000-00000C2F0000}"/>
    <cellStyle name="Normal 12 2 4 5" xfId="12046" xr:uid="{00000000-0005-0000-0000-00000D2F0000}"/>
    <cellStyle name="Normal 12 2 5" xfId="12047" xr:uid="{00000000-0005-0000-0000-00000E2F0000}"/>
    <cellStyle name="Normal 12 2 5 2" xfId="12048" xr:uid="{00000000-0005-0000-0000-00000F2F0000}"/>
    <cellStyle name="Normal 12 2 5 3" xfId="12049" xr:uid="{00000000-0005-0000-0000-0000102F0000}"/>
    <cellStyle name="Normal 12 2 5 4" xfId="12050" xr:uid="{00000000-0005-0000-0000-0000112F0000}"/>
    <cellStyle name="Normal 12 2 5 5" xfId="12051" xr:uid="{00000000-0005-0000-0000-0000122F0000}"/>
    <cellStyle name="Normal 12 2 6" xfId="12052" xr:uid="{00000000-0005-0000-0000-0000132F0000}"/>
    <cellStyle name="Normal 12 2 6 2" xfId="12053" xr:uid="{00000000-0005-0000-0000-0000142F0000}"/>
    <cellStyle name="Normal 12 2 6 3" xfId="12054" xr:uid="{00000000-0005-0000-0000-0000152F0000}"/>
    <cellStyle name="Normal 12 2 6 4" xfId="12055" xr:uid="{00000000-0005-0000-0000-0000162F0000}"/>
    <cellStyle name="Normal 12 2 6 5" xfId="12056" xr:uid="{00000000-0005-0000-0000-0000172F0000}"/>
    <cellStyle name="Normal 12 2 7" xfId="12057" xr:uid="{00000000-0005-0000-0000-0000182F0000}"/>
    <cellStyle name="Normal 12 2 8" xfId="12058" xr:uid="{00000000-0005-0000-0000-0000192F0000}"/>
    <cellStyle name="Normal 12 2 9" xfId="12059" xr:uid="{00000000-0005-0000-0000-00001A2F0000}"/>
    <cellStyle name="Normal 12 3" xfId="12060" xr:uid="{00000000-0005-0000-0000-00001B2F0000}"/>
    <cellStyle name="Normal 12 3 10" xfId="12061" xr:uid="{00000000-0005-0000-0000-00001C2F0000}"/>
    <cellStyle name="Normal 12 3 11" xfId="12062" xr:uid="{00000000-0005-0000-0000-00001D2F0000}"/>
    <cellStyle name="Normal 12 3 2" xfId="12063" xr:uid="{00000000-0005-0000-0000-00001E2F0000}"/>
    <cellStyle name="Normal 12 3 2 2" xfId="12064" xr:uid="{00000000-0005-0000-0000-00001F2F0000}"/>
    <cellStyle name="Normal 12 3 2 2 2" xfId="12065" xr:uid="{00000000-0005-0000-0000-0000202F0000}"/>
    <cellStyle name="Normal 12 3 2 2 3" xfId="12066" xr:uid="{00000000-0005-0000-0000-0000212F0000}"/>
    <cellStyle name="Normal 12 3 2 2 4" xfId="12067" xr:uid="{00000000-0005-0000-0000-0000222F0000}"/>
    <cellStyle name="Normal 12 3 2 3" xfId="12068" xr:uid="{00000000-0005-0000-0000-0000232F0000}"/>
    <cellStyle name="Normal 12 3 2 4" xfId="12069" xr:uid="{00000000-0005-0000-0000-0000242F0000}"/>
    <cellStyle name="Normal 12 3 2 5" xfId="12070" xr:uid="{00000000-0005-0000-0000-0000252F0000}"/>
    <cellStyle name="Normal 12 3 2 6" xfId="12071" xr:uid="{00000000-0005-0000-0000-0000262F0000}"/>
    <cellStyle name="Normal 12 3 2 7" xfId="12072" xr:uid="{00000000-0005-0000-0000-0000272F0000}"/>
    <cellStyle name="Normal 12 3 2 8" xfId="12073" xr:uid="{00000000-0005-0000-0000-0000282F0000}"/>
    <cellStyle name="Normal 12 3 2 9" xfId="12074" xr:uid="{00000000-0005-0000-0000-0000292F0000}"/>
    <cellStyle name="Normal 12 3 3" xfId="12075" xr:uid="{00000000-0005-0000-0000-00002A2F0000}"/>
    <cellStyle name="Normal 12 3 3 2" xfId="12076" xr:uid="{00000000-0005-0000-0000-00002B2F0000}"/>
    <cellStyle name="Normal 12 3 3 3" xfId="12077" xr:uid="{00000000-0005-0000-0000-00002C2F0000}"/>
    <cellStyle name="Normal 12 3 3 4" xfId="12078" xr:uid="{00000000-0005-0000-0000-00002D2F0000}"/>
    <cellStyle name="Normal 12 3 3 5" xfId="12079" xr:uid="{00000000-0005-0000-0000-00002E2F0000}"/>
    <cellStyle name="Normal 12 3 3 6" xfId="12080" xr:uid="{00000000-0005-0000-0000-00002F2F0000}"/>
    <cellStyle name="Normal 12 3 3 7" xfId="12081" xr:uid="{00000000-0005-0000-0000-0000302F0000}"/>
    <cellStyle name="Normal 12 3 3 8" xfId="12082" xr:uid="{00000000-0005-0000-0000-0000312F0000}"/>
    <cellStyle name="Normal 12 3 4" xfId="12083" xr:uid="{00000000-0005-0000-0000-0000322F0000}"/>
    <cellStyle name="Normal 12 3 4 2" xfId="12084" xr:uid="{00000000-0005-0000-0000-0000332F0000}"/>
    <cellStyle name="Normal 12 3 4 3" xfId="12085" xr:uid="{00000000-0005-0000-0000-0000342F0000}"/>
    <cellStyle name="Normal 12 3 4 4" xfId="12086" xr:uid="{00000000-0005-0000-0000-0000352F0000}"/>
    <cellStyle name="Normal 12 3 4 5" xfId="12087" xr:uid="{00000000-0005-0000-0000-0000362F0000}"/>
    <cellStyle name="Normal 12 3 5" xfId="12088" xr:uid="{00000000-0005-0000-0000-0000372F0000}"/>
    <cellStyle name="Normal 12 3 5 2" xfId="12089" xr:uid="{00000000-0005-0000-0000-0000382F0000}"/>
    <cellStyle name="Normal 12 3 5 3" xfId="12090" xr:uid="{00000000-0005-0000-0000-0000392F0000}"/>
    <cellStyle name="Normal 12 3 5 4" xfId="12091" xr:uid="{00000000-0005-0000-0000-00003A2F0000}"/>
    <cellStyle name="Normal 12 3 5 5" xfId="12092" xr:uid="{00000000-0005-0000-0000-00003B2F0000}"/>
    <cellStyle name="Normal 12 3 6" xfId="12093" xr:uid="{00000000-0005-0000-0000-00003C2F0000}"/>
    <cellStyle name="Normal 12 3 6 2" xfId="12094" xr:uid="{00000000-0005-0000-0000-00003D2F0000}"/>
    <cellStyle name="Normal 12 3 6 3" xfId="12095" xr:uid="{00000000-0005-0000-0000-00003E2F0000}"/>
    <cellStyle name="Normal 12 3 6 4" xfId="12096" xr:uid="{00000000-0005-0000-0000-00003F2F0000}"/>
    <cellStyle name="Normal 12 3 6 5" xfId="12097" xr:uid="{00000000-0005-0000-0000-0000402F0000}"/>
    <cellStyle name="Normal 12 3 7" xfId="12098" xr:uid="{00000000-0005-0000-0000-0000412F0000}"/>
    <cellStyle name="Normal 12 3 8" xfId="12099" xr:uid="{00000000-0005-0000-0000-0000422F0000}"/>
    <cellStyle name="Normal 12 3 9" xfId="12100" xr:uid="{00000000-0005-0000-0000-0000432F0000}"/>
    <cellStyle name="Normal 12 4" xfId="12101" xr:uid="{00000000-0005-0000-0000-0000442F0000}"/>
    <cellStyle name="Normal 12 4 10" xfId="12102" xr:uid="{00000000-0005-0000-0000-0000452F0000}"/>
    <cellStyle name="Normal 12 4 11" xfId="12103" xr:uid="{00000000-0005-0000-0000-0000462F0000}"/>
    <cellStyle name="Normal 12 4 2" xfId="12104" xr:uid="{00000000-0005-0000-0000-0000472F0000}"/>
    <cellStyle name="Normal 12 4 2 2" xfId="12105" xr:uid="{00000000-0005-0000-0000-0000482F0000}"/>
    <cellStyle name="Normal 12 4 2 3" xfId="12106" xr:uid="{00000000-0005-0000-0000-0000492F0000}"/>
    <cellStyle name="Normal 12 4 2 4" xfId="12107" xr:uid="{00000000-0005-0000-0000-00004A2F0000}"/>
    <cellStyle name="Normal 12 4 2 5" xfId="12108" xr:uid="{00000000-0005-0000-0000-00004B2F0000}"/>
    <cellStyle name="Normal 12 4 2 6" xfId="12109" xr:uid="{00000000-0005-0000-0000-00004C2F0000}"/>
    <cellStyle name="Normal 12 4 2 7" xfId="12110" xr:uid="{00000000-0005-0000-0000-00004D2F0000}"/>
    <cellStyle name="Normal 12 4 2 8" xfId="12111" xr:uid="{00000000-0005-0000-0000-00004E2F0000}"/>
    <cellStyle name="Normal 12 4 3" xfId="12112" xr:uid="{00000000-0005-0000-0000-00004F2F0000}"/>
    <cellStyle name="Normal 12 4 3 2" xfId="12113" xr:uid="{00000000-0005-0000-0000-0000502F0000}"/>
    <cellStyle name="Normal 12 4 3 3" xfId="12114" xr:uid="{00000000-0005-0000-0000-0000512F0000}"/>
    <cellStyle name="Normal 12 4 3 4" xfId="12115" xr:uid="{00000000-0005-0000-0000-0000522F0000}"/>
    <cellStyle name="Normal 12 4 3 5" xfId="12116" xr:uid="{00000000-0005-0000-0000-0000532F0000}"/>
    <cellStyle name="Normal 12 4 4" xfId="12117" xr:uid="{00000000-0005-0000-0000-0000542F0000}"/>
    <cellStyle name="Normal 12 4 4 2" xfId="12118" xr:uid="{00000000-0005-0000-0000-0000552F0000}"/>
    <cellStyle name="Normal 12 4 4 3" xfId="12119" xr:uid="{00000000-0005-0000-0000-0000562F0000}"/>
    <cellStyle name="Normal 12 4 4 4" xfId="12120" xr:uid="{00000000-0005-0000-0000-0000572F0000}"/>
    <cellStyle name="Normal 12 4 4 5" xfId="12121" xr:uid="{00000000-0005-0000-0000-0000582F0000}"/>
    <cellStyle name="Normal 12 4 5" xfId="12122" xr:uid="{00000000-0005-0000-0000-0000592F0000}"/>
    <cellStyle name="Normal 12 4 5 2" xfId="12123" xr:uid="{00000000-0005-0000-0000-00005A2F0000}"/>
    <cellStyle name="Normal 12 4 5 3" xfId="12124" xr:uid="{00000000-0005-0000-0000-00005B2F0000}"/>
    <cellStyle name="Normal 12 4 5 4" xfId="12125" xr:uid="{00000000-0005-0000-0000-00005C2F0000}"/>
    <cellStyle name="Normal 12 4 5 5" xfId="12126" xr:uid="{00000000-0005-0000-0000-00005D2F0000}"/>
    <cellStyle name="Normal 12 4 6" xfId="12127" xr:uid="{00000000-0005-0000-0000-00005E2F0000}"/>
    <cellStyle name="Normal 12 4 7" xfId="12128" xr:uid="{00000000-0005-0000-0000-00005F2F0000}"/>
    <cellStyle name="Normal 12 4 8" xfId="12129" xr:uid="{00000000-0005-0000-0000-0000602F0000}"/>
    <cellStyle name="Normal 12 4 9" xfId="12130" xr:uid="{00000000-0005-0000-0000-0000612F0000}"/>
    <cellStyle name="Normal 12 5" xfId="12131" xr:uid="{00000000-0005-0000-0000-0000622F0000}"/>
    <cellStyle name="Normal 12 5 2" xfId="12132" xr:uid="{00000000-0005-0000-0000-0000632F0000}"/>
    <cellStyle name="Normal 12 5 2 2" xfId="12133" xr:uid="{00000000-0005-0000-0000-0000642F0000}"/>
    <cellStyle name="Normal 12 5 2 3" xfId="12134" xr:uid="{00000000-0005-0000-0000-0000652F0000}"/>
    <cellStyle name="Normal 12 5 2 4" xfId="12135" xr:uid="{00000000-0005-0000-0000-0000662F0000}"/>
    <cellStyle name="Normal 12 5 3" xfId="12136" xr:uid="{00000000-0005-0000-0000-0000672F0000}"/>
    <cellStyle name="Normal 12 5 4" xfId="12137" xr:uid="{00000000-0005-0000-0000-0000682F0000}"/>
    <cellStyle name="Normal 12 5 5" xfId="12138" xr:uid="{00000000-0005-0000-0000-0000692F0000}"/>
    <cellStyle name="Normal 12 5 6" xfId="12139" xr:uid="{00000000-0005-0000-0000-00006A2F0000}"/>
    <cellStyle name="Normal 12 5 7" xfId="12140" xr:uid="{00000000-0005-0000-0000-00006B2F0000}"/>
    <cellStyle name="Normal 12 5 8" xfId="12141" xr:uid="{00000000-0005-0000-0000-00006C2F0000}"/>
    <cellStyle name="Normal 12 5 9" xfId="12142" xr:uid="{00000000-0005-0000-0000-00006D2F0000}"/>
    <cellStyle name="Normal 12 6" xfId="12143" xr:uid="{00000000-0005-0000-0000-00006E2F0000}"/>
    <cellStyle name="Normal 12 6 2" xfId="12144" xr:uid="{00000000-0005-0000-0000-00006F2F0000}"/>
    <cellStyle name="Normal 12 6 3" xfId="12145" xr:uid="{00000000-0005-0000-0000-0000702F0000}"/>
    <cellStyle name="Normal 12 6 4" xfId="12146" xr:uid="{00000000-0005-0000-0000-0000712F0000}"/>
    <cellStyle name="Normal 12 6 5" xfId="12147" xr:uid="{00000000-0005-0000-0000-0000722F0000}"/>
    <cellStyle name="Normal 12 6 6" xfId="12148" xr:uid="{00000000-0005-0000-0000-0000732F0000}"/>
    <cellStyle name="Normal 12 6 7" xfId="12149" xr:uid="{00000000-0005-0000-0000-0000742F0000}"/>
    <cellStyle name="Normal 12 6 8" xfId="12150" xr:uid="{00000000-0005-0000-0000-0000752F0000}"/>
    <cellStyle name="Normal 12 7" xfId="12151" xr:uid="{00000000-0005-0000-0000-0000762F0000}"/>
    <cellStyle name="Normal 12 7 2" xfId="12152" xr:uid="{00000000-0005-0000-0000-0000772F0000}"/>
    <cellStyle name="Normal 12 7 3" xfId="12153" xr:uid="{00000000-0005-0000-0000-0000782F0000}"/>
    <cellStyle name="Normal 12 7 4" xfId="12154" xr:uid="{00000000-0005-0000-0000-0000792F0000}"/>
    <cellStyle name="Normal 12 8" xfId="12155" xr:uid="{00000000-0005-0000-0000-00007A2F0000}"/>
    <cellStyle name="Normal 12 8 2" xfId="12156" xr:uid="{00000000-0005-0000-0000-00007B2F0000}"/>
    <cellStyle name="Normal 12 8 3" xfId="12157" xr:uid="{00000000-0005-0000-0000-00007C2F0000}"/>
    <cellStyle name="Normal 12 8 4" xfId="12158" xr:uid="{00000000-0005-0000-0000-00007D2F0000}"/>
    <cellStyle name="Normal 12 9" xfId="12159" xr:uid="{00000000-0005-0000-0000-00007E2F0000}"/>
    <cellStyle name="Normal 120" xfId="12160" xr:uid="{00000000-0005-0000-0000-00007F2F0000}"/>
    <cellStyle name="Normal 121" xfId="12161" xr:uid="{00000000-0005-0000-0000-0000802F0000}"/>
    <cellStyle name="Normal 122" xfId="12162" xr:uid="{00000000-0005-0000-0000-0000812F0000}"/>
    <cellStyle name="Normal 123" xfId="12163" xr:uid="{00000000-0005-0000-0000-0000822F0000}"/>
    <cellStyle name="Normal 124" xfId="12164" xr:uid="{00000000-0005-0000-0000-0000832F0000}"/>
    <cellStyle name="Normal 125" xfId="12165" xr:uid="{00000000-0005-0000-0000-0000842F0000}"/>
    <cellStyle name="Normal 126" xfId="12166" xr:uid="{00000000-0005-0000-0000-0000852F0000}"/>
    <cellStyle name="Normal 127" xfId="12167" xr:uid="{00000000-0005-0000-0000-0000862F0000}"/>
    <cellStyle name="Normal 128" xfId="12168" xr:uid="{00000000-0005-0000-0000-0000872F0000}"/>
    <cellStyle name="Normal 129" xfId="12169" xr:uid="{00000000-0005-0000-0000-0000882F0000}"/>
    <cellStyle name="Normal 13" xfId="12170" xr:uid="{00000000-0005-0000-0000-0000892F0000}"/>
    <cellStyle name="Normal 13 10" xfId="12171" xr:uid="{00000000-0005-0000-0000-00008A2F0000}"/>
    <cellStyle name="Normal 13 10 2" xfId="12172" xr:uid="{00000000-0005-0000-0000-00008B2F0000}"/>
    <cellStyle name="Normal 13 10 3" xfId="12173" xr:uid="{00000000-0005-0000-0000-00008C2F0000}"/>
    <cellStyle name="Normal 13 10 4" xfId="12174" xr:uid="{00000000-0005-0000-0000-00008D2F0000}"/>
    <cellStyle name="Normal 13 10 5" xfId="12175" xr:uid="{00000000-0005-0000-0000-00008E2F0000}"/>
    <cellStyle name="Normal 13 11" xfId="12176" xr:uid="{00000000-0005-0000-0000-00008F2F0000}"/>
    <cellStyle name="Normal 13 11 2" xfId="12177" xr:uid="{00000000-0005-0000-0000-0000902F0000}"/>
    <cellStyle name="Normal 13 11 3" xfId="12178" xr:uid="{00000000-0005-0000-0000-0000912F0000}"/>
    <cellStyle name="Normal 13 11 4" xfId="12179" xr:uid="{00000000-0005-0000-0000-0000922F0000}"/>
    <cellStyle name="Normal 13 11 5" xfId="12180" xr:uid="{00000000-0005-0000-0000-0000932F0000}"/>
    <cellStyle name="Normal 13 12" xfId="12181" xr:uid="{00000000-0005-0000-0000-0000942F0000}"/>
    <cellStyle name="Normal 13 12 2" xfId="12182" xr:uid="{00000000-0005-0000-0000-0000952F0000}"/>
    <cellStyle name="Normal 13 12 3" xfId="12183" xr:uid="{00000000-0005-0000-0000-0000962F0000}"/>
    <cellStyle name="Normal 13 12 4" xfId="12184" xr:uid="{00000000-0005-0000-0000-0000972F0000}"/>
    <cellStyle name="Normal 13 12 5" xfId="12185" xr:uid="{00000000-0005-0000-0000-0000982F0000}"/>
    <cellStyle name="Normal 13 13" xfId="12186" xr:uid="{00000000-0005-0000-0000-0000992F0000}"/>
    <cellStyle name="Normal 13 14" xfId="12187" xr:uid="{00000000-0005-0000-0000-00009A2F0000}"/>
    <cellStyle name="Normal 13 15" xfId="12188" xr:uid="{00000000-0005-0000-0000-00009B2F0000}"/>
    <cellStyle name="Normal 13 16" xfId="12189" xr:uid="{00000000-0005-0000-0000-00009C2F0000}"/>
    <cellStyle name="Normal 13 17" xfId="12190" xr:uid="{00000000-0005-0000-0000-00009D2F0000}"/>
    <cellStyle name="Normal 13 2" xfId="12191" xr:uid="{00000000-0005-0000-0000-00009E2F0000}"/>
    <cellStyle name="Normal 13 2 10" xfId="12192" xr:uid="{00000000-0005-0000-0000-00009F2F0000}"/>
    <cellStyle name="Normal 13 2 11" xfId="12193" xr:uid="{00000000-0005-0000-0000-0000A02F0000}"/>
    <cellStyle name="Normal 13 2 2" xfId="12194" xr:uid="{00000000-0005-0000-0000-0000A12F0000}"/>
    <cellStyle name="Normal 13 2 2 2" xfId="12195" xr:uid="{00000000-0005-0000-0000-0000A22F0000}"/>
    <cellStyle name="Normal 13 2 2 2 2" xfId="12196" xr:uid="{00000000-0005-0000-0000-0000A32F0000}"/>
    <cellStyle name="Normal 13 2 2 2 3" xfId="12197" xr:uid="{00000000-0005-0000-0000-0000A42F0000}"/>
    <cellStyle name="Normal 13 2 2 2 4" xfId="12198" xr:uid="{00000000-0005-0000-0000-0000A52F0000}"/>
    <cellStyle name="Normal 13 2 2 3" xfId="12199" xr:uid="{00000000-0005-0000-0000-0000A62F0000}"/>
    <cellStyle name="Normal 13 2 2 4" xfId="12200" xr:uid="{00000000-0005-0000-0000-0000A72F0000}"/>
    <cellStyle name="Normal 13 2 2 5" xfId="12201" xr:uid="{00000000-0005-0000-0000-0000A82F0000}"/>
    <cellStyle name="Normal 13 2 2 6" xfId="12202" xr:uid="{00000000-0005-0000-0000-0000A92F0000}"/>
    <cellStyle name="Normal 13 2 2 7" xfId="12203" xr:uid="{00000000-0005-0000-0000-0000AA2F0000}"/>
    <cellStyle name="Normal 13 2 2 8" xfId="12204" xr:uid="{00000000-0005-0000-0000-0000AB2F0000}"/>
    <cellStyle name="Normal 13 2 2 9" xfId="12205" xr:uid="{00000000-0005-0000-0000-0000AC2F0000}"/>
    <cellStyle name="Normal 13 2 3" xfId="12206" xr:uid="{00000000-0005-0000-0000-0000AD2F0000}"/>
    <cellStyle name="Normal 13 2 3 2" xfId="12207" xr:uid="{00000000-0005-0000-0000-0000AE2F0000}"/>
    <cellStyle name="Normal 13 2 3 3" xfId="12208" xr:uid="{00000000-0005-0000-0000-0000AF2F0000}"/>
    <cellStyle name="Normal 13 2 3 4" xfId="12209" xr:uid="{00000000-0005-0000-0000-0000B02F0000}"/>
    <cellStyle name="Normal 13 2 3 5" xfId="12210" xr:uid="{00000000-0005-0000-0000-0000B12F0000}"/>
    <cellStyle name="Normal 13 2 3 6" xfId="12211" xr:uid="{00000000-0005-0000-0000-0000B22F0000}"/>
    <cellStyle name="Normal 13 2 3 7" xfId="12212" xr:uid="{00000000-0005-0000-0000-0000B32F0000}"/>
    <cellStyle name="Normal 13 2 3 8" xfId="12213" xr:uid="{00000000-0005-0000-0000-0000B42F0000}"/>
    <cellStyle name="Normal 13 2 4" xfId="12214" xr:uid="{00000000-0005-0000-0000-0000B52F0000}"/>
    <cellStyle name="Normal 13 2 4 2" xfId="12215" xr:uid="{00000000-0005-0000-0000-0000B62F0000}"/>
    <cellStyle name="Normal 13 2 4 3" xfId="12216" xr:uid="{00000000-0005-0000-0000-0000B72F0000}"/>
    <cellStyle name="Normal 13 2 4 4" xfId="12217" xr:uid="{00000000-0005-0000-0000-0000B82F0000}"/>
    <cellStyle name="Normal 13 2 4 5" xfId="12218" xr:uid="{00000000-0005-0000-0000-0000B92F0000}"/>
    <cellStyle name="Normal 13 2 5" xfId="12219" xr:uid="{00000000-0005-0000-0000-0000BA2F0000}"/>
    <cellStyle name="Normal 13 2 5 2" xfId="12220" xr:uid="{00000000-0005-0000-0000-0000BB2F0000}"/>
    <cellStyle name="Normal 13 2 5 3" xfId="12221" xr:uid="{00000000-0005-0000-0000-0000BC2F0000}"/>
    <cellStyle name="Normal 13 2 5 4" xfId="12222" xr:uid="{00000000-0005-0000-0000-0000BD2F0000}"/>
    <cellStyle name="Normal 13 2 5 5" xfId="12223" xr:uid="{00000000-0005-0000-0000-0000BE2F0000}"/>
    <cellStyle name="Normal 13 2 6" xfId="12224" xr:uid="{00000000-0005-0000-0000-0000BF2F0000}"/>
    <cellStyle name="Normal 13 2 6 2" xfId="12225" xr:uid="{00000000-0005-0000-0000-0000C02F0000}"/>
    <cellStyle name="Normal 13 2 6 3" xfId="12226" xr:uid="{00000000-0005-0000-0000-0000C12F0000}"/>
    <cellStyle name="Normal 13 2 6 4" xfId="12227" xr:uid="{00000000-0005-0000-0000-0000C22F0000}"/>
    <cellStyle name="Normal 13 2 6 5" xfId="12228" xr:uid="{00000000-0005-0000-0000-0000C32F0000}"/>
    <cellStyle name="Normal 13 2 7" xfId="12229" xr:uid="{00000000-0005-0000-0000-0000C42F0000}"/>
    <cellStyle name="Normal 13 2 8" xfId="12230" xr:uid="{00000000-0005-0000-0000-0000C52F0000}"/>
    <cellStyle name="Normal 13 2 9" xfId="12231" xr:uid="{00000000-0005-0000-0000-0000C62F0000}"/>
    <cellStyle name="Normal 13 3" xfId="12232" xr:uid="{00000000-0005-0000-0000-0000C72F0000}"/>
    <cellStyle name="Normal 13 3 10" xfId="12233" xr:uid="{00000000-0005-0000-0000-0000C82F0000}"/>
    <cellStyle name="Normal 13 3 11" xfId="12234" xr:uid="{00000000-0005-0000-0000-0000C92F0000}"/>
    <cellStyle name="Normal 13 3 2" xfId="12235" xr:uid="{00000000-0005-0000-0000-0000CA2F0000}"/>
    <cellStyle name="Normal 13 3 2 2" xfId="12236" xr:uid="{00000000-0005-0000-0000-0000CB2F0000}"/>
    <cellStyle name="Normal 13 3 2 2 2" xfId="12237" xr:uid="{00000000-0005-0000-0000-0000CC2F0000}"/>
    <cellStyle name="Normal 13 3 2 2 3" xfId="12238" xr:uid="{00000000-0005-0000-0000-0000CD2F0000}"/>
    <cellStyle name="Normal 13 3 2 2 4" xfId="12239" xr:uid="{00000000-0005-0000-0000-0000CE2F0000}"/>
    <cellStyle name="Normal 13 3 2 3" xfId="12240" xr:uid="{00000000-0005-0000-0000-0000CF2F0000}"/>
    <cellStyle name="Normal 13 3 2 4" xfId="12241" xr:uid="{00000000-0005-0000-0000-0000D02F0000}"/>
    <cellStyle name="Normal 13 3 2 5" xfId="12242" xr:uid="{00000000-0005-0000-0000-0000D12F0000}"/>
    <cellStyle name="Normal 13 3 2 6" xfId="12243" xr:uid="{00000000-0005-0000-0000-0000D22F0000}"/>
    <cellStyle name="Normal 13 3 2 7" xfId="12244" xr:uid="{00000000-0005-0000-0000-0000D32F0000}"/>
    <cellStyle name="Normal 13 3 2 8" xfId="12245" xr:uid="{00000000-0005-0000-0000-0000D42F0000}"/>
    <cellStyle name="Normal 13 3 2 9" xfId="12246" xr:uid="{00000000-0005-0000-0000-0000D52F0000}"/>
    <cellStyle name="Normal 13 3 3" xfId="12247" xr:uid="{00000000-0005-0000-0000-0000D62F0000}"/>
    <cellStyle name="Normal 13 3 3 2" xfId="12248" xr:uid="{00000000-0005-0000-0000-0000D72F0000}"/>
    <cellStyle name="Normal 13 3 3 3" xfId="12249" xr:uid="{00000000-0005-0000-0000-0000D82F0000}"/>
    <cellStyle name="Normal 13 3 3 4" xfId="12250" xr:uid="{00000000-0005-0000-0000-0000D92F0000}"/>
    <cellStyle name="Normal 13 3 3 5" xfId="12251" xr:uid="{00000000-0005-0000-0000-0000DA2F0000}"/>
    <cellStyle name="Normal 13 3 3 6" xfId="12252" xr:uid="{00000000-0005-0000-0000-0000DB2F0000}"/>
    <cellStyle name="Normal 13 3 3 7" xfId="12253" xr:uid="{00000000-0005-0000-0000-0000DC2F0000}"/>
    <cellStyle name="Normal 13 3 3 8" xfId="12254" xr:uid="{00000000-0005-0000-0000-0000DD2F0000}"/>
    <cellStyle name="Normal 13 3 4" xfId="12255" xr:uid="{00000000-0005-0000-0000-0000DE2F0000}"/>
    <cellStyle name="Normal 13 3 4 2" xfId="12256" xr:uid="{00000000-0005-0000-0000-0000DF2F0000}"/>
    <cellStyle name="Normal 13 3 4 3" xfId="12257" xr:uid="{00000000-0005-0000-0000-0000E02F0000}"/>
    <cellStyle name="Normal 13 3 4 4" xfId="12258" xr:uid="{00000000-0005-0000-0000-0000E12F0000}"/>
    <cellStyle name="Normal 13 3 4 5" xfId="12259" xr:uid="{00000000-0005-0000-0000-0000E22F0000}"/>
    <cellStyle name="Normal 13 3 5" xfId="12260" xr:uid="{00000000-0005-0000-0000-0000E32F0000}"/>
    <cellStyle name="Normal 13 3 5 2" xfId="12261" xr:uid="{00000000-0005-0000-0000-0000E42F0000}"/>
    <cellStyle name="Normal 13 3 5 3" xfId="12262" xr:uid="{00000000-0005-0000-0000-0000E52F0000}"/>
    <cellStyle name="Normal 13 3 5 4" xfId="12263" xr:uid="{00000000-0005-0000-0000-0000E62F0000}"/>
    <cellStyle name="Normal 13 3 5 5" xfId="12264" xr:uid="{00000000-0005-0000-0000-0000E72F0000}"/>
    <cellStyle name="Normal 13 3 6" xfId="12265" xr:uid="{00000000-0005-0000-0000-0000E82F0000}"/>
    <cellStyle name="Normal 13 3 6 2" xfId="12266" xr:uid="{00000000-0005-0000-0000-0000E92F0000}"/>
    <cellStyle name="Normal 13 3 6 3" xfId="12267" xr:uid="{00000000-0005-0000-0000-0000EA2F0000}"/>
    <cellStyle name="Normal 13 3 6 4" xfId="12268" xr:uid="{00000000-0005-0000-0000-0000EB2F0000}"/>
    <cellStyle name="Normal 13 3 6 5" xfId="12269" xr:uid="{00000000-0005-0000-0000-0000EC2F0000}"/>
    <cellStyle name="Normal 13 3 7" xfId="12270" xr:uid="{00000000-0005-0000-0000-0000ED2F0000}"/>
    <cellStyle name="Normal 13 3 8" xfId="12271" xr:uid="{00000000-0005-0000-0000-0000EE2F0000}"/>
    <cellStyle name="Normal 13 3 9" xfId="12272" xr:uid="{00000000-0005-0000-0000-0000EF2F0000}"/>
    <cellStyle name="Normal 13 4" xfId="12273" xr:uid="{00000000-0005-0000-0000-0000F02F0000}"/>
    <cellStyle name="Normal 13 4 10" xfId="12274" xr:uid="{00000000-0005-0000-0000-0000F12F0000}"/>
    <cellStyle name="Normal 13 4 11" xfId="12275" xr:uid="{00000000-0005-0000-0000-0000F22F0000}"/>
    <cellStyle name="Normal 13 4 2" xfId="12276" xr:uid="{00000000-0005-0000-0000-0000F32F0000}"/>
    <cellStyle name="Normal 13 4 2 2" xfId="12277" xr:uid="{00000000-0005-0000-0000-0000F42F0000}"/>
    <cellStyle name="Normal 13 4 2 3" xfId="12278" xr:uid="{00000000-0005-0000-0000-0000F52F0000}"/>
    <cellStyle name="Normal 13 4 2 4" xfId="12279" xr:uid="{00000000-0005-0000-0000-0000F62F0000}"/>
    <cellStyle name="Normal 13 4 2 5" xfId="12280" xr:uid="{00000000-0005-0000-0000-0000F72F0000}"/>
    <cellStyle name="Normal 13 4 2 6" xfId="12281" xr:uid="{00000000-0005-0000-0000-0000F82F0000}"/>
    <cellStyle name="Normal 13 4 2 7" xfId="12282" xr:uid="{00000000-0005-0000-0000-0000F92F0000}"/>
    <cellStyle name="Normal 13 4 2 8" xfId="12283" xr:uid="{00000000-0005-0000-0000-0000FA2F0000}"/>
    <cellStyle name="Normal 13 4 3" xfId="12284" xr:uid="{00000000-0005-0000-0000-0000FB2F0000}"/>
    <cellStyle name="Normal 13 4 3 2" xfId="12285" xr:uid="{00000000-0005-0000-0000-0000FC2F0000}"/>
    <cellStyle name="Normal 13 4 3 3" xfId="12286" xr:uid="{00000000-0005-0000-0000-0000FD2F0000}"/>
    <cellStyle name="Normal 13 4 3 4" xfId="12287" xr:uid="{00000000-0005-0000-0000-0000FE2F0000}"/>
    <cellStyle name="Normal 13 4 3 5" xfId="12288" xr:uid="{00000000-0005-0000-0000-0000FF2F0000}"/>
    <cellStyle name="Normal 13 4 4" xfId="12289" xr:uid="{00000000-0005-0000-0000-000000300000}"/>
    <cellStyle name="Normal 13 4 4 2" xfId="12290" xr:uid="{00000000-0005-0000-0000-000001300000}"/>
    <cellStyle name="Normal 13 4 4 3" xfId="12291" xr:uid="{00000000-0005-0000-0000-000002300000}"/>
    <cellStyle name="Normal 13 4 4 4" xfId="12292" xr:uid="{00000000-0005-0000-0000-000003300000}"/>
    <cellStyle name="Normal 13 4 4 5" xfId="12293" xr:uid="{00000000-0005-0000-0000-000004300000}"/>
    <cellStyle name="Normal 13 4 5" xfId="12294" xr:uid="{00000000-0005-0000-0000-000005300000}"/>
    <cellStyle name="Normal 13 4 5 2" xfId="12295" xr:uid="{00000000-0005-0000-0000-000006300000}"/>
    <cellStyle name="Normal 13 4 5 3" xfId="12296" xr:uid="{00000000-0005-0000-0000-000007300000}"/>
    <cellStyle name="Normal 13 4 5 4" xfId="12297" xr:uid="{00000000-0005-0000-0000-000008300000}"/>
    <cellStyle name="Normal 13 4 5 5" xfId="12298" xr:uid="{00000000-0005-0000-0000-000009300000}"/>
    <cellStyle name="Normal 13 4 6" xfId="12299" xr:uid="{00000000-0005-0000-0000-00000A300000}"/>
    <cellStyle name="Normal 13 4 7" xfId="12300" xr:uid="{00000000-0005-0000-0000-00000B300000}"/>
    <cellStyle name="Normal 13 4 8" xfId="12301" xr:uid="{00000000-0005-0000-0000-00000C300000}"/>
    <cellStyle name="Normal 13 4 9" xfId="12302" xr:uid="{00000000-0005-0000-0000-00000D300000}"/>
    <cellStyle name="Normal 13 5" xfId="12303" xr:uid="{00000000-0005-0000-0000-00000E300000}"/>
    <cellStyle name="Normal 13 5 10" xfId="12304" xr:uid="{00000000-0005-0000-0000-00000F300000}"/>
    <cellStyle name="Normal 13 5 2" xfId="12305" xr:uid="{00000000-0005-0000-0000-000010300000}"/>
    <cellStyle name="Normal 13 5 2 2" xfId="12306" xr:uid="{00000000-0005-0000-0000-000011300000}"/>
    <cellStyle name="Normal 13 5 2 2 2" xfId="12307" xr:uid="{00000000-0005-0000-0000-000012300000}"/>
    <cellStyle name="Normal 13 5 2 2 3" xfId="12308" xr:uid="{00000000-0005-0000-0000-000013300000}"/>
    <cellStyle name="Normal 13 5 2 2 4" xfId="12309" xr:uid="{00000000-0005-0000-0000-000014300000}"/>
    <cellStyle name="Normal 13 5 2 3" xfId="12310" xr:uid="{00000000-0005-0000-0000-000015300000}"/>
    <cellStyle name="Normal 13 5 2 4" xfId="12311" xr:uid="{00000000-0005-0000-0000-000016300000}"/>
    <cellStyle name="Normal 13 5 2 5" xfId="12312" xr:uid="{00000000-0005-0000-0000-000017300000}"/>
    <cellStyle name="Normal 13 5 3" xfId="12313" xr:uid="{00000000-0005-0000-0000-000018300000}"/>
    <cellStyle name="Normal 13 5 3 2" xfId="12314" xr:uid="{00000000-0005-0000-0000-000019300000}"/>
    <cellStyle name="Normal 13 5 3 3" xfId="12315" xr:uid="{00000000-0005-0000-0000-00001A300000}"/>
    <cellStyle name="Normal 13 5 3 4" xfId="12316" xr:uid="{00000000-0005-0000-0000-00001B300000}"/>
    <cellStyle name="Normal 13 5 4" xfId="12317" xr:uid="{00000000-0005-0000-0000-00001C300000}"/>
    <cellStyle name="Normal 13 5 5" xfId="12318" xr:uid="{00000000-0005-0000-0000-00001D300000}"/>
    <cellStyle name="Normal 13 5 6" xfId="12319" xr:uid="{00000000-0005-0000-0000-00001E300000}"/>
    <cellStyle name="Normal 13 5 7" xfId="12320" xr:uid="{00000000-0005-0000-0000-00001F300000}"/>
    <cellStyle name="Normal 13 5 8" xfId="12321" xr:uid="{00000000-0005-0000-0000-000020300000}"/>
    <cellStyle name="Normal 13 5 9" xfId="12322" xr:uid="{00000000-0005-0000-0000-000021300000}"/>
    <cellStyle name="Normal 13 6" xfId="12323" xr:uid="{00000000-0005-0000-0000-000022300000}"/>
    <cellStyle name="Normal 13 6 2" xfId="12324" xr:uid="{00000000-0005-0000-0000-000023300000}"/>
    <cellStyle name="Normal 13 6 2 2" xfId="12325" xr:uid="{00000000-0005-0000-0000-000024300000}"/>
    <cellStyle name="Normal 13 6 2 3" xfId="12326" xr:uid="{00000000-0005-0000-0000-000025300000}"/>
    <cellStyle name="Normal 13 6 2 4" xfId="12327" xr:uid="{00000000-0005-0000-0000-000026300000}"/>
    <cellStyle name="Normal 13 6 3" xfId="12328" xr:uid="{00000000-0005-0000-0000-000027300000}"/>
    <cellStyle name="Normal 13 6 4" xfId="12329" xr:uid="{00000000-0005-0000-0000-000028300000}"/>
    <cellStyle name="Normal 13 6 5" xfId="12330" xr:uid="{00000000-0005-0000-0000-000029300000}"/>
    <cellStyle name="Normal 13 6 6" xfId="12331" xr:uid="{00000000-0005-0000-0000-00002A300000}"/>
    <cellStyle name="Normal 13 6 7" xfId="12332" xr:uid="{00000000-0005-0000-0000-00002B300000}"/>
    <cellStyle name="Normal 13 6 8" xfId="12333" xr:uid="{00000000-0005-0000-0000-00002C300000}"/>
    <cellStyle name="Normal 13 6 9" xfId="12334" xr:uid="{00000000-0005-0000-0000-00002D300000}"/>
    <cellStyle name="Normal 13 7" xfId="12335" xr:uid="{00000000-0005-0000-0000-00002E300000}"/>
    <cellStyle name="Normal 13 7 2" xfId="12336" xr:uid="{00000000-0005-0000-0000-00002F300000}"/>
    <cellStyle name="Normal 13 7 3" xfId="12337" xr:uid="{00000000-0005-0000-0000-000030300000}"/>
    <cellStyle name="Normal 13 7 4" xfId="12338" xr:uid="{00000000-0005-0000-0000-000031300000}"/>
    <cellStyle name="Normal 13 7 5" xfId="12339" xr:uid="{00000000-0005-0000-0000-000032300000}"/>
    <cellStyle name="Normal 13 7 6" xfId="12340" xr:uid="{00000000-0005-0000-0000-000033300000}"/>
    <cellStyle name="Normal 13 7 7" xfId="12341" xr:uid="{00000000-0005-0000-0000-000034300000}"/>
    <cellStyle name="Normal 13 7 8" xfId="12342" xr:uid="{00000000-0005-0000-0000-000035300000}"/>
    <cellStyle name="Normal 13 8" xfId="12343" xr:uid="{00000000-0005-0000-0000-000036300000}"/>
    <cellStyle name="Normal 13 8 2" xfId="12344" xr:uid="{00000000-0005-0000-0000-000037300000}"/>
    <cellStyle name="Normal 13 8 3" xfId="12345" xr:uid="{00000000-0005-0000-0000-000038300000}"/>
    <cellStyle name="Normal 13 8 4" xfId="12346" xr:uid="{00000000-0005-0000-0000-000039300000}"/>
    <cellStyle name="Normal 13 8 5" xfId="12347" xr:uid="{00000000-0005-0000-0000-00003A300000}"/>
    <cellStyle name="Normal 13 8 6" xfId="12348" xr:uid="{00000000-0005-0000-0000-00003B300000}"/>
    <cellStyle name="Normal 13 8 7" xfId="12349" xr:uid="{00000000-0005-0000-0000-00003C300000}"/>
    <cellStyle name="Normal 13 8 8" xfId="12350" xr:uid="{00000000-0005-0000-0000-00003D300000}"/>
    <cellStyle name="Normal 13 9" xfId="12351" xr:uid="{00000000-0005-0000-0000-00003E300000}"/>
    <cellStyle name="Normal 13 9 2" xfId="12352" xr:uid="{00000000-0005-0000-0000-00003F300000}"/>
    <cellStyle name="Normal 13 9 3" xfId="12353" xr:uid="{00000000-0005-0000-0000-000040300000}"/>
    <cellStyle name="Normal 13 9 4" xfId="12354" xr:uid="{00000000-0005-0000-0000-000041300000}"/>
    <cellStyle name="Normal 13 9 5" xfId="12355" xr:uid="{00000000-0005-0000-0000-000042300000}"/>
    <cellStyle name="Normal 13 9 6" xfId="12356" xr:uid="{00000000-0005-0000-0000-000043300000}"/>
    <cellStyle name="Normal 13 9 7" xfId="12357" xr:uid="{00000000-0005-0000-0000-000044300000}"/>
    <cellStyle name="Normal 13 9 8" xfId="12358" xr:uid="{00000000-0005-0000-0000-000045300000}"/>
    <cellStyle name="Normal 130" xfId="12359" xr:uid="{00000000-0005-0000-0000-000046300000}"/>
    <cellStyle name="Normal 131" xfId="12360" xr:uid="{00000000-0005-0000-0000-000047300000}"/>
    <cellStyle name="Normal 132" xfId="12361" xr:uid="{00000000-0005-0000-0000-000048300000}"/>
    <cellStyle name="Normal 133" xfId="12362" xr:uid="{00000000-0005-0000-0000-000049300000}"/>
    <cellStyle name="Normal 134" xfId="12363" xr:uid="{00000000-0005-0000-0000-00004A300000}"/>
    <cellStyle name="Normal 135" xfId="12364" xr:uid="{00000000-0005-0000-0000-00004B300000}"/>
    <cellStyle name="Normal 136" xfId="12365" xr:uid="{00000000-0005-0000-0000-00004C300000}"/>
    <cellStyle name="Normal 137" xfId="12366" xr:uid="{00000000-0005-0000-0000-00004D300000}"/>
    <cellStyle name="Normal 138" xfId="12367" xr:uid="{00000000-0005-0000-0000-00004E300000}"/>
    <cellStyle name="Normal 139" xfId="12368" xr:uid="{00000000-0005-0000-0000-00004F300000}"/>
    <cellStyle name="Normal 14" xfId="12369" xr:uid="{00000000-0005-0000-0000-000050300000}"/>
    <cellStyle name="Normal 14 10" xfId="12370" xr:uid="{00000000-0005-0000-0000-000051300000}"/>
    <cellStyle name="Normal 14 11" xfId="12371" xr:uid="{00000000-0005-0000-0000-000052300000}"/>
    <cellStyle name="Normal 14 12" xfId="12372" xr:uid="{00000000-0005-0000-0000-000053300000}"/>
    <cellStyle name="Normal 14 13" xfId="12373" xr:uid="{00000000-0005-0000-0000-000054300000}"/>
    <cellStyle name="Normal 14 14" xfId="12374" xr:uid="{00000000-0005-0000-0000-000055300000}"/>
    <cellStyle name="Normal 14 15" xfId="12375" xr:uid="{00000000-0005-0000-0000-000056300000}"/>
    <cellStyle name="Normal 14 2" xfId="12376" xr:uid="{00000000-0005-0000-0000-000057300000}"/>
    <cellStyle name="Normal 14 2 10" xfId="12377" xr:uid="{00000000-0005-0000-0000-000058300000}"/>
    <cellStyle name="Normal 14 2 11" xfId="12378" xr:uid="{00000000-0005-0000-0000-000059300000}"/>
    <cellStyle name="Normal 14 2 2" xfId="12379" xr:uid="{00000000-0005-0000-0000-00005A300000}"/>
    <cellStyle name="Normal 14 2 2 2" xfId="12380" xr:uid="{00000000-0005-0000-0000-00005B300000}"/>
    <cellStyle name="Normal 14 2 2 2 2" xfId="12381" xr:uid="{00000000-0005-0000-0000-00005C300000}"/>
    <cellStyle name="Normal 14 2 2 2 3" xfId="12382" xr:uid="{00000000-0005-0000-0000-00005D300000}"/>
    <cellStyle name="Normal 14 2 2 2 4" xfId="12383" xr:uid="{00000000-0005-0000-0000-00005E300000}"/>
    <cellStyle name="Normal 14 2 2 3" xfId="12384" xr:uid="{00000000-0005-0000-0000-00005F300000}"/>
    <cellStyle name="Normal 14 2 2 4" xfId="12385" xr:uid="{00000000-0005-0000-0000-000060300000}"/>
    <cellStyle name="Normal 14 2 2 5" xfId="12386" xr:uid="{00000000-0005-0000-0000-000061300000}"/>
    <cellStyle name="Normal 14 2 2 6" xfId="12387" xr:uid="{00000000-0005-0000-0000-000062300000}"/>
    <cellStyle name="Normal 14 2 2 7" xfId="12388" xr:uid="{00000000-0005-0000-0000-000063300000}"/>
    <cellStyle name="Normal 14 2 2 8" xfId="12389" xr:uid="{00000000-0005-0000-0000-000064300000}"/>
    <cellStyle name="Normal 14 2 2 9" xfId="12390" xr:uid="{00000000-0005-0000-0000-000065300000}"/>
    <cellStyle name="Normal 14 2 3" xfId="12391" xr:uid="{00000000-0005-0000-0000-000066300000}"/>
    <cellStyle name="Normal 14 2 3 2" xfId="12392" xr:uid="{00000000-0005-0000-0000-000067300000}"/>
    <cellStyle name="Normal 14 2 3 3" xfId="12393" xr:uid="{00000000-0005-0000-0000-000068300000}"/>
    <cellStyle name="Normal 14 2 3 4" xfId="12394" xr:uid="{00000000-0005-0000-0000-000069300000}"/>
    <cellStyle name="Normal 14 2 3 5" xfId="12395" xr:uid="{00000000-0005-0000-0000-00006A300000}"/>
    <cellStyle name="Normal 14 2 3 6" xfId="12396" xr:uid="{00000000-0005-0000-0000-00006B300000}"/>
    <cellStyle name="Normal 14 2 3 7" xfId="12397" xr:uid="{00000000-0005-0000-0000-00006C300000}"/>
    <cellStyle name="Normal 14 2 3 8" xfId="12398" xr:uid="{00000000-0005-0000-0000-00006D300000}"/>
    <cellStyle name="Normal 14 2 4" xfId="12399" xr:uid="{00000000-0005-0000-0000-00006E300000}"/>
    <cellStyle name="Normal 14 2 4 2" xfId="12400" xr:uid="{00000000-0005-0000-0000-00006F300000}"/>
    <cellStyle name="Normal 14 2 4 3" xfId="12401" xr:uid="{00000000-0005-0000-0000-000070300000}"/>
    <cellStyle name="Normal 14 2 4 4" xfId="12402" xr:uid="{00000000-0005-0000-0000-000071300000}"/>
    <cellStyle name="Normal 14 2 4 5" xfId="12403" xr:uid="{00000000-0005-0000-0000-000072300000}"/>
    <cellStyle name="Normal 14 2 5" xfId="12404" xr:uid="{00000000-0005-0000-0000-000073300000}"/>
    <cellStyle name="Normal 14 2 5 2" xfId="12405" xr:uid="{00000000-0005-0000-0000-000074300000}"/>
    <cellStyle name="Normal 14 2 5 3" xfId="12406" xr:uid="{00000000-0005-0000-0000-000075300000}"/>
    <cellStyle name="Normal 14 2 5 4" xfId="12407" xr:uid="{00000000-0005-0000-0000-000076300000}"/>
    <cellStyle name="Normal 14 2 5 5" xfId="12408" xr:uid="{00000000-0005-0000-0000-000077300000}"/>
    <cellStyle name="Normal 14 2 6" xfId="12409" xr:uid="{00000000-0005-0000-0000-000078300000}"/>
    <cellStyle name="Normal 14 2 6 2" xfId="12410" xr:uid="{00000000-0005-0000-0000-000079300000}"/>
    <cellStyle name="Normal 14 2 6 3" xfId="12411" xr:uid="{00000000-0005-0000-0000-00007A300000}"/>
    <cellStyle name="Normal 14 2 6 4" xfId="12412" xr:uid="{00000000-0005-0000-0000-00007B300000}"/>
    <cellStyle name="Normal 14 2 6 5" xfId="12413" xr:uid="{00000000-0005-0000-0000-00007C300000}"/>
    <cellStyle name="Normal 14 2 7" xfId="12414" xr:uid="{00000000-0005-0000-0000-00007D300000}"/>
    <cellStyle name="Normal 14 2 8" xfId="12415" xr:uid="{00000000-0005-0000-0000-00007E300000}"/>
    <cellStyle name="Normal 14 2 9" xfId="12416" xr:uid="{00000000-0005-0000-0000-00007F300000}"/>
    <cellStyle name="Normal 14 3" xfId="12417" xr:uid="{00000000-0005-0000-0000-000080300000}"/>
    <cellStyle name="Normal 14 3 10" xfId="12418" xr:uid="{00000000-0005-0000-0000-000081300000}"/>
    <cellStyle name="Normal 14 3 11" xfId="12419" xr:uid="{00000000-0005-0000-0000-000082300000}"/>
    <cellStyle name="Normal 14 3 2" xfId="12420" xr:uid="{00000000-0005-0000-0000-000083300000}"/>
    <cellStyle name="Normal 14 3 2 2" xfId="12421" xr:uid="{00000000-0005-0000-0000-000084300000}"/>
    <cellStyle name="Normal 14 3 2 2 2" xfId="12422" xr:uid="{00000000-0005-0000-0000-000085300000}"/>
    <cellStyle name="Normal 14 3 2 2 3" xfId="12423" xr:uid="{00000000-0005-0000-0000-000086300000}"/>
    <cellStyle name="Normal 14 3 2 2 4" xfId="12424" xr:uid="{00000000-0005-0000-0000-000087300000}"/>
    <cellStyle name="Normal 14 3 2 3" xfId="12425" xr:uid="{00000000-0005-0000-0000-000088300000}"/>
    <cellStyle name="Normal 14 3 2 4" xfId="12426" xr:uid="{00000000-0005-0000-0000-000089300000}"/>
    <cellStyle name="Normal 14 3 2 5" xfId="12427" xr:uid="{00000000-0005-0000-0000-00008A300000}"/>
    <cellStyle name="Normal 14 3 2 6" xfId="12428" xr:uid="{00000000-0005-0000-0000-00008B300000}"/>
    <cellStyle name="Normal 14 3 2 7" xfId="12429" xr:uid="{00000000-0005-0000-0000-00008C300000}"/>
    <cellStyle name="Normal 14 3 2 8" xfId="12430" xr:uid="{00000000-0005-0000-0000-00008D300000}"/>
    <cellStyle name="Normal 14 3 2 9" xfId="12431" xr:uid="{00000000-0005-0000-0000-00008E300000}"/>
    <cellStyle name="Normal 14 3 3" xfId="12432" xr:uid="{00000000-0005-0000-0000-00008F300000}"/>
    <cellStyle name="Normal 14 3 3 2" xfId="12433" xr:uid="{00000000-0005-0000-0000-000090300000}"/>
    <cellStyle name="Normal 14 3 3 3" xfId="12434" xr:uid="{00000000-0005-0000-0000-000091300000}"/>
    <cellStyle name="Normal 14 3 3 4" xfId="12435" xr:uid="{00000000-0005-0000-0000-000092300000}"/>
    <cellStyle name="Normal 14 3 3 5" xfId="12436" xr:uid="{00000000-0005-0000-0000-000093300000}"/>
    <cellStyle name="Normal 14 3 3 6" xfId="12437" xr:uid="{00000000-0005-0000-0000-000094300000}"/>
    <cellStyle name="Normal 14 3 3 7" xfId="12438" xr:uid="{00000000-0005-0000-0000-000095300000}"/>
    <cellStyle name="Normal 14 3 3 8" xfId="12439" xr:uid="{00000000-0005-0000-0000-000096300000}"/>
    <cellStyle name="Normal 14 3 4" xfId="12440" xr:uid="{00000000-0005-0000-0000-000097300000}"/>
    <cellStyle name="Normal 14 3 4 2" xfId="12441" xr:uid="{00000000-0005-0000-0000-000098300000}"/>
    <cellStyle name="Normal 14 3 4 3" xfId="12442" xr:uid="{00000000-0005-0000-0000-000099300000}"/>
    <cellStyle name="Normal 14 3 4 4" xfId="12443" xr:uid="{00000000-0005-0000-0000-00009A300000}"/>
    <cellStyle name="Normal 14 3 4 5" xfId="12444" xr:uid="{00000000-0005-0000-0000-00009B300000}"/>
    <cellStyle name="Normal 14 3 5" xfId="12445" xr:uid="{00000000-0005-0000-0000-00009C300000}"/>
    <cellStyle name="Normal 14 3 5 2" xfId="12446" xr:uid="{00000000-0005-0000-0000-00009D300000}"/>
    <cellStyle name="Normal 14 3 5 3" xfId="12447" xr:uid="{00000000-0005-0000-0000-00009E300000}"/>
    <cellStyle name="Normal 14 3 5 4" xfId="12448" xr:uid="{00000000-0005-0000-0000-00009F300000}"/>
    <cellStyle name="Normal 14 3 5 5" xfId="12449" xr:uid="{00000000-0005-0000-0000-0000A0300000}"/>
    <cellStyle name="Normal 14 3 6" xfId="12450" xr:uid="{00000000-0005-0000-0000-0000A1300000}"/>
    <cellStyle name="Normal 14 3 6 2" xfId="12451" xr:uid="{00000000-0005-0000-0000-0000A2300000}"/>
    <cellStyle name="Normal 14 3 6 3" xfId="12452" xr:uid="{00000000-0005-0000-0000-0000A3300000}"/>
    <cellStyle name="Normal 14 3 6 4" xfId="12453" xr:uid="{00000000-0005-0000-0000-0000A4300000}"/>
    <cellStyle name="Normal 14 3 6 5" xfId="12454" xr:uid="{00000000-0005-0000-0000-0000A5300000}"/>
    <cellStyle name="Normal 14 3 7" xfId="12455" xr:uid="{00000000-0005-0000-0000-0000A6300000}"/>
    <cellStyle name="Normal 14 3 8" xfId="12456" xr:uid="{00000000-0005-0000-0000-0000A7300000}"/>
    <cellStyle name="Normal 14 3 9" xfId="12457" xr:uid="{00000000-0005-0000-0000-0000A8300000}"/>
    <cellStyle name="Normal 14 4" xfId="12458" xr:uid="{00000000-0005-0000-0000-0000A9300000}"/>
    <cellStyle name="Normal 14 4 10" xfId="12459" xr:uid="{00000000-0005-0000-0000-0000AA300000}"/>
    <cellStyle name="Normal 14 4 11" xfId="12460" xr:uid="{00000000-0005-0000-0000-0000AB300000}"/>
    <cellStyle name="Normal 14 4 2" xfId="12461" xr:uid="{00000000-0005-0000-0000-0000AC300000}"/>
    <cellStyle name="Normal 14 4 2 2" xfId="12462" xr:uid="{00000000-0005-0000-0000-0000AD300000}"/>
    <cellStyle name="Normal 14 4 2 3" xfId="12463" xr:uid="{00000000-0005-0000-0000-0000AE300000}"/>
    <cellStyle name="Normal 14 4 2 4" xfId="12464" xr:uid="{00000000-0005-0000-0000-0000AF300000}"/>
    <cellStyle name="Normal 14 4 2 5" xfId="12465" xr:uid="{00000000-0005-0000-0000-0000B0300000}"/>
    <cellStyle name="Normal 14 4 2 6" xfId="12466" xr:uid="{00000000-0005-0000-0000-0000B1300000}"/>
    <cellStyle name="Normal 14 4 2 7" xfId="12467" xr:uid="{00000000-0005-0000-0000-0000B2300000}"/>
    <cellStyle name="Normal 14 4 2 8" xfId="12468" xr:uid="{00000000-0005-0000-0000-0000B3300000}"/>
    <cellStyle name="Normal 14 4 3" xfId="12469" xr:uid="{00000000-0005-0000-0000-0000B4300000}"/>
    <cellStyle name="Normal 14 4 3 2" xfId="12470" xr:uid="{00000000-0005-0000-0000-0000B5300000}"/>
    <cellStyle name="Normal 14 4 3 3" xfId="12471" xr:uid="{00000000-0005-0000-0000-0000B6300000}"/>
    <cellStyle name="Normal 14 4 3 4" xfId="12472" xr:uid="{00000000-0005-0000-0000-0000B7300000}"/>
    <cellStyle name="Normal 14 4 3 5" xfId="12473" xr:uid="{00000000-0005-0000-0000-0000B8300000}"/>
    <cellStyle name="Normal 14 4 4" xfId="12474" xr:uid="{00000000-0005-0000-0000-0000B9300000}"/>
    <cellStyle name="Normal 14 4 4 2" xfId="12475" xr:uid="{00000000-0005-0000-0000-0000BA300000}"/>
    <cellStyle name="Normal 14 4 4 3" xfId="12476" xr:uid="{00000000-0005-0000-0000-0000BB300000}"/>
    <cellStyle name="Normal 14 4 4 4" xfId="12477" xr:uid="{00000000-0005-0000-0000-0000BC300000}"/>
    <cellStyle name="Normal 14 4 4 5" xfId="12478" xr:uid="{00000000-0005-0000-0000-0000BD300000}"/>
    <cellStyle name="Normal 14 4 5" xfId="12479" xr:uid="{00000000-0005-0000-0000-0000BE300000}"/>
    <cellStyle name="Normal 14 4 5 2" xfId="12480" xr:uid="{00000000-0005-0000-0000-0000BF300000}"/>
    <cellStyle name="Normal 14 4 5 3" xfId="12481" xr:uid="{00000000-0005-0000-0000-0000C0300000}"/>
    <cellStyle name="Normal 14 4 5 4" xfId="12482" xr:uid="{00000000-0005-0000-0000-0000C1300000}"/>
    <cellStyle name="Normal 14 4 5 5" xfId="12483" xr:uid="{00000000-0005-0000-0000-0000C2300000}"/>
    <cellStyle name="Normal 14 4 6" xfId="12484" xr:uid="{00000000-0005-0000-0000-0000C3300000}"/>
    <cellStyle name="Normal 14 4 7" xfId="12485" xr:uid="{00000000-0005-0000-0000-0000C4300000}"/>
    <cellStyle name="Normal 14 4 8" xfId="12486" xr:uid="{00000000-0005-0000-0000-0000C5300000}"/>
    <cellStyle name="Normal 14 4 9" xfId="12487" xr:uid="{00000000-0005-0000-0000-0000C6300000}"/>
    <cellStyle name="Normal 14 5" xfId="12488" xr:uid="{00000000-0005-0000-0000-0000C7300000}"/>
    <cellStyle name="Normal 14 5 2" xfId="12489" xr:uid="{00000000-0005-0000-0000-0000C8300000}"/>
    <cellStyle name="Normal 14 5 2 2" xfId="12490" xr:uid="{00000000-0005-0000-0000-0000C9300000}"/>
    <cellStyle name="Normal 14 5 2 3" xfId="12491" xr:uid="{00000000-0005-0000-0000-0000CA300000}"/>
    <cellStyle name="Normal 14 5 2 4" xfId="12492" xr:uid="{00000000-0005-0000-0000-0000CB300000}"/>
    <cellStyle name="Normal 14 5 3" xfId="12493" xr:uid="{00000000-0005-0000-0000-0000CC300000}"/>
    <cellStyle name="Normal 14 5 4" xfId="12494" xr:uid="{00000000-0005-0000-0000-0000CD300000}"/>
    <cellStyle name="Normal 14 5 5" xfId="12495" xr:uid="{00000000-0005-0000-0000-0000CE300000}"/>
    <cellStyle name="Normal 14 5 6" xfId="12496" xr:uid="{00000000-0005-0000-0000-0000CF300000}"/>
    <cellStyle name="Normal 14 5 7" xfId="12497" xr:uid="{00000000-0005-0000-0000-0000D0300000}"/>
    <cellStyle name="Normal 14 5 8" xfId="12498" xr:uid="{00000000-0005-0000-0000-0000D1300000}"/>
    <cellStyle name="Normal 14 5 9" xfId="12499" xr:uid="{00000000-0005-0000-0000-0000D2300000}"/>
    <cellStyle name="Normal 14 6" xfId="12500" xr:uid="{00000000-0005-0000-0000-0000D3300000}"/>
    <cellStyle name="Normal 14 6 2" xfId="12501" xr:uid="{00000000-0005-0000-0000-0000D4300000}"/>
    <cellStyle name="Normal 14 6 3" xfId="12502" xr:uid="{00000000-0005-0000-0000-0000D5300000}"/>
    <cellStyle name="Normal 14 6 4" xfId="12503" xr:uid="{00000000-0005-0000-0000-0000D6300000}"/>
    <cellStyle name="Normal 14 7" xfId="12504" xr:uid="{00000000-0005-0000-0000-0000D7300000}"/>
    <cellStyle name="Normal 14 7 2" xfId="12505" xr:uid="{00000000-0005-0000-0000-0000D8300000}"/>
    <cellStyle name="Normal 14 7 3" xfId="12506" xr:uid="{00000000-0005-0000-0000-0000D9300000}"/>
    <cellStyle name="Normal 14 7 4" xfId="12507" xr:uid="{00000000-0005-0000-0000-0000DA300000}"/>
    <cellStyle name="Normal 14 8" xfId="12508" xr:uid="{00000000-0005-0000-0000-0000DB300000}"/>
    <cellStyle name="Normal 14 8 2" xfId="12509" xr:uid="{00000000-0005-0000-0000-0000DC300000}"/>
    <cellStyle name="Normal 14 8 3" xfId="12510" xr:uid="{00000000-0005-0000-0000-0000DD300000}"/>
    <cellStyle name="Normal 14 8 4" xfId="12511" xr:uid="{00000000-0005-0000-0000-0000DE300000}"/>
    <cellStyle name="Normal 14 9" xfId="12512" xr:uid="{00000000-0005-0000-0000-0000DF300000}"/>
    <cellStyle name="Normal 140" xfId="12513" xr:uid="{00000000-0005-0000-0000-0000E0300000}"/>
    <cellStyle name="Normal 141" xfId="12514" xr:uid="{00000000-0005-0000-0000-0000E1300000}"/>
    <cellStyle name="Normal 142" xfId="12515" xr:uid="{00000000-0005-0000-0000-0000E2300000}"/>
    <cellStyle name="Normal 143" xfId="12516" xr:uid="{00000000-0005-0000-0000-0000E3300000}"/>
    <cellStyle name="Normal 144" xfId="12517" xr:uid="{00000000-0005-0000-0000-0000E4300000}"/>
    <cellStyle name="Normal 145" xfId="12518" xr:uid="{00000000-0005-0000-0000-0000E5300000}"/>
    <cellStyle name="Normal 146" xfId="12519" xr:uid="{00000000-0005-0000-0000-0000E6300000}"/>
    <cellStyle name="Normal 147" xfId="12520" xr:uid="{00000000-0005-0000-0000-0000E7300000}"/>
    <cellStyle name="Normal 148" xfId="12521" xr:uid="{00000000-0005-0000-0000-0000E8300000}"/>
    <cellStyle name="Normal 149" xfId="12522" xr:uid="{00000000-0005-0000-0000-0000E9300000}"/>
    <cellStyle name="Normal 15" xfId="12523" xr:uid="{00000000-0005-0000-0000-0000EA300000}"/>
    <cellStyle name="Normal 15 10" xfId="12524" xr:uid="{00000000-0005-0000-0000-0000EB300000}"/>
    <cellStyle name="Normal 15 10 2" xfId="12525" xr:uid="{00000000-0005-0000-0000-0000EC300000}"/>
    <cellStyle name="Normal 15 10 3" xfId="12526" xr:uid="{00000000-0005-0000-0000-0000ED300000}"/>
    <cellStyle name="Normal 15 10 4" xfId="12527" xr:uid="{00000000-0005-0000-0000-0000EE300000}"/>
    <cellStyle name="Normal 15 10 5" xfId="12528" xr:uid="{00000000-0005-0000-0000-0000EF300000}"/>
    <cellStyle name="Normal 15 11" xfId="12529" xr:uid="{00000000-0005-0000-0000-0000F0300000}"/>
    <cellStyle name="Normal 15 12" xfId="12530" xr:uid="{00000000-0005-0000-0000-0000F1300000}"/>
    <cellStyle name="Normal 15 13" xfId="12531" xr:uid="{00000000-0005-0000-0000-0000F2300000}"/>
    <cellStyle name="Normal 15 14" xfId="12532" xr:uid="{00000000-0005-0000-0000-0000F3300000}"/>
    <cellStyle name="Normal 15 15" xfId="12533" xr:uid="{00000000-0005-0000-0000-0000F4300000}"/>
    <cellStyle name="Normal 15 2" xfId="12534" xr:uid="{00000000-0005-0000-0000-0000F5300000}"/>
    <cellStyle name="Normal 15 2 10" xfId="12535" xr:uid="{00000000-0005-0000-0000-0000F6300000}"/>
    <cellStyle name="Normal 15 2 2" xfId="12536" xr:uid="{00000000-0005-0000-0000-0000F7300000}"/>
    <cellStyle name="Normal 15 2 2 2" xfId="12537" xr:uid="{00000000-0005-0000-0000-0000F8300000}"/>
    <cellStyle name="Normal 15 2 2 2 2" xfId="12538" xr:uid="{00000000-0005-0000-0000-0000F9300000}"/>
    <cellStyle name="Normal 15 2 2 2 3" xfId="12539" xr:uid="{00000000-0005-0000-0000-0000FA300000}"/>
    <cellStyle name="Normal 15 2 2 2 4" xfId="12540" xr:uid="{00000000-0005-0000-0000-0000FB300000}"/>
    <cellStyle name="Normal 15 2 2 3" xfId="12541" xr:uid="{00000000-0005-0000-0000-0000FC300000}"/>
    <cellStyle name="Normal 15 2 2 4" xfId="12542" xr:uid="{00000000-0005-0000-0000-0000FD300000}"/>
    <cellStyle name="Normal 15 2 2 5" xfId="12543" xr:uid="{00000000-0005-0000-0000-0000FE300000}"/>
    <cellStyle name="Normal 15 2 2 6" xfId="12544" xr:uid="{00000000-0005-0000-0000-0000FF300000}"/>
    <cellStyle name="Normal 15 2 2 7" xfId="12545" xr:uid="{00000000-0005-0000-0000-000000310000}"/>
    <cellStyle name="Normal 15 2 2 8" xfId="12546" xr:uid="{00000000-0005-0000-0000-000001310000}"/>
    <cellStyle name="Normal 15 2 2 9" xfId="12547" xr:uid="{00000000-0005-0000-0000-000002310000}"/>
    <cellStyle name="Normal 15 2 3" xfId="12548" xr:uid="{00000000-0005-0000-0000-000003310000}"/>
    <cellStyle name="Normal 15 2 3 2" xfId="12549" xr:uid="{00000000-0005-0000-0000-000004310000}"/>
    <cellStyle name="Normal 15 2 3 3" xfId="12550" xr:uid="{00000000-0005-0000-0000-000005310000}"/>
    <cellStyle name="Normal 15 2 3 4" xfId="12551" xr:uid="{00000000-0005-0000-0000-000006310000}"/>
    <cellStyle name="Normal 15 2 3 5" xfId="12552" xr:uid="{00000000-0005-0000-0000-000007310000}"/>
    <cellStyle name="Normal 15 2 3 6" xfId="12553" xr:uid="{00000000-0005-0000-0000-000008310000}"/>
    <cellStyle name="Normal 15 2 3 7" xfId="12554" xr:uid="{00000000-0005-0000-0000-000009310000}"/>
    <cellStyle name="Normal 15 2 3 8" xfId="12555" xr:uid="{00000000-0005-0000-0000-00000A310000}"/>
    <cellStyle name="Normal 15 2 4" xfId="12556" xr:uid="{00000000-0005-0000-0000-00000B310000}"/>
    <cellStyle name="Normal 15 2 5" xfId="12557" xr:uid="{00000000-0005-0000-0000-00000C310000}"/>
    <cellStyle name="Normal 15 2 6" xfId="12558" xr:uid="{00000000-0005-0000-0000-00000D310000}"/>
    <cellStyle name="Normal 15 2 7" xfId="12559" xr:uid="{00000000-0005-0000-0000-00000E310000}"/>
    <cellStyle name="Normal 15 2 8" xfId="12560" xr:uid="{00000000-0005-0000-0000-00000F310000}"/>
    <cellStyle name="Normal 15 2 9" xfId="12561" xr:uid="{00000000-0005-0000-0000-000010310000}"/>
    <cellStyle name="Normal 15 3" xfId="12562" xr:uid="{00000000-0005-0000-0000-000011310000}"/>
    <cellStyle name="Normal 15 3 10" xfId="12563" xr:uid="{00000000-0005-0000-0000-000012310000}"/>
    <cellStyle name="Normal 15 3 2" xfId="12564" xr:uid="{00000000-0005-0000-0000-000013310000}"/>
    <cellStyle name="Normal 15 3 2 2" xfId="12565" xr:uid="{00000000-0005-0000-0000-000014310000}"/>
    <cellStyle name="Normal 15 3 2 2 2" xfId="12566" xr:uid="{00000000-0005-0000-0000-000015310000}"/>
    <cellStyle name="Normal 15 3 2 2 3" xfId="12567" xr:uid="{00000000-0005-0000-0000-000016310000}"/>
    <cellStyle name="Normal 15 3 2 2 4" xfId="12568" xr:uid="{00000000-0005-0000-0000-000017310000}"/>
    <cellStyle name="Normal 15 3 2 3" xfId="12569" xr:uid="{00000000-0005-0000-0000-000018310000}"/>
    <cellStyle name="Normal 15 3 2 4" xfId="12570" xr:uid="{00000000-0005-0000-0000-000019310000}"/>
    <cellStyle name="Normal 15 3 2 5" xfId="12571" xr:uid="{00000000-0005-0000-0000-00001A310000}"/>
    <cellStyle name="Normal 15 3 2 6" xfId="12572" xr:uid="{00000000-0005-0000-0000-00001B310000}"/>
    <cellStyle name="Normal 15 3 2 7" xfId="12573" xr:uid="{00000000-0005-0000-0000-00001C310000}"/>
    <cellStyle name="Normal 15 3 2 8" xfId="12574" xr:uid="{00000000-0005-0000-0000-00001D310000}"/>
    <cellStyle name="Normal 15 3 2 9" xfId="12575" xr:uid="{00000000-0005-0000-0000-00001E310000}"/>
    <cellStyle name="Normal 15 3 3" xfId="12576" xr:uid="{00000000-0005-0000-0000-00001F310000}"/>
    <cellStyle name="Normal 15 3 3 2" xfId="12577" xr:uid="{00000000-0005-0000-0000-000020310000}"/>
    <cellStyle name="Normal 15 3 3 3" xfId="12578" xr:uid="{00000000-0005-0000-0000-000021310000}"/>
    <cellStyle name="Normal 15 3 3 4" xfId="12579" xr:uid="{00000000-0005-0000-0000-000022310000}"/>
    <cellStyle name="Normal 15 3 3 5" xfId="12580" xr:uid="{00000000-0005-0000-0000-000023310000}"/>
    <cellStyle name="Normal 15 3 3 6" xfId="12581" xr:uid="{00000000-0005-0000-0000-000024310000}"/>
    <cellStyle name="Normal 15 3 3 7" xfId="12582" xr:uid="{00000000-0005-0000-0000-000025310000}"/>
    <cellStyle name="Normal 15 3 3 8" xfId="12583" xr:uid="{00000000-0005-0000-0000-000026310000}"/>
    <cellStyle name="Normal 15 3 4" xfId="12584" xr:uid="{00000000-0005-0000-0000-000027310000}"/>
    <cellStyle name="Normal 15 3 5" xfId="12585" xr:uid="{00000000-0005-0000-0000-000028310000}"/>
    <cellStyle name="Normal 15 3 6" xfId="12586" xr:uid="{00000000-0005-0000-0000-000029310000}"/>
    <cellStyle name="Normal 15 3 7" xfId="12587" xr:uid="{00000000-0005-0000-0000-00002A310000}"/>
    <cellStyle name="Normal 15 3 8" xfId="12588" xr:uid="{00000000-0005-0000-0000-00002B310000}"/>
    <cellStyle name="Normal 15 3 9" xfId="12589" xr:uid="{00000000-0005-0000-0000-00002C310000}"/>
    <cellStyle name="Normal 15 4" xfId="12590" xr:uid="{00000000-0005-0000-0000-00002D310000}"/>
    <cellStyle name="Normal 15 4 2" xfId="12591" xr:uid="{00000000-0005-0000-0000-00002E310000}"/>
    <cellStyle name="Normal 15 4 2 2" xfId="12592" xr:uid="{00000000-0005-0000-0000-00002F310000}"/>
    <cellStyle name="Normal 15 4 2 3" xfId="12593" xr:uid="{00000000-0005-0000-0000-000030310000}"/>
    <cellStyle name="Normal 15 4 2 4" xfId="12594" xr:uid="{00000000-0005-0000-0000-000031310000}"/>
    <cellStyle name="Normal 15 4 2 5" xfId="12595" xr:uid="{00000000-0005-0000-0000-000032310000}"/>
    <cellStyle name="Normal 15 4 2 6" xfId="12596" xr:uid="{00000000-0005-0000-0000-000033310000}"/>
    <cellStyle name="Normal 15 4 2 7" xfId="12597" xr:uid="{00000000-0005-0000-0000-000034310000}"/>
    <cellStyle name="Normal 15 4 2 8" xfId="12598" xr:uid="{00000000-0005-0000-0000-000035310000}"/>
    <cellStyle name="Normal 15 4 3" xfId="12599" xr:uid="{00000000-0005-0000-0000-000036310000}"/>
    <cellStyle name="Normal 15 4 3 2" xfId="12600" xr:uid="{00000000-0005-0000-0000-000037310000}"/>
    <cellStyle name="Normal 15 4 3 3" xfId="12601" xr:uid="{00000000-0005-0000-0000-000038310000}"/>
    <cellStyle name="Normal 15 4 3 4" xfId="12602" xr:uid="{00000000-0005-0000-0000-000039310000}"/>
    <cellStyle name="Normal 15 4 3 5" xfId="12603" xr:uid="{00000000-0005-0000-0000-00003A310000}"/>
    <cellStyle name="Normal 15 4 4" xfId="12604" xr:uid="{00000000-0005-0000-0000-00003B310000}"/>
    <cellStyle name="Normal 15 4 5" xfId="12605" xr:uid="{00000000-0005-0000-0000-00003C310000}"/>
    <cellStyle name="Normal 15 4 6" xfId="12606" xr:uid="{00000000-0005-0000-0000-00003D310000}"/>
    <cellStyle name="Normal 15 4 7" xfId="12607" xr:uid="{00000000-0005-0000-0000-00003E310000}"/>
    <cellStyle name="Normal 15 4 7 2" xfId="12608" xr:uid="{00000000-0005-0000-0000-00003F310000}"/>
    <cellStyle name="Normal 15 4 8" xfId="12609" xr:uid="{00000000-0005-0000-0000-000040310000}"/>
    <cellStyle name="Normal 15 4 9" xfId="12610" xr:uid="{00000000-0005-0000-0000-000041310000}"/>
    <cellStyle name="Normal 15 5" xfId="12611" xr:uid="{00000000-0005-0000-0000-000042310000}"/>
    <cellStyle name="Normal 15 5 2" xfId="12612" xr:uid="{00000000-0005-0000-0000-000043310000}"/>
    <cellStyle name="Normal 15 5 2 2" xfId="12613" xr:uid="{00000000-0005-0000-0000-000044310000}"/>
    <cellStyle name="Normal 15 5 2 3" xfId="12614" xr:uid="{00000000-0005-0000-0000-000045310000}"/>
    <cellStyle name="Normal 15 5 2 4" xfId="12615" xr:uid="{00000000-0005-0000-0000-000046310000}"/>
    <cellStyle name="Normal 15 5 3" xfId="12616" xr:uid="{00000000-0005-0000-0000-000047310000}"/>
    <cellStyle name="Normal 15 5 4" xfId="12617" xr:uid="{00000000-0005-0000-0000-000048310000}"/>
    <cellStyle name="Normal 15 5 5" xfId="12618" xr:uid="{00000000-0005-0000-0000-000049310000}"/>
    <cellStyle name="Normal 15 5 6" xfId="12619" xr:uid="{00000000-0005-0000-0000-00004A310000}"/>
    <cellStyle name="Normal 15 5 7" xfId="12620" xr:uid="{00000000-0005-0000-0000-00004B310000}"/>
    <cellStyle name="Normal 15 5 8" xfId="12621" xr:uid="{00000000-0005-0000-0000-00004C310000}"/>
    <cellStyle name="Normal 15 5 9" xfId="12622" xr:uid="{00000000-0005-0000-0000-00004D310000}"/>
    <cellStyle name="Normal 15 6" xfId="12623" xr:uid="{00000000-0005-0000-0000-00004E310000}"/>
    <cellStyle name="Normal 15 6 2" xfId="12624" xr:uid="{00000000-0005-0000-0000-00004F310000}"/>
    <cellStyle name="Normal 15 6 3" xfId="12625" xr:uid="{00000000-0005-0000-0000-000050310000}"/>
    <cellStyle name="Normal 15 6 4" xfId="12626" xr:uid="{00000000-0005-0000-0000-000051310000}"/>
    <cellStyle name="Normal 15 6 5" xfId="12627" xr:uid="{00000000-0005-0000-0000-000052310000}"/>
    <cellStyle name="Normal 15 6 6" xfId="12628" xr:uid="{00000000-0005-0000-0000-000053310000}"/>
    <cellStyle name="Normal 15 6 7" xfId="12629" xr:uid="{00000000-0005-0000-0000-000054310000}"/>
    <cellStyle name="Normal 15 6 8" xfId="12630" xr:uid="{00000000-0005-0000-0000-000055310000}"/>
    <cellStyle name="Normal 15 7" xfId="12631" xr:uid="{00000000-0005-0000-0000-000056310000}"/>
    <cellStyle name="Normal 15 7 2" xfId="12632" xr:uid="{00000000-0005-0000-0000-000057310000}"/>
    <cellStyle name="Normal 15 7 3" xfId="12633" xr:uid="{00000000-0005-0000-0000-000058310000}"/>
    <cellStyle name="Normal 15 7 4" xfId="12634" xr:uid="{00000000-0005-0000-0000-000059310000}"/>
    <cellStyle name="Normal 15 7 5" xfId="12635" xr:uid="{00000000-0005-0000-0000-00005A310000}"/>
    <cellStyle name="Normal 15 7 6" xfId="12636" xr:uid="{00000000-0005-0000-0000-00005B310000}"/>
    <cellStyle name="Normal 15 7 7" xfId="12637" xr:uid="{00000000-0005-0000-0000-00005C310000}"/>
    <cellStyle name="Normal 15 7 8" xfId="12638" xr:uid="{00000000-0005-0000-0000-00005D310000}"/>
    <cellStyle name="Normal 15 8" xfId="12639" xr:uid="{00000000-0005-0000-0000-00005E310000}"/>
    <cellStyle name="Normal 15 8 2" xfId="12640" xr:uid="{00000000-0005-0000-0000-00005F310000}"/>
    <cellStyle name="Normal 15 8 3" xfId="12641" xr:uid="{00000000-0005-0000-0000-000060310000}"/>
    <cellStyle name="Normal 15 8 4" xfId="12642" xr:uid="{00000000-0005-0000-0000-000061310000}"/>
    <cellStyle name="Normal 15 8 5" xfId="12643" xr:uid="{00000000-0005-0000-0000-000062310000}"/>
    <cellStyle name="Normal 15 8 6" xfId="12644" xr:uid="{00000000-0005-0000-0000-000063310000}"/>
    <cellStyle name="Normal 15 8 7" xfId="12645" xr:uid="{00000000-0005-0000-0000-000064310000}"/>
    <cellStyle name="Normal 15 8 8" xfId="12646" xr:uid="{00000000-0005-0000-0000-000065310000}"/>
    <cellStyle name="Normal 15 9" xfId="12647" xr:uid="{00000000-0005-0000-0000-000066310000}"/>
    <cellStyle name="Normal 15 9 2" xfId="12648" xr:uid="{00000000-0005-0000-0000-000067310000}"/>
    <cellStyle name="Normal 15 9 3" xfId="12649" xr:uid="{00000000-0005-0000-0000-000068310000}"/>
    <cellStyle name="Normal 15 9 4" xfId="12650" xr:uid="{00000000-0005-0000-0000-000069310000}"/>
    <cellStyle name="Normal 15 9 5" xfId="12651" xr:uid="{00000000-0005-0000-0000-00006A310000}"/>
    <cellStyle name="Normal 150" xfId="12652" xr:uid="{00000000-0005-0000-0000-00006B310000}"/>
    <cellStyle name="Normal 151" xfId="12653" xr:uid="{00000000-0005-0000-0000-00006C310000}"/>
    <cellStyle name="Normal 152" xfId="12654" xr:uid="{00000000-0005-0000-0000-00006D310000}"/>
    <cellStyle name="Normal 153" xfId="12655" xr:uid="{00000000-0005-0000-0000-00006E310000}"/>
    <cellStyle name="Normal 154" xfId="12656" xr:uid="{00000000-0005-0000-0000-00006F310000}"/>
    <cellStyle name="Normal 155" xfId="12657" xr:uid="{00000000-0005-0000-0000-000070310000}"/>
    <cellStyle name="Normal 156" xfId="12658" xr:uid="{00000000-0005-0000-0000-000071310000}"/>
    <cellStyle name="Normal 157" xfId="12659" xr:uid="{00000000-0005-0000-0000-000072310000}"/>
    <cellStyle name="Normal 158" xfId="12660" xr:uid="{00000000-0005-0000-0000-000073310000}"/>
    <cellStyle name="Normal 159" xfId="12661" xr:uid="{00000000-0005-0000-0000-000074310000}"/>
    <cellStyle name="Normal 16" xfId="12662" xr:uid="{00000000-0005-0000-0000-000075310000}"/>
    <cellStyle name="Normal 16 10" xfId="12663" xr:uid="{00000000-0005-0000-0000-000076310000}"/>
    <cellStyle name="Normal 16 11" xfId="12664" xr:uid="{00000000-0005-0000-0000-000077310000}"/>
    <cellStyle name="Normal 16 12" xfId="12665" xr:uid="{00000000-0005-0000-0000-000078310000}"/>
    <cellStyle name="Normal 16 13" xfId="12666" xr:uid="{00000000-0005-0000-0000-000079310000}"/>
    <cellStyle name="Normal 16 14" xfId="12667" xr:uid="{00000000-0005-0000-0000-00007A310000}"/>
    <cellStyle name="Normal 16 15" xfId="12668" xr:uid="{00000000-0005-0000-0000-00007B310000}"/>
    <cellStyle name="Normal 16 2" xfId="12669" xr:uid="{00000000-0005-0000-0000-00007C310000}"/>
    <cellStyle name="Normal 16 2 10" xfId="12670" xr:uid="{00000000-0005-0000-0000-00007D310000}"/>
    <cellStyle name="Normal 16 2 11" xfId="12671" xr:uid="{00000000-0005-0000-0000-00007E310000}"/>
    <cellStyle name="Normal 16 2 2" xfId="12672" xr:uid="{00000000-0005-0000-0000-00007F310000}"/>
    <cellStyle name="Normal 16 2 2 2" xfId="12673" xr:uid="{00000000-0005-0000-0000-000080310000}"/>
    <cellStyle name="Normal 16 2 2 2 2" xfId="12674" xr:uid="{00000000-0005-0000-0000-000081310000}"/>
    <cellStyle name="Normal 16 2 2 2 3" xfId="12675" xr:uid="{00000000-0005-0000-0000-000082310000}"/>
    <cellStyle name="Normal 16 2 2 2 4" xfId="12676" xr:uid="{00000000-0005-0000-0000-000083310000}"/>
    <cellStyle name="Normal 16 2 2 3" xfId="12677" xr:uid="{00000000-0005-0000-0000-000084310000}"/>
    <cellStyle name="Normal 16 2 2 4" xfId="12678" xr:uid="{00000000-0005-0000-0000-000085310000}"/>
    <cellStyle name="Normal 16 2 2 5" xfId="12679" xr:uid="{00000000-0005-0000-0000-000086310000}"/>
    <cellStyle name="Normal 16 2 2 6" xfId="12680" xr:uid="{00000000-0005-0000-0000-000087310000}"/>
    <cellStyle name="Normal 16 2 2 7" xfId="12681" xr:uid="{00000000-0005-0000-0000-000088310000}"/>
    <cellStyle name="Normal 16 2 2 8" xfId="12682" xr:uid="{00000000-0005-0000-0000-000089310000}"/>
    <cellStyle name="Normal 16 2 2 9" xfId="12683" xr:uid="{00000000-0005-0000-0000-00008A310000}"/>
    <cellStyle name="Normal 16 2 3" xfId="12684" xr:uid="{00000000-0005-0000-0000-00008B310000}"/>
    <cellStyle name="Normal 16 2 3 2" xfId="12685" xr:uid="{00000000-0005-0000-0000-00008C310000}"/>
    <cellStyle name="Normal 16 2 3 3" xfId="12686" xr:uid="{00000000-0005-0000-0000-00008D310000}"/>
    <cellStyle name="Normal 16 2 3 4" xfId="12687" xr:uid="{00000000-0005-0000-0000-00008E310000}"/>
    <cellStyle name="Normal 16 2 3 5" xfId="12688" xr:uid="{00000000-0005-0000-0000-00008F310000}"/>
    <cellStyle name="Normal 16 2 3 6" xfId="12689" xr:uid="{00000000-0005-0000-0000-000090310000}"/>
    <cellStyle name="Normal 16 2 3 7" xfId="12690" xr:uid="{00000000-0005-0000-0000-000091310000}"/>
    <cellStyle name="Normal 16 2 3 8" xfId="12691" xr:uid="{00000000-0005-0000-0000-000092310000}"/>
    <cellStyle name="Normal 16 2 4" xfId="12692" xr:uid="{00000000-0005-0000-0000-000093310000}"/>
    <cellStyle name="Normal 16 2 4 2" xfId="12693" xr:uid="{00000000-0005-0000-0000-000094310000}"/>
    <cellStyle name="Normal 16 2 4 3" xfId="12694" xr:uid="{00000000-0005-0000-0000-000095310000}"/>
    <cellStyle name="Normal 16 2 4 4" xfId="12695" xr:uid="{00000000-0005-0000-0000-000096310000}"/>
    <cellStyle name="Normal 16 2 4 5" xfId="12696" xr:uid="{00000000-0005-0000-0000-000097310000}"/>
    <cellStyle name="Normal 16 2 5" xfId="12697" xr:uid="{00000000-0005-0000-0000-000098310000}"/>
    <cellStyle name="Normal 16 2 5 2" xfId="12698" xr:uid="{00000000-0005-0000-0000-000099310000}"/>
    <cellStyle name="Normal 16 2 5 3" xfId="12699" xr:uid="{00000000-0005-0000-0000-00009A310000}"/>
    <cellStyle name="Normal 16 2 5 4" xfId="12700" xr:uid="{00000000-0005-0000-0000-00009B310000}"/>
    <cellStyle name="Normal 16 2 5 5" xfId="12701" xr:uid="{00000000-0005-0000-0000-00009C310000}"/>
    <cellStyle name="Normal 16 2 6" xfId="12702" xr:uid="{00000000-0005-0000-0000-00009D310000}"/>
    <cellStyle name="Normal 16 2 6 2" xfId="12703" xr:uid="{00000000-0005-0000-0000-00009E310000}"/>
    <cellStyle name="Normal 16 2 6 3" xfId="12704" xr:uid="{00000000-0005-0000-0000-00009F310000}"/>
    <cellStyle name="Normal 16 2 6 4" xfId="12705" xr:uid="{00000000-0005-0000-0000-0000A0310000}"/>
    <cellStyle name="Normal 16 2 6 5" xfId="12706" xr:uid="{00000000-0005-0000-0000-0000A1310000}"/>
    <cellStyle name="Normal 16 2 7" xfId="12707" xr:uid="{00000000-0005-0000-0000-0000A2310000}"/>
    <cellStyle name="Normal 16 2 8" xfId="12708" xr:uid="{00000000-0005-0000-0000-0000A3310000}"/>
    <cellStyle name="Normal 16 2 9" xfId="12709" xr:uid="{00000000-0005-0000-0000-0000A4310000}"/>
    <cellStyle name="Normal 16 3" xfId="12710" xr:uid="{00000000-0005-0000-0000-0000A5310000}"/>
    <cellStyle name="Normal 16 3 10" xfId="12711" xr:uid="{00000000-0005-0000-0000-0000A6310000}"/>
    <cellStyle name="Normal 16 3 11" xfId="12712" xr:uid="{00000000-0005-0000-0000-0000A7310000}"/>
    <cellStyle name="Normal 16 3 2" xfId="12713" xr:uid="{00000000-0005-0000-0000-0000A8310000}"/>
    <cellStyle name="Normal 16 3 2 2" xfId="12714" xr:uid="{00000000-0005-0000-0000-0000A9310000}"/>
    <cellStyle name="Normal 16 3 2 2 2" xfId="12715" xr:uid="{00000000-0005-0000-0000-0000AA310000}"/>
    <cellStyle name="Normal 16 3 2 2 3" xfId="12716" xr:uid="{00000000-0005-0000-0000-0000AB310000}"/>
    <cellStyle name="Normal 16 3 2 2 4" xfId="12717" xr:uid="{00000000-0005-0000-0000-0000AC310000}"/>
    <cellStyle name="Normal 16 3 2 3" xfId="12718" xr:uid="{00000000-0005-0000-0000-0000AD310000}"/>
    <cellStyle name="Normal 16 3 2 4" xfId="12719" xr:uid="{00000000-0005-0000-0000-0000AE310000}"/>
    <cellStyle name="Normal 16 3 2 5" xfId="12720" xr:uid="{00000000-0005-0000-0000-0000AF310000}"/>
    <cellStyle name="Normal 16 3 2 6" xfId="12721" xr:uid="{00000000-0005-0000-0000-0000B0310000}"/>
    <cellStyle name="Normal 16 3 2 7" xfId="12722" xr:uid="{00000000-0005-0000-0000-0000B1310000}"/>
    <cellStyle name="Normal 16 3 2 8" xfId="12723" xr:uid="{00000000-0005-0000-0000-0000B2310000}"/>
    <cellStyle name="Normal 16 3 2 9" xfId="12724" xr:uid="{00000000-0005-0000-0000-0000B3310000}"/>
    <cellStyle name="Normal 16 3 3" xfId="12725" xr:uid="{00000000-0005-0000-0000-0000B4310000}"/>
    <cellStyle name="Normal 16 3 3 2" xfId="12726" xr:uid="{00000000-0005-0000-0000-0000B5310000}"/>
    <cellStyle name="Normal 16 3 3 3" xfId="12727" xr:uid="{00000000-0005-0000-0000-0000B6310000}"/>
    <cellStyle name="Normal 16 3 3 4" xfId="12728" xr:uid="{00000000-0005-0000-0000-0000B7310000}"/>
    <cellStyle name="Normal 16 3 3 5" xfId="12729" xr:uid="{00000000-0005-0000-0000-0000B8310000}"/>
    <cellStyle name="Normal 16 3 3 6" xfId="12730" xr:uid="{00000000-0005-0000-0000-0000B9310000}"/>
    <cellStyle name="Normal 16 3 3 7" xfId="12731" xr:uid="{00000000-0005-0000-0000-0000BA310000}"/>
    <cellStyle name="Normal 16 3 3 8" xfId="12732" xr:uid="{00000000-0005-0000-0000-0000BB310000}"/>
    <cellStyle name="Normal 16 3 4" xfId="12733" xr:uid="{00000000-0005-0000-0000-0000BC310000}"/>
    <cellStyle name="Normal 16 3 4 2" xfId="12734" xr:uid="{00000000-0005-0000-0000-0000BD310000}"/>
    <cellStyle name="Normal 16 3 4 3" xfId="12735" xr:uid="{00000000-0005-0000-0000-0000BE310000}"/>
    <cellStyle name="Normal 16 3 4 4" xfId="12736" xr:uid="{00000000-0005-0000-0000-0000BF310000}"/>
    <cellStyle name="Normal 16 3 4 5" xfId="12737" xr:uid="{00000000-0005-0000-0000-0000C0310000}"/>
    <cellStyle name="Normal 16 3 5" xfId="12738" xr:uid="{00000000-0005-0000-0000-0000C1310000}"/>
    <cellStyle name="Normal 16 3 5 2" xfId="12739" xr:uid="{00000000-0005-0000-0000-0000C2310000}"/>
    <cellStyle name="Normal 16 3 5 3" xfId="12740" xr:uid="{00000000-0005-0000-0000-0000C3310000}"/>
    <cellStyle name="Normal 16 3 5 4" xfId="12741" xr:uid="{00000000-0005-0000-0000-0000C4310000}"/>
    <cellStyle name="Normal 16 3 5 5" xfId="12742" xr:uid="{00000000-0005-0000-0000-0000C5310000}"/>
    <cellStyle name="Normal 16 3 6" xfId="12743" xr:uid="{00000000-0005-0000-0000-0000C6310000}"/>
    <cellStyle name="Normal 16 3 6 2" xfId="12744" xr:uid="{00000000-0005-0000-0000-0000C7310000}"/>
    <cellStyle name="Normal 16 3 6 3" xfId="12745" xr:uid="{00000000-0005-0000-0000-0000C8310000}"/>
    <cellStyle name="Normal 16 3 6 4" xfId="12746" xr:uid="{00000000-0005-0000-0000-0000C9310000}"/>
    <cellStyle name="Normal 16 3 6 5" xfId="12747" xr:uid="{00000000-0005-0000-0000-0000CA310000}"/>
    <cellStyle name="Normal 16 3 7" xfId="12748" xr:uid="{00000000-0005-0000-0000-0000CB310000}"/>
    <cellStyle name="Normal 16 3 8" xfId="12749" xr:uid="{00000000-0005-0000-0000-0000CC310000}"/>
    <cellStyle name="Normal 16 3 9" xfId="12750" xr:uid="{00000000-0005-0000-0000-0000CD310000}"/>
    <cellStyle name="Normal 16 4" xfId="12751" xr:uid="{00000000-0005-0000-0000-0000CE310000}"/>
    <cellStyle name="Normal 16 4 10" xfId="12752" xr:uid="{00000000-0005-0000-0000-0000CF310000}"/>
    <cellStyle name="Normal 16 4 11" xfId="12753" xr:uid="{00000000-0005-0000-0000-0000D0310000}"/>
    <cellStyle name="Normal 16 4 2" xfId="12754" xr:uid="{00000000-0005-0000-0000-0000D1310000}"/>
    <cellStyle name="Normal 16 4 2 2" xfId="12755" xr:uid="{00000000-0005-0000-0000-0000D2310000}"/>
    <cellStyle name="Normal 16 4 2 3" xfId="12756" xr:uid="{00000000-0005-0000-0000-0000D3310000}"/>
    <cellStyle name="Normal 16 4 2 4" xfId="12757" xr:uid="{00000000-0005-0000-0000-0000D4310000}"/>
    <cellStyle name="Normal 16 4 2 5" xfId="12758" xr:uid="{00000000-0005-0000-0000-0000D5310000}"/>
    <cellStyle name="Normal 16 4 2 6" xfId="12759" xr:uid="{00000000-0005-0000-0000-0000D6310000}"/>
    <cellStyle name="Normal 16 4 2 7" xfId="12760" xr:uid="{00000000-0005-0000-0000-0000D7310000}"/>
    <cellStyle name="Normal 16 4 2 8" xfId="12761" xr:uid="{00000000-0005-0000-0000-0000D8310000}"/>
    <cellStyle name="Normal 16 4 3" xfId="12762" xr:uid="{00000000-0005-0000-0000-0000D9310000}"/>
    <cellStyle name="Normal 16 4 3 2" xfId="12763" xr:uid="{00000000-0005-0000-0000-0000DA310000}"/>
    <cellStyle name="Normal 16 4 3 3" xfId="12764" xr:uid="{00000000-0005-0000-0000-0000DB310000}"/>
    <cellStyle name="Normal 16 4 3 4" xfId="12765" xr:uid="{00000000-0005-0000-0000-0000DC310000}"/>
    <cellStyle name="Normal 16 4 3 5" xfId="12766" xr:uid="{00000000-0005-0000-0000-0000DD310000}"/>
    <cellStyle name="Normal 16 4 4" xfId="12767" xr:uid="{00000000-0005-0000-0000-0000DE310000}"/>
    <cellStyle name="Normal 16 4 4 2" xfId="12768" xr:uid="{00000000-0005-0000-0000-0000DF310000}"/>
    <cellStyle name="Normal 16 4 4 3" xfId="12769" xr:uid="{00000000-0005-0000-0000-0000E0310000}"/>
    <cellStyle name="Normal 16 4 4 4" xfId="12770" xr:uid="{00000000-0005-0000-0000-0000E1310000}"/>
    <cellStyle name="Normal 16 4 4 5" xfId="12771" xr:uid="{00000000-0005-0000-0000-0000E2310000}"/>
    <cellStyle name="Normal 16 4 5" xfId="12772" xr:uid="{00000000-0005-0000-0000-0000E3310000}"/>
    <cellStyle name="Normal 16 4 5 2" xfId="12773" xr:uid="{00000000-0005-0000-0000-0000E4310000}"/>
    <cellStyle name="Normal 16 4 5 3" xfId="12774" xr:uid="{00000000-0005-0000-0000-0000E5310000}"/>
    <cellStyle name="Normal 16 4 5 4" xfId="12775" xr:uid="{00000000-0005-0000-0000-0000E6310000}"/>
    <cellStyle name="Normal 16 4 5 5" xfId="12776" xr:uid="{00000000-0005-0000-0000-0000E7310000}"/>
    <cellStyle name="Normal 16 4 6" xfId="12777" xr:uid="{00000000-0005-0000-0000-0000E8310000}"/>
    <cellStyle name="Normal 16 4 7" xfId="12778" xr:uid="{00000000-0005-0000-0000-0000E9310000}"/>
    <cellStyle name="Normal 16 4 8" xfId="12779" xr:uid="{00000000-0005-0000-0000-0000EA310000}"/>
    <cellStyle name="Normal 16 4 9" xfId="12780" xr:uid="{00000000-0005-0000-0000-0000EB310000}"/>
    <cellStyle name="Normal 16 5" xfId="12781" xr:uid="{00000000-0005-0000-0000-0000EC310000}"/>
    <cellStyle name="Normal 16 5 2" xfId="12782" xr:uid="{00000000-0005-0000-0000-0000ED310000}"/>
    <cellStyle name="Normal 16 5 2 2" xfId="12783" xr:uid="{00000000-0005-0000-0000-0000EE310000}"/>
    <cellStyle name="Normal 16 5 2 3" xfId="12784" xr:uid="{00000000-0005-0000-0000-0000EF310000}"/>
    <cellStyle name="Normal 16 5 2 4" xfId="12785" xr:uid="{00000000-0005-0000-0000-0000F0310000}"/>
    <cellStyle name="Normal 16 5 3" xfId="12786" xr:uid="{00000000-0005-0000-0000-0000F1310000}"/>
    <cellStyle name="Normal 16 5 4" xfId="12787" xr:uid="{00000000-0005-0000-0000-0000F2310000}"/>
    <cellStyle name="Normal 16 5 5" xfId="12788" xr:uid="{00000000-0005-0000-0000-0000F3310000}"/>
    <cellStyle name="Normal 16 5 6" xfId="12789" xr:uid="{00000000-0005-0000-0000-0000F4310000}"/>
    <cellStyle name="Normal 16 5 7" xfId="12790" xr:uid="{00000000-0005-0000-0000-0000F5310000}"/>
    <cellStyle name="Normal 16 5 8" xfId="12791" xr:uid="{00000000-0005-0000-0000-0000F6310000}"/>
    <cellStyle name="Normal 16 5 9" xfId="12792" xr:uid="{00000000-0005-0000-0000-0000F7310000}"/>
    <cellStyle name="Normal 16 6" xfId="12793" xr:uid="{00000000-0005-0000-0000-0000F8310000}"/>
    <cellStyle name="Normal 16 6 2" xfId="12794" xr:uid="{00000000-0005-0000-0000-0000F9310000}"/>
    <cellStyle name="Normal 16 6 3" xfId="12795" xr:uid="{00000000-0005-0000-0000-0000FA310000}"/>
    <cellStyle name="Normal 16 6 4" xfId="12796" xr:uid="{00000000-0005-0000-0000-0000FB310000}"/>
    <cellStyle name="Normal 16 7" xfId="12797" xr:uid="{00000000-0005-0000-0000-0000FC310000}"/>
    <cellStyle name="Normal 16 7 2" xfId="12798" xr:uid="{00000000-0005-0000-0000-0000FD310000}"/>
    <cellStyle name="Normal 16 7 3" xfId="12799" xr:uid="{00000000-0005-0000-0000-0000FE310000}"/>
    <cellStyle name="Normal 16 7 4" xfId="12800" xr:uid="{00000000-0005-0000-0000-0000FF310000}"/>
    <cellStyle name="Normal 16 8" xfId="12801" xr:uid="{00000000-0005-0000-0000-000000320000}"/>
    <cellStyle name="Normal 16 8 2" xfId="12802" xr:uid="{00000000-0005-0000-0000-000001320000}"/>
    <cellStyle name="Normal 16 8 3" xfId="12803" xr:uid="{00000000-0005-0000-0000-000002320000}"/>
    <cellStyle name="Normal 16 8 4" xfId="12804" xr:uid="{00000000-0005-0000-0000-000003320000}"/>
    <cellStyle name="Normal 16 9" xfId="12805" xr:uid="{00000000-0005-0000-0000-000004320000}"/>
    <cellStyle name="Normal 160" xfId="12806" xr:uid="{00000000-0005-0000-0000-000005320000}"/>
    <cellStyle name="Normal 161" xfId="12807" xr:uid="{00000000-0005-0000-0000-000006320000}"/>
    <cellStyle name="Normal 162" xfId="12808" xr:uid="{00000000-0005-0000-0000-000007320000}"/>
    <cellStyle name="Normal 163" xfId="12809" xr:uid="{00000000-0005-0000-0000-000008320000}"/>
    <cellStyle name="Normal 164" xfId="12810" xr:uid="{00000000-0005-0000-0000-000009320000}"/>
    <cellStyle name="Normal 165" xfId="12811" xr:uid="{00000000-0005-0000-0000-00000A320000}"/>
    <cellStyle name="Normal 166" xfId="12812" xr:uid="{00000000-0005-0000-0000-00000B320000}"/>
    <cellStyle name="Normal 167" xfId="12813" xr:uid="{00000000-0005-0000-0000-00000C320000}"/>
    <cellStyle name="Normal 168" xfId="12814" xr:uid="{00000000-0005-0000-0000-00000D320000}"/>
    <cellStyle name="Normal 169" xfId="12815" xr:uid="{00000000-0005-0000-0000-00000E320000}"/>
    <cellStyle name="Normal 17" xfId="12816" xr:uid="{00000000-0005-0000-0000-00000F320000}"/>
    <cellStyle name="Normal 17 10" xfId="12817" xr:uid="{00000000-0005-0000-0000-000010320000}"/>
    <cellStyle name="Normal 17 10 2" xfId="12818" xr:uid="{00000000-0005-0000-0000-000011320000}"/>
    <cellStyle name="Normal 17 10 3" xfId="12819" xr:uid="{00000000-0005-0000-0000-000012320000}"/>
    <cellStyle name="Normal 17 10 4" xfId="12820" xr:uid="{00000000-0005-0000-0000-000013320000}"/>
    <cellStyle name="Normal 17 10 5" xfId="12821" xr:uid="{00000000-0005-0000-0000-000014320000}"/>
    <cellStyle name="Normal 17 11" xfId="12822" xr:uid="{00000000-0005-0000-0000-000015320000}"/>
    <cellStyle name="Normal 17 11 2" xfId="12823" xr:uid="{00000000-0005-0000-0000-000016320000}"/>
    <cellStyle name="Normal 17 11 3" xfId="12824" xr:uid="{00000000-0005-0000-0000-000017320000}"/>
    <cellStyle name="Normal 17 11 4" xfId="12825" xr:uid="{00000000-0005-0000-0000-000018320000}"/>
    <cellStyle name="Normal 17 11 5" xfId="12826" xr:uid="{00000000-0005-0000-0000-000019320000}"/>
    <cellStyle name="Normal 17 12" xfId="12827" xr:uid="{00000000-0005-0000-0000-00001A320000}"/>
    <cellStyle name="Normal 17 12 2" xfId="12828" xr:uid="{00000000-0005-0000-0000-00001B320000}"/>
    <cellStyle name="Normal 17 13" xfId="12829" xr:uid="{00000000-0005-0000-0000-00001C320000}"/>
    <cellStyle name="Normal 17 13 2" xfId="12830" xr:uid="{00000000-0005-0000-0000-00001D320000}"/>
    <cellStyle name="Normal 17 14" xfId="12831" xr:uid="{00000000-0005-0000-0000-00001E320000}"/>
    <cellStyle name="Normal 17 15" xfId="12832" xr:uid="{00000000-0005-0000-0000-00001F320000}"/>
    <cellStyle name="Normal 17 16" xfId="12833" xr:uid="{00000000-0005-0000-0000-000020320000}"/>
    <cellStyle name="Normal 17 2" xfId="12834" xr:uid="{00000000-0005-0000-0000-000021320000}"/>
    <cellStyle name="Normal 17 2 10" xfId="12835" xr:uid="{00000000-0005-0000-0000-000022320000}"/>
    <cellStyle name="Normal 17 2 11" xfId="12836" xr:uid="{00000000-0005-0000-0000-000023320000}"/>
    <cellStyle name="Normal 17 2 2" xfId="12837" xr:uid="{00000000-0005-0000-0000-000024320000}"/>
    <cellStyle name="Normal 17 2 2 2" xfId="12838" xr:uid="{00000000-0005-0000-0000-000025320000}"/>
    <cellStyle name="Normal 17 2 2 2 2" xfId="12839" xr:uid="{00000000-0005-0000-0000-000026320000}"/>
    <cellStyle name="Normal 17 2 2 2 3" xfId="12840" xr:uid="{00000000-0005-0000-0000-000027320000}"/>
    <cellStyle name="Normal 17 2 2 2 4" xfId="12841" xr:uid="{00000000-0005-0000-0000-000028320000}"/>
    <cellStyle name="Normal 17 2 2 3" xfId="12842" xr:uid="{00000000-0005-0000-0000-000029320000}"/>
    <cellStyle name="Normal 17 2 2 4" xfId="12843" xr:uid="{00000000-0005-0000-0000-00002A320000}"/>
    <cellStyle name="Normal 17 2 2 5" xfId="12844" xr:uid="{00000000-0005-0000-0000-00002B320000}"/>
    <cellStyle name="Normal 17 2 2 6" xfId="12845" xr:uid="{00000000-0005-0000-0000-00002C320000}"/>
    <cellStyle name="Normal 17 2 2 7" xfId="12846" xr:uid="{00000000-0005-0000-0000-00002D320000}"/>
    <cellStyle name="Normal 17 2 2 8" xfId="12847" xr:uid="{00000000-0005-0000-0000-00002E320000}"/>
    <cellStyle name="Normal 17 2 2 9" xfId="12848" xr:uid="{00000000-0005-0000-0000-00002F320000}"/>
    <cellStyle name="Normal 17 2 3" xfId="12849" xr:uid="{00000000-0005-0000-0000-000030320000}"/>
    <cellStyle name="Normal 17 2 3 2" xfId="12850" xr:uid="{00000000-0005-0000-0000-000031320000}"/>
    <cellStyle name="Normal 17 2 3 3" xfId="12851" xr:uid="{00000000-0005-0000-0000-000032320000}"/>
    <cellStyle name="Normal 17 2 3 4" xfId="12852" xr:uid="{00000000-0005-0000-0000-000033320000}"/>
    <cellStyle name="Normal 17 2 3 5" xfId="12853" xr:uid="{00000000-0005-0000-0000-000034320000}"/>
    <cellStyle name="Normal 17 2 3 6" xfId="12854" xr:uid="{00000000-0005-0000-0000-000035320000}"/>
    <cellStyle name="Normal 17 2 3 7" xfId="12855" xr:uid="{00000000-0005-0000-0000-000036320000}"/>
    <cellStyle name="Normal 17 2 3 8" xfId="12856" xr:uid="{00000000-0005-0000-0000-000037320000}"/>
    <cellStyle name="Normal 17 2 4" xfId="12857" xr:uid="{00000000-0005-0000-0000-000038320000}"/>
    <cellStyle name="Normal 17 2 4 2" xfId="12858" xr:uid="{00000000-0005-0000-0000-000039320000}"/>
    <cellStyle name="Normal 17 2 4 3" xfId="12859" xr:uid="{00000000-0005-0000-0000-00003A320000}"/>
    <cellStyle name="Normal 17 2 4 4" xfId="12860" xr:uid="{00000000-0005-0000-0000-00003B320000}"/>
    <cellStyle name="Normal 17 2 4 5" xfId="12861" xr:uid="{00000000-0005-0000-0000-00003C320000}"/>
    <cellStyle name="Normal 17 2 5" xfId="12862" xr:uid="{00000000-0005-0000-0000-00003D320000}"/>
    <cellStyle name="Normal 17 2 5 2" xfId="12863" xr:uid="{00000000-0005-0000-0000-00003E320000}"/>
    <cellStyle name="Normal 17 2 5 3" xfId="12864" xr:uid="{00000000-0005-0000-0000-00003F320000}"/>
    <cellStyle name="Normal 17 2 5 4" xfId="12865" xr:uid="{00000000-0005-0000-0000-000040320000}"/>
    <cellStyle name="Normal 17 2 5 5" xfId="12866" xr:uid="{00000000-0005-0000-0000-000041320000}"/>
    <cellStyle name="Normal 17 2 6" xfId="12867" xr:uid="{00000000-0005-0000-0000-000042320000}"/>
    <cellStyle name="Normal 17 2 6 2" xfId="12868" xr:uid="{00000000-0005-0000-0000-000043320000}"/>
    <cellStyle name="Normal 17 2 6 3" xfId="12869" xr:uid="{00000000-0005-0000-0000-000044320000}"/>
    <cellStyle name="Normal 17 2 6 4" xfId="12870" xr:uid="{00000000-0005-0000-0000-000045320000}"/>
    <cellStyle name="Normal 17 2 6 5" xfId="12871" xr:uid="{00000000-0005-0000-0000-000046320000}"/>
    <cellStyle name="Normal 17 2 7" xfId="12872" xr:uid="{00000000-0005-0000-0000-000047320000}"/>
    <cellStyle name="Normal 17 2 8" xfId="12873" xr:uid="{00000000-0005-0000-0000-000048320000}"/>
    <cellStyle name="Normal 17 2 9" xfId="12874" xr:uid="{00000000-0005-0000-0000-000049320000}"/>
    <cellStyle name="Normal 17 3" xfId="12875" xr:uid="{00000000-0005-0000-0000-00004A320000}"/>
    <cellStyle name="Normal 17 3 10" xfId="12876" xr:uid="{00000000-0005-0000-0000-00004B320000}"/>
    <cellStyle name="Normal 17 3 11" xfId="12877" xr:uid="{00000000-0005-0000-0000-00004C320000}"/>
    <cellStyle name="Normal 17 3 2" xfId="12878" xr:uid="{00000000-0005-0000-0000-00004D320000}"/>
    <cellStyle name="Normal 17 3 2 2" xfId="12879" xr:uid="{00000000-0005-0000-0000-00004E320000}"/>
    <cellStyle name="Normal 17 3 2 2 2" xfId="12880" xr:uid="{00000000-0005-0000-0000-00004F320000}"/>
    <cellStyle name="Normal 17 3 2 2 3" xfId="12881" xr:uid="{00000000-0005-0000-0000-000050320000}"/>
    <cellStyle name="Normal 17 3 2 2 4" xfId="12882" xr:uid="{00000000-0005-0000-0000-000051320000}"/>
    <cellStyle name="Normal 17 3 2 3" xfId="12883" xr:uid="{00000000-0005-0000-0000-000052320000}"/>
    <cellStyle name="Normal 17 3 2 4" xfId="12884" xr:uid="{00000000-0005-0000-0000-000053320000}"/>
    <cellStyle name="Normal 17 3 2 5" xfId="12885" xr:uid="{00000000-0005-0000-0000-000054320000}"/>
    <cellStyle name="Normal 17 3 2 6" xfId="12886" xr:uid="{00000000-0005-0000-0000-000055320000}"/>
    <cellStyle name="Normal 17 3 2 7" xfId="12887" xr:uid="{00000000-0005-0000-0000-000056320000}"/>
    <cellStyle name="Normal 17 3 2 8" xfId="12888" xr:uid="{00000000-0005-0000-0000-000057320000}"/>
    <cellStyle name="Normal 17 3 2 9" xfId="12889" xr:uid="{00000000-0005-0000-0000-000058320000}"/>
    <cellStyle name="Normal 17 3 3" xfId="12890" xr:uid="{00000000-0005-0000-0000-000059320000}"/>
    <cellStyle name="Normal 17 3 3 2" xfId="12891" xr:uid="{00000000-0005-0000-0000-00005A320000}"/>
    <cellStyle name="Normal 17 3 3 3" xfId="12892" xr:uid="{00000000-0005-0000-0000-00005B320000}"/>
    <cellStyle name="Normal 17 3 3 4" xfId="12893" xr:uid="{00000000-0005-0000-0000-00005C320000}"/>
    <cellStyle name="Normal 17 3 3 5" xfId="12894" xr:uid="{00000000-0005-0000-0000-00005D320000}"/>
    <cellStyle name="Normal 17 3 3 6" xfId="12895" xr:uid="{00000000-0005-0000-0000-00005E320000}"/>
    <cellStyle name="Normal 17 3 3 7" xfId="12896" xr:uid="{00000000-0005-0000-0000-00005F320000}"/>
    <cellStyle name="Normal 17 3 3 8" xfId="12897" xr:uid="{00000000-0005-0000-0000-000060320000}"/>
    <cellStyle name="Normal 17 3 4" xfId="12898" xr:uid="{00000000-0005-0000-0000-000061320000}"/>
    <cellStyle name="Normal 17 3 4 2" xfId="12899" xr:uid="{00000000-0005-0000-0000-000062320000}"/>
    <cellStyle name="Normal 17 3 4 3" xfId="12900" xr:uid="{00000000-0005-0000-0000-000063320000}"/>
    <cellStyle name="Normal 17 3 4 4" xfId="12901" xr:uid="{00000000-0005-0000-0000-000064320000}"/>
    <cellStyle name="Normal 17 3 4 5" xfId="12902" xr:uid="{00000000-0005-0000-0000-000065320000}"/>
    <cellStyle name="Normal 17 3 5" xfId="12903" xr:uid="{00000000-0005-0000-0000-000066320000}"/>
    <cellStyle name="Normal 17 3 5 2" xfId="12904" xr:uid="{00000000-0005-0000-0000-000067320000}"/>
    <cellStyle name="Normal 17 3 5 3" xfId="12905" xr:uid="{00000000-0005-0000-0000-000068320000}"/>
    <cellStyle name="Normal 17 3 5 4" xfId="12906" xr:uid="{00000000-0005-0000-0000-000069320000}"/>
    <cellStyle name="Normal 17 3 5 5" xfId="12907" xr:uid="{00000000-0005-0000-0000-00006A320000}"/>
    <cellStyle name="Normal 17 3 6" xfId="12908" xr:uid="{00000000-0005-0000-0000-00006B320000}"/>
    <cellStyle name="Normal 17 3 6 2" xfId="12909" xr:uid="{00000000-0005-0000-0000-00006C320000}"/>
    <cellStyle name="Normal 17 3 6 3" xfId="12910" xr:uid="{00000000-0005-0000-0000-00006D320000}"/>
    <cellStyle name="Normal 17 3 6 4" xfId="12911" xr:uid="{00000000-0005-0000-0000-00006E320000}"/>
    <cellStyle name="Normal 17 3 6 5" xfId="12912" xr:uid="{00000000-0005-0000-0000-00006F320000}"/>
    <cellStyle name="Normal 17 3 7" xfId="12913" xr:uid="{00000000-0005-0000-0000-000070320000}"/>
    <cellStyle name="Normal 17 3 8" xfId="12914" xr:uid="{00000000-0005-0000-0000-000071320000}"/>
    <cellStyle name="Normal 17 3 9" xfId="12915" xr:uid="{00000000-0005-0000-0000-000072320000}"/>
    <cellStyle name="Normal 17 4" xfId="12916" xr:uid="{00000000-0005-0000-0000-000073320000}"/>
    <cellStyle name="Normal 17 4 10" xfId="12917" xr:uid="{00000000-0005-0000-0000-000074320000}"/>
    <cellStyle name="Normal 17 4 11" xfId="12918" xr:uid="{00000000-0005-0000-0000-000075320000}"/>
    <cellStyle name="Normal 17 4 2" xfId="12919" xr:uid="{00000000-0005-0000-0000-000076320000}"/>
    <cellStyle name="Normal 17 4 2 2" xfId="12920" xr:uid="{00000000-0005-0000-0000-000077320000}"/>
    <cellStyle name="Normal 17 4 2 3" xfId="12921" xr:uid="{00000000-0005-0000-0000-000078320000}"/>
    <cellStyle name="Normal 17 4 2 4" xfId="12922" xr:uid="{00000000-0005-0000-0000-000079320000}"/>
    <cellStyle name="Normal 17 4 2 5" xfId="12923" xr:uid="{00000000-0005-0000-0000-00007A320000}"/>
    <cellStyle name="Normal 17 4 2 6" xfId="12924" xr:uid="{00000000-0005-0000-0000-00007B320000}"/>
    <cellStyle name="Normal 17 4 2 7" xfId="12925" xr:uid="{00000000-0005-0000-0000-00007C320000}"/>
    <cellStyle name="Normal 17 4 2 8" xfId="12926" xr:uid="{00000000-0005-0000-0000-00007D320000}"/>
    <cellStyle name="Normal 17 4 3" xfId="12927" xr:uid="{00000000-0005-0000-0000-00007E320000}"/>
    <cellStyle name="Normal 17 4 3 2" xfId="12928" xr:uid="{00000000-0005-0000-0000-00007F320000}"/>
    <cellStyle name="Normal 17 4 3 3" xfId="12929" xr:uid="{00000000-0005-0000-0000-000080320000}"/>
    <cellStyle name="Normal 17 4 3 4" xfId="12930" xr:uid="{00000000-0005-0000-0000-000081320000}"/>
    <cellStyle name="Normal 17 4 3 5" xfId="12931" xr:uid="{00000000-0005-0000-0000-000082320000}"/>
    <cellStyle name="Normal 17 4 4" xfId="12932" xr:uid="{00000000-0005-0000-0000-000083320000}"/>
    <cellStyle name="Normal 17 4 4 2" xfId="12933" xr:uid="{00000000-0005-0000-0000-000084320000}"/>
    <cellStyle name="Normal 17 4 4 3" xfId="12934" xr:uid="{00000000-0005-0000-0000-000085320000}"/>
    <cellStyle name="Normal 17 4 4 4" xfId="12935" xr:uid="{00000000-0005-0000-0000-000086320000}"/>
    <cellStyle name="Normal 17 4 4 5" xfId="12936" xr:uid="{00000000-0005-0000-0000-000087320000}"/>
    <cellStyle name="Normal 17 4 5" xfId="12937" xr:uid="{00000000-0005-0000-0000-000088320000}"/>
    <cellStyle name="Normal 17 4 5 2" xfId="12938" xr:uid="{00000000-0005-0000-0000-000089320000}"/>
    <cellStyle name="Normal 17 4 5 3" xfId="12939" xr:uid="{00000000-0005-0000-0000-00008A320000}"/>
    <cellStyle name="Normal 17 4 5 4" xfId="12940" xr:uid="{00000000-0005-0000-0000-00008B320000}"/>
    <cellStyle name="Normal 17 4 5 5" xfId="12941" xr:uid="{00000000-0005-0000-0000-00008C320000}"/>
    <cellStyle name="Normal 17 4 6" xfId="12942" xr:uid="{00000000-0005-0000-0000-00008D320000}"/>
    <cellStyle name="Normal 17 4 7" xfId="12943" xr:uid="{00000000-0005-0000-0000-00008E320000}"/>
    <cellStyle name="Normal 17 4 8" xfId="12944" xr:uid="{00000000-0005-0000-0000-00008F320000}"/>
    <cellStyle name="Normal 17 4 9" xfId="12945" xr:uid="{00000000-0005-0000-0000-000090320000}"/>
    <cellStyle name="Normal 17 5" xfId="12946" xr:uid="{00000000-0005-0000-0000-000091320000}"/>
    <cellStyle name="Normal 17 5 2" xfId="12947" xr:uid="{00000000-0005-0000-0000-000092320000}"/>
    <cellStyle name="Normal 17 5 2 2" xfId="12948" xr:uid="{00000000-0005-0000-0000-000093320000}"/>
    <cellStyle name="Normal 17 5 2 3" xfId="12949" xr:uid="{00000000-0005-0000-0000-000094320000}"/>
    <cellStyle name="Normal 17 5 2 4" xfId="12950" xr:uid="{00000000-0005-0000-0000-000095320000}"/>
    <cellStyle name="Normal 17 5 2 5" xfId="12951" xr:uid="{00000000-0005-0000-0000-000096320000}"/>
    <cellStyle name="Normal 17 5 2 6" xfId="12952" xr:uid="{00000000-0005-0000-0000-000097320000}"/>
    <cellStyle name="Normal 17 5 2 7" xfId="12953" xr:uid="{00000000-0005-0000-0000-000098320000}"/>
    <cellStyle name="Normal 17 5 2 8" xfId="12954" xr:uid="{00000000-0005-0000-0000-000099320000}"/>
    <cellStyle name="Normal 17 5 3" xfId="12955" xr:uid="{00000000-0005-0000-0000-00009A320000}"/>
    <cellStyle name="Normal 17 5 3 2" xfId="12956" xr:uid="{00000000-0005-0000-0000-00009B320000}"/>
    <cellStyle name="Normal 17 5 3 3" xfId="12957" xr:uid="{00000000-0005-0000-0000-00009C320000}"/>
    <cellStyle name="Normal 17 5 3 4" xfId="12958" xr:uid="{00000000-0005-0000-0000-00009D320000}"/>
    <cellStyle name="Normal 17 5 3 5" xfId="12959" xr:uid="{00000000-0005-0000-0000-00009E320000}"/>
    <cellStyle name="Normal 17 5 4" xfId="12960" xr:uid="{00000000-0005-0000-0000-00009F320000}"/>
    <cellStyle name="Normal 17 5 5" xfId="12961" xr:uid="{00000000-0005-0000-0000-0000A0320000}"/>
    <cellStyle name="Normal 17 5 6" xfId="12962" xr:uid="{00000000-0005-0000-0000-0000A1320000}"/>
    <cellStyle name="Normal 17 5 7" xfId="12963" xr:uid="{00000000-0005-0000-0000-0000A2320000}"/>
    <cellStyle name="Normal 17 5 8" xfId="12964" xr:uid="{00000000-0005-0000-0000-0000A3320000}"/>
    <cellStyle name="Normal 17 5 9" xfId="12965" xr:uid="{00000000-0005-0000-0000-0000A4320000}"/>
    <cellStyle name="Normal 17 6" xfId="12966" xr:uid="{00000000-0005-0000-0000-0000A5320000}"/>
    <cellStyle name="Normal 17 6 2" xfId="12967" xr:uid="{00000000-0005-0000-0000-0000A6320000}"/>
    <cellStyle name="Normal 17 6 2 2" xfId="12968" xr:uid="{00000000-0005-0000-0000-0000A7320000}"/>
    <cellStyle name="Normal 17 6 2 3" xfId="12969" xr:uid="{00000000-0005-0000-0000-0000A8320000}"/>
    <cellStyle name="Normal 17 6 2 4" xfId="12970" xr:uid="{00000000-0005-0000-0000-0000A9320000}"/>
    <cellStyle name="Normal 17 6 2 5" xfId="12971" xr:uid="{00000000-0005-0000-0000-0000AA320000}"/>
    <cellStyle name="Normal 17 6 3" xfId="12972" xr:uid="{00000000-0005-0000-0000-0000AB320000}"/>
    <cellStyle name="Normal 17 6 3 2" xfId="12973" xr:uid="{00000000-0005-0000-0000-0000AC320000}"/>
    <cellStyle name="Normal 17 6 3 3" xfId="12974" xr:uid="{00000000-0005-0000-0000-0000AD320000}"/>
    <cellStyle name="Normal 17 6 3 4" xfId="12975" xr:uid="{00000000-0005-0000-0000-0000AE320000}"/>
    <cellStyle name="Normal 17 6 3 5" xfId="12976" xr:uid="{00000000-0005-0000-0000-0000AF320000}"/>
    <cellStyle name="Normal 17 6 4" xfId="12977" xr:uid="{00000000-0005-0000-0000-0000B0320000}"/>
    <cellStyle name="Normal 17 6 5" xfId="12978" xr:uid="{00000000-0005-0000-0000-0000B1320000}"/>
    <cellStyle name="Normal 17 6 6" xfId="12979" xr:uid="{00000000-0005-0000-0000-0000B2320000}"/>
    <cellStyle name="Normal 17 6 7" xfId="12980" xr:uid="{00000000-0005-0000-0000-0000B3320000}"/>
    <cellStyle name="Normal 17 6 8" xfId="12981" xr:uid="{00000000-0005-0000-0000-0000B4320000}"/>
    <cellStyle name="Normal 17 7" xfId="12982" xr:uid="{00000000-0005-0000-0000-0000B5320000}"/>
    <cellStyle name="Normal 17 7 2" xfId="12983" xr:uid="{00000000-0005-0000-0000-0000B6320000}"/>
    <cellStyle name="Normal 17 7 2 2" xfId="12984" xr:uid="{00000000-0005-0000-0000-0000B7320000}"/>
    <cellStyle name="Normal 17 7 2 3" xfId="12985" xr:uid="{00000000-0005-0000-0000-0000B8320000}"/>
    <cellStyle name="Normal 17 7 2 4" xfId="12986" xr:uid="{00000000-0005-0000-0000-0000B9320000}"/>
    <cellStyle name="Normal 17 7 2 5" xfId="12987" xr:uid="{00000000-0005-0000-0000-0000BA320000}"/>
    <cellStyle name="Normal 17 7 3" xfId="12988" xr:uid="{00000000-0005-0000-0000-0000BB320000}"/>
    <cellStyle name="Normal 17 7 3 2" xfId="12989" xr:uid="{00000000-0005-0000-0000-0000BC320000}"/>
    <cellStyle name="Normal 17 7 3 3" xfId="12990" xr:uid="{00000000-0005-0000-0000-0000BD320000}"/>
    <cellStyle name="Normal 17 7 3 4" xfId="12991" xr:uid="{00000000-0005-0000-0000-0000BE320000}"/>
    <cellStyle name="Normal 17 7 3 5" xfId="12992" xr:uid="{00000000-0005-0000-0000-0000BF320000}"/>
    <cellStyle name="Normal 17 7 4" xfId="12993" xr:uid="{00000000-0005-0000-0000-0000C0320000}"/>
    <cellStyle name="Normal 17 7 5" xfId="12994" xr:uid="{00000000-0005-0000-0000-0000C1320000}"/>
    <cellStyle name="Normal 17 7 6" xfId="12995" xr:uid="{00000000-0005-0000-0000-0000C2320000}"/>
    <cellStyle name="Normal 17 7 7" xfId="12996" xr:uid="{00000000-0005-0000-0000-0000C3320000}"/>
    <cellStyle name="Normal 17 7 8" xfId="12997" xr:uid="{00000000-0005-0000-0000-0000C4320000}"/>
    <cellStyle name="Normal 17 8" xfId="12998" xr:uid="{00000000-0005-0000-0000-0000C5320000}"/>
    <cellStyle name="Normal 17 8 2" xfId="12999" xr:uid="{00000000-0005-0000-0000-0000C6320000}"/>
    <cellStyle name="Normal 17 8 3" xfId="13000" xr:uid="{00000000-0005-0000-0000-0000C7320000}"/>
    <cellStyle name="Normal 17 8 4" xfId="13001" xr:uid="{00000000-0005-0000-0000-0000C8320000}"/>
    <cellStyle name="Normal 17 8 5" xfId="13002" xr:uid="{00000000-0005-0000-0000-0000C9320000}"/>
    <cellStyle name="Normal 17 8 6" xfId="13003" xr:uid="{00000000-0005-0000-0000-0000CA320000}"/>
    <cellStyle name="Normal 17 8 7" xfId="13004" xr:uid="{00000000-0005-0000-0000-0000CB320000}"/>
    <cellStyle name="Normal 17 8 8" xfId="13005" xr:uid="{00000000-0005-0000-0000-0000CC320000}"/>
    <cellStyle name="Normal 17 9" xfId="13006" xr:uid="{00000000-0005-0000-0000-0000CD320000}"/>
    <cellStyle name="Normal 17 9 2" xfId="13007" xr:uid="{00000000-0005-0000-0000-0000CE320000}"/>
    <cellStyle name="Normal 17 9 3" xfId="13008" xr:uid="{00000000-0005-0000-0000-0000CF320000}"/>
    <cellStyle name="Normal 17 9 4" xfId="13009" xr:uid="{00000000-0005-0000-0000-0000D0320000}"/>
    <cellStyle name="Normal 17 9 5" xfId="13010" xr:uid="{00000000-0005-0000-0000-0000D1320000}"/>
    <cellStyle name="Normal 170" xfId="13011" xr:uid="{00000000-0005-0000-0000-0000D2320000}"/>
    <cellStyle name="Normal 171" xfId="13012" xr:uid="{00000000-0005-0000-0000-0000D3320000}"/>
    <cellStyle name="Normal 172" xfId="13013" xr:uid="{00000000-0005-0000-0000-0000D4320000}"/>
    <cellStyle name="Normal 173" xfId="13014" xr:uid="{00000000-0005-0000-0000-0000D5320000}"/>
    <cellStyle name="Normal 174" xfId="13015" xr:uid="{00000000-0005-0000-0000-0000D6320000}"/>
    <cellStyle name="Normal 175" xfId="13016" xr:uid="{00000000-0005-0000-0000-0000D7320000}"/>
    <cellStyle name="Normal 176" xfId="13017" xr:uid="{00000000-0005-0000-0000-0000D8320000}"/>
    <cellStyle name="Normal 177" xfId="13018" xr:uid="{00000000-0005-0000-0000-0000D9320000}"/>
    <cellStyle name="Normal 178" xfId="13019" xr:uid="{00000000-0005-0000-0000-0000DA320000}"/>
    <cellStyle name="Normal 179" xfId="13020" xr:uid="{00000000-0005-0000-0000-0000DB320000}"/>
    <cellStyle name="Normal 18" xfId="13021" xr:uid="{00000000-0005-0000-0000-0000DC320000}"/>
    <cellStyle name="Normal 18 10" xfId="13022" xr:uid="{00000000-0005-0000-0000-0000DD320000}"/>
    <cellStyle name="Normal 18 10 2" xfId="13023" xr:uid="{00000000-0005-0000-0000-0000DE320000}"/>
    <cellStyle name="Normal 18 10 3" xfId="13024" xr:uid="{00000000-0005-0000-0000-0000DF320000}"/>
    <cellStyle name="Normal 18 10 4" xfId="13025" xr:uid="{00000000-0005-0000-0000-0000E0320000}"/>
    <cellStyle name="Normal 18 10 5" xfId="13026" xr:uid="{00000000-0005-0000-0000-0000E1320000}"/>
    <cellStyle name="Normal 18 11" xfId="13027" xr:uid="{00000000-0005-0000-0000-0000E2320000}"/>
    <cellStyle name="Normal 18 11 2" xfId="13028" xr:uid="{00000000-0005-0000-0000-0000E3320000}"/>
    <cellStyle name="Normal 18 11 3" xfId="13029" xr:uid="{00000000-0005-0000-0000-0000E4320000}"/>
    <cellStyle name="Normal 18 11 4" xfId="13030" xr:uid="{00000000-0005-0000-0000-0000E5320000}"/>
    <cellStyle name="Normal 18 11 5" xfId="13031" xr:uid="{00000000-0005-0000-0000-0000E6320000}"/>
    <cellStyle name="Normal 18 12" xfId="13032" xr:uid="{00000000-0005-0000-0000-0000E7320000}"/>
    <cellStyle name="Normal 18 12 2" xfId="13033" xr:uid="{00000000-0005-0000-0000-0000E8320000}"/>
    <cellStyle name="Normal 18 13" xfId="13034" xr:uid="{00000000-0005-0000-0000-0000E9320000}"/>
    <cellStyle name="Normal 18 13 2" xfId="13035" xr:uid="{00000000-0005-0000-0000-0000EA320000}"/>
    <cellStyle name="Normal 18 14" xfId="13036" xr:uid="{00000000-0005-0000-0000-0000EB320000}"/>
    <cellStyle name="Normal 18 15" xfId="13037" xr:uid="{00000000-0005-0000-0000-0000EC320000}"/>
    <cellStyle name="Normal 18 16" xfId="13038" xr:uid="{00000000-0005-0000-0000-0000ED320000}"/>
    <cellStyle name="Normal 18 2" xfId="13039" xr:uid="{00000000-0005-0000-0000-0000EE320000}"/>
    <cellStyle name="Normal 18 2 10" xfId="13040" xr:uid="{00000000-0005-0000-0000-0000EF320000}"/>
    <cellStyle name="Normal 18 2 11" xfId="13041" xr:uid="{00000000-0005-0000-0000-0000F0320000}"/>
    <cellStyle name="Normal 18 2 2" xfId="13042" xr:uid="{00000000-0005-0000-0000-0000F1320000}"/>
    <cellStyle name="Normal 18 2 2 2" xfId="13043" xr:uid="{00000000-0005-0000-0000-0000F2320000}"/>
    <cellStyle name="Normal 18 2 2 2 2" xfId="13044" xr:uid="{00000000-0005-0000-0000-0000F3320000}"/>
    <cellStyle name="Normal 18 2 2 2 3" xfId="13045" xr:uid="{00000000-0005-0000-0000-0000F4320000}"/>
    <cellStyle name="Normal 18 2 2 2 4" xfId="13046" xr:uid="{00000000-0005-0000-0000-0000F5320000}"/>
    <cellStyle name="Normal 18 2 2 3" xfId="13047" xr:uid="{00000000-0005-0000-0000-0000F6320000}"/>
    <cellStyle name="Normal 18 2 2 4" xfId="13048" xr:uid="{00000000-0005-0000-0000-0000F7320000}"/>
    <cellStyle name="Normal 18 2 2 5" xfId="13049" xr:uid="{00000000-0005-0000-0000-0000F8320000}"/>
    <cellStyle name="Normal 18 2 2 6" xfId="13050" xr:uid="{00000000-0005-0000-0000-0000F9320000}"/>
    <cellStyle name="Normal 18 2 2 7" xfId="13051" xr:uid="{00000000-0005-0000-0000-0000FA320000}"/>
    <cellStyle name="Normal 18 2 2 8" xfId="13052" xr:uid="{00000000-0005-0000-0000-0000FB320000}"/>
    <cellStyle name="Normal 18 2 2 9" xfId="13053" xr:uid="{00000000-0005-0000-0000-0000FC320000}"/>
    <cellStyle name="Normal 18 2 3" xfId="13054" xr:uid="{00000000-0005-0000-0000-0000FD320000}"/>
    <cellStyle name="Normal 18 2 3 2" xfId="13055" xr:uid="{00000000-0005-0000-0000-0000FE320000}"/>
    <cellStyle name="Normal 18 2 3 3" xfId="13056" xr:uid="{00000000-0005-0000-0000-0000FF320000}"/>
    <cellStyle name="Normal 18 2 3 4" xfId="13057" xr:uid="{00000000-0005-0000-0000-000000330000}"/>
    <cellStyle name="Normal 18 2 3 5" xfId="13058" xr:uid="{00000000-0005-0000-0000-000001330000}"/>
    <cellStyle name="Normal 18 2 3 6" xfId="13059" xr:uid="{00000000-0005-0000-0000-000002330000}"/>
    <cellStyle name="Normal 18 2 3 7" xfId="13060" xr:uid="{00000000-0005-0000-0000-000003330000}"/>
    <cellStyle name="Normal 18 2 3 8" xfId="13061" xr:uid="{00000000-0005-0000-0000-000004330000}"/>
    <cellStyle name="Normal 18 2 4" xfId="13062" xr:uid="{00000000-0005-0000-0000-000005330000}"/>
    <cellStyle name="Normal 18 2 4 2" xfId="13063" xr:uid="{00000000-0005-0000-0000-000006330000}"/>
    <cellStyle name="Normal 18 2 4 3" xfId="13064" xr:uid="{00000000-0005-0000-0000-000007330000}"/>
    <cellStyle name="Normal 18 2 4 4" xfId="13065" xr:uid="{00000000-0005-0000-0000-000008330000}"/>
    <cellStyle name="Normal 18 2 4 5" xfId="13066" xr:uid="{00000000-0005-0000-0000-000009330000}"/>
    <cellStyle name="Normal 18 2 5" xfId="13067" xr:uid="{00000000-0005-0000-0000-00000A330000}"/>
    <cellStyle name="Normal 18 2 5 2" xfId="13068" xr:uid="{00000000-0005-0000-0000-00000B330000}"/>
    <cellStyle name="Normal 18 2 5 3" xfId="13069" xr:uid="{00000000-0005-0000-0000-00000C330000}"/>
    <cellStyle name="Normal 18 2 5 4" xfId="13070" xr:uid="{00000000-0005-0000-0000-00000D330000}"/>
    <cellStyle name="Normal 18 2 5 5" xfId="13071" xr:uid="{00000000-0005-0000-0000-00000E330000}"/>
    <cellStyle name="Normal 18 2 6" xfId="13072" xr:uid="{00000000-0005-0000-0000-00000F330000}"/>
    <cellStyle name="Normal 18 2 6 2" xfId="13073" xr:uid="{00000000-0005-0000-0000-000010330000}"/>
    <cellStyle name="Normal 18 2 6 3" xfId="13074" xr:uid="{00000000-0005-0000-0000-000011330000}"/>
    <cellStyle name="Normal 18 2 6 4" xfId="13075" xr:uid="{00000000-0005-0000-0000-000012330000}"/>
    <cellStyle name="Normal 18 2 6 5" xfId="13076" xr:uid="{00000000-0005-0000-0000-000013330000}"/>
    <cellStyle name="Normal 18 2 7" xfId="13077" xr:uid="{00000000-0005-0000-0000-000014330000}"/>
    <cellStyle name="Normal 18 2 8" xfId="13078" xr:uid="{00000000-0005-0000-0000-000015330000}"/>
    <cellStyle name="Normal 18 2 9" xfId="13079" xr:uid="{00000000-0005-0000-0000-000016330000}"/>
    <cellStyle name="Normal 18 3" xfId="13080" xr:uid="{00000000-0005-0000-0000-000017330000}"/>
    <cellStyle name="Normal 18 3 10" xfId="13081" xr:uid="{00000000-0005-0000-0000-000018330000}"/>
    <cellStyle name="Normal 18 3 11" xfId="13082" xr:uid="{00000000-0005-0000-0000-000019330000}"/>
    <cellStyle name="Normal 18 3 2" xfId="13083" xr:uid="{00000000-0005-0000-0000-00001A330000}"/>
    <cellStyle name="Normal 18 3 2 2" xfId="13084" xr:uid="{00000000-0005-0000-0000-00001B330000}"/>
    <cellStyle name="Normal 18 3 2 2 2" xfId="13085" xr:uid="{00000000-0005-0000-0000-00001C330000}"/>
    <cellStyle name="Normal 18 3 2 2 3" xfId="13086" xr:uid="{00000000-0005-0000-0000-00001D330000}"/>
    <cellStyle name="Normal 18 3 2 2 4" xfId="13087" xr:uid="{00000000-0005-0000-0000-00001E330000}"/>
    <cellStyle name="Normal 18 3 2 3" xfId="13088" xr:uid="{00000000-0005-0000-0000-00001F330000}"/>
    <cellStyle name="Normal 18 3 2 4" xfId="13089" xr:uid="{00000000-0005-0000-0000-000020330000}"/>
    <cellStyle name="Normal 18 3 2 5" xfId="13090" xr:uid="{00000000-0005-0000-0000-000021330000}"/>
    <cellStyle name="Normal 18 3 2 6" xfId="13091" xr:uid="{00000000-0005-0000-0000-000022330000}"/>
    <cellStyle name="Normal 18 3 2 7" xfId="13092" xr:uid="{00000000-0005-0000-0000-000023330000}"/>
    <cellStyle name="Normal 18 3 2 8" xfId="13093" xr:uid="{00000000-0005-0000-0000-000024330000}"/>
    <cellStyle name="Normal 18 3 2 9" xfId="13094" xr:uid="{00000000-0005-0000-0000-000025330000}"/>
    <cellStyle name="Normal 18 3 3" xfId="13095" xr:uid="{00000000-0005-0000-0000-000026330000}"/>
    <cellStyle name="Normal 18 3 3 2" xfId="13096" xr:uid="{00000000-0005-0000-0000-000027330000}"/>
    <cellStyle name="Normal 18 3 3 3" xfId="13097" xr:uid="{00000000-0005-0000-0000-000028330000}"/>
    <cellStyle name="Normal 18 3 3 4" xfId="13098" xr:uid="{00000000-0005-0000-0000-000029330000}"/>
    <cellStyle name="Normal 18 3 3 5" xfId="13099" xr:uid="{00000000-0005-0000-0000-00002A330000}"/>
    <cellStyle name="Normal 18 3 3 6" xfId="13100" xr:uid="{00000000-0005-0000-0000-00002B330000}"/>
    <cellStyle name="Normal 18 3 3 7" xfId="13101" xr:uid="{00000000-0005-0000-0000-00002C330000}"/>
    <cellStyle name="Normal 18 3 3 8" xfId="13102" xr:uid="{00000000-0005-0000-0000-00002D330000}"/>
    <cellStyle name="Normal 18 3 4" xfId="13103" xr:uid="{00000000-0005-0000-0000-00002E330000}"/>
    <cellStyle name="Normal 18 3 4 2" xfId="13104" xr:uid="{00000000-0005-0000-0000-00002F330000}"/>
    <cellStyle name="Normal 18 3 4 3" xfId="13105" xr:uid="{00000000-0005-0000-0000-000030330000}"/>
    <cellStyle name="Normal 18 3 4 4" xfId="13106" xr:uid="{00000000-0005-0000-0000-000031330000}"/>
    <cellStyle name="Normal 18 3 4 5" xfId="13107" xr:uid="{00000000-0005-0000-0000-000032330000}"/>
    <cellStyle name="Normal 18 3 5" xfId="13108" xr:uid="{00000000-0005-0000-0000-000033330000}"/>
    <cellStyle name="Normal 18 3 5 2" xfId="13109" xr:uid="{00000000-0005-0000-0000-000034330000}"/>
    <cellStyle name="Normal 18 3 5 3" xfId="13110" xr:uid="{00000000-0005-0000-0000-000035330000}"/>
    <cellStyle name="Normal 18 3 5 4" xfId="13111" xr:uid="{00000000-0005-0000-0000-000036330000}"/>
    <cellStyle name="Normal 18 3 5 5" xfId="13112" xr:uid="{00000000-0005-0000-0000-000037330000}"/>
    <cellStyle name="Normal 18 3 6" xfId="13113" xr:uid="{00000000-0005-0000-0000-000038330000}"/>
    <cellStyle name="Normal 18 3 6 2" xfId="13114" xr:uid="{00000000-0005-0000-0000-000039330000}"/>
    <cellStyle name="Normal 18 3 6 3" xfId="13115" xr:uid="{00000000-0005-0000-0000-00003A330000}"/>
    <cellStyle name="Normal 18 3 6 4" xfId="13116" xr:uid="{00000000-0005-0000-0000-00003B330000}"/>
    <cellStyle name="Normal 18 3 6 5" xfId="13117" xr:uid="{00000000-0005-0000-0000-00003C330000}"/>
    <cellStyle name="Normal 18 3 7" xfId="13118" xr:uid="{00000000-0005-0000-0000-00003D330000}"/>
    <cellStyle name="Normal 18 3 8" xfId="13119" xr:uid="{00000000-0005-0000-0000-00003E330000}"/>
    <cellStyle name="Normal 18 3 9" xfId="13120" xr:uid="{00000000-0005-0000-0000-00003F330000}"/>
    <cellStyle name="Normal 18 4" xfId="13121" xr:uid="{00000000-0005-0000-0000-000040330000}"/>
    <cellStyle name="Normal 18 4 10" xfId="13122" xr:uid="{00000000-0005-0000-0000-000041330000}"/>
    <cellStyle name="Normal 18 4 11" xfId="13123" xr:uid="{00000000-0005-0000-0000-000042330000}"/>
    <cellStyle name="Normal 18 4 2" xfId="13124" xr:uid="{00000000-0005-0000-0000-000043330000}"/>
    <cellStyle name="Normal 18 4 2 2" xfId="13125" xr:uid="{00000000-0005-0000-0000-000044330000}"/>
    <cellStyle name="Normal 18 4 2 3" xfId="13126" xr:uid="{00000000-0005-0000-0000-000045330000}"/>
    <cellStyle name="Normal 18 4 2 4" xfId="13127" xr:uid="{00000000-0005-0000-0000-000046330000}"/>
    <cellStyle name="Normal 18 4 2 5" xfId="13128" xr:uid="{00000000-0005-0000-0000-000047330000}"/>
    <cellStyle name="Normal 18 4 2 6" xfId="13129" xr:uid="{00000000-0005-0000-0000-000048330000}"/>
    <cellStyle name="Normal 18 4 2 7" xfId="13130" xr:uid="{00000000-0005-0000-0000-000049330000}"/>
    <cellStyle name="Normal 18 4 2 8" xfId="13131" xr:uid="{00000000-0005-0000-0000-00004A330000}"/>
    <cellStyle name="Normal 18 4 3" xfId="13132" xr:uid="{00000000-0005-0000-0000-00004B330000}"/>
    <cellStyle name="Normal 18 4 3 2" xfId="13133" xr:uid="{00000000-0005-0000-0000-00004C330000}"/>
    <cellStyle name="Normal 18 4 3 3" xfId="13134" xr:uid="{00000000-0005-0000-0000-00004D330000}"/>
    <cellStyle name="Normal 18 4 3 4" xfId="13135" xr:uid="{00000000-0005-0000-0000-00004E330000}"/>
    <cellStyle name="Normal 18 4 3 5" xfId="13136" xr:uid="{00000000-0005-0000-0000-00004F330000}"/>
    <cellStyle name="Normal 18 4 4" xfId="13137" xr:uid="{00000000-0005-0000-0000-000050330000}"/>
    <cellStyle name="Normal 18 4 4 2" xfId="13138" xr:uid="{00000000-0005-0000-0000-000051330000}"/>
    <cellStyle name="Normal 18 4 4 3" xfId="13139" xr:uid="{00000000-0005-0000-0000-000052330000}"/>
    <cellStyle name="Normal 18 4 4 4" xfId="13140" xr:uid="{00000000-0005-0000-0000-000053330000}"/>
    <cellStyle name="Normal 18 4 4 5" xfId="13141" xr:uid="{00000000-0005-0000-0000-000054330000}"/>
    <cellStyle name="Normal 18 4 5" xfId="13142" xr:uid="{00000000-0005-0000-0000-000055330000}"/>
    <cellStyle name="Normal 18 4 5 2" xfId="13143" xr:uid="{00000000-0005-0000-0000-000056330000}"/>
    <cellStyle name="Normal 18 4 5 3" xfId="13144" xr:uid="{00000000-0005-0000-0000-000057330000}"/>
    <cellStyle name="Normal 18 4 5 4" xfId="13145" xr:uid="{00000000-0005-0000-0000-000058330000}"/>
    <cellStyle name="Normal 18 4 5 5" xfId="13146" xr:uid="{00000000-0005-0000-0000-000059330000}"/>
    <cellStyle name="Normal 18 4 6" xfId="13147" xr:uid="{00000000-0005-0000-0000-00005A330000}"/>
    <cellStyle name="Normal 18 4 7" xfId="13148" xr:uid="{00000000-0005-0000-0000-00005B330000}"/>
    <cellStyle name="Normal 18 4 8" xfId="13149" xr:uid="{00000000-0005-0000-0000-00005C330000}"/>
    <cellStyle name="Normal 18 4 9" xfId="13150" xr:uid="{00000000-0005-0000-0000-00005D330000}"/>
    <cellStyle name="Normal 18 5" xfId="13151" xr:uid="{00000000-0005-0000-0000-00005E330000}"/>
    <cellStyle name="Normal 18 5 2" xfId="13152" xr:uid="{00000000-0005-0000-0000-00005F330000}"/>
    <cellStyle name="Normal 18 5 2 2" xfId="13153" xr:uid="{00000000-0005-0000-0000-000060330000}"/>
    <cellStyle name="Normal 18 5 2 3" xfId="13154" xr:uid="{00000000-0005-0000-0000-000061330000}"/>
    <cellStyle name="Normal 18 5 2 4" xfId="13155" xr:uid="{00000000-0005-0000-0000-000062330000}"/>
    <cellStyle name="Normal 18 5 2 5" xfId="13156" xr:uid="{00000000-0005-0000-0000-000063330000}"/>
    <cellStyle name="Normal 18 5 2 6" xfId="13157" xr:uid="{00000000-0005-0000-0000-000064330000}"/>
    <cellStyle name="Normal 18 5 2 7" xfId="13158" xr:uid="{00000000-0005-0000-0000-000065330000}"/>
    <cellStyle name="Normal 18 5 2 8" xfId="13159" xr:uid="{00000000-0005-0000-0000-000066330000}"/>
    <cellStyle name="Normal 18 5 3" xfId="13160" xr:uid="{00000000-0005-0000-0000-000067330000}"/>
    <cellStyle name="Normal 18 5 3 2" xfId="13161" xr:uid="{00000000-0005-0000-0000-000068330000}"/>
    <cellStyle name="Normal 18 5 3 3" xfId="13162" xr:uid="{00000000-0005-0000-0000-000069330000}"/>
    <cellStyle name="Normal 18 5 3 4" xfId="13163" xr:uid="{00000000-0005-0000-0000-00006A330000}"/>
    <cellStyle name="Normal 18 5 3 5" xfId="13164" xr:uid="{00000000-0005-0000-0000-00006B330000}"/>
    <cellStyle name="Normal 18 5 4" xfId="13165" xr:uid="{00000000-0005-0000-0000-00006C330000}"/>
    <cellStyle name="Normal 18 5 5" xfId="13166" xr:uid="{00000000-0005-0000-0000-00006D330000}"/>
    <cellStyle name="Normal 18 5 6" xfId="13167" xr:uid="{00000000-0005-0000-0000-00006E330000}"/>
    <cellStyle name="Normal 18 5 7" xfId="13168" xr:uid="{00000000-0005-0000-0000-00006F330000}"/>
    <cellStyle name="Normal 18 5 8" xfId="13169" xr:uid="{00000000-0005-0000-0000-000070330000}"/>
    <cellStyle name="Normal 18 5 9" xfId="13170" xr:uid="{00000000-0005-0000-0000-000071330000}"/>
    <cellStyle name="Normal 18 6" xfId="13171" xr:uid="{00000000-0005-0000-0000-000072330000}"/>
    <cellStyle name="Normal 18 6 2" xfId="13172" xr:uid="{00000000-0005-0000-0000-000073330000}"/>
    <cellStyle name="Normal 18 6 2 2" xfId="13173" xr:uid="{00000000-0005-0000-0000-000074330000}"/>
    <cellStyle name="Normal 18 6 2 3" xfId="13174" xr:uid="{00000000-0005-0000-0000-000075330000}"/>
    <cellStyle name="Normal 18 6 2 4" xfId="13175" xr:uid="{00000000-0005-0000-0000-000076330000}"/>
    <cellStyle name="Normal 18 6 2 5" xfId="13176" xr:uid="{00000000-0005-0000-0000-000077330000}"/>
    <cellStyle name="Normal 18 6 3" xfId="13177" xr:uid="{00000000-0005-0000-0000-000078330000}"/>
    <cellStyle name="Normal 18 6 3 2" xfId="13178" xr:uid="{00000000-0005-0000-0000-000079330000}"/>
    <cellStyle name="Normal 18 6 3 3" xfId="13179" xr:uid="{00000000-0005-0000-0000-00007A330000}"/>
    <cellStyle name="Normal 18 6 3 4" xfId="13180" xr:uid="{00000000-0005-0000-0000-00007B330000}"/>
    <cellStyle name="Normal 18 6 3 5" xfId="13181" xr:uid="{00000000-0005-0000-0000-00007C330000}"/>
    <cellStyle name="Normal 18 6 4" xfId="13182" xr:uid="{00000000-0005-0000-0000-00007D330000}"/>
    <cellStyle name="Normal 18 6 5" xfId="13183" xr:uid="{00000000-0005-0000-0000-00007E330000}"/>
    <cellStyle name="Normal 18 6 6" xfId="13184" xr:uid="{00000000-0005-0000-0000-00007F330000}"/>
    <cellStyle name="Normal 18 6 7" xfId="13185" xr:uid="{00000000-0005-0000-0000-000080330000}"/>
    <cellStyle name="Normal 18 6 8" xfId="13186" xr:uid="{00000000-0005-0000-0000-000081330000}"/>
    <cellStyle name="Normal 18 7" xfId="13187" xr:uid="{00000000-0005-0000-0000-000082330000}"/>
    <cellStyle name="Normal 18 7 2" xfId="13188" xr:uid="{00000000-0005-0000-0000-000083330000}"/>
    <cellStyle name="Normal 18 7 2 2" xfId="13189" xr:uid="{00000000-0005-0000-0000-000084330000}"/>
    <cellStyle name="Normal 18 7 2 3" xfId="13190" xr:uid="{00000000-0005-0000-0000-000085330000}"/>
    <cellStyle name="Normal 18 7 2 4" xfId="13191" xr:uid="{00000000-0005-0000-0000-000086330000}"/>
    <cellStyle name="Normal 18 7 2 5" xfId="13192" xr:uid="{00000000-0005-0000-0000-000087330000}"/>
    <cellStyle name="Normal 18 7 3" xfId="13193" xr:uid="{00000000-0005-0000-0000-000088330000}"/>
    <cellStyle name="Normal 18 7 3 2" xfId="13194" xr:uid="{00000000-0005-0000-0000-000089330000}"/>
    <cellStyle name="Normal 18 7 3 3" xfId="13195" xr:uid="{00000000-0005-0000-0000-00008A330000}"/>
    <cellStyle name="Normal 18 7 3 4" xfId="13196" xr:uid="{00000000-0005-0000-0000-00008B330000}"/>
    <cellStyle name="Normal 18 7 3 5" xfId="13197" xr:uid="{00000000-0005-0000-0000-00008C330000}"/>
    <cellStyle name="Normal 18 7 4" xfId="13198" xr:uid="{00000000-0005-0000-0000-00008D330000}"/>
    <cellStyle name="Normal 18 7 5" xfId="13199" xr:uid="{00000000-0005-0000-0000-00008E330000}"/>
    <cellStyle name="Normal 18 7 6" xfId="13200" xr:uid="{00000000-0005-0000-0000-00008F330000}"/>
    <cellStyle name="Normal 18 7 7" xfId="13201" xr:uid="{00000000-0005-0000-0000-000090330000}"/>
    <cellStyle name="Normal 18 7 8" xfId="13202" xr:uid="{00000000-0005-0000-0000-000091330000}"/>
    <cellStyle name="Normal 18 8" xfId="13203" xr:uid="{00000000-0005-0000-0000-000092330000}"/>
    <cellStyle name="Normal 18 8 2" xfId="13204" xr:uid="{00000000-0005-0000-0000-000093330000}"/>
    <cellStyle name="Normal 18 8 3" xfId="13205" xr:uid="{00000000-0005-0000-0000-000094330000}"/>
    <cellStyle name="Normal 18 8 4" xfId="13206" xr:uid="{00000000-0005-0000-0000-000095330000}"/>
    <cellStyle name="Normal 18 8 5" xfId="13207" xr:uid="{00000000-0005-0000-0000-000096330000}"/>
    <cellStyle name="Normal 18 8 6" xfId="13208" xr:uid="{00000000-0005-0000-0000-000097330000}"/>
    <cellStyle name="Normal 18 8 7" xfId="13209" xr:uid="{00000000-0005-0000-0000-000098330000}"/>
    <cellStyle name="Normal 18 8 8" xfId="13210" xr:uid="{00000000-0005-0000-0000-000099330000}"/>
    <cellStyle name="Normal 18 9" xfId="13211" xr:uid="{00000000-0005-0000-0000-00009A330000}"/>
    <cellStyle name="Normal 18 9 2" xfId="13212" xr:uid="{00000000-0005-0000-0000-00009B330000}"/>
    <cellStyle name="Normal 18 9 3" xfId="13213" xr:uid="{00000000-0005-0000-0000-00009C330000}"/>
    <cellStyle name="Normal 18 9 4" xfId="13214" xr:uid="{00000000-0005-0000-0000-00009D330000}"/>
    <cellStyle name="Normal 18 9 5" xfId="13215" xr:uid="{00000000-0005-0000-0000-00009E330000}"/>
    <cellStyle name="Normal 180" xfId="13216" xr:uid="{00000000-0005-0000-0000-00009F330000}"/>
    <cellStyle name="Normal 181" xfId="13217" xr:uid="{00000000-0005-0000-0000-0000A0330000}"/>
    <cellStyle name="Normal 182" xfId="13218" xr:uid="{00000000-0005-0000-0000-0000A1330000}"/>
    <cellStyle name="Normal 183" xfId="13219" xr:uid="{00000000-0005-0000-0000-0000A2330000}"/>
    <cellStyle name="Normal 183 2" xfId="13220" xr:uid="{00000000-0005-0000-0000-0000A3330000}"/>
    <cellStyle name="Normal 184" xfId="13221" xr:uid="{00000000-0005-0000-0000-0000A4330000}"/>
    <cellStyle name="Normal 185" xfId="13222" xr:uid="{00000000-0005-0000-0000-0000A5330000}"/>
    <cellStyle name="Normal 186" xfId="13223" xr:uid="{00000000-0005-0000-0000-0000A6330000}"/>
    <cellStyle name="Normal 187" xfId="13224" xr:uid="{00000000-0005-0000-0000-0000A7330000}"/>
    <cellStyle name="Normal 188" xfId="13225" xr:uid="{00000000-0005-0000-0000-0000A8330000}"/>
    <cellStyle name="Normal 189" xfId="13226" xr:uid="{00000000-0005-0000-0000-0000A9330000}"/>
    <cellStyle name="Normal 19" xfId="13227" xr:uid="{00000000-0005-0000-0000-0000AA330000}"/>
    <cellStyle name="Normal 19 10" xfId="13228" xr:uid="{00000000-0005-0000-0000-0000AB330000}"/>
    <cellStyle name="Normal 19 11" xfId="13229" xr:uid="{00000000-0005-0000-0000-0000AC330000}"/>
    <cellStyle name="Normal 19 12" xfId="13230" xr:uid="{00000000-0005-0000-0000-0000AD330000}"/>
    <cellStyle name="Normal 19 13" xfId="13231" xr:uid="{00000000-0005-0000-0000-0000AE330000}"/>
    <cellStyle name="Normal 19 14" xfId="13232" xr:uid="{00000000-0005-0000-0000-0000AF330000}"/>
    <cellStyle name="Normal 19 15" xfId="13233" xr:uid="{00000000-0005-0000-0000-0000B0330000}"/>
    <cellStyle name="Normal 19 2" xfId="13234" xr:uid="{00000000-0005-0000-0000-0000B1330000}"/>
    <cellStyle name="Normal 19 2 10" xfId="13235" xr:uid="{00000000-0005-0000-0000-0000B2330000}"/>
    <cellStyle name="Normal 19 2 2" xfId="13236" xr:uid="{00000000-0005-0000-0000-0000B3330000}"/>
    <cellStyle name="Normal 19 2 2 2" xfId="13237" xr:uid="{00000000-0005-0000-0000-0000B4330000}"/>
    <cellStyle name="Normal 19 2 2 2 2" xfId="13238" xr:uid="{00000000-0005-0000-0000-0000B5330000}"/>
    <cellStyle name="Normal 19 2 2 2 3" xfId="13239" xr:uid="{00000000-0005-0000-0000-0000B6330000}"/>
    <cellStyle name="Normal 19 2 2 2 4" xfId="13240" xr:uid="{00000000-0005-0000-0000-0000B7330000}"/>
    <cellStyle name="Normal 19 2 2 3" xfId="13241" xr:uid="{00000000-0005-0000-0000-0000B8330000}"/>
    <cellStyle name="Normal 19 2 2 4" xfId="13242" xr:uid="{00000000-0005-0000-0000-0000B9330000}"/>
    <cellStyle name="Normal 19 2 2 5" xfId="13243" xr:uid="{00000000-0005-0000-0000-0000BA330000}"/>
    <cellStyle name="Normal 19 2 3" xfId="13244" xr:uid="{00000000-0005-0000-0000-0000BB330000}"/>
    <cellStyle name="Normal 19 2 3 2" xfId="13245" xr:uid="{00000000-0005-0000-0000-0000BC330000}"/>
    <cellStyle name="Normal 19 2 3 3" xfId="13246" xr:uid="{00000000-0005-0000-0000-0000BD330000}"/>
    <cellStyle name="Normal 19 2 3 4" xfId="13247" xr:uid="{00000000-0005-0000-0000-0000BE330000}"/>
    <cellStyle name="Normal 19 2 4" xfId="13248" xr:uid="{00000000-0005-0000-0000-0000BF330000}"/>
    <cellStyle name="Normal 19 2 5" xfId="13249" xr:uid="{00000000-0005-0000-0000-0000C0330000}"/>
    <cellStyle name="Normal 19 2 6" xfId="13250" xr:uid="{00000000-0005-0000-0000-0000C1330000}"/>
    <cellStyle name="Normal 19 2 7" xfId="13251" xr:uid="{00000000-0005-0000-0000-0000C2330000}"/>
    <cellStyle name="Normal 19 2 8" xfId="13252" xr:uid="{00000000-0005-0000-0000-0000C3330000}"/>
    <cellStyle name="Normal 19 2 9" xfId="13253" xr:uid="{00000000-0005-0000-0000-0000C4330000}"/>
    <cellStyle name="Normal 19 3" xfId="13254" xr:uid="{00000000-0005-0000-0000-0000C5330000}"/>
    <cellStyle name="Normal 19 3 2" xfId="13255" xr:uid="{00000000-0005-0000-0000-0000C6330000}"/>
    <cellStyle name="Normal 19 3 2 2" xfId="13256" xr:uid="{00000000-0005-0000-0000-0000C7330000}"/>
    <cellStyle name="Normal 19 3 2 2 2" xfId="13257" xr:uid="{00000000-0005-0000-0000-0000C8330000}"/>
    <cellStyle name="Normal 19 3 2 2 3" xfId="13258" xr:uid="{00000000-0005-0000-0000-0000C9330000}"/>
    <cellStyle name="Normal 19 3 2 2 4" xfId="13259" xr:uid="{00000000-0005-0000-0000-0000CA330000}"/>
    <cellStyle name="Normal 19 3 2 3" xfId="13260" xr:uid="{00000000-0005-0000-0000-0000CB330000}"/>
    <cellStyle name="Normal 19 3 2 4" xfId="13261" xr:uid="{00000000-0005-0000-0000-0000CC330000}"/>
    <cellStyle name="Normal 19 3 2 5" xfId="13262" xr:uid="{00000000-0005-0000-0000-0000CD330000}"/>
    <cellStyle name="Normal 19 3 3" xfId="13263" xr:uid="{00000000-0005-0000-0000-0000CE330000}"/>
    <cellStyle name="Normal 19 3 3 2" xfId="13264" xr:uid="{00000000-0005-0000-0000-0000CF330000}"/>
    <cellStyle name="Normal 19 3 3 3" xfId="13265" xr:uid="{00000000-0005-0000-0000-0000D0330000}"/>
    <cellStyle name="Normal 19 3 3 4" xfId="13266" xr:uid="{00000000-0005-0000-0000-0000D1330000}"/>
    <cellStyle name="Normal 19 3 4" xfId="13267" xr:uid="{00000000-0005-0000-0000-0000D2330000}"/>
    <cellStyle name="Normal 19 3 5" xfId="13268" xr:uid="{00000000-0005-0000-0000-0000D3330000}"/>
    <cellStyle name="Normal 19 3 6" xfId="13269" xr:uid="{00000000-0005-0000-0000-0000D4330000}"/>
    <cellStyle name="Normal 19 4" xfId="13270" xr:uid="{00000000-0005-0000-0000-0000D5330000}"/>
    <cellStyle name="Normal 19 4 2" xfId="13271" xr:uid="{00000000-0005-0000-0000-0000D6330000}"/>
    <cellStyle name="Normal 19 4 2 2" xfId="13272" xr:uid="{00000000-0005-0000-0000-0000D7330000}"/>
    <cellStyle name="Normal 19 4 2 3" xfId="13273" xr:uid="{00000000-0005-0000-0000-0000D8330000}"/>
    <cellStyle name="Normal 19 4 2 4" xfId="13274" xr:uid="{00000000-0005-0000-0000-0000D9330000}"/>
    <cellStyle name="Normal 19 4 3" xfId="13275" xr:uid="{00000000-0005-0000-0000-0000DA330000}"/>
    <cellStyle name="Normal 19 4 4" xfId="13276" xr:uid="{00000000-0005-0000-0000-0000DB330000}"/>
    <cellStyle name="Normal 19 4 5" xfId="13277" xr:uid="{00000000-0005-0000-0000-0000DC330000}"/>
    <cellStyle name="Normal 19 5" xfId="13278" xr:uid="{00000000-0005-0000-0000-0000DD330000}"/>
    <cellStyle name="Normal 19 5 2" xfId="13279" xr:uid="{00000000-0005-0000-0000-0000DE330000}"/>
    <cellStyle name="Normal 19 5 2 2" xfId="13280" xr:uid="{00000000-0005-0000-0000-0000DF330000}"/>
    <cellStyle name="Normal 19 5 2 3" xfId="13281" xr:uid="{00000000-0005-0000-0000-0000E0330000}"/>
    <cellStyle name="Normal 19 5 2 4" xfId="13282" xr:uid="{00000000-0005-0000-0000-0000E1330000}"/>
    <cellStyle name="Normal 19 5 3" xfId="13283" xr:uid="{00000000-0005-0000-0000-0000E2330000}"/>
    <cellStyle name="Normal 19 5 4" xfId="13284" xr:uid="{00000000-0005-0000-0000-0000E3330000}"/>
    <cellStyle name="Normal 19 5 5" xfId="13285" xr:uid="{00000000-0005-0000-0000-0000E4330000}"/>
    <cellStyle name="Normal 19 6" xfId="13286" xr:uid="{00000000-0005-0000-0000-0000E5330000}"/>
    <cellStyle name="Normal 19 6 2" xfId="13287" xr:uid="{00000000-0005-0000-0000-0000E6330000}"/>
    <cellStyle name="Normal 19 6 3" xfId="13288" xr:uid="{00000000-0005-0000-0000-0000E7330000}"/>
    <cellStyle name="Normal 19 6 4" xfId="13289" xr:uid="{00000000-0005-0000-0000-0000E8330000}"/>
    <cellStyle name="Normal 19 7" xfId="13290" xr:uid="{00000000-0005-0000-0000-0000E9330000}"/>
    <cellStyle name="Normal 19 7 2" xfId="13291" xr:uid="{00000000-0005-0000-0000-0000EA330000}"/>
    <cellStyle name="Normal 19 7 3" xfId="13292" xr:uid="{00000000-0005-0000-0000-0000EB330000}"/>
    <cellStyle name="Normal 19 7 4" xfId="13293" xr:uid="{00000000-0005-0000-0000-0000EC330000}"/>
    <cellStyle name="Normal 19 8" xfId="13294" xr:uid="{00000000-0005-0000-0000-0000ED330000}"/>
    <cellStyle name="Normal 19 8 2" xfId="13295" xr:uid="{00000000-0005-0000-0000-0000EE330000}"/>
    <cellStyle name="Normal 19 8 3" xfId="13296" xr:uid="{00000000-0005-0000-0000-0000EF330000}"/>
    <cellStyle name="Normal 19 8 4" xfId="13297" xr:uid="{00000000-0005-0000-0000-0000F0330000}"/>
    <cellStyle name="Normal 19 9" xfId="13298" xr:uid="{00000000-0005-0000-0000-0000F1330000}"/>
    <cellStyle name="Normal 190" xfId="13299" xr:uid="{00000000-0005-0000-0000-0000F2330000}"/>
    <cellStyle name="Normal 191" xfId="13300" xr:uid="{00000000-0005-0000-0000-0000F3330000}"/>
    <cellStyle name="Normal 192" xfId="13301" xr:uid="{00000000-0005-0000-0000-0000F4330000}"/>
    <cellStyle name="Normal 192 2" xfId="13302" xr:uid="{00000000-0005-0000-0000-0000F5330000}"/>
    <cellStyle name="Normal 193" xfId="13303" xr:uid="{00000000-0005-0000-0000-0000F6330000}"/>
    <cellStyle name="Normal 194" xfId="13304" xr:uid="{00000000-0005-0000-0000-0000F7330000}"/>
    <cellStyle name="Normal 195" xfId="13305" xr:uid="{00000000-0005-0000-0000-0000F8330000}"/>
    <cellStyle name="Normal 196" xfId="13306" xr:uid="{00000000-0005-0000-0000-0000F9330000}"/>
    <cellStyle name="Normal 197" xfId="13307" xr:uid="{00000000-0005-0000-0000-0000FA330000}"/>
    <cellStyle name="Normal 198" xfId="13308" xr:uid="{00000000-0005-0000-0000-0000FB330000}"/>
    <cellStyle name="Normal 199" xfId="13309" xr:uid="{00000000-0005-0000-0000-0000FC330000}"/>
    <cellStyle name="Normal 2" xfId="13310" xr:uid="{00000000-0005-0000-0000-0000FD330000}"/>
    <cellStyle name="Normal 2 10" xfId="13311" xr:uid="{00000000-0005-0000-0000-0000FE330000}"/>
    <cellStyle name="Normal 2 10 10" xfId="13312" xr:uid="{00000000-0005-0000-0000-0000FF330000}"/>
    <cellStyle name="Normal 2 10 10 2" xfId="13313" xr:uid="{00000000-0005-0000-0000-000000340000}"/>
    <cellStyle name="Normal 2 10 10 3" xfId="13314" xr:uid="{00000000-0005-0000-0000-000001340000}"/>
    <cellStyle name="Normal 2 10 10 4" xfId="13315" xr:uid="{00000000-0005-0000-0000-000002340000}"/>
    <cellStyle name="Normal 2 10 10 5" xfId="13316" xr:uid="{00000000-0005-0000-0000-000003340000}"/>
    <cellStyle name="Normal 2 10 11" xfId="13317" xr:uid="{00000000-0005-0000-0000-000004340000}"/>
    <cellStyle name="Normal 2 10 12" xfId="13318" xr:uid="{00000000-0005-0000-0000-000005340000}"/>
    <cellStyle name="Normal 2 10 13" xfId="13319" xr:uid="{00000000-0005-0000-0000-000006340000}"/>
    <cellStyle name="Normal 2 10 14" xfId="13320" xr:uid="{00000000-0005-0000-0000-000007340000}"/>
    <cellStyle name="Normal 2 10 15" xfId="13321" xr:uid="{00000000-0005-0000-0000-000008340000}"/>
    <cellStyle name="Normal 2 10 16" xfId="13322" xr:uid="{00000000-0005-0000-0000-000009340000}"/>
    <cellStyle name="Normal 2 10 2" xfId="13323" xr:uid="{00000000-0005-0000-0000-00000A340000}"/>
    <cellStyle name="Normal 2 10 2 10" xfId="13324" xr:uid="{00000000-0005-0000-0000-00000B340000}"/>
    <cellStyle name="Normal 2 10 2 2" xfId="13325" xr:uid="{00000000-0005-0000-0000-00000C340000}"/>
    <cellStyle name="Normal 2 10 2 2 2" xfId="13326" xr:uid="{00000000-0005-0000-0000-00000D340000}"/>
    <cellStyle name="Normal 2 10 2 2 3" xfId="13327" xr:uid="{00000000-0005-0000-0000-00000E340000}"/>
    <cellStyle name="Normal 2 10 2 2 4" xfId="13328" xr:uid="{00000000-0005-0000-0000-00000F340000}"/>
    <cellStyle name="Normal 2 10 2 3" xfId="13329" xr:uid="{00000000-0005-0000-0000-000010340000}"/>
    <cellStyle name="Normal 2 10 2 4" xfId="13330" xr:uid="{00000000-0005-0000-0000-000011340000}"/>
    <cellStyle name="Normal 2 10 2 5" xfId="13331" xr:uid="{00000000-0005-0000-0000-000012340000}"/>
    <cellStyle name="Normal 2 10 2 6" xfId="13332" xr:uid="{00000000-0005-0000-0000-000013340000}"/>
    <cellStyle name="Normal 2 10 2 7" xfId="13333" xr:uid="{00000000-0005-0000-0000-000014340000}"/>
    <cellStyle name="Normal 2 10 2 8" xfId="13334" xr:uid="{00000000-0005-0000-0000-000015340000}"/>
    <cellStyle name="Normal 2 10 2 9" xfId="13335" xr:uid="{00000000-0005-0000-0000-000016340000}"/>
    <cellStyle name="Normal 2 10 3" xfId="13336" xr:uid="{00000000-0005-0000-0000-000017340000}"/>
    <cellStyle name="Normal 2 10 3 2" xfId="13337" xr:uid="{00000000-0005-0000-0000-000018340000}"/>
    <cellStyle name="Normal 2 10 3 3" xfId="13338" xr:uid="{00000000-0005-0000-0000-000019340000}"/>
    <cellStyle name="Normal 2 10 3 4" xfId="13339" xr:uid="{00000000-0005-0000-0000-00001A340000}"/>
    <cellStyle name="Normal 2 10 3 5" xfId="13340" xr:uid="{00000000-0005-0000-0000-00001B340000}"/>
    <cellStyle name="Normal 2 10 4" xfId="13341" xr:uid="{00000000-0005-0000-0000-00001C340000}"/>
    <cellStyle name="Normal 2 10 4 10" xfId="13342" xr:uid="{00000000-0005-0000-0000-00001D340000}"/>
    <cellStyle name="Normal 2 10 4 2" xfId="13343" xr:uid="{00000000-0005-0000-0000-00001E340000}"/>
    <cellStyle name="Normal 2 10 4 2 2" xfId="13344" xr:uid="{00000000-0005-0000-0000-00001F340000}"/>
    <cellStyle name="Normal 2 10 4 2 2 2" xfId="13345" xr:uid="{00000000-0005-0000-0000-000020340000}"/>
    <cellStyle name="Normal 2 10 4 2 2 3" xfId="13346" xr:uid="{00000000-0005-0000-0000-000021340000}"/>
    <cellStyle name="Normal 2 10 4 2 2 4" xfId="13347" xr:uid="{00000000-0005-0000-0000-000022340000}"/>
    <cellStyle name="Normal 2 10 4 2 3" xfId="13348" xr:uid="{00000000-0005-0000-0000-000023340000}"/>
    <cellStyle name="Normal 2 10 4 2 4" xfId="13349" xr:uid="{00000000-0005-0000-0000-000024340000}"/>
    <cellStyle name="Normal 2 10 4 2 5" xfId="13350" xr:uid="{00000000-0005-0000-0000-000025340000}"/>
    <cellStyle name="Normal 2 10 4 3" xfId="13351" xr:uid="{00000000-0005-0000-0000-000026340000}"/>
    <cellStyle name="Normal 2 10 4 3 2" xfId="13352" xr:uid="{00000000-0005-0000-0000-000027340000}"/>
    <cellStyle name="Normal 2 10 4 3 3" xfId="13353" xr:uid="{00000000-0005-0000-0000-000028340000}"/>
    <cellStyle name="Normal 2 10 4 3 4" xfId="13354" xr:uid="{00000000-0005-0000-0000-000029340000}"/>
    <cellStyle name="Normal 2 10 4 4" xfId="13355" xr:uid="{00000000-0005-0000-0000-00002A340000}"/>
    <cellStyle name="Normal 2 10 4 5" xfId="13356" xr:uid="{00000000-0005-0000-0000-00002B340000}"/>
    <cellStyle name="Normal 2 10 4 6" xfId="13357" xr:uid="{00000000-0005-0000-0000-00002C340000}"/>
    <cellStyle name="Normal 2 10 4 7" xfId="13358" xr:uid="{00000000-0005-0000-0000-00002D340000}"/>
    <cellStyle name="Normal 2 10 4 8" xfId="13359" xr:uid="{00000000-0005-0000-0000-00002E340000}"/>
    <cellStyle name="Normal 2 10 4 9" xfId="13360" xr:uid="{00000000-0005-0000-0000-00002F340000}"/>
    <cellStyle name="Normal 2 10 5" xfId="13361" xr:uid="{00000000-0005-0000-0000-000030340000}"/>
    <cellStyle name="Normal 2 10 5 10" xfId="13362" xr:uid="{00000000-0005-0000-0000-000031340000}"/>
    <cellStyle name="Normal 2 10 5 2" xfId="13363" xr:uid="{00000000-0005-0000-0000-000032340000}"/>
    <cellStyle name="Normal 2 10 5 2 2" xfId="13364" xr:uid="{00000000-0005-0000-0000-000033340000}"/>
    <cellStyle name="Normal 2 10 5 2 2 2" xfId="13365" xr:uid="{00000000-0005-0000-0000-000034340000}"/>
    <cellStyle name="Normal 2 10 5 2 2 3" xfId="13366" xr:uid="{00000000-0005-0000-0000-000035340000}"/>
    <cellStyle name="Normal 2 10 5 2 2 4" xfId="13367" xr:uid="{00000000-0005-0000-0000-000036340000}"/>
    <cellStyle name="Normal 2 10 5 2 3" xfId="13368" xr:uid="{00000000-0005-0000-0000-000037340000}"/>
    <cellStyle name="Normal 2 10 5 2 4" xfId="13369" xr:uid="{00000000-0005-0000-0000-000038340000}"/>
    <cellStyle name="Normal 2 10 5 2 5" xfId="13370" xr:uid="{00000000-0005-0000-0000-000039340000}"/>
    <cellStyle name="Normal 2 10 5 3" xfId="13371" xr:uid="{00000000-0005-0000-0000-00003A340000}"/>
    <cellStyle name="Normal 2 10 5 3 2" xfId="13372" xr:uid="{00000000-0005-0000-0000-00003B340000}"/>
    <cellStyle name="Normal 2 10 5 3 3" xfId="13373" xr:uid="{00000000-0005-0000-0000-00003C340000}"/>
    <cellStyle name="Normal 2 10 5 3 4" xfId="13374" xr:uid="{00000000-0005-0000-0000-00003D340000}"/>
    <cellStyle name="Normal 2 10 5 4" xfId="13375" xr:uid="{00000000-0005-0000-0000-00003E340000}"/>
    <cellStyle name="Normal 2 10 5 5" xfId="13376" xr:uid="{00000000-0005-0000-0000-00003F340000}"/>
    <cellStyle name="Normal 2 10 5 6" xfId="13377" xr:uid="{00000000-0005-0000-0000-000040340000}"/>
    <cellStyle name="Normal 2 10 5 7" xfId="13378" xr:uid="{00000000-0005-0000-0000-000041340000}"/>
    <cellStyle name="Normal 2 10 5 8" xfId="13379" xr:uid="{00000000-0005-0000-0000-000042340000}"/>
    <cellStyle name="Normal 2 10 5 9" xfId="13380" xr:uid="{00000000-0005-0000-0000-000043340000}"/>
    <cellStyle name="Normal 2 10 6" xfId="13381" xr:uid="{00000000-0005-0000-0000-000044340000}"/>
    <cellStyle name="Normal 2 10 6 2" xfId="13382" xr:uid="{00000000-0005-0000-0000-000045340000}"/>
    <cellStyle name="Normal 2 10 6 2 2" xfId="13383" xr:uid="{00000000-0005-0000-0000-000046340000}"/>
    <cellStyle name="Normal 2 10 6 2 3" xfId="13384" xr:uid="{00000000-0005-0000-0000-000047340000}"/>
    <cellStyle name="Normal 2 10 6 2 4" xfId="13385" xr:uid="{00000000-0005-0000-0000-000048340000}"/>
    <cellStyle name="Normal 2 10 6 3" xfId="13386" xr:uid="{00000000-0005-0000-0000-000049340000}"/>
    <cellStyle name="Normal 2 10 6 4" xfId="13387" xr:uid="{00000000-0005-0000-0000-00004A340000}"/>
    <cellStyle name="Normal 2 10 6 5" xfId="13388" xr:uid="{00000000-0005-0000-0000-00004B340000}"/>
    <cellStyle name="Normal 2 10 6 6" xfId="13389" xr:uid="{00000000-0005-0000-0000-00004C340000}"/>
    <cellStyle name="Normal 2 10 6 7" xfId="13390" xr:uid="{00000000-0005-0000-0000-00004D340000}"/>
    <cellStyle name="Normal 2 10 6 8" xfId="13391" xr:uid="{00000000-0005-0000-0000-00004E340000}"/>
    <cellStyle name="Normal 2 10 6 9" xfId="13392" xr:uid="{00000000-0005-0000-0000-00004F340000}"/>
    <cellStyle name="Normal 2 10 7" xfId="13393" xr:uid="{00000000-0005-0000-0000-000050340000}"/>
    <cellStyle name="Normal 2 10 7 2" xfId="13394" xr:uid="{00000000-0005-0000-0000-000051340000}"/>
    <cellStyle name="Normal 2 10 7 2 2" xfId="13395" xr:uid="{00000000-0005-0000-0000-000052340000}"/>
    <cellStyle name="Normal 2 10 7 2 3" xfId="13396" xr:uid="{00000000-0005-0000-0000-000053340000}"/>
    <cellStyle name="Normal 2 10 7 2 4" xfId="13397" xr:uid="{00000000-0005-0000-0000-000054340000}"/>
    <cellStyle name="Normal 2 10 7 3" xfId="13398" xr:uid="{00000000-0005-0000-0000-000055340000}"/>
    <cellStyle name="Normal 2 10 7 4" xfId="13399" xr:uid="{00000000-0005-0000-0000-000056340000}"/>
    <cellStyle name="Normal 2 10 7 5" xfId="13400" xr:uid="{00000000-0005-0000-0000-000057340000}"/>
    <cellStyle name="Normal 2 10 7 6" xfId="13401" xr:uid="{00000000-0005-0000-0000-000058340000}"/>
    <cellStyle name="Normal 2 10 7 7" xfId="13402" xr:uid="{00000000-0005-0000-0000-000059340000}"/>
    <cellStyle name="Normal 2 10 7 8" xfId="13403" xr:uid="{00000000-0005-0000-0000-00005A340000}"/>
    <cellStyle name="Normal 2 10 7 9" xfId="13404" xr:uid="{00000000-0005-0000-0000-00005B340000}"/>
    <cellStyle name="Normal 2 10 8" xfId="13405" xr:uid="{00000000-0005-0000-0000-00005C340000}"/>
    <cellStyle name="Normal 2 10 8 2" xfId="13406" xr:uid="{00000000-0005-0000-0000-00005D340000}"/>
    <cellStyle name="Normal 2 10 8 3" xfId="13407" xr:uid="{00000000-0005-0000-0000-00005E340000}"/>
    <cellStyle name="Normal 2 10 8 4" xfId="13408" xr:uid="{00000000-0005-0000-0000-00005F340000}"/>
    <cellStyle name="Normal 2 10 8 5" xfId="13409" xr:uid="{00000000-0005-0000-0000-000060340000}"/>
    <cellStyle name="Normal 2 10 8 6" xfId="13410" xr:uid="{00000000-0005-0000-0000-000061340000}"/>
    <cellStyle name="Normal 2 10 8 7" xfId="13411" xr:uid="{00000000-0005-0000-0000-000062340000}"/>
    <cellStyle name="Normal 2 10 8 8" xfId="13412" xr:uid="{00000000-0005-0000-0000-000063340000}"/>
    <cellStyle name="Normal 2 10 9" xfId="13413" xr:uid="{00000000-0005-0000-0000-000064340000}"/>
    <cellStyle name="Normal 2 10 9 2" xfId="13414" xr:uid="{00000000-0005-0000-0000-000065340000}"/>
    <cellStyle name="Normal 2 10 9 3" xfId="13415" xr:uid="{00000000-0005-0000-0000-000066340000}"/>
    <cellStyle name="Normal 2 10 9 4" xfId="13416" xr:uid="{00000000-0005-0000-0000-000067340000}"/>
    <cellStyle name="Normal 2 10 9 5" xfId="13417" xr:uid="{00000000-0005-0000-0000-000068340000}"/>
    <cellStyle name="Normal 2 10 9 6" xfId="13418" xr:uid="{00000000-0005-0000-0000-000069340000}"/>
    <cellStyle name="Normal 2 10 9 7" xfId="13419" xr:uid="{00000000-0005-0000-0000-00006A340000}"/>
    <cellStyle name="Normal 2 10 9 8" xfId="13420" xr:uid="{00000000-0005-0000-0000-00006B340000}"/>
    <cellStyle name="Normal 2 101" xfId="13421" xr:uid="{00000000-0005-0000-0000-00006C340000}"/>
    <cellStyle name="Normal 2 11" xfId="13422" xr:uid="{00000000-0005-0000-0000-00006D340000}"/>
    <cellStyle name="Normal 2 11 10" xfId="13423" xr:uid="{00000000-0005-0000-0000-00006E340000}"/>
    <cellStyle name="Normal 2 11 11" xfId="13424" xr:uid="{00000000-0005-0000-0000-00006F340000}"/>
    <cellStyle name="Normal 2 11 12" xfId="13425" xr:uid="{00000000-0005-0000-0000-000070340000}"/>
    <cellStyle name="Normal 2 11 13" xfId="13426" xr:uid="{00000000-0005-0000-0000-000071340000}"/>
    <cellStyle name="Normal 2 11 14" xfId="13427" xr:uid="{00000000-0005-0000-0000-000072340000}"/>
    <cellStyle name="Normal 2 11 15" xfId="13428" xr:uid="{00000000-0005-0000-0000-000073340000}"/>
    <cellStyle name="Normal 2 11 2" xfId="13429" xr:uid="{00000000-0005-0000-0000-000074340000}"/>
    <cellStyle name="Normal 2 11 2 2" xfId="13430" xr:uid="{00000000-0005-0000-0000-000075340000}"/>
    <cellStyle name="Normal 2 11 2 3" xfId="13431" xr:uid="{00000000-0005-0000-0000-000076340000}"/>
    <cellStyle name="Normal 2 11 2 4" xfId="13432" xr:uid="{00000000-0005-0000-0000-000077340000}"/>
    <cellStyle name="Normal 2 11 2 5" xfId="13433" xr:uid="{00000000-0005-0000-0000-000078340000}"/>
    <cellStyle name="Normal 2 11 3" xfId="13434" xr:uid="{00000000-0005-0000-0000-000079340000}"/>
    <cellStyle name="Normal 2 11 3 10" xfId="13435" xr:uid="{00000000-0005-0000-0000-00007A340000}"/>
    <cellStyle name="Normal 2 11 3 2" xfId="13436" xr:uid="{00000000-0005-0000-0000-00007B340000}"/>
    <cellStyle name="Normal 2 11 3 2 2" xfId="13437" xr:uid="{00000000-0005-0000-0000-00007C340000}"/>
    <cellStyle name="Normal 2 11 3 2 2 2" xfId="13438" xr:uid="{00000000-0005-0000-0000-00007D340000}"/>
    <cellStyle name="Normal 2 11 3 2 2 3" xfId="13439" xr:uid="{00000000-0005-0000-0000-00007E340000}"/>
    <cellStyle name="Normal 2 11 3 2 2 4" xfId="13440" xr:uid="{00000000-0005-0000-0000-00007F340000}"/>
    <cellStyle name="Normal 2 11 3 2 3" xfId="13441" xr:uid="{00000000-0005-0000-0000-000080340000}"/>
    <cellStyle name="Normal 2 11 3 2 4" xfId="13442" xr:uid="{00000000-0005-0000-0000-000081340000}"/>
    <cellStyle name="Normal 2 11 3 2 5" xfId="13443" xr:uid="{00000000-0005-0000-0000-000082340000}"/>
    <cellStyle name="Normal 2 11 3 3" xfId="13444" xr:uid="{00000000-0005-0000-0000-000083340000}"/>
    <cellStyle name="Normal 2 11 3 3 2" xfId="13445" xr:uid="{00000000-0005-0000-0000-000084340000}"/>
    <cellStyle name="Normal 2 11 3 3 3" xfId="13446" xr:uid="{00000000-0005-0000-0000-000085340000}"/>
    <cellStyle name="Normal 2 11 3 3 4" xfId="13447" xr:uid="{00000000-0005-0000-0000-000086340000}"/>
    <cellStyle name="Normal 2 11 3 4" xfId="13448" xr:uid="{00000000-0005-0000-0000-000087340000}"/>
    <cellStyle name="Normal 2 11 3 5" xfId="13449" xr:uid="{00000000-0005-0000-0000-000088340000}"/>
    <cellStyle name="Normal 2 11 3 6" xfId="13450" xr:uid="{00000000-0005-0000-0000-000089340000}"/>
    <cellStyle name="Normal 2 11 3 7" xfId="13451" xr:uid="{00000000-0005-0000-0000-00008A340000}"/>
    <cellStyle name="Normal 2 11 3 8" xfId="13452" xr:uid="{00000000-0005-0000-0000-00008B340000}"/>
    <cellStyle name="Normal 2 11 3 9" xfId="13453" xr:uid="{00000000-0005-0000-0000-00008C340000}"/>
    <cellStyle name="Normal 2 11 4" xfId="13454" xr:uid="{00000000-0005-0000-0000-00008D340000}"/>
    <cellStyle name="Normal 2 11 4 10" xfId="13455" xr:uid="{00000000-0005-0000-0000-00008E340000}"/>
    <cellStyle name="Normal 2 11 4 2" xfId="13456" xr:uid="{00000000-0005-0000-0000-00008F340000}"/>
    <cellStyle name="Normal 2 11 4 2 2" xfId="13457" xr:uid="{00000000-0005-0000-0000-000090340000}"/>
    <cellStyle name="Normal 2 11 4 2 2 2" xfId="13458" xr:uid="{00000000-0005-0000-0000-000091340000}"/>
    <cellStyle name="Normal 2 11 4 2 2 3" xfId="13459" xr:uid="{00000000-0005-0000-0000-000092340000}"/>
    <cellStyle name="Normal 2 11 4 2 2 4" xfId="13460" xr:uid="{00000000-0005-0000-0000-000093340000}"/>
    <cellStyle name="Normal 2 11 4 2 3" xfId="13461" xr:uid="{00000000-0005-0000-0000-000094340000}"/>
    <cellStyle name="Normal 2 11 4 2 4" xfId="13462" xr:uid="{00000000-0005-0000-0000-000095340000}"/>
    <cellStyle name="Normal 2 11 4 2 5" xfId="13463" xr:uid="{00000000-0005-0000-0000-000096340000}"/>
    <cellStyle name="Normal 2 11 4 3" xfId="13464" xr:uid="{00000000-0005-0000-0000-000097340000}"/>
    <cellStyle name="Normal 2 11 4 3 2" xfId="13465" xr:uid="{00000000-0005-0000-0000-000098340000}"/>
    <cellStyle name="Normal 2 11 4 3 3" xfId="13466" xr:uid="{00000000-0005-0000-0000-000099340000}"/>
    <cellStyle name="Normal 2 11 4 3 4" xfId="13467" xr:uid="{00000000-0005-0000-0000-00009A340000}"/>
    <cellStyle name="Normal 2 11 4 4" xfId="13468" xr:uid="{00000000-0005-0000-0000-00009B340000}"/>
    <cellStyle name="Normal 2 11 4 5" xfId="13469" xr:uid="{00000000-0005-0000-0000-00009C340000}"/>
    <cellStyle name="Normal 2 11 4 6" xfId="13470" xr:uid="{00000000-0005-0000-0000-00009D340000}"/>
    <cellStyle name="Normal 2 11 4 7" xfId="13471" xr:uid="{00000000-0005-0000-0000-00009E340000}"/>
    <cellStyle name="Normal 2 11 4 8" xfId="13472" xr:uid="{00000000-0005-0000-0000-00009F340000}"/>
    <cellStyle name="Normal 2 11 4 9" xfId="13473" xr:uid="{00000000-0005-0000-0000-0000A0340000}"/>
    <cellStyle name="Normal 2 11 5" xfId="13474" xr:uid="{00000000-0005-0000-0000-0000A1340000}"/>
    <cellStyle name="Normal 2 11 5 2" xfId="13475" xr:uid="{00000000-0005-0000-0000-0000A2340000}"/>
    <cellStyle name="Normal 2 11 5 2 2" xfId="13476" xr:uid="{00000000-0005-0000-0000-0000A3340000}"/>
    <cellStyle name="Normal 2 11 5 2 3" xfId="13477" xr:uid="{00000000-0005-0000-0000-0000A4340000}"/>
    <cellStyle name="Normal 2 11 5 2 4" xfId="13478" xr:uid="{00000000-0005-0000-0000-0000A5340000}"/>
    <cellStyle name="Normal 2 11 5 3" xfId="13479" xr:uid="{00000000-0005-0000-0000-0000A6340000}"/>
    <cellStyle name="Normal 2 11 5 4" xfId="13480" xr:uid="{00000000-0005-0000-0000-0000A7340000}"/>
    <cellStyle name="Normal 2 11 5 5" xfId="13481" xr:uid="{00000000-0005-0000-0000-0000A8340000}"/>
    <cellStyle name="Normal 2 11 5 6" xfId="13482" xr:uid="{00000000-0005-0000-0000-0000A9340000}"/>
    <cellStyle name="Normal 2 11 5 7" xfId="13483" xr:uid="{00000000-0005-0000-0000-0000AA340000}"/>
    <cellStyle name="Normal 2 11 5 8" xfId="13484" xr:uid="{00000000-0005-0000-0000-0000AB340000}"/>
    <cellStyle name="Normal 2 11 5 9" xfId="13485" xr:uid="{00000000-0005-0000-0000-0000AC340000}"/>
    <cellStyle name="Normal 2 11 6" xfId="13486" xr:uid="{00000000-0005-0000-0000-0000AD340000}"/>
    <cellStyle name="Normal 2 11 6 2" xfId="13487" xr:uid="{00000000-0005-0000-0000-0000AE340000}"/>
    <cellStyle name="Normal 2 11 6 2 2" xfId="13488" xr:uid="{00000000-0005-0000-0000-0000AF340000}"/>
    <cellStyle name="Normal 2 11 6 2 3" xfId="13489" xr:uid="{00000000-0005-0000-0000-0000B0340000}"/>
    <cellStyle name="Normal 2 11 6 2 4" xfId="13490" xr:uid="{00000000-0005-0000-0000-0000B1340000}"/>
    <cellStyle name="Normal 2 11 6 3" xfId="13491" xr:uid="{00000000-0005-0000-0000-0000B2340000}"/>
    <cellStyle name="Normal 2 11 6 4" xfId="13492" xr:uid="{00000000-0005-0000-0000-0000B3340000}"/>
    <cellStyle name="Normal 2 11 6 5" xfId="13493" xr:uid="{00000000-0005-0000-0000-0000B4340000}"/>
    <cellStyle name="Normal 2 11 6 6" xfId="13494" xr:uid="{00000000-0005-0000-0000-0000B5340000}"/>
    <cellStyle name="Normal 2 11 6 7" xfId="13495" xr:uid="{00000000-0005-0000-0000-0000B6340000}"/>
    <cellStyle name="Normal 2 11 6 8" xfId="13496" xr:uid="{00000000-0005-0000-0000-0000B7340000}"/>
    <cellStyle name="Normal 2 11 6 9" xfId="13497" xr:uid="{00000000-0005-0000-0000-0000B8340000}"/>
    <cellStyle name="Normal 2 11 7" xfId="13498" xr:uid="{00000000-0005-0000-0000-0000B9340000}"/>
    <cellStyle name="Normal 2 11 7 2" xfId="13499" xr:uid="{00000000-0005-0000-0000-0000BA340000}"/>
    <cellStyle name="Normal 2 11 7 3" xfId="13500" xr:uid="{00000000-0005-0000-0000-0000BB340000}"/>
    <cellStyle name="Normal 2 11 7 4" xfId="13501" xr:uid="{00000000-0005-0000-0000-0000BC340000}"/>
    <cellStyle name="Normal 2 11 7 5" xfId="13502" xr:uid="{00000000-0005-0000-0000-0000BD340000}"/>
    <cellStyle name="Normal 2 11 7 6" xfId="13503" xr:uid="{00000000-0005-0000-0000-0000BE340000}"/>
    <cellStyle name="Normal 2 11 7 7" xfId="13504" xr:uid="{00000000-0005-0000-0000-0000BF340000}"/>
    <cellStyle name="Normal 2 11 7 8" xfId="13505" xr:uid="{00000000-0005-0000-0000-0000C0340000}"/>
    <cellStyle name="Normal 2 11 8" xfId="13506" xr:uid="{00000000-0005-0000-0000-0000C1340000}"/>
    <cellStyle name="Normal 2 11 8 2" xfId="13507" xr:uid="{00000000-0005-0000-0000-0000C2340000}"/>
    <cellStyle name="Normal 2 11 8 3" xfId="13508" xr:uid="{00000000-0005-0000-0000-0000C3340000}"/>
    <cellStyle name="Normal 2 11 8 4" xfId="13509" xr:uid="{00000000-0005-0000-0000-0000C4340000}"/>
    <cellStyle name="Normal 2 11 8 5" xfId="13510" xr:uid="{00000000-0005-0000-0000-0000C5340000}"/>
    <cellStyle name="Normal 2 11 8 6" xfId="13511" xr:uid="{00000000-0005-0000-0000-0000C6340000}"/>
    <cellStyle name="Normal 2 11 8 7" xfId="13512" xr:uid="{00000000-0005-0000-0000-0000C7340000}"/>
    <cellStyle name="Normal 2 11 8 8" xfId="13513" xr:uid="{00000000-0005-0000-0000-0000C8340000}"/>
    <cellStyle name="Normal 2 11 9" xfId="13514" xr:uid="{00000000-0005-0000-0000-0000C9340000}"/>
    <cellStyle name="Normal 2 12" xfId="13515" xr:uid="{00000000-0005-0000-0000-0000CA340000}"/>
    <cellStyle name="Normal 2 12 10" xfId="13516" xr:uid="{00000000-0005-0000-0000-0000CB340000}"/>
    <cellStyle name="Normal 2 12 11" xfId="13517" xr:uid="{00000000-0005-0000-0000-0000CC340000}"/>
    <cellStyle name="Normal 2 12 12" xfId="13518" xr:uid="{00000000-0005-0000-0000-0000CD340000}"/>
    <cellStyle name="Normal 2 12 13" xfId="13519" xr:uid="{00000000-0005-0000-0000-0000CE340000}"/>
    <cellStyle name="Normal 2 12 14" xfId="13520" xr:uid="{00000000-0005-0000-0000-0000CF340000}"/>
    <cellStyle name="Normal 2 12 2" xfId="13521" xr:uid="{00000000-0005-0000-0000-0000D0340000}"/>
    <cellStyle name="Normal 2 12 2 10" xfId="13522" xr:uid="{00000000-0005-0000-0000-0000D1340000}"/>
    <cellStyle name="Normal 2 12 2 2" xfId="13523" xr:uid="{00000000-0005-0000-0000-0000D2340000}"/>
    <cellStyle name="Normal 2 12 2 2 2" xfId="13524" xr:uid="{00000000-0005-0000-0000-0000D3340000}"/>
    <cellStyle name="Normal 2 12 2 2 2 2" xfId="13525" xr:uid="{00000000-0005-0000-0000-0000D4340000}"/>
    <cellStyle name="Normal 2 12 2 2 2 3" xfId="13526" xr:uid="{00000000-0005-0000-0000-0000D5340000}"/>
    <cellStyle name="Normal 2 12 2 2 2 4" xfId="13527" xr:uid="{00000000-0005-0000-0000-0000D6340000}"/>
    <cellStyle name="Normal 2 12 2 2 3" xfId="13528" xr:uid="{00000000-0005-0000-0000-0000D7340000}"/>
    <cellStyle name="Normal 2 12 2 2 4" xfId="13529" xr:uid="{00000000-0005-0000-0000-0000D8340000}"/>
    <cellStyle name="Normal 2 12 2 2 5" xfId="13530" xr:uid="{00000000-0005-0000-0000-0000D9340000}"/>
    <cellStyle name="Normal 2 12 2 3" xfId="13531" xr:uid="{00000000-0005-0000-0000-0000DA340000}"/>
    <cellStyle name="Normal 2 12 2 3 2" xfId="13532" xr:uid="{00000000-0005-0000-0000-0000DB340000}"/>
    <cellStyle name="Normal 2 12 2 3 3" xfId="13533" xr:uid="{00000000-0005-0000-0000-0000DC340000}"/>
    <cellStyle name="Normal 2 12 2 3 4" xfId="13534" xr:uid="{00000000-0005-0000-0000-0000DD340000}"/>
    <cellStyle name="Normal 2 12 2 4" xfId="13535" xr:uid="{00000000-0005-0000-0000-0000DE340000}"/>
    <cellStyle name="Normal 2 12 2 5" xfId="13536" xr:uid="{00000000-0005-0000-0000-0000DF340000}"/>
    <cellStyle name="Normal 2 12 2 6" xfId="13537" xr:uid="{00000000-0005-0000-0000-0000E0340000}"/>
    <cellStyle name="Normal 2 12 2 7" xfId="13538" xr:uid="{00000000-0005-0000-0000-0000E1340000}"/>
    <cellStyle name="Normal 2 12 2 8" xfId="13539" xr:uid="{00000000-0005-0000-0000-0000E2340000}"/>
    <cellStyle name="Normal 2 12 2 9" xfId="13540" xr:uid="{00000000-0005-0000-0000-0000E3340000}"/>
    <cellStyle name="Normal 2 12 3" xfId="13541" xr:uid="{00000000-0005-0000-0000-0000E4340000}"/>
    <cellStyle name="Normal 2 12 3 10" xfId="13542" xr:uid="{00000000-0005-0000-0000-0000E5340000}"/>
    <cellStyle name="Normal 2 12 3 2" xfId="13543" xr:uid="{00000000-0005-0000-0000-0000E6340000}"/>
    <cellStyle name="Normal 2 12 3 2 2" xfId="13544" xr:uid="{00000000-0005-0000-0000-0000E7340000}"/>
    <cellStyle name="Normal 2 12 3 2 2 2" xfId="13545" xr:uid="{00000000-0005-0000-0000-0000E8340000}"/>
    <cellStyle name="Normal 2 12 3 2 2 3" xfId="13546" xr:uid="{00000000-0005-0000-0000-0000E9340000}"/>
    <cellStyle name="Normal 2 12 3 2 2 4" xfId="13547" xr:uid="{00000000-0005-0000-0000-0000EA340000}"/>
    <cellStyle name="Normal 2 12 3 2 3" xfId="13548" xr:uid="{00000000-0005-0000-0000-0000EB340000}"/>
    <cellStyle name="Normal 2 12 3 2 4" xfId="13549" xr:uid="{00000000-0005-0000-0000-0000EC340000}"/>
    <cellStyle name="Normal 2 12 3 2 5" xfId="13550" xr:uid="{00000000-0005-0000-0000-0000ED340000}"/>
    <cellStyle name="Normal 2 12 3 3" xfId="13551" xr:uid="{00000000-0005-0000-0000-0000EE340000}"/>
    <cellStyle name="Normal 2 12 3 3 2" xfId="13552" xr:uid="{00000000-0005-0000-0000-0000EF340000}"/>
    <cellStyle name="Normal 2 12 3 3 3" xfId="13553" xr:uid="{00000000-0005-0000-0000-0000F0340000}"/>
    <cellStyle name="Normal 2 12 3 3 4" xfId="13554" xr:uid="{00000000-0005-0000-0000-0000F1340000}"/>
    <cellStyle name="Normal 2 12 3 4" xfId="13555" xr:uid="{00000000-0005-0000-0000-0000F2340000}"/>
    <cellStyle name="Normal 2 12 3 5" xfId="13556" xr:uid="{00000000-0005-0000-0000-0000F3340000}"/>
    <cellStyle name="Normal 2 12 3 6" xfId="13557" xr:uid="{00000000-0005-0000-0000-0000F4340000}"/>
    <cellStyle name="Normal 2 12 3 7" xfId="13558" xr:uid="{00000000-0005-0000-0000-0000F5340000}"/>
    <cellStyle name="Normal 2 12 3 8" xfId="13559" xr:uid="{00000000-0005-0000-0000-0000F6340000}"/>
    <cellStyle name="Normal 2 12 3 9" xfId="13560" xr:uid="{00000000-0005-0000-0000-0000F7340000}"/>
    <cellStyle name="Normal 2 12 4" xfId="13561" xr:uid="{00000000-0005-0000-0000-0000F8340000}"/>
    <cellStyle name="Normal 2 12 4 2" xfId="13562" xr:uid="{00000000-0005-0000-0000-0000F9340000}"/>
    <cellStyle name="Normal 2 12 4 2 2" xfId="13563" xr:uid="{00000000-0005-0000-0000-0000FA340000}"/>
    <cellStyle name="Normal 2 12 4 2 3" xfId="13564" xr:uid="{00000000-0005-0000-0000-0000FB340000}"/>
    <cellStyle name="Normal 2 12 4 2 4" xfId="13565" xr:uid="{00000000-0005-0000-0000-0000FC340000}"/>
    <cellStyle name="Normal 2 12 4 3" xfId="13566" xr:uid="{00000000-0005-0000-0000-0000FD340000}"/>
    <cellStyle name="Normal 2 12 4 4" xfId="13567" xr:uid="{00000000-0005-0000-0000-0000FE340000}"/>
    <cellStyle name="Normal 2 12 4 5" xfId="13568" xr:uid="{00000000-0005-0000-0000-0000FF340000}"/>
    <cellStyle name="Normal 2 12 4 6" xfId="13569" xr:uid="{00000000-0005-0000-0000-000000350000}"/>
    <cellStyle name="Normal 2 12 4 7" xfId="13570" xr:uid="{00000000-0005-0000-0000-000001350000}"/>
    <cellStyle name="Normal 2 12 4 8" xfId="13571" xr:uid="{00000000-0005-0000-0000-000002350000}"/>
    <cellStyle name="Normal 2 12 4 9" xfId="13572" xr:uid="{00000000-0005-0000-0000-000003350000}"/>
    <cellStyle name="Normal 2 12 5" xfId="13573" xr:uid="{00000000-0005-0000-0000-000004350000}"/>
    <cellStyle name="Normal 2 12 5 2" xfId="13574" xr:uid="{00000000-0005-0000-0000-000005350000}"/>
    <cellStyle name="Normal 2 12 5 2 2" xfId="13575" xr:uid="{00000000-0005-0000-0000-000006350000}"/>
    <cellStyle name="Normal 2 12 5 2 3" xfId="13576" xr:uid="{00000000-0005-0000-0000-000007350000}"/>
    <cellStyle name="Normal 2 12 5 2 4" xfId="13577" xr:uid="{00000000-0005-0000-0000-000008350000}"/>
    <cellStyle name="Normal 2 12 5 3" xfId="13578" xr:uid="{00000000-0005-0000-0000-000009350000}"/>
    <cellStyle name="Normal 2 12 5 4" xfId="13579" xr:uid="{00000000-0005-0000-0000-00000A350000}"/>
    <cellStyle name="Normal 2 12 5 5" xfId="13580" xr:uid="{00000000-0005-0000-0000-00000B350000}"/>
    <cellStyle name="Normal 2 12 5 6" xfId="13581" xr:uid="{00000000-0005-0000-0000-00000C350000}"/>
    <cellStyle name="Normal 2 12 5 7" xfId="13582" xr:uid="{00000000-0005-0000-0000-00000D350000}"/>
    <cellStyle name="Normal 2 12 5 8" xfId="13583" xr:uid="{00000000-0005-0000-0000-00000E350000}"/>
    <cellStyle name="Normal 2 12 5 9" xfId="13584" xr:uid="{00000000-0005-0000-0000-00000F350000}"/>
    <cellStyle name="Normal 2 12 6" xfId="13585" xr:uid="{00000000-0005-0000-0000-000010350000}"/>
    <cellStyle name="Normal 2 12 6 2" xfId="13586" xr:uid="{00000000-0005-0000-0000-000011350000}"/>
    <cellStyle name="Normal 2 12 6 3" xfId="13587" xr:uid="{00000000-0005-0000-0000-000012350000}"/>
    <cellStyle name="Normal 2 12 6 4" xfId="13588" xr:uid="{00000000-0005-0000-0000-000013350000}"/>
    <cellStyle name="Normal 2 12 6 5" xfId="13589" xr:uid="{00000000-0005-0000-0000-000014350000}"/>
    <cellStyle name="Normal 2 12 6 6" xfId="13590" xr:uid="{00000000-0005-0000-0000-000015350000}"/>
    <cellStyle name="Normal 2 12 6 7" xfId="13591" xr:uid="{00000000-0005-0000-0000-000016350000}"/>
    <cellStyle name="Normal 2 12 6 8" xfId="13592" xr:uid="{00000000-0005-0000-0000-000017350000}"/>
    <cellStyle name="Normal 2 12 7" xfId="13593" xr:uid="{00000000-0005-0000-0000-000018350000}"/>
    <cellStyle name="Normal 2 12 7 2" xfId="13594" xr:uid="{00000000-0005-0000-0000-000019350000}"/>
    <cellStyle name="Normal 2 12 7 3" xfId="13595" xr:uid="{00000000-0005-0000-0000-00001A350000}"/>
    <cellStyle name="Normal 2 12 7 4" xfId="13596" xr:uid="{00000000-0005-0000-0000-00001B350000}"/>
    <cellStyle name="Normal 2 12 7 5" xfId="13597" xr:uid="{00000000-0005-0000-0000-00001C350000}"/>
    <cellStyle name="Normal 2 12 7 6" xfId="13598" xr:uid="{00000000-0005-0000-0000-00001D350000}"/>
    <cellStyle name="Normal 2 12 7 7" xfId="13599" xr:uid="{00000000-0005-0000-0000-00001E350000}"/>
    <cellStyle name="Normal 2 12 7 8" xfId="13600" xr:uid="{00000000-0005-0000-0000-00001F350000}"/>
    <cellStyle name="Normal 2 12 8" xfId="13601" xr:uid="{00000000-0005-0000-0000-000020350000}"/>
    <cellStyle name="Normal 2 12 8 2" xfId="13602" xr:uid="{00000000-0005-0000-0000-000021350000}"/>
    <cellStyle name="Normal 2 12 8 3" xfId="13603" xr:uid="{00000000-0005-0000-0000-000022350000}"/>
    <cellStyle name="Normal 2 12 8 4" xfId="13604" xr:uid="{00000000-0005-0000-0000-000023350000}"/>
    <cellStyle name="Normal 2 12 8 5" xfId="13605" xr:uid="{00000000-0005-0000-0000-000024350000}"/>
    <cellStyle name="Normal 2 12 9" xfId="13606" xr:uid="{00000000-0005-0000-0000-000025350000}"/>
    <cellStyle name="Normal 2 13" xfId="13607" xr:uid="{00000000-0005-0000-0000-000026350000}"/>
    <cellStyle name="Normal 2 13 10" xfId="13608" xr:uid="{00000000-0005-0000-0000-000027350000}"/>
    <cellStyle name="Normal 2 13 11" xfId="13609" xr:uid="{00000000-0005-0000-0000-000028350000}"/>
    <cellStyle name="Normal 2 13 12" xfId="13610" xr:uid="{00000000-0005-0000-0000-000029350000}"/>
    <cellStyle name="Normal 2 13 13" xfId="13611" xr:uid="{00000000-0005-0000-0000-00002A350000}"/>
    <cellStyle name="Normal 2 13 14" xfId="13612" xr:uid="{00000000-0005-0000-0000-00002B350000}"/>
    <cellStyle name="Normal 2 13 15" xfId="13613" xr:uid="{00000000-0005-0000-0000-00002C350000}"/>
    <cellStyle name="Normal 2 13 16" xfId="13614" xr:uid="{00000000-0005-0000-0000-00002D350000}"/>
    <cellStyle name="Normal 2 13 2" xfId="13615" xr:uid="{00000000-0005-0000-0000-00002E350000}"/>
    <cellStyle name="Normal 2 13 2 10" xfId="13616" xr:uid="{00000000-0005-0000-0000-00002F350000}"/>
    <cellStyle name="Normal 2 13 2 10 2" xfId="13617" xr:uid="{00000000-0005-0000-0000-000030350000}"/>
    <cellStyle name="Normal 2 13 2 11" xfId="13618" xr:uid="{00000000-0005-0000-0000-000031350000}"/>
    <cellStyle name="Normal 2 13 2 12" xfId="13619" xr:uid="{00000000-0005-0000-0000-000032350000}"/>
    <cellStyle name="Normal 2 13 2 13" xfId="13620" xr:uid="{00000000-0005-0000-0000-000033350000}"/>
    <cellStyle name="Normal 2 13 2 14" xfId="13621" xr:uid="{00000000-0005-0000-0000-000034350000}"/>
    <cellStyle name="Normal 2 13 2 2" xfId="13622" xr:uid="{00000000-0005-0000-0000-000035350000}"/>
    <cellStyle name="Normal 2 13 2 2 2" xfId="13623" xr:uid="{00000000-0005-0000-0000-000036350000}"/>
    <cellStyle name="Normal 2 13 2 2 2 2" xfId="13624" xr:uid="{00000000-0005-0000-0000-000037350000}"/>
    <cellStyle name="Normal 2 13 2 2 3" xfId="13625" xr:uid="{00000000-0005-0000-0000-000038350000}"/>
    <cellStyle name="Normal 2 13 2 2 3 2" xfId="13626" xr:uid="{00000000-0005-0000-0000-000039350000}"/>
    <cellStyle name="Normal 2 13 2 2 4" xfId="13627" xr:uid="{00000000-0005-0000-0000-00003A350000}"/>
    <cellStyle name="Normal 2 13 2 2 5" xfId="13628" xr:uid="{00000000-0005-0000-0000-00003B350000}"/>
    <cellStyle name="Normal 2 13 2 2 6" xfId="13629" xr:uid="{00000000-0005-0000-0000-00003C350000}"/>
    <cellStyle name="Normal 2 13 2 3" xfId="13630" xr:uid="{00000000-0005-0000-0000-00003D350000}"/>
    <cellStyle name="Normal 2 13 2 3 2" xfId="13631" xr:uid="{00000000-0005-0000-0000-00003E350000}"/>
    <cellStyle name="Normal 2 13 2 3 2 2" xfId="13632" xr:uid="{00000000-0005-0000-0000-00003F350000}"/>
    <cellStyle name="Normal 2 13 2 3 3" xfId="13633" xr:uid="{00000000-0005-0000-0000-000040350000}"/>
    <cellStyle name="Normal 2 13 2 3 3 2" xfId="13634" xr:uid="{00000000-0005-0000-0000-000041350000}"/>
    <cellStyle name="Normal 2 13 2 3 4" xfId="13635" xr:uid="{00000000-0005-0000-0000-000042350000}"/>
    <cellStyle name="Normal 2 13 2 3 5" xfId="13636" xr:uid="{00000000-0005-0000-0000-000043350000}"/>
    <cellStyle name="Normal 2 13 2 3 6" xfId="13637" xr:uid="{00000000-0005-0000-0000-000044350000}"/>
    <cellStyle name="Normal 2 13 2 4" xfId="13638" xr:uid="{00000000-0005-0000-0000-000045350000}"/>
    <cellStyle name="Normal 2 13 2 4 2" xfId="13639" xr:uid="{00000000-0005-0000-0000-000046350000}"/>
    <cellStyle name="Normal 2 13 2 4 2 2" xfId="13640" xr:uid="{00000000-0005-0000-0000-000047350000}"/>
    <cellStyle name="Normal 2 13 2 4 3" xfId="13641" xr:uid="{00000000-0005-0000-0000-000048350000}"/>
    <cellStyle name="Normal 2 13 2 4 3 2" xfId="13642" xr:uid="{00000000-0005-0000-0000-000049350000}"/>
    <cellStyle name="Normal 2 13 2 4 4" xfId="13643" xr:uid="{00000000-0005-0000-0000-00004A350000}"/>
    <cellStyle name="Normal 2 13 2 5" xfId="13644" xr:uid="{00000000-0005-0000-0000-00004B350000}"/>
    <cellStyle name="Normal 2 13 2 5 2" xfId="13645" xr:uid="{00000000-0005-0000-0000-00004C350000}"/>
    <cellStyle name="Normal 2 13 2 6" xfId="13646" xr:uid="{00000000-0005-0000-0000-00004D350000}"/>
    <cellStyle name="Normal 2 13 2 6 2" xfId="13647" xr:uid="{00000000-0005-0000-0000-00004E350000}"/>
    <cellStyle name="Normal 2 13 2 7" xfId="13648" xr:uid="{00000000-0005-0000-0000-00004F350000}"/>
    <cellStyle name="Normal 2 13 2 7 2" xfId="13649" xr:uid="{00000000-0005-0000-0000-000050350000}"/>
    <cellStyle name="Normal 2 13 2 8" xfId="13650" xr:uid="{00000000-0005-0000-0000-000051350000}"/>
    <cellStyle name="Normal 2 13 2 8 2" xfId="13651" xr:uid="{00000000-0005-0000-0000-000052350000}"/>
    <cellStyle name="Normal 2 13 2 9" xfId="13652" xr:uid="{00000000-0005-0000-0000-000053350000}"/>
    <cellStyle name="Normal 2 13 2 9 2" xfId="13653" xr:uid="{00000000-0005-0000-0000-000054350000}"/>
    <cellStyle name="Normal 2 13 3" xfId="13654" xr:uid="{00000000-0005-0000-0000-000055350000}"/>
    <cellStyle name="Normal 2 13 3 10" xfId="13655" xr:uid="{00000000-0005-0000-0000-000056350000}"/>
    <cellStyle name="Normal 2 13 3 2" xfId="13656" xr:uid="{00000000-0005-0000-0000-000057350000}"/>
    <cellStyle name="Normal 2 13 3 2 2" xfId="13657" xr:uid="{00000000-0005-0000-0000-000058350000}"/>
    <cellStyle name="Normal 2 13 3 2 2 2" xfId="13658" xr:uid="{00000000-0005-0000-0000-000059350000}"/>
    <cellStyle name="Normal 2 13 3 2 2 3" xfId="13659" xr:uid="{00000000-0005-0000-0000-00005A350000}"/>
    <cellStyle name="Normal 2 13 3 2 2 4" xfId="13660" xr:uid="{00000000-0005-0000-0000-00005B350000}"/>
    <cellStyle name="Normal 2 13 3 2 3" xfId="13661" xr:uid="{00000000-0005-0000-0000-00005C350000}"/>
    <cellStyle name="Normal 2 13 3 2 4" xfId="13662" xr:uid="{00000000-0005-0000-0000-00005D350000}"/>
    <cellStyle name="Normal 2 13 3 2 5" xfId="13663" xr:uid="{00000000-0005-0000-0000-00005E350000}"/>
    <cellStyle name="Normal 2 13 3 3" xfId="13664" xr:uid="{00000000-0005-0000-0000-00005F350000}"/>
    <cellStyle name="Normal 2 13 3 3 2" xfId="13665" xr:uid="{00000000-0005-0000-0000-000060350000}"/>
    <cellStyle name="Normal 2 13 3 3 3" xfId="13666" xr:uid="{00000000-0005-0000-0000-000061350000}"/>
    <cellStyle name="Normal 2 13 3 3 4" xfId="13667" xr:uid="{00000000-0005-0000-0000-000062350000}"/>
    <cellStyle name="Normal 2 13 3 4" xfId="13668" xr:uid="{00000000-0005-0000-0000-000063350000}"/>
    <cellStyle name="Normal 2 13 3 5" xfId="13669" xr:uid="{00000000-0005-0000-0000-000064350000}"/>
    <cellStyle name="Normal 2 13 3 6" xfId="13670" xr:uid="{00000000-0005-0000-0000-000065350000}"/>
    <cellStyle name="Normal 2 13 3 7" xfId="13671" xr:uid="{00000000-0005-0000-0000-000066350000}"/>
    <cellStyle name="Normal 2 13 3 8" xfId="13672" xr:uid="{00000000-0005-0000-0000-000067350000}"/>
    <cellStyle name="Normal 2 13 3 9" xfId="13673" xr:uid="{00000000-0005-0000-0000-000068350000}"/>
    <cellStyle name="Normal 2 13 4" xfId="13674" xr:uid="{00000000-0005-0000-0000-000069350000}"/>
    <cellStyle name="Normal 2 13 4 10" xfId="13675" xr:uid="{00000000-0005-0000-0000-00006A350000}"/>
    <cellStyle name="Normal 2 13 4 2" xfId="13676" xr:uid="{00000000-0005-0000-0000-00006B350000}"/>
    <cellStyle name="Normal 2 13 4 2 2" xfId="13677" xr:uid="{00000000-0005-0000-0000-00006C350000}"/>
    <cellStyle name="Normal 2 13 4 2 2 2" xfId="13678" xr:uid="{00000000-0005-0000-0000-00006D350000}"/>
    <cellStyle name="Normal 2 13 4 2 2 3" xfId="13679" xr:uid="{00000000-0005-0000-0000-00006E350000}"/>
    <cellStyle name="Normal 2 13 4 2 2 4" xfId="13680" xr:uid="{00000000-0005-0000-0000-00006F350000}"/>
    <cellStyle name="Normal 2 13 4 2 3" xfId="13681" xr:uid="{00000000-0005-0000-0000-000070350000}"/>
    <cellStyle name="Normal 2 13 4 2 4" xfId="13682" xr:uid="{00000000-0005-0000-0000-000071350000}"/>
    <cellStyle name="Normal 2 13 4 2 5" xfId="13683" xr:uid="{00000000-0005-0000-0000-000072350000}"/>
    <cellStyle name="Normal 2 13 4 3" xfId="13684" xr:uid="{00000000-0005-0000-0000-000073350000}"/>
    <cellStyle name="Normal 2 13 4 3 2" xfId="13685" xr:uid="{00000000-0005-0000-0000-000074350000}"/>
    <cellStyle name="Normal 2 13 4 3 3" xfId="13686" xr:uid="{00000000-0005-0000-0000-000075350000}"/>
    <cellStyle name="Normal 2 13 4 3 4" xfId="13687" xr:uid="{00000000-0005-0000-0000-000076350000}"/>
    <cellStyle name="Normal 2 13 4 4" xfId="13688" xr:uid="{00000000-0005-0000-0000-000077350000}"/>
    <cellStyle name="Normal 2 13 4 5" xfId="13689" xr:uid="{00000000-0005-0000-0000-000078350000}"/>
    <cellStyle name="Normal 2 13 4 6" xfId="13690" xr:uid="{00000000-0005-0000-0000-000079350000}"/>
    <cellStyle name="Normal 2 13 4 7" xfId="13691" xr:uid="{00000000-0005-0000-0000-00007A350000}"/>
    <cellStyle name="Normal 2 13 4 8" xfId="13692" xr:uid="{00000000-0005-0000-0000-00007B350000}"/>
    <cellStyle name="Normal 2 13 4 9" xfId="13693" xr:uid="{00000000-0005-0000-0000-00007C350000}"/>
    <cellStyle name="Normal 2 13 5" xfId="13694" xr:uid="{00000000-0005-0000-0000-00007D350000}"/>
    <cellStyle name="Normal 2 13 5 2" xfId="13695" xr:uid="{00000000-0005-0000-0000-00007E350000}"/>
    <cellStyle name="Normal 2 13 5 2 2" xfId="13696" xr:uid="{00000000-0005-0000-0000-00007F350000}"/>
    <cellStyle name="Normal 2 13 5 2 3" xfId="13697" xr:uid="{00000000-0005-0000-0000-000080350000}"/>
    <cellStyle name="Normal 2 13 5 2 4" xfId="13698" xr:uid="{00000000-0005-0000-0000-000081350000}"/>
    <cellStyle name="Normal 2 13 5 3" xfId="13699" xr:uid="{00000000-0005-0000-0000-000082350000}"/>
    <cellStyle name="Normal 2 13 5 4" xfId="13700" xr:uid="{00000000-0005-0000-0000-000083350000}"/>
    <cellStyle name="Normal 2 13 5 5" xfId="13701" xr:uid="{00000000-0005-0000-0000-000084350000}"/>
    <cellStyle name="Normal 2 13 5 6" xfId="13702" xr:uid="{00000000-0005-0000-0000-000085350000}"/>
    <cellStyle name="Normal 2 13 5 7" xfId="13703" xr:uid="{00000000-0005-0000-0000-000086350000}"/>
    <cellStyle name="Normal 2 13 5 8" xfId="13704" xr:uid="{00000000-0005-0000-0000-000087350000}"/>
    <cellStyle name="Normal 2 13 5 9" xfId="13705" xr:uid="{00000000-0005-0000-0000-000088350000}"/>
    <cellStyle name="Normal 2 13 6" xfId="13706" xr:uid="{00000000-0005-0000-0000-000089350000}"/>
    <cellStyle name="Normal 2 13 6 2" xfId="13707" xr:uid="{00000000-0005-0000-0000-00008A350000}"/>
    <cellStyle name="Normal 2 13 6 2 2" xfId="13708" xr:uid="{00000000-0005-0000-0000-00008B350000}"/>
    <cellStyle name="Normal 2 13 6 2 3" xfId="13709" xr:uid="{00000000-0005-0000-0000-00008C350000}"/>
    <cellStyle name="Normal 2 13 6 2 4" xfId="13710" xr:uid="{00000000-0005-0000-0000-00008D350000}"/>
    <cellStyle name="Normal 2 13 6 3" xfId="13711" xr:uid="{00000000-0005-0000-0000-00008E350000}"/>
    <cellStyle name="Normal 2 13 6 4" xfId="13712" xr:uid="{00000000-0005-0000-0000-00008F350000}"/>
    <cellStyle name="Normal 2 13 6 5" xfId="13713" xr:uid="{00000000-0005-0000-0000-000090350000}"/>
    <cellStyle name="Normal 2 13 6 6" xfId="13714" xr:uid="{00000000-0005-0000-0000-000091350000}"/>
    <cellStyle name="Normal 2 13 6 7" xfId="13715" xr:uid="{00000000-0005-0000-0000-000092350000}"/>
    <cellStyle name="Normal 2 13 6 8" xfId="13716" xr:uid="{00000000-0005-0000-0000-000093350000}"/>
    <cellStyle name="Normal 2 13 6 9" xfId="13717" xr:uid="{00000000-0005-0000-0000-000094350000}"/>
    <cellStyle name="Normal 2 13 7" xfId="13718" xr:uid="{00000000-0005-0000-0000-000095350000}"/>
    <cellStyle name="Normal 2 13 7 2" xfId="13719" xr:uid="{00000000-0005-0000-0000-000096350000}"/>
    <cellStyle name="Normal 2 13 7 3" xfId="13720" xr:uid="{00000000-0005-0000-0000-000097350000}"/>
    <cellStyle name="Normal 2 13 7 4" xfId="13721" xr:uid="{00000000-0005-0000-0000-000098350000}"/>
    <cellStyle name="Normal 2 13 7 5" xfId="13722" xr:uid="{00000000-0005-0000-0000-000099350000}"/>
    <cellStyle name="Normal 2 13 7 6" xfId="13723" xr:uid="{00000000-0005-0000-0000-00009A350000}"/>
    <cellStyle name="Normal 2 13 7 7" xfId="13724" xr:uid="{00000000-0005-0000-0000-00009B350000}"/>
    <cellStyle name="Normal 2 13 7 8" xfId="13725" xr:uid="{00000000-0005-0000-0000-00009C350000}"/>
    <cellStyle name="Normal 2 13 8" xfId="13726" xr:uid="{00000000-0005-0000-0000-00009D350000}"/>
    <cellStyle name="Normal 2 13 8 2" xfId="13727" xr:uid="{00000000-0005-0000-0000-00009E350000}"/>
    <cellStyle name="Normal 2 13 8 3" xfId="13728" xr:uid="{00000000-0005-0000-0000-00009F350000}"/>
    <cellStyle name="Normal 2 13 8 4" xfId="13729" xr:uid="{00000000-0005-0000-0000-0000A0350000}"/>
    <cellStyle name="Normal 2 13 8 5" xfId="13730" xr:uid="{00000000-0005-0000-0000-0000A1350000}"/>
    <cellStyle name="Normal 2 13 8 6" xfId="13731" xr:uid="{00000000-0005-0000-0000-0000A2350000}"/>
    <cellStyle name="Normal 2 13 8 7" xfId="13732" xr:uid="{00000000-0005-0000-0000-0000A3350000}"/>
    <cellStyle name="Normal 2 13 8 8" xfId="13733" xr:uid="{00000000-0005-0000-0000-0000A4350000}"/>
    <cellStyle name="Normal 2 13 9" xfId="13734" xr:uid="{00000000-0005-0000-0000-0000A5350000}"/>
    <cellStyle name="Normal 2 13 9 2" xfId="13735" xr:uid="{00000000-0005-0000-0000-0000A6350000}"/>
    <cellStyle name="Normal 2 13 9 3" xfId="13736" xr:uid="{00000000-0005-0000-0000-0000A7350000}"/>
    <cellStyle name="Normal 2 13 9 4" xfId="13737" xr:uid="{00000000-0005-0000-0000-0000A8350000}"/>
    <cellStyle name="Normal 2 13 9 5" xfId="13738" xr:uid="{00000000-0005-0000-0000-0000A9350000}"/>
    <cellStyle name="Normal 2 13 9 6" xfId="13739" xr:uid="{00000000-0005-0000-0000-0000AA350000}"/>
    <cellStyle name="Normal 2 13 9 7" xfId="13740" xr:uid="{00000000-0005-0000-0000-0000AB350000}"/>
    <cellStyle name="Normal 2 13 9 8" xfId="13741" xr:uid="{00000000-0005-0000-0000-0000AC350000}"/>
    <cellStyle name="Normal 2 14" xfId="13742" xr:uid="{00000000-0005-0000-0000-0000AD350000}"/>
    <cellStyle name="Normal 2 14 10" xfId="13743" xr:uid="{00000000-0005-0000-0000-0000AE350000}"/>
    <cellStyle name="Normal 2 14 11" xfId="13744" xr:uid="{00000000-0005-0000-0000-0000AF350000}"/>
    <cellStyle name="Normal 2 14 2" xfId="13745" xr:uid="{00000000-0005-0000-0000-0000B0350000}"/>
    <cellStyle name="Normal 2 14 3" xfId="13746" xr:uid="{00000000-0005-0000-0000-0000B1350000}"/>
    <cellStyle name="Normal 2 14 4" xfId="13747" xr:uid="{00000000-0005-0000-0000-0000B2350000}"/>
    <cellStyle name="Normal 2 14 5" xfId="13748" xr:uid="{00000000-0005-0000-0000-0000B3350000}"/>
    <cellStyle name="Normal 2 14 6" xfId="13749" xr:uid="{00000000-0005-0000-0000-0000B4350000}"/>
    <cellStyle name="Normal 2 14 7" xfId="13750" xr:uid="{00000000-0005-0000-0000-0000B5350000}"/>
    <cellStyle name="Normal 2 14 8" xfId="13751" xr:uid="{00000000-0005-0000-0000-0000B6350000}"/>
    <cellStyle name="Normal 2 14 9" xfId="13752" xr:uid="{00000000-0005-0000-0000-0000B7350000}"/>
    <cellStyle name="Normal 2 15" xfId="13753" xr:uid="{00000000-0005-0000-0000-0000B8350000}"/>
    <cellStyle name="Normal 2 15 10" xfId="13754" xr:uid="{00000000-0005-0000-0000-0000B9350000}"/>
    <cellStyle name="Normal 2 15 11" xfId="13755" xr:uid="{00000000-0005-0000-0000-0000BA350000}"/>
    <cellStyle name="Normal 2 15 2" xfId="13756" xr:uid="{00000000-0005-0000-0000-0000BB350000}"/>
    <cellStyle name="Normal 2 15 2 2" xfId="13757" xr:uid="{00000000-0005-0000-0000-0000BC350000}"/>
    <cellStyle name="Normal 2 15 2 2 2" xfId="13758" xr:uid="{00000000-0005-0000-0000-0000BD350000}"/>
    <cellStyle name="Normal 2 15 2 2 3" xfId="13759" xr:uid="{00000000-0005-0000-0000-0000BE350000}"/>
    <cellStyle name="Normal 2 15 2 2 4" xfId="13760" xr:uid="{00000000-0005-0000-0000-0000BF350000}"/>
    <cellStyle name="Normal 2 15 2 3" xfId="13761" xr:uid="{00000000-0005-0000-0000-0000C0350000}"/>
    <cellStyle name="Normal 2 15 2 4" xfId="13762" xr:uid="{00000000-0005-0000-0000-0000C1350000}"/>
    <cellStyle name="Normal 2 15 2 5" xfId="13763" xr:uid="{00000000-0005-0000-0000-0000C2350000}"/>
    <cellStyle name="Normal 2 15 2 6" xfId="13764" xr:uid="{00000000-0005-0000-0000-0000C3350000}"/>
    <cellStyle name="Normal 2 15 2 7" xfId="13765" xr:uid="{00000000-0005-0000-0000-0000C4350000}"/>
    <cellStyle name="Normal 2 15 2 8" xfId="13766" xr:uid="{00000000-0005-0000-0000-0000C5350000}"/>
    <cellStyle name="Normal 2 15 2 9" xfId="13767" xr:uid="{00000000-0005-0000-0000-0000C6350000}"/>
    <cellStyle name="Normal 2 15 3" xfId="13768" xr:uid="{00000000-0005-0000-0000-0000C7350000}"/>
    <cellStyle name="Normal 2 15 3 2" xfId="13769" xr:uid="{00000000-0005-0000-0000-0000C8350000}"/>
    <cellStyle name="Normal 2 15 3 3" xfId="13770" xr:uid="{00000000-0005-0000-0000-0000C9350000}"/>
    <cellStyle name="Normal 2 15 3 4" xfId="13771" xr:uid="{00000000-0005-0000-0000-0000CA350000}"/>
    <cellStyle name="Normal 2 15 3 5" xfId="13772" xr:uid="{00000000-0005-0000-0000-0000CB350000}"/>
    <cellStyle name="Normal 2 15 3 6" xfId="13773" xr:uid="{00000000-0005-0000-0000-0000CC350000}"/>
    <cellStyle name="Normal 2 15 3 7" xfId="13774" xr:uid="{00000000-0005-0000-0000-0000CD350000}"/>
    <cellStyle name="Normal 2 15 3 8" xfId="13775" xr:uid="{00000000-0005-0000-0000-0000CE350000}"/>
    <cellStyle name="Normal 2 15 4" xfId="13776" xr:uid="{00000000-0005-0000-0000-0000CF350000}"/>
    <cellStyle name="Normal 2 15 4 2" xfId="13777" xr:uid="{00000000-0005-0000-0000-0000D0350000}"/>
    <cellStyle name="Normal 2 15 4 3" xfId="13778" xr:uid="{00000000-0005-0000-0000-0000D1350000}"/>
    <cellStyle name="Normal 2 15 4 4" xfId="13779" xr:uid="{00000000-0005-0000-0000-0000D2350000}"/>
    <cellStyle name="Normal 2 15 4 5" xfId="13780" xr:uid="{00000000-0005-0000-0000-0000D3350000}"/>
    <cellStyle name="Normal 2 15 5" xfId="13781" xr:uid="{00000000-0005-0000-0000-0000D4350000}"/>
    <cellStyle name="Normal 2 15 5 2" xfId="13782" xr:uid="{00000000-0005-0000-0000-0000D5350000}"/>
    <cellStyle name="Normal 2 15 5 3" xfId="13783" xr:uid="{00000000-0005-0000-0000-0000D6350000}"/>
    <cellStyle name="Normal 2 15 5 4" xfId="13784" xr:uid="{00000000-0005-0000-0000-0000D7350000}"/>
    <cellStyle name="Normal 2 15 5 5" xfId="13785" xr:uid="{00000000-0005-0000-0000-0000D8350000}"/>
    <cellStyle name="Normal 2 15 6" xfId="13786" xr:uid="{00000000-0005-0000-0000-0000D9350000}"/>
    <cellStyle name="Normal 2 15 6 2" xfId="13787" xr:uid="{00000000-0005-0000-0000-0000DA350000}"/>
    <cellStyle name="Normal 2 15 6 3" xfId="13788" xr:uid="{00000000-0005-0000-0000-0000DB350000}"/>
    <cellStyle name="Normal 2 15 6 4" xfId="13789" xr:uid="{00000000-0005-0000-0000-0000DC350000}"/>
    <cellStyle name="Normal 2 15 6 5" xfId="13790" xr:uid="{00000000-0005-0000-0000-0000DD350000}"/>
    <cellStyle name="Normal 2 15 7" xfId="13791" xr:uid="{00000000-0005-0000-0000-0000DE350000}"/>
    <cellStyle name="Normal 2 15 8" xfId="13792" xr:uid="{00000000-0005-0000-0000-0000DF350000}"/>
    <cellStyle name="Normal 2 15 9" xfId="13793" xr:uid="{00000000-0005-0000-0000-0000E0350000}"/>
    <cellStyle name="Normal 2 16" xfId="13794" xr:uid="{00000000-0005-0000-0000-0000E1350000}"/>
    <cellStyle name="Normal 2 16 10" xfId="13795" xr:uid="{00000000-0005-0000-0000-0000E2350000}"/>
    <cellStyle name="Normal 2 16 11" xfId="13796" xr:uid="{00000000-0005-0000-0000-0000E3350000}"/>
    <cellStyle name="Normal 2 16 2" xfId="13797" xr:uid="{00000000-0005-0000-0000-0000E4350000}"/>
    <cellStyle name="Normal 2 16 2 2" xfId="13798" xr:uid="{00000000-0005-0000-0000-0000E5350000}"/>
    <cellStyle name="Normal 2 16 2 2 2" xfId="13799" xr:uid="{00000000-0005-0000-0000-0000E6350000}"/>
    <cellStyle name="Normal 2 16 2 2 3" xfId="13800" xr:uid="{00000000-0005-0000-0000-0000E7350000}"/>
    <cellStyle name="Normal 2 16 2 2 4" xfId="13801" xr:uid="{00000000-0005-0000-0000-0000E8350000}"/>
    <cellStyle name="Normal 2 16 2 3" xfId="13802" xr:uid="{00000000-0005-0000-0000-0000E9350000}"/>
    <cellStyle name="Normal 2 16 2 4" xfId="13803" xr:uid="{00000000-0005-0000-0000-0000EA350000}"/>
    <cellStyle name="Normal 2 16 2 5" xfId="13804" xr:uid="{00000000-0005-0000-0000-0000EB350000}"/>
    <cellStyle name="Normal 2 16 2 6" xfId="13805" xr:uid="{00000000-0005-0000-0000-0000EC350000}"/>
    <cellStyle name="Normal 2 16 2 7" xfId="13806" xr:uid="{00000000-0005-0000-0000-0000ED350000}"/>
    <cellStyle name="Normal 2 16 2 8" xfId="13807" xr:uid="{00000000-0005-0000-0000-0000EE350000}"/>
    <cellStyle name="Normal 2 16 2 9" xfId="13808" xr:uid="{00000000-0005-0000-0000-0000EF350000}"/>
    <cellStyle name="Normal 2 16 3" xfId="13809" xr:uid="{00000000-0005-0000-0000-0000F0350000}"/>
    <cellStyle name="Normal 2 16 3 2" xfId="13810" xr:uid="{00000000-0005-0000-0000-0000F1350000}"/>
    <cellStyle name="Normal 2 16 3 3" xfId="13811" xr:uid="{00000000-0005-0000-0000-0000F2350000}"/>
    <cellStyle name="Normal 2 16 3 4" xfId="13812" xr:uid="{00000000-0005-0000-0000-0000F3350000}"/>
    <cellStyle name="Normal 2 16 3 5" xfId="13813" xr:uid="{00000000-0005-0000-0000-0000F4350000}"/>
    <cellStyle name="Normal 2 16 3 6" xfId="13814" xr:uid="{00000000-0005-0000-0000-0000F5350000}"/>
    <cellStyle name="Normal 2 16 3 7" xfId="13815" xr:uid="{00000000-0005-0000-0000-0000F6350000}"/>
    <cellStyle name="Normal 2 16 3 8" xfId="13816" xr:uid="{00000000-0005-0000-0000-0000F7350000}"/>
    <cellStyle name="Normal 2 16 4" xfId="13817" xr:uid="{00000000-0005-0000-0000-0000F8350000}"/>
    <cellStyle name="Normal 2 16 4 2" xfId="13818" xr:uid="{00000000-0005-0000-0000-0000F9350000}"/>
    <cellStyle name="Normal 2 16 4 3" xfId="13819" xr:uid="{00000000-0005-0000-0000-0000FA350000}"/>
    <cellStyle name="Normal 2 16 4 4" xfId="13820" xr:uid="{00000000-0005-0000-0000-0000FB350000}"/>
    <cellStyle name="Normal 2 16 4 5" xfId="13821" xr:uid="{00000000-0005-0000-0000-0000FC350000}"/>
    <cellStyle name="Normal 2 16 5" xfId="13822" xr:uid="{00000000-0005-0000-0000-0000FD350000}"/>
    <cellStyle name="Normal 2 16 5 2" xfId="13823" xr:uid="{00000000-0005-0000-0000-0000FE350000}"/>
    <cellStyle name="Normal 2 16 5 3" xfId="13824" xr:uid="{00000000-0005-0000-0000-0000FF350000}"/>
    <cellStyle name="Normal 2 16 5 4" xfId="13825" xr:uid="{00000000-0005-0000-0000-000000360000}"/>
    <cellStyle name="Normal 2 16 5 5" xfId="13826" xr:uid="{00000000-0005-0000-0000-000001360000}"/>
    <cellStyle name="Normal 2 16 6" xfId="13827" xr:uid="{00000000-0005-0000-0000-000002360000}"/>
    <cellStyle name="Normal 2 16 6 2" xfId="13828" xr:uid="{00000000-0005-0000-0000-000003360000}"/>
    <cellStyle name="Normal 2 16 6 3" xfId="13829" xr:uid="{00000000-0005-0000-0000-000004360000}"/>
    <cellStyle name="Normal 2 16 6 4" xfId="13830" xr:uid="{00000000-0005-0000-0000-000005360000}"/>
    <cellStyle name="Normal 2 16 6 5" xfId="13831" xr:uid="{00000000-0005-0000-0000-000006360000}"/>
    <cellStyle name="Normal 2 16 7" xfId="13832" xr:uid="{00000000-0005-0000-0000-000007360000}"/>
    <cellStyle name="Normal 2 16 8" xfId="13833" xr:uid="{00000000-0005-0000-0000-000008360000}"/>
    <cellStyle name="Normal 2 16 9" xfId="13834" xr:uid="{00000000-0005-0000-0000-000009360000}"/>
    <cellStyle name="Normal 2 17" xfId="13835" xr:uid="{00000000-0005-0000-0000-00000A360000}"/>
    <cellStyle name="Normal 2 17 10" xfId="13836" xr:uid="{00000000-0005-0000-0000-00000B360000}"/>
    <cellStyle name="Normal 2 17 11" xfId="13837" xr:uid="{00000000-0005-0000-0000-00000C360000}"/>
    <cellStyle name="Normal 2 17 2" xfId="13838" xr:uid="{00000000-0005-0000-0000-00000D360000}"/>
    <cellStyle name="Normal 2 17 2 2" xfId="13839" xr:uid="{00000000-0005-0000-0000-00000E360000}"/>
    <cellStyle name="Normal 2 17 2 2 2" xfId="13840" xr:uid="{00000000-0005-0000-0000-00000F360000}"/>
    <cellStyle name="Normal 2 17 2 2 3" xfId="13841" xr:uid="{00000000-0005-0000-0000-000010360000}"/>
    <cellStyle name="Normal 2 17 2 2 4" xfId="13842" xr:uid="{00000000-0005-0000-0000-000011360000}"/>
    <cellStyle name="Normal 2 17 2 3" xfId="13843" xr:uid="{00000000-0005-0000-0000-000012360000}"/>
    <cellStyle name="Normal 2 17 2 4" xfId="13844" xr:uid="{00000000-0005-0000-0000-000013360000}"/>
    <cellStyle name="Normal 2 17 2 5" xfId="13845" xr:uid="{00000000-0005-0000-0000-000014360000}"/>
    <cellStyle name="Normal 2 17 2 6" xfId="13846" xr:uid="{00000000-0005-0000-0000-000015360000}"/>
    <cellStyle name="Normal 2 17 2 7" xfId="13847" xr:uid="{00000000-0005-0000-0000-000016360000}"/>
    <cellStyle name="Normal 2 17 2 8" xfId="13848" xr:uid="{00000000-0005-0000-0000-000017360000}"/>
    <cellStyle name="Normal 2 17 2 9" xfId="13849" xr:uid="{00000000-0005-0000-0000-000018360000}"/>
    <cellStyle name="Normal 2 17 3" xfId="13850" xr:uid="{00000000-0005-0000-0000-000019360000}"/>
    <cellStyle name="Normal 2 17 3 2" xfId="13851" xr:uid="{00000000-0005-0000-0000-00001A360000}"/>
    <cellStyle name="Normal 2 17 3 3" xfId="13852" xr:uid="{00000000-0005-0000-0000-00001B360000}"/>
    <cellStyle name="Normal 2 17 3 4" xfId="13853" xr:uid="{00000000-0005-0000-0000-00001C360000}"/>
    <cellStyle name="Normal 2 17 3 5" xfId="13854" xr:uid="{00000000-0005-0000-0000-00001D360000}"/>
    <cellStyle name="Normal 2 17 3 6" xfId="13855" xr:uid="{00000000-0005-0000-0000-00001E360000}"/>
    <cellStyle name="Normal 2 17 3 7" xfId="13856" xr:uid="{00000000-0005-0000-0000-00001F360000}"/>
    <cellStyle name="Normal 2 17 3 8" xfId="13857" xr:uid="{00000000-0005-0000-0000-000020360000}"/>
    <cellStyle name="Normal 2 17 4" xfId="13858" xr:uid="{00000000-0005-0000-0000-000021360000}"/>
    <cellStyle name="Normal 2 17 4 2" xfId="13859" xr:uid="{00000000-0005-0000-0000-000022360000}"/>
    <cellStyle name="Normal 2 17 4 3" xfId="13860" xr:uid="{00000000-0005-0000-0000-000023360000}"/>
    <cellStyle name="Normal 2 17 4 4" xfId="13861" xr:uid="{00000000-0005-0000-0000-000024360000}"/>
    <cellStyle name="Normal 2 17 4 5" xfId="13862" xr:uid="{00000000-0005-0000-0000-000025360000}"/>
    <cellStyle name="Normal 2 17 5" xfId="13863" xr:uid="{00000000-0005-0000-0000-000026360000}"/>
    <cellStyle name="Normal 2 17 5 2" xfId="13864" xr:uid="{00000000-0005-0000-0000-000027360000}"/>
    <cellStyle name="Normal 2 17 5 3" xfId="13865" xr:uid="{00000000-0005-0000-0000-000028360000}"/>
    <cellStyle name="Normal 2 17 5 4" xfId="13866" xr:uid="{00000000-0005-0000-0000-000029360000}"/>
    <cellStyle name="Normal 2 17 5 5" xfId="13867" xr:uid="{00000000-0005-0000-0000-00002A360000}"/>
    <cellStyle name="Normal 2 17 6" xfId="13868" xr:uid="{00000000-0005-0000-0000-00002B360000}"/>
    <cellStyle name="Normal 2 17 6 2" xfId="13869" xr:uid="{00000000-0005-0000-0000-00002C360000}"/>
    <cellStyle name="Normal 2 17 6 3" xfId="13870" xr:uid="{00000000-0005-0000-0000-00002D360000}"/>
    <cellStyle name="Normal 2 17 6 4" xfId="13871" xr:uid="{00000000-0005-0000-0000-00002E360000}"/>
    <cellStyle name="Normal 2 17 6 5" xfId="13872" xr:uid="{00000000-0005-0000-0000-00002F360000}"/>
    <cellStyle name="Normal 2 17 7" xfId="13873" xr:uid="{00000000-0005-0000-0000-000030360000}"/>
    <cellStyle name="Normal 2 17 8" xfId="13874" xr:uid="{00000000-0005-0000-0000-000031360000}"/>
    <cellStyle name="Normal 2 17 9" xfId="13875" xr:uid="{00000000-0005-0000-0000-000032360000}"/>
    <cellStyle name="Normal 2 18" xfId="13876" xr:uid="{00000000-0005-0000-0000-000033360000}"/>
    <cellStyle name="Normal 2 18 10" xfId="13877" xr:uid="{00000000-0005-0000-0000-000034360000}"/>
    <cellStyle name="Normal 2 18 11" xfId="13878" xr:uid="{00000000-0005-0000-0000-000035360000}"/>
    <cellStyle name="Normal 2 18 2" xfId="13879" xr:uid="{00000000-0005-0000-0000-000036360000}"/>
    <cellStyle name="Normal 2 18 2 2" xfId="13880" xr:uid="{00000000-0005-0000-0000-000037360000}"/>
    <cellStyle name="Normal 2 18 2 3" xfId="13881" xr:uid="{00000000-0005-0000-0000-000038360000}"/>
    <cellStyle name="Normal 2 18 2 4" xfId="13882" xr:uid="{00000000-0005-0000-0000-000039360000}"/>
    <cellStyle name="Normal 2 18 2 5" xfId="13883" xr:uid="{00000000-0005-0000-0000-00003A360000}"/>
    <cellStyle name="Normal 2 18 2 6" xfId="13884" xr:uid="{00000000-0005-0000-0000-00003B360000}"/>
    <cellStyle name="Normal 2 18 2 7" xfId="13885" xr:uid="{00000000-0005-0000-0000-00003C360000}"/>
    <cellStyle name="Normal 2 18 2 8" xfId="13886" xr:uid="{00000000-0005-0000-0000-00003D360000}"/>
    <cellStyle name="Normal 2 18 3" xfId="13887" xr:uid="{00000000-0005-0000-0000-00003E360000}"/>
    <cellStyle name="Normal 2 18 3 2" xfId="13888" xr:uid="{00000000-0005-0000-0000-00003F360000}"/>
    <cellStyle name="Normal 2 18 3 3" xfId="13889" xr:uid="{00000000-0005-0000-0000-000040360000}"/>
    <cellStyle name="Normal 2 18 3 4" xfId="13890" xr:uid="{00000000-0005-0000-0000-000041360000}"/>
    <cellStyle name="Normal 2 18 3 5" xfId="13891" xr:uid="{00000000-0005-0000-0000-000042360000}"/>
    <cellStyle name="Normal 2 18 4" xfId="13892" xr:uid="{00000000-0005-0000-0000-000043360000}"/>
    <cellStyle name="Normal 2 18 4 2" xfId="13893" xr:uid="{00000000-0005-0000-0000-000044360000}"/>
    <cellStyle name="Normal 2 18 4 3" xfId="13894" xr:uid="{00000000-0005-0000-0000-000045360000}"/>
    <cellStyle name="Normal 2 18 4 4" xfId="13895" xr:uid="{00000000-0005-0000-0000-000046360000}"/>
    <cellStyle name="Normal 2 18 4 5" xfId="13896" xr:uid="{00000000-0005-0000-0000-000047360000}"/>
    <cellStyle name="Normal 2 18 5" xfId="13897" xr:uid="{00000000-0005-0000-0000-000048360000}"/>
    <cellStyle name="Normal 2 18 5 2" xfId="13898" xr:uid="{00000000-0005-0000-0000-000049360000}"/>
    <cellStyle name="Normal 2 18 5 3" xfId="13899" xr:uid="{00000000-0005-0000-0000-00004A360000}"/>
    <cellStyle name="Normal 2 18 5 4" xfId="13900" xr:uid="{00000000-0005-0000-0000-00004B360000}"/>
    <cellStyle name="Normal 2 18 5 5" xfId="13901" xr:uid="{00000000-0005-0000-0000-00004C360000}"/>
    <cellStyle name="Normal 2 18 6" xfId="13902" xr:uid="{00000000-0005-0000-0000-00004D360000}"/>
    <cellStyle name="Normal 2 18 7" xfId="13903" xr:uid="{00000000-0005-0000-0000-00004E360000}"/>
    <cellStyle name="Normal 2 18 8" xfId="13904" xr:uid="{00000000-0005-0000-0000-00004F360000}"/>
    <cellStyle name="Normal 2 18 9" xfId="13905" xr:uid="{00000000-0005-0000-0000-000050360000}"/>
    <cellStyle name="Normal 2 19" xfId="13906" xr:uid="{00000000-0005-0000-0000-000051360000}"/>
    <cellStyle name="Normal 2 19 10" xfId="13907" xr:uid="{00000000-0005-0000-0000-000052360000}"/>
    <cellStyle name="Normal 2 19 11" xfId="13908" xr:uid="{00000000-0005-0000-0000-000053360000}"/>
    <cellStyle name="Normal 2 19 2" xfId="13909" xr:uid="{00000000-0005-0000-0000-000054360000}"/>
    <cellStyle name="Normal 2 19 2 2" xfId="13910" xr:uid="{00000000-0005-0000-0000-000055360000}"/>
    <cellStyle name="Normal 2 19 2 3" xfId="13911" xr:uid="{00000000-0005-0000-0000-000056360000}"/>
    <cellStyle name="Normal 2 19 2 4" xfId="13912" xr:uid="{00000000-0005-0000-0000-000057360000}"/>
    <cellStyle name="Normal 2 19 2 5" xfId="13913" xr:uid="{00000000-0005-0000-0000-000058360000}"/>
    <cellStyle name="Normal 2 19 2 6" xfId="13914" xr:uid="{00000000-0005-0000-0000-000059360000}"/>
    <cellStyle name="Normal 2 19 2 7" xfId="13915" xr:uid="{00000000-0005-0000-0000-00005A360000}"/>
    <cellStyle name="Normal 2 19 2 8" xfId="13916" xr:uid="{00000000-0005-0000-0000-00005B360000}"/>
    <cellStyle name="Normal 2 19 3" xfId="13917" xr:uid="{00000000-0005-0000-0000-00005C360000}"/>
    <cellStyle name="Normal 2 19 3 2" xfId="13918" xr:uid="{00000000-0005-0000-0000-00005D360000}"/>
    <cellStyle name="Normal 2 19 3 3" xfId="13919" xr:uid="{00000000-0005-0000-0000-00005E360000}"/>
    <cellStyle name="Normal 2 19 3 4" xfId="13920" xr:uid="{00000000-0005-0000-0000-00005F360000}"/>
    <cellStyle name="Normal 2 19 3 5" xfId="13921" xr:uid="{00000000-0005-0000-0000-000060360000}"/>
    <cellStyle name="Normal 2 19 4" xfId="13922" xr:uid="{00000000-0005-0000-0000-000061360000}"/>
    <cellStyle name="Normal 2 19 4 2" xfId="13923" xr:uid="{00000000-0005-0000-0000-000062360000}"/>
    <cellStyle name="Normal 2 19 4 3" xfId="13924" xr:uid="{00000000-0005-0000-0000-000063360000}"/>
    <cellStyle name="Normal 2 19 4 4" xfId="13925" xr:uid="{00000000-0005-0000-0000-000064360000}"/>
    <cellStyle name="Normal 2 19 4 5" xfId="13926" xr:uid="{00000000-0005-0000-0000-000065360000}"/>
    <cellStyle name="Normal 2 19 5" xfId="13927" xr:uid="{00000000-0005-0000-0000-000066360000}"/>
    <cellStyle name="Normal 2 19 5 2" xfId="13928" xr:uid="{00000000-0005-0000-0000-000067360000}"/>
    <cellStyle name="Normal 2 19 5 3" xfId="13929" xr:uid="{00000000-0005-0000-0000-000068360000}"/>
    <cellStyle name="Normal 2 19 5 4" xfId="13930" xr:uid="{00000000-0005-0000-0000-000069360000}"/>
    <cellStyle name="Normal 2 19 5 5" xfId="13931" xr:uid="{00000000-0005-0000-0000-00006A360000}"/>
    <cellStyle name="Normal 2 19 6" xfId="13932" xr:uid="{00000000-0005-0000-0000-00006B360000}"/>
    <cellStyle name="Normal 2 19 7" xfId="13933" xr:uid="{00000000-0005-0000-0000-00006C360000}"/>
    <cellStyle name="Normal 2 19 8" xfId="13934" xr:uid="{00000000-0005-0000-0000-00006D360000}"/>
    <cellStyle name="Normal 2 19 9" xfId="13935" xr:uid="{00000000-0005-0000-0000-00006E360000}"/>
    <cellStyle name="Normal 2 2" xfId="13936" xr:uid="{00000000-0005-0000-0000-00006F360000}"/>
    <cellStyle name="Normal 2 2 10" xfId="13937" xr:uid="{00000000-0005-0000-0000-000070360000}"/>
    <cellStyle name="Normal 2 2 11" xfId="13938" xr:uid="{00000000-0005-0000-0000-000071360000}"/>
    <cellStyle name="Normal 2 2 12" xfId="13939" xr:uid="{00000000-0005-0000-0000-000072360000}"/>
    <cellStyle name="Normal 2 2 13" xfId="13940" xr:uid="{00000000-0005-0000-0000-000073360000}"/>
    <cellStyle name="Normal 2 2 14" xfId="13941" xr:uid="{00000000-0005-0000-0000-000074360000}"/>
    <cellStyle name="Normal 2 2 15" xfId="13942" xr:uid="{00000000-0005-0000-0000-000075360000}"/>
    <cellStyle name="Normal 2 2 16" xfId="13943" xr:uid="{00000000-0005-0000-0000-000076360000}"/>
    <cellStyle name="Normal 2 2 17" xfId="13944" xr:uid="{00000000-0005-0000-0000-000077360000}"/>
    <cellStyle name="Normal 2 2 18" xfId="13945" xr:uid="{00000000-0005-0000-0000-000078360000}"/>
    <cellStyle name="Normal 2 2 19" xfId="13946" xr:uid="{00000000-0005-0000-0000-000079360000}"/>
    <cellStyle name="Normal 2 2 2" xfId="13947" xr:uid="{00000000-0005-0000-0000-00007A360000}"/>
    <cellStyle name="Normal 2 2 2 10" xfId="13948" xr:uid="{00000000-0005-0000-0000-00007B360000}"/>
    <cellStyle name="Normal 2 2 2 11" xfId="13949" xr:uid="{00000000-0005-0000-0000-00007C360000}"/>
    <cellStyle name="Normal 2 2 2 12" xfId="13950" xr:uid="{00000000-0005-0000-0000-00007D360000}"/>
    <cellStyle name="Normal 2 2 2 13" xfId="13951" xr:uid="{00000000-0005-0000-0000-00007E360000}"/>
    <cellStyle name="Normal 2 2 2 14" xfId="13952" xr:uid="{00000000-0005-0000-0000-00007F360000}"/>
    <cellStyle name="Normal 2 2 2 15" xfId="13953" xr:uid="{00000000-0005-0000-0000-000080360000}"/>
    <cellStyle name="Normal 2 2 2 2" xfId="13954" xr:uid="{00000000-0005-0000-0000-000081360000}"/>
    <cellStyle name="Normal 2 2 2 2 2" xfId="13955" xr:uid="{00000000-0005-0000-0000-000082360000}"/>
    <cellStyle name="Normal 2 2 2 2 3" xfId="13956" xr:uid="{00000000-0005-0000-0000-000083360000}"/>
    <cellStyle name="Normal 2 2 2 2 4" xfId="13957" xr:uid="{00000000-0005-0000-0000-000084360000}"/>
    <cellStyle name="Normal 2 2 2 2 5" xfId="13958" xr:uid="{00000000-0005-0000-0000-000085360000}"/>
    <cellStyle name="Normal 2 2 2 2 6" xfId="13959" xr:uid="{00000000-0005-0000-0000-000086360000}"/>
    <cellStyle name="Normal 2 2 2 2 7" xfId="13960" xr:uid="{00000000-0005-0000-0000-000087360000}"/>
    <cellStyle name="Normal 2 2 2 2 8" xfId="13961" xr:uid="{00000000-0005-0000-0000-000088360000}"/>
    <cellStyle name="Normal 2 2 2 3" xfId="13962" xr:uid="{00000000-0005-0000-0000-000089360000}"/>
    <cellStyle name="Normal 2 2 2 3 2" xfId="13963" xr:uid="{00000000-0005-0000-0000-00008A360000}"/>
    <cellStyle name="Normal 2 2 2 3 3" xfId="13964" xr:uid="{00000000-0005-0000-0000-00008B360000}"/>
    <cellStyle name="Normal 2 2 2 3 4" xfId="13965" xr:uid="{00000000-0005-0000-0000-00008C360000}"/>
    <cellStyle name="Normal 2 2 2 3 5" xfId="13966" xr:uid="{00000000-0005-0000-0000-00008D360000}"/>
    <cellStyle name="Normal 2 2 2 4" xfId="13967" xr:uid="{00000000-0005-0000-0000-00008E360000}"/>
    <cellStyle name="Normal 2 2 2 4 2" xfId="13968" xr:uid="{00000000-0005-0000-0000-00008F360000}"/>
    <cellStyle name="Normal 2 2 2 4 3" xfId="13969" xr:uid="{00000000-0005-0000-0000-000090360000}"/>
    <cellStyle name="Normal 2 2 2 4 4" xfId="13970" xr:uid="{00000000-0005-0000-0000-000091360000}"/>
    <cellStyle name="Normal 2 2 2 4 5" xfId="13971" xr:uid="{00000000-0005-0000-0000-000092360000}"/>
    <cellStyle name="Normal 2 2 2 5" xfId="13972" xr:uid="{00000000-0005-0000-0000-000093360000}"/>
    <cellStyle name="Normal 2 2 2 5 2" xfId="13973" xr:uid="{00000000-0005-0000-0000-000094360000}"/>
    <cellStyle name="Normal 2 2 2 5 3" xfId="13974" xr:uid="{00000000-0005-0000-0000-000095360000}"/>
    <cellStyle name="Normal 2 2 2 5 4" xfId="13975" xr:uid="{00000000-0005-0000-0000-000096360000}"/>
    <cellStyle name="Normal 2 2 2 5 5" xfId="13976" xr:uid="{00000000-0005-0000-0000-000097360000}"/>
    <cellStyle name="Normal 2 2 2 6" xfId="13977" xr:uid="{00000000-0005-0000-0000-000098360000}"/>
    <cellStyle name="Normal 2 2 2 6 2" xfId="13978" xr:uid="{00000000-0005-0000-0000-000099360000}"/>
    <cellStyle name="Normal 2 2 2 6 3" xfId="13979" xr:uid="{00000000-0005-0000-0000-00009A360000}"/>
    <cellStyle name="Normal 2 2 2 6 4" xfId="13980" xr:uid="{00000000-0005-0000-0000-00009B360000}"/>
    <cellStyle name="Normal 2 2 2 6 5" xfId="13981" xr:uid="{00000000-0005-0000-0000-00009C360000}"/>
    <cellStyle name="Normal 2 2 2 7" xfId="13982" xr:uid="{00000000-0005-0000-0000-00009D360000}"/>
    <cellStyle name="Normal 2 2 2 7 2" xfId="13983" xr:uid="{00000000-0005-0000-0000-00009E360000}"/>
    <cellStyle name="Normal 2 2 2 7 3" xfId="13984" xr:uid="{00000000-0005-0000-0000-00009F360000}"/>
    <cellStyle name="Normal 2 2 2 7 4" xfId="13985" xr:uid="{00000000-0005-0000-0000-0000A0360000}"/>
    <cellStyle name="Normal 2 2 2 7 5" xfId="13986" xr:uid="{00000000-0005-0000-0000-0000A1360000}"/>
    <cellStyle name="Normal 2 2 2 8" xfId="13987" xr:uid="{00000000-0005-0000-0000-0000A2360000}"/>
    <cellStyle name="Normal 2 2 2 9" xfId="13988" xr:uid="{00000000-0005-0000-0000-0000A3360000}"/>
    <cellStyle name="Normal 2 2 2_PL Oktober" xfId="13989" xr:uid="{00000000-0005-0000-0000-0000A4360000}"/>
    <cellStyle name="Normal 2 2 20" xfId="13990" xr:uid="{00000000-0005-0000-0000-0000A5360000}"/>
    <cellStyle name="Normal 2 2 21" xfId="13991" xr:uid="{00000000-0005-0000-0000-0000A6360000}"/>
    <cellStyle name="Normal 2 2 22" xfId="13992" xr:uid="{00000000-0005-0000-0000-0000A7360000}"/>
    <cellStyle name="Normal 2 2 23" xfId="13993" xr:uid="{00000000-0005-0000-0000-0000A8360000}"/>
    <cellStyle name="Normal 2 2 24" xfId="13994" xr:uid="{00000000-0005-0000-0000-0000A9360000}"/>
    <cellStyle name="Normal 2 2 25" xfId="13995" xr:uid="{00000000-0005-0000-0000-0000AA360000}"/>
    <cellStyle name="Normal 2 2 26" xfId="13996" xr:uid="{00000000-0005-0000-0000-0000AB360000}"/>
    <cellStyle name="Normal 2 2 27" xfId="13997" xr:uid="{00000000-0005-0000-0000-0000AC360000}"/>
    <cellStyle name="Normal 2 2 28" xfId="13998" xr:uid="{00000000-0005-0000-0000-0000AD360000}"/>
    <cellStyle name="Normal 2 2 29" xfId="13999" xr:uid="{00000000-0005-0000-0000-0000AE360000}"/>
    <cellStyle name="Normal 2 2 3" xfId="14000" xr:uid="{00000000-0005-0000-0000-0000AF360000}"/>
    <cellStyle name="Normal 2 2 3 2" xfId="14001" xr:uid="{00000000-0005-0000-0000-0000B0360000}"/>
    <cellStyle name="Normal 2 2 3 3" xfId="14002" xr:uid="{00000000-0005-0000-0000-0000B1360000}"/>
    <cellStyle name="Normal 2 2 3 4" xfId="14003" xr:uid="{00000000-0005-0000-0000-0000B2360000}"/>
    <cellStyle name="Normal 2 2 3 5" xfId="14004" xr:uid="{00000000-0005-0000-0000-0000B3360000}"/>
    <cellStyle name="Normal 2 2 3 6" xfId="14005" xr:uid="{00000000-0005-0000-0000-0000B4360000}"/>
    <cellStyle name="Normal 2 2 3 7" xfId="14006" xr:uid="{00000000-0005-0000-0000-0000B5360000}"/>
    <cellStyle name="Normal 2 2 3 8" xfId="14007" xr:uid="{00000000-0005-0000-0000-0000B6360000}"/>
    <cellStyle name="Normal 2 2 30" xfId="14008" xr:uid="{00000000-0005-0000-0000-0000B7360000}"/>
    <cellStyle name="Normal 2 2 31" xfId="14009" xr:uid="{00000000-0005-0000-0000-0000B8360000}"/>
    <cellStyle name="Normal 2 2 32" xfId="14010" xr:uid="{00000000-0005-0000-0000-0000B9360000}"/>
    <cellStyle name="Normal 2 2 33" xfId="14011" xr:uid="{00000000-0005-0000-0000-0000BA360000}"/>
    <cellStyle name="Normal 2 2 34" xfId="14012" xr:uid="{00000000-0005-0000-0000-0000BB360000}"/>
    <cellStyle name="Normal 2 2 35" xfId="14013" xr:uid="{00000000-0005-0000-0000-0000BC360000}"/>
    <cellStyle name="Normal 2 2 36" xfId="14014" xr:uid="{00000000-0005-0000-0000-0000BD360000}"/>
    <cellStyle name="Normal 2 2 37" xfId="14015" xr:uid="{00000000-0005-0000-0000-0000BE360000}"/>
    <cellStyle name="Normal 2 2 38" xfId="14016" xr:uid="{00000000-0005-0000-0000-0000BF360000}"/>
    <cellStyle name="Normal 2 2 39" xfId="14017" xr:uid="{00000000-0005-0000-0000-0000C0360000}"/>
    <cellStyle name="Normal 2 2 4" xfId="14018" xr:uid="{00000000-0005-0000-0000-0000C1360000}"/>
    <cellStyle name="Normal 2 2 4 2" xfId="14019" xr:uid="{00000000-0005-0000-0000-0000C2360000}"/>
    <cellStyle name="Normal 2 2 4 3" xfId="14020" xr:uid="{00000000-0005-0000-0000-0000C3360000}"/>
    <cellStyle name="Normal 2 2 4 4" xfId="14021" xr:uid="{00000000-0005-0000-0000-0000C4360000}"/>
    <cellStyle name="Normal 2 2 4 5" xfId="14022" xr:uid="{00000000-0005-0000-0000-0000C5360000}"/>
    <cellStyle name="Normal 2 2 40" xfId="14023" xr:uid="{00000000-0005-0000-0000-0000C6360000}"/>
    <cellStyle name="Normal 2 2 41" xfId="14024" xr:uid="{00000000-0005-0000-0000-0000C7360000}"/>
    <cellStyle name="Normal 2 2 42" xfId="14025" xr:uid="{00000000-0005-0000-0000-0000C8360000}"/>
    <cellStyle name="Normal 2 2 43" xfId="14026" xr:uid="{00000000-0005-0000-0000-0000C9360000}"/>
    <cellStyle name="Normal 2 2 44" xfId="14027" xr:uid="{00000000-0005-0000-0000-0000CA360000}"/>
    <cellStyle name="Normal 2 2 45" xfId="14028" xr:uid="{00000000-0005-0000-0000-0000CB360000}"/>
    <cellStyle name="Normal 2 2 46" xfId="14029" xr:uid="{00000000-0005-0000-0000-0000CC360000}"/>
    <cellStyle name="Normal 2 2 47" xfId="14030" xr:uid="{00000000-0005-0000-0000-0000CD360000}"/>
    <cellStyle name="Normal 2 2 5" xfId="14031" xr:uid="{00000000-0005-0000-0000-0000CE360000}"/>
    <cellStyle name="Normal 2 2 5 2" xfId="14032" xr:uid="{00000000-0005-0000-0000-0000CF360000}"/>
    <cellStyle name="Normal 2 2 5 3" xfId="14033" xr:uid="{00000000-0005-0000-0000-0000D0360000}"/>
    <cellStyle name="Normal 2 2 5 4" xfId="14034" xr:uid="{00000000-0005-0000-0000-0000D1360000}"/>
    <cellStyle name="Normal 2 2 5 5" xfId="14035" xr:uid="{00000000-0005-0000-0000-0000D2360000}"/>
    <cellStyle name="Normal 2 2 6" xfId="14036" xr:uid="{00000000-0005-0000-0000-0000D3360000}"/>
    <cellStyle name="Normal 2 2 6 2" xfId="14037" xr:uid="{00000000-0005-0000-0000-0000D4360000}"/>
    <cellStyle name="Normal 2 2 6 3" xfId="14038" xr:uid="{00000000-0005-0000-0000-0000D5360000}"/>
    <cellStyle name="Normal 2 2 6 4" xfId="14039" xr:uid="{00000000-0005-0000-0000-0000D6360000}"/>
    <cellStyle name="Normal 2 2 6 5" xfId="14040" xr:uid="{00000000-0005-0000-0000-0000D7360000}"/>
    <cellStyle name="Normal 2 2 7" xfId="14041" xr:uid="{00000000-0005-0000-0000-0000D8360000}"/>
    <cellStyle name="Normal 2 2 7 2" xfId="14042" xr:uid="{00000000-0005-0000-0000-0000D9360000}"/>
    <cellStyle name="Normal 2 2 7 3" xfId="14043" xr:uid="{00000000-0005-0000-0000-0000DA360000}"/>
    <cellStyle name="Normal 2 2 7 4" xfId="14044" xr:uid="{00000000-0005-0000-0000-0000DB360000}"/>
    <cellStyle name="Normal 2 2 7 5" xfId="14045" xr:uid="{00000000-0005-0000-0000-0000DC360000}"/>
    <cellStyle name="Normal 2 2 8" xfId="14046" xr:uid="{00000000-0005-0000-0000-0000DD360000}"/>
    <cellStyle name="Normal 2 2 9" xfId="14047" xr:uid="{00000000-0005-0000-0000-0000DE360000}"/>
    <cellStyle name="Normal 2 2_9_Compare DtBASE_Sept'10 Nasional" xfId="14048" xr:uid="{00000000-0005-0000-0000-0000DF360000}"/>
    <cellStyle name="Normal 2 20" xfId="14049" xr:uid="{00000000-0005-0000-0000-0000E0360000}"/>
    <cellStyle name="Normal 2 20 10" xfId="14050" xr:uid="{00000000-0005-0000-0000-0000E1360000}"/>
    <cellStyle name="Normal 2 20 11" xfId="14051" xr:uid="{00000000-0005-0000-0000-0000E2360000}"/>
    <cellStyle name="Normal 2 20 2" xfId="14052" xr:uid="{00000000-0005-0000-0000-0000E3360000}"/>
    <cellStyle name="Normal 2 20 2 2" xfId="14053" xr:uid="{00000000-0005-0000-0000-0000E4360000}"/>
    <cellStyle name="Normal 2 20 2 3" xfId="14054" xr:uid="{00000000-0005-0000-0000-0000E5360000}"/>
    <cellStyle name="Normal 2 20 2 4" xfId="14055" xr:uid="{00000000-0005-0000-0000-0000E6360000}"/>
    <cellStyle name="Normal 2 20 2 5" xfId="14056" xr:uid="{00000000-0005-0000-0000-0000E7360000}"/>
    <cellStyle name="Normal 2 20 2 6" xfId="14057" xr:uid="{00000000-0005-0000-0000-0000E8360000}"/>
    <cellStyle name="Normal 2 20 2 7" xfId="14058" xr:uid="{00000000-0005-0000-0000-0000E9360000}"/>
    <cellStyle name="Normal 2 20 2 8" xfId="14059" xr:uid="{00000000-0005-0000-0000-0000EA360000}"/>
    <cellStyle name="Normal 2 20 3" xfId="14060" xr:uid="{00000000-0005-0000-0000-0000EB360000}"/>
    <cellStyle name="Normal 2 20 3 2" xfId="14061" xr:uid="{00000000-0005-0000-0000-0000EC360000}"/>
    <cellStyle name="Normal 2 20 3 3" xfId="14062" xr:uid="{00000000-0005-0000-0000-0000ED360000}"/>
    <cellStyle name="Normal 2 20 3 4" xfId="14063" xr:uid="{00000000-0005-0000-0000-0000EE360000}"/>
    <cellStyle name="Normal 2 20 3 5" xfId="14064" xr:uid="{00000000-0005-0000-0000-0000EF360000}"/>
    <cellStyle name="Normal 2 20 4" xfId="14065" xr:uid="{00000000-0005-0000-0000-0000F0360000}"/>
    <cellStyle name="Normal 2 20 4 2" xfId="14066" xr:uid="{00000000-0005-0000-0000-0000F1360000}"/>
    <cellStyle name="Normal 2 20 4 3" xfId="14067" xr:uid="{00000000-0005-0000-0000-0000F2360000}"/>
    <cellStyle name="Normal 2 20 4 4" xfId="14068" xr:uid="{00000000-0005-0000-0000-0000F3360000}"/>
    <cellStyle name="Normal 2 20 4 5" xfId="14069" xr:uid="{00000000-0005-0000-0000-0000F4360000}"/>
    <cellStyle name="Normal 2 20 5" xfId="14070" xr:uid="{00000000-0005-0000-0000-0000F5360000}"/>
    <cellStyle name="Normal 2 20 5 2" xfId="14071" xr:uid="{00000000-0005-0000-0000-0000F6360000}"/>
    <cellStyle name="Normal 2 20 5 3" xfId="14072" xr:uid="{00000000-0005-0000-0000-0000F7360000}"/>
    <cellStyle name="Normal 2 20 5 4" xfId="14073" xr:uid="{00000000-0005-0000-0000-0000F8360000}"/>
    <cellStyle name="Normal 2 20 5 5" xfId="14074" xr:uid="{00000000-0005-0000-0000-0000F9360000}"/>
    <cellStyle name="Normal 2 20 6" xfId="14075" xr:uid="{00000000-0005-0000-0000-0000FA360000}"/>
    <cellStyle name="Normal 2 20 7" xfId="14076" xr:uid="{00000000-0005-0000-0000-0000FB360000}"/>
    <cellStyle name="Normal 2 20 8" xfId="14077" xr:uid="{00000000-0005-0000-0000-0000FC360000}"/>
    <cellStyle name="Normal 2 20 9" xfId="14078" xr:uid="{00000000-0005-0000-0000-0000FD360000}"/>
    <cellStyle name="Normal 2 21" xfId="14079" xr:uid="{00000000-0005-0000-0000-0000FE360000}"/>
    <cellStyle name="Normal 2 21 10" xfId="14080" xr:uid="{00000000-0005-0000-0000-0000FF360000}"/>
    <cellStyle name="Normal 2 21 11" xfId="14081" xr:uid="{00000000-0005-0000-0000-000000370000}"/>
    <cellStyle name="Normal 2 21 2" xfId="14082" xr:uid="{00000000-0005-0000-0000-000001370000}"/>
    <cellStyle name="Normal 2 21 2 2" xfId="14083" xr:uid="{00000000-0005-0000-0000-000002370000}"/>
    <cellStyle name="Normal 2 21 2 3" xfId="14084" xr:uid="{00000000-0005-0000-0000-000003370000}"/>
    <cellStyle name="Normal 2 21 2 4" xfId="14085" xr:uid="{00000000-0005-0000-0000-000004370000}"/>
    <cellStyle name="Normal 2 21 2 5" xfId="14086" xr:uid="{00000000-0005-0000-0000-000005370000}"/>
    <cellStyle name="Normal 2 21 2 6" xfId="14087" xr:uid="{00000000-0005-0000-0000-000006370000}"/>
    <cellStyle name="Normal 2 21 2 7" xfId="14088" xr:uid="{00000000-0005-0000-0000-000007370000}"/>
    <cellStyle name="Normal 2 21 2 8" xfId="14089" xr:uid="{00000000-0005-0000-0000-000008370000}"/>
    <cellStyle name="Normal 2 21 3" xfId="14090" xr:uid="{00000000-0005-0000-0000-000009370000}"/>
    <cellStyle name="Normal 2 21 3 2" xfId="14091" xr:uid="{00000000-0005-0000-0000-00000A370000}"/>
    <cellStyle name="Normal 2 21 3 3" xfId="14092" xr:uid="{00000000-0005-0000-0000-00000B370000}"/>
    <cellStyle name="Normal 2 21 3 4" xfId="14093" xr:uid="{00000000-0005-0000-0000-00000C370000}"/>
    <cellStyle name="Normal 2 21 3 5" xfId="14094" xr:uid="{00000000-0005-0000-0000-00000D370000}"/>
    <cellStyle name="Normal 2 21 4" xfId="14095" xr:uid="{00000000-0005-0000-0000-00000E370000}"/>
    <cellStyle name="Normal 2 21 4 2" xfId="14096" xr:uid="{00000000-0005-0000-0000-00000F370000}"/>
    <cellStyle name="Normal 2 21 4 3" xfId="14097" xr:uid="{00000000-0005-0000-0000-000010370000}"/>
    <cellStyle name="Normal 2 21 4 4" xfId="14098" xr:uid="{00000000-0005-0000-0000-000011370000}"/>
    <cellStyle name="Normal 2 21 4 5" xfId="14099" xr:uid="{00000000-0005-0000-0000-000012370000}"/>
    <cellStyle name="Normal 2 21 5" xfId="14100" xr:uid="{00000000-0005-0000-0000-000013370000}"/>
    <cellStyle name="Normal 2 21 5 2" xfId="14101" xr:uid="{00000000-0005-0000-0000-000014370000}"/>
    <cellStyle name="Normal 2 21 5 3" xfId="14102" xr:uid="{00000000-0005-0000-0000-000015370000}"/>
    <cellStyle name="Normal 2 21 5 4" xfId="14103" xr:uid="{00000000-0005-0000-0000-000016370000}"/>
    <cellStyle name="Normal 2 21 5 5" xfId="14104" xr:uid="{00000000-0005-0000-0000-000017370000}"/>
    <cellStyle name="Normal 2 21 6" xfId="14105" xr:uid="{00000000-0005-0000-0000-000018370000}"/>
    <cellStyle name="Normal 2 21 7" xfId="14106" xr:uid="{00000000-0005-0000-0000-000019370000}"/>
    <cellStyle name="Normal 2 21 8" xfId="14107" xr:uid="{00000000-0005-0000-0000-00001A370000}"/>
    <cellStyle name="Normal 2 21 9" xfId="14108" xr:uid="{00000000-0005-0000-0000-00001B370000}"/>
    <cellStyle name="Normal 2 22" xfId="14109" xr:uid="{00000000-0005-0000-0000-00001C370000}"/>
    <cellStyle name="Normal 2 22 10" xfId="14110" xr:uid="{00000000-0005-0000-0000-00001D370000}"/>
    <cellStyle name="Normal 2 22 11" xfId="14111" xr:uid="{00000000-0005-0000-0000-00001E370000}"/>
    <cellStyle name="Normal 2 22 2" xfId="14112" xr:uid="{00000000-0005-0000-0000-00001F370000}"/>
    <cellStyle name="Normal 2 22 2 2" xfId="14113" xr:uid="{00000000-0005-0000-0000-000020370000}"/>
    <cellStyle name="Normal 2 22 2 3" xfId="14114" xr:uid="{00000000-0005-0000-0000-000021370000}"/>
    <cellStyle name="Normal 2 22 2 4" xfId="14115" xr:uid="{00000000-0005-0000-0000-000022370000}"/>
    <cellStyle name="Normal 2 22 2 5" xfId="14116" xr:uid="{00000000-0005-0000-0000-000023370000}"/>
    <cellStyle name="Normal 2 22 3" xfId="14117" xr:uid="{00000000-0005-0000-0000-000024370000}"/>
    <cellStyle name="Normal 2 22 3 2" xfId="14118" xr:uid="{00000000-0005-0000-0000-000025370000}"/>
    <cellStyle name="Normal 2 22 3 3" xfId="14119" xr:uid="{00000000-0005-0000-0000-000026370000}"/>
    <cellStyle name="Normal 2 22 3 4" xfId="14120" xr:uid="{00000000-0005-0000-0000-000027370000}"/>
    <cellStyle name="Normal 2 22 3 5" xfId="14121" xr:uid="{00000000-0005-0000-0000-000028370000}"/>
    <cellStyle name="Normal 2 22 4" xfId="14122" xr:uid="{00000000-0005-0000-0000-000029370000}"/>
    <cellStyle name="Normal 2 22 4 2" xfId="14123" xr:uid="{00000000-0005-0000-0000-00002A370000}"/>
    <cellStyle name="Normal 2 22 4 3" xfId="14124" xr:uid="{00000000-0005-0000-0000-00002B370000}"/>
    <cellStyle name="Normal 2 22 4 4" xfId="14125" xr:uid="{00000000-0005-0000-0000-00002C370000}"/>
    <cellStyle name="Normal 2 22 4 5" xfId="14126" xr:uid="{00000000-0005-0000-0000-00002D370000}"/>
    <cellStyle name="Normal 2 22 5" xfId="14127" xr:uid="{00000000-0005-0000-0000-00002E370000}"/>
    <cellStyle name="Normal 2 22 6" xfId="14128" xr:uid="{00000000-0005-0000-0000-00002F370000}"/>
    <cellStyle name="Normal 2 22 7" xfId="14129" xr:uid="{00000000-0005-0000-0000-000030370000}"/>
    <cellStyle name="Normal 2 22 8" xfId="14130" xr:uid="{00000000-0005-0000-0000-000031370000}"/>
    <cellStyle name="Normal 2 22 9" xfId="14131" xr:uid="{00000000-0005-0000-0000-000032370000}"/>
    <cellStyle name="Normal 2 23" xfId="14132" xr:uid="{00000000-0005-0000-0000-000033370000}"/>
    <cellStyle name="Normal 2 23 10" xfId="14133" xr:uid="{00000000-0005-0000-0000-000034370000}"/>
    <cellStyle name="Normal 2 23 11" xfId="14134" xr:uid="{00000000-0005-0000-0000-000035370000}"/>
    <cellStyle name="Normal 2 23 2" xfId="14135" xr:uid="{00000000-0005-0000-0000-000036370000}"/>
    <cellStyle name="Normal 2 23 2 2" xfId="14136" xr:uid="{00000000-0005-0000-0000-000037370000}"/>
    <cellStyle name="Normal 2 23 2 3" xfId="14137" xr:uid="{00000000-0005-0000-0000-000038370000}"/>
    <cellStyle name="Normal 2 23 2 4" xfId="14138" xr:uid="{00000000-0005-0000-0000-000039370000}"/>
    <cellStyle name="Normal 2 23 2 5" xfId="14139" xr:uid="{00000000-0005-0000-0000-00003A370000}"/>
    <cellStyle name="Normal 2 23 3" xfId="14140" xr:uid="{00000000-0005-0000-0000-00003B370000}"/>
    <cellStyle name="Normal 2 23 3 2" xfId="14141" xr:uid="{00000000-0005-0000-0000-00003C370000}"/>
    <cellStyle name="Normal 2 23 3 3" xfId="14142" xr:uid="{00000000-0005-0000-0000-00003D370000}"/>
    <cellStyle name="Normal 2 23 3 4" xfId="14143" xr:uid="{00000000-0005-0000-0000-00003E370000}"/>
    <cellStyle name="Normal 2 23 3 5" xfId="14144" xr:uid="{00000000-0005-0000-0000-00003F370000}"/>
    <cellStyle name="Normal 2 23 4" xfId="14145" xr:uid="{00000000-0005-0000-0000-000040370000}"/>
    <cellStyle name="Normal 2 23 4 2" xfId="14146" xr:uid="{00000000-0005-0000-0000-000041370000}"/>
    <cellStyle name="Normal 2 23 4 3" xfId="14147" xr:uid="{00000000-0005-0000-0000-000042370000}"/>
    <cellStyle name="Normal 2 23 4 4" xfId="14148" xr:uid="{00000000-0005-0000-0000-000043370000}"/>
    <cellStyle name="Normal 2 23 4 5" xfId="14149" xr:uid="{00000000-0005-0000-0000-000044370000}"/>
    <cellStyle name="Normal 2 23 5" xfId="14150" xr:uid="{00000000-0005-0000-0000-000045370000}"/>
    <cellStyle name="Normal 2 23 6" xfId="14151" xr:uid="{00000000-0005-0000-0000-000046370000}"/>
    <cellStyle name="Normal 2 23 7" xfId="14152" xr:uid="{00000000-0005-0000-0000-000047370000}"/>
    <cellStyle name="Normal 2 23 8" xfId="14153" xr:uid="{00000000-0005-0000-0000-000048370000}"/>
    <cellStyle name="Normal 2 23 9" xfId="14154" xr:uid="{00000000-0005-0000-0000-000049370000}"/>
    <cellStyle name="Normal 2 24" xfId="14155" xr:uid="{00000000-0005-0000-0000-00004A370000}"/>
    <cellStyle name="Normal 2 24 10" xfId="14156" xr:uid="{00000000-0005-0000-0000-00004B370000}"/>
    <cellStyle name="Normal 2 24 11" xfId="14157" xr:uid="{00000000-0005-0000-0000-00004C370000}"/>
    <cellStyle name="Normal 2 24 2" xfId="14158" xr:uid="{00000000-0005-0000-0000-00004D370000}"/>
    <cellStyle name="Normal 2 24 2 2" xfId="14159" xr:uid="{00000000-0005-0000-0000-00004E370000}"/>
    <cellStyle name="Normal 2 24 2 3" xfId="14160" xr:uid="{00000000-0005-0000-0000-00004F370000}"/>
    <cellStyle name="Normal 2 24 2 4" xfId="14161" xr:uid="{00000000-0005-0000-0000-000050370000}"/>
    <cellStyle name="Normal 2 24 2 5" xfId="14162" xr:uid="{00000000-0005-0000-0000-000051370000}"/>
    <cellStyle name="Normal 2 24 3" xfId="14163" xr:uid="{00000000-0005-0000-0000-000052370000}"/>
    <cellStyle name="Normal 2 24 3 2" xfId="14164" xr:uid="{00000000-0005-0000-0000-000053370000}"/>
    <cellStyle name="Normal 2 24 3 3" xfId="14165" xr:uid="{00000000-0005-0000-0000-000054370000}"/>
    <cellStyle name="Normal 2 24 3 4" xfId="14166" xr:uid="{00000000-0005-0000-0000-000055370000}"/>
    <cellStyle name="Normal 2 24 3 5" xfId="14167" xr:uid="{00000000-0005-0000-0000-000056370000}"/>
    <cellStyle name="Normal 2 24 4" xfId="14168" xr:uid="{00000000-0005-0000-0000-000057370000}"/>
    <cellStyle name="Normal 2 24 4 2" xfId="14169" xr:uid="{00000000-0005-0000-0000-000058370000}"/>
    <cellStyle name="Normal 2 24 4 3" xfId="14170" xr:uid="{00000000-0005-0000-0000-000059370000}"/>
    <cellStyle name="Normal 2 24 4 4" xfId="14171" xr:uid="{00000000-0005-0000-0000-00005A370000}"/>
    <cellStyle name="Normal 2 24 4 5" xfId="14172" xr:uid="{00000000-0005-0000-0000-00005B370000}"/>
    <cellStyle name="Normal 2 24 5" xfId="14173" xr:uid="{00000000-0005-0000-0000-00005C370000}"/>
    <cellStyle name="Normal 2 24 6" xfId="14174" xr:uid="{00000000-0005-0000-0000-00005D370000}"/>
    <cellStyle name="Normal 2 24 7" xfId="14175" xr:uid="{00000000-0005-0000-0000-00005E370000}"/>
    <cellStyle name="Normal 2 24 8" xfId="14176" xr:uid="{00000000-0005-0000-0000-00005F370000}"/>
    <cellStyle name="Normal 2 24 9" xfId="14177" xr:uid="{00000000-0005-0000-0000-000060370000}"/>
    <cellStyle name="Normal 2 25" xfId="14178" xr:uid="{00000000-0005-0000-0000-000061370000}"/>
    <cellStyle name="Normal 2 25 10" xfId="14179" xr:uid="{00000000-0005-0000-0000-000062370000}"/>
    <cellStyle name="Normal 2 25 11" xfId="14180" xr:uid="{00000000-0005-0000-0000-000063370000}"/>
    <cellStyle name="Normal 2 25 2" xfId="14181" xr:uid="{00000000-0005-0000-0000-000064370000}"/>
    <cellStyle name="Normal 2 25 2 2" xfId="14182" xr:uid="{00000000-0005-0000-0000-000065370000}"/>
    <cellStyle name="Normal 2 25 2 3" xfId="14183" xr:uid="{00000000-0005-0000-0000-000066370000}"/>
    <cellStyle name="Normal 2 25 2 4" xfId="14184" xr:uid="{00000000-0005-0000-0000-000067370000}"/>
    <cellStyle name="Normal 2 25 2 5" xfId="14185" xr:uid="{00000000-0005-0000-0000-000068370000}"/>
    <cellStyle name="Normal 2 25 3" xfId="14186" xr:uid="{00000000-0005-0000-0000-000069370000}"/>
    <cellStyle name="Normal 2 25 3 2" xfId="14187" xr:uid="{00000000-0005-0000-0000-00006A370000}"/>
    <cellStyle name="Normal 2 25 3 3" xfId="14188" xr:uid="{00000000-0005-0000-0000-00006B370000}"/>
    <cellStyle name="Normal 2 25 3 4" xfId="14189" xr:uid="{00000000-0005-0000-0000-00006C370000}"/>
    <cellStyle name="Normal 2 25 3 5" xfId="14190" xr:uid="{00000000-0005-0000-0000-00006D370000}"/>
    <cellStyle name="Normal 2 25 4" xfId="14191" xr:uid="{00000000-0005-0000-0000-00006E370000}"/>
    <cellStyle name="Normal 2 25 4 2" xfId="14192" xr:uid="{00000000-0005-0000-0000-00006F370000}"/>
    <cellStyle name="Normal 2 25 4 3" xfId="14193" xr:uid="{00000000-0005-0000-0000-000070370000}"/>
    <cellStyle name="Normal 2 25 4 4" xfId="14194" xr:uid="{00000000-0005-0000-0000-000071370000}"/>
    <cellStyle name="Normal 2 25 4 5" xfId="14195" xr:uid="{00000000-0005-0000-0000-000072370000}"/>
    <cellStyle name="Normal 2 25 5" xfId="14196" xr:uid="{00000000-0005-0000-0000-000073370000}"/>
    <cellStyle name="Normal 2 25 6" xfId="14197" xr:uid="{00000000-0005-0000-0000-000074370000}"/>
    <cellStyle name="Normal 2 25 7" xfId="14198" xr:uid="{00000000-0005-0000-0000-000075370000}"/>
    <cellStyle name="Normal 2 25 8" xfId="14199" xr:uid="{00000000-0005-0000-0000-000076370000}"/>
    <cellStyle name="Normal 2 25 9" xfId="14200" xr:uid="{00000000-0005-0000-0000-000077370000}"/>
    <cellStyle name="Normal 2 26" xfId="14201" xr:uid="{00000000-0005-0000-0000-000078370000}"/>
    <cellStyle name="Normal 2 26 10" xfId="14202" xr:uid="{00000000-0005-0000-0000-000079370000}"/>
    <cellStyle name="Normal 2 26 11" xfId="14203" xr:uid="{00000000-0005-0000-0000-00007A370000}"/>
    <cellStyle name="Normal 2 26 2" xfId="14204" xr:uid="{00000000-0005-0000-0000-00007B370000}"/>
    <cellStyle name="Normal 2 26 2 2" xfId="14205" xr:uid="{00000000-0005-0000-0000-00007C370000}"/>
    <cellStyle name="Normal 2 26 2 3" xfId="14206" xr:uid="{00000000-0005-0000-0000-00007D370000}"/>
    <cellStyle name="Normal 2 26 2 4" xfId="14207" xr:uid="{00000000-0005-0000-0000-00007E370000}"/>
    <cellStyle name="Normal 2 26 2 5" xfId="14208" xr:uid="{00000000-0005-0000-0000-00007F370000}"/>
    <cellStyle name="Normal 2 26 3" xfId="14209" xr:uid="{00000000-0005-0000-0000-000080370000}"/>
    <cellStyle name="Normal 2 26 3 2" xfId="14210" xr:uid="{00000000-0005-0000-0000-000081370000}"/>
    <cellStyle name="Normal 2 26 3 3" xfId="14211" xr:uid="{00000000-0005-0000-0000-000082370000}"/>
    <cellStyle name="Normal 2 26 3 4" xfId="14212" xr:uid="{00000000-0005-0000-0000-000083370000}"/>
    <cellStyle name="Normal 2 26 3 5" xfId="14213" xr:uid="{00000000-0005-0000-0000-000084370000}"/>
    <cellStyle name="Normal 2 26 4" xfId="14214" xr:uid="{00000000-0005-0000-0000-000085370000}"/>
    <cellStyle name="Normal 2 26 4 2" xfId="14215" xr:uid="{00000000-0005-0000-0000-000086370000}"/>
    <cellStyle name="Normal 2 26 4 3" xfId="14216" xr:uid="{00000000-0005-0000-0000-000087370000}"/>
    <cellStyle name="Normal 2 26 4 4" xfId="14217" xr:uid="{00000000-0005-0000-0000-000088370000}"/>
    <cellStyle name="Normal 2 26 4 5" xfId="14218" xr:uid="{00000000-0005-0000-0000-000089370000}"/>
    <cellStyle name="Normal 2 26 5" xfId="14219" xr:uid="{00000000-0005-0000-0000-00008A370000}"/>
    <cellStyle name="Normal 2 26 6" xfId="14220" xr:uid="{00000000-0005-0000-0000-00008B370000}"/>
    <cellStyle name="Normal 2 26 7" xfId="14221" xr:uid="{00000000-0005-0000-0000-00008C370000}"/>
    <cellStyle name="Normal 2 26 8" xfId="14222" xr:uid="{00000000-0005-0000-0000-00008D370000}"/>
    <cellStyle name="Normal 2 26 9" xfId="14223" xr:uid="{00000000-0005-0000-0000-00008E370000}"/>
    <cellStyle name="Normal 2 27" xfId="14224" xr:uid="{00000000-0005-0000-0000-00008F370000}"/>
    <cellStyle name="Normal 2 27 10" xfId="14225" xr:uid="{00000000-0005-0000-0000-000090370000}"/>
    <cellStyle name="Normal 2 27 11" xfId="14226" xr:uid="{00000000-0005-0000-0000-000091370000}"/>
    <cellStyle name="Normal 2 27 2" xfId="14227" xr:uid="{00000000-0005-0000-0000-000092370000}"/>
    <cellStyle name="Normal 2 27 3" xfId="14228" xr:uid="{00000000-0005-0000-0000-000093370000}"/>
    <cellStyle name="Normal 2 27 4" xfId="14229" xr:uid="{00000000-0005-0000-0000-000094370000}"/>
    <cellStyle name="Normal 2 27 5" xfId="14230" xr:uid="{00000000-0005-0000-0000-000095370000}"/>
    <cellStyle name="Normal 2 27 6" xfId="14231" xr:uid="{00000000-0005-0000-0000-000096370000}"/>
    <cellStyle name="Normal 2 27 7" xfId="14232" xr:uid="{00000000-0005-0000-0000-000097370000}"/>
    <cellStyle name="Normal 2 27 8" xfId="14233" xr:uid="{00000000-0005-0000-0000-000098370000}"/>
    <cellStyle name="Normal 2 27 9" xfId="14234" xr:uid="{00000000-0005-0000-0000-000099370000}"/>
    <cellStyle name="Normal 2 28" xfId="14235" xr:uid="{00000000-0005-0000-0000-00009A370000}"/>
    <cellStyle name="Normal 2 28 10" xfId="14236" xr:uid="{00000000-0005-0000-0000-00009B370000}"/>
    <cellStyle name="Normal 2 28 11" xfId="14237" xr:uid="{00000000-0005-0000-0000-00009C370000}"/>
    <cellStyle name="Normal 2 28 2" xfId="14238" xr:uid="{00000000-0005-0000-0000-00009D370000}"/>
    <cellStyle name="Normal 2 28 3" xfId="14239" xr:uid="{00000000-0005-0000-0000-00009E370000}"/>
    <cellStyle name="Normal 2 28 4" xfId="14240" xr:uid="{00000000-0005-0000-0000-00009F370000}"/>
    <cellStyle name="Normal 2 28 5" xfId="14241" xr:uid="{00000000-0005-0000-0000-0000A0370000}"/>
    <cellStyle name="Normal 2 28 6" xfId="14242" xr:uid="{00000000-0005-0000-0000-0000A1370000}"/>
    <cellStyle name="Normal 2 28 7" xfId="14243" xr:uid="{00000000-0005-0000-0000-0000A2370000}"/>
    <cellStyle name="Normal 2 28 8" xfId="14244" xr:uid="{00000000-0005-0000-0000-0000A3370000}"/>
    <cellStyle name="Normal 2 28 9" xfId="14245" xr:uid="{00000000-0005-0000-0000-0000A4370000}"/>
    <cellStyle name="Normal 2 29" xfId="14246" xr:uid="{00000000-0005-0000-0000-0000A5370000}"/>
    <cellStyle name="Normal 2 29 10" xfId="14247" xr:uid="{00000000-0005-0000-0000-0000A6370000}"/>
    <cellStyle name="Normal 2 29 11" xfId="14248" xr:uid="{00000000-0005-0000-0000-0000A7370000}"/>
    <cellStyle name="Normal 2 29 2" xfId="14249" xr:uid="{00000000-0005-0000-0000-0000A8370000}"/>
    <cellStyle name="Normal 2 29 3" xfId="14250" xr:uid="{00000000-0005-0000-0000-0000A9370000}"/>
    <cellStyle name="Normal 2 29 4" xfId="14251" xr:uid="{00000000-0005-0000-0000-0000AA370000}"/>
    <cellStyle name="Normal 2 29 5" xfId="14252" xr:uid="{00000000-0005-0000-0000-0000AB370000}"/>
    <cellStyle name="Normal 2 29 6" xfId="14253" xr:uid="{00000000-0005-0000-0000-0000AC370000}"/>
    <cellStyle name="Normal 2 29 7" xfId="14254" xr:uid="{00000000-0005-0000-0000-0000AD370000}"/>
    <cellStyle name="Normal 2 29 8" xfId="14255" xr:uid="{00000000-0005-0000-0000-0000AE370000}"/>
    <cellStyle name="Normal 2 29 9" xfId="14256" xr:uid="{00000000-0005-0000-0000-0000AF370000}"/>
    <cellStyle name="Normal 2 3" xfId="14257" xr:uid="{00000000-0005-0000-0000-0000B0370000}"/>
    <cellStyle name="Normal 2 3 10" xfId="14258" xr:uid="{00000000-0005-0000-0000-0000B1370000}"/>
    <cellStyle name="Normal 2 3 11" xfId="14259" xr:uid="{00000000-0005-0000-0000-0000B2370000}"/>
    <cellStyle name="Normal 2 3 12" xfId="14260" xr:uid="{00000000-0005-0000-0000-0000B3370000}"/>
    <cellStyle name="Normal 2 3 13" xfId="14261" xr:uid="{00000000-0005-0000-0000-0000B4370000}"/>
    <cellStyle name="Normal 2 3 2" xfId="14262" xr:uid="{00000000-0005-0000-0000-0000B5370000}"/>
    <cellStyle name="Normal 2 3 2 2" xfId="14263" xr:uid="{00000000-0005-0000-0000-0000B6370000}"/>
    <cellStyle name="Normal 2 3 2 2 2" xfId="14264" xr:uid="{00000000-0005-0000-0000-0000B7370000}"/>
    <cellStyle name="Normal 2 3 2 2 3" xfId="14265" xr:uid="{00000000-0005-0000-0000-0000B8370000}"/>
    <cellStyle name="Normal 2 3 2 2 4" xfId="14266" xr:uid="{00000000-0005-0000-0000-0000B9370000}"/>
    <cellStyle name="Normal 2 3 2 3" xfId="14267" xr:uid="{00000000-0005-0000-0000-0000BA370000}"/>
    <cellStyle name="Normal 2 3 2 4" xfId="14268" xr:uid="{00000000-0005-0000-0000-0000BB370000}"/>
    <cellStyle name="Normal 2 3 2 5" xfId="14269" xr:uid="{00000000-0005-0000-0000-0000BC370000}"/>
    <cellStyle name="Normal 2 3 2 6" xfId="14270" xr:uid="{00000000-0005-0000-0000-0000BD370000}"/>
    <cellStyle name="Normal 2 3 3" xfId="14271" xr:uid="{00000000-0005-0000-0000-0000BE370000}"/>
    <cellStyle name="Normal 2 3 3 2" xfId="14272" xr:uid="{00000000-0005-0000-0000-0000BF370000}"/>
    <cellStyle name="Normal 2 3 3 3" xfId="14273" xr:uid="{00000000-0005-0000-0000-0000C0370000}"/>
    <cellStyle name="Normal 2 3 3 4" xfId="14274" xr:uid="{00000000-0005-0000-0000-0000C1370000}"/>
    <cellStyle name="Normal 2 3 4" xfId="14275" xr:uid="{00000000-0005-0000-0000-0000C2370000}"/>
    <cellStyle name="Normal 2 3 4 2" xfId="14276" xr:uid="{00000000-0005-0000-0000-0000C3370000}"/>
    <cellStyle name="Normal 2 3 4 3" xfId="14277" xr:uid="{00000000-0005-0000-0000-0000C4370000}"/>
    <cellStyle name="Normal 2 3 4 4" xfId="14278" xr:uid="{00000000-0005-0000-0000-0000C5370000}"/>
    <cellStyle name="Normal 2 3 4 5" xfId="14279" xr:uid="{00000000-0005-0000-0000-0000C6370000}"/>
    <cellStyle name="Normal 2 3 4 6" xfId="14280" xr:uid="{00000000-0005-0000-0000-0000C7370000}"/>
    <cellStyle name="Normal 2 3 4 7" xfId="14281" xr:uid="{00000000-0005-0000-0000-0000C8370000}"/>
    <cellStyle name="Normal 2 3 4 8" xfId="14282" xr:uid="{00000000-0005-0000-0000-0000C9370000}"/>
    <cellStyle name="Normal 2 3 5" xfId="14283" xr:uid="{00000000-0005-0000-0000-0000CA370000}"/>
    <cellStyle name="Normal 2 3 6" xfId="14284" xr:uid="{00000000-0005-0000-0000-0000CB370000}"/>
    <cellStyle name="Normal 2 3 6 2" xfId="14285" xr:uid="{00000000-0005-0000-0000-0000CC370000}"/>
    <cellStyle name="Normal 2 3 6 3" xfId="14286" xr:uid="{00000000-0005-0000-0000-0000CD370000}"/>
    <cellStyle name="Normal 2 3 6 4" xfId="14287" xr:uid="{00000000-0005-0000-0000-0000CE370000}"/>
    <cellStyle name="Normal 2 3 6 5" xfId="14288" xr:uid="{00000000-0005-0000-0000-0000CF370000}"/>
    <cellStyle name="Normal 2 3 7" xfId="14289" xr:uid="{00000000-0005-0000-0000-0000D0370000}"/>
    <cellStyle name="Normal 2 3 7 2" xfId="14290" xr:uid="{00000000-0005-0000-0000-0000D1370000}"/>
    <cellStyle name="Normal 2 3 7 3" xfId="14291" xr:uid="{00000000-0005-0000-0000-0000D2370000}"/>
    <cellStyle name="Normal 2 3 7 4" xfId="14292" xr:uid="{00000000-0005-0000-0000-0000D3370000}"/>
    <cellStyle name="Normal 2 3 7 5" xfId="14293" xr:uid="{00000000-0005-0000-0000-0000D4370000}"/>
    <cellStyle name="Normal 2 3 8" xfId="14294" xr:uid="{00000000-0005-0000-0000-0000D5370000}"/>
    <cellStyle name="Normal 2 3 9" xfId="14295" xr:uid="{00000000-0005-0000-0000-0000D6370000}"/>
    <cellStyle name="Normal 2 30" xfId="14296" xr:uid="{00000000-0005-0000-0000-0000D7370000}"/>
    <cellStyle name="Normal 2 30 10" xfId="14297" xr:uid="{00000000-0005-0000-0000-0000D8370000}"/>
    <cellStyle name="Normal 2 30 11" xfId="14298" xr:uid="{00000000-0005-0000-0000-0000D9370000}"/>
    <cellStyle name="Normal 2 30 2" xfId="14299" xr:uid="{00000000-0005-0000-0000-0000DA370000}"/>
    <cellStyle name="Normal 2 30 3" xfId="14300" xr:uid="{00000000-0005-0000-0000-0000DB370000}"/>
    <cellStyle name="Normal 2 30 4" xfId="14301" xr:uid="{00000000-0005-0000-0000-0000DC370000}"/>
    <cellStyle name="Normal 2 30 5" xfId="14302" xr:uid="{00000000-0005-0000-0000-0000DD370000}"/>
    <cellStyle name="Normal 2 30 6" xfId="14303" xr:uid="{00000000-0005-0000-0000-0000DE370000}"/>
    <cellStyle name="Normal 2 30 7" xfId="14304" xr:uid="{00000000-0005-0000-0000-0000DF370000}"/>
    <cellStyle name="Normal 2 30 8" xfId="14305" xr:uid="{00000000-0005-0000-0000-0000E0370000}"/>
    <cellStyle name="Normal 2 30 9" xfId="14306" xr:uid="{00000000-0005-0000-0000-0000E1370000}"/>
    <cellStyle name="Normal 2 31" xfId="14307" xr:uid="{00000000-0005-0000-0000-0000E2370000}"/>
    <cellStyle name="Normal 2 31 10" xfId="14308" xr:uid="{00000000-0005-0000-0000-0000E3370000}"/>
    <cellStyle name="Normal 2 31 11" xfId="14309" xr:uid="{00000000-0005-0000-0000-0000E4370000}"/>
    <cellStyle name="Normal 2 31 2" xfId="14310" xr:uid="{00000000-0005-0000-0000-0000E5370000}"/>
    <cellStyle name="Normal 2 31 3" xfId="14311" xr:uid="{00000000-0005-0000-0000-0000E6370000}"/>
    <cellStyle name="Normal 2 31 4" xfId="14312" xr:uid="{00000000-0005-0000-0000-0000E7370000}"/>
    <cellStyle name="Normal 2 31 5" xfId="14313" xr:uid="{00000000-0005-0000-0000-0000E8370000}"/>
    <cellStyle name="Normal 2 31 6" xfId="14314" xr:uid="{00000000-0005-0000-0000-0000E9370000}"/>
    <cellStyle name="Normal 2 31 7" xfId="14315" xr:uid="{00000000-0005-0000-0000-0000EA370000}"/>
    <cellStyle name="Normal 2 31 8" xfId="14316" xr:uid="{00000000-0005-0000-0000-0000EB370000}"/>
    <cellStyle name="Normal 2 31 9" xfId="14317" xr:uid="{00000000-0005-0000-0000-0000EC370000}"/>
    <cellStyle name="Normal 2 32" xfId="14318" xr:uid="{00000000-0005-0000-0000-0000ED370000}"/>
    <cellStyle name="Normal 2 32 10" xfId="14319" xr:uid="{00000000-0005-0000-0000-0000EE370000}"/>
    <cellStyle name="Normal 2 32 11" xfId="14320" xr:uid="{00000000-0005-0000-0000-0000EF370000}"/>
    <cellStyle name="Normal 2 32 2" xfId="14321" xr:uid="{00000000-0005-0000-0000-0000F0370000}"/>
    <cellStyle name="Normal 2 32 3" xfId="14322" xr:uid="{00000000-0005-0000-0000-0000F1370000}"/>
    <cellStyle name="Normal 2 32 4" xfId="14323" xr:uid="{00000000-0005-0000-0000-0000F2370000}"/>
    <cellStyle name="Normal 2 32 5" xfId="14324" xr:uid="{00000000-0005-0000-0000-0000F3370000}"/>
    <cellStyle name="Normal 2 32 6" xfId="14325" xr:uid="{00000000-0005-0000-0000-0000F4370000}"/>
    <cellStyle name="Normal 2 32 7" xfId="14326" xr:uid="{00000000-0005-0000-0000-0000F5370000}"/>
    <cellStyle name="Normal 2 32 8" xfId="14327" xr:uid="{00000000-0005-0000-0000-0000F6370000}"/>
    <cellStyle name="Normal 2 32 9" xfId="14328" xr:uid="{00000000-0005-0000-0000-0000F7370000}"/>
    <cellStyle name="Normal 2 33" xfId="14329" xr:uid="{00000000-0005-0000-0000-0000F8370000}"/>
    <cellStyle name="Normal 2 33 10" xfId="14330" xr:uid="{00000000-0005-0000-0000-0000F9370000}"/>
    <cellStyle name="Normal 2 33 11" xfId="14331" xr:uid="{00000000-0005-0000-0000-0000FA370000}"/>
    <cellStyle name="Normal 2 33 2" xfId="14332" xr:uid="{00000000-0005-0000-0000-0000FB370000}"/>
    <cellStyle name="Normal 2 33 3" xfId="14333" xr:uid="{00000000-0005-0000-0000-0000FC370000}"/>
    <cellStyle name="Normal 2 33 4" xfId="14334" xr:uid="{00000000-0005-0000-0000-0000FD370000}"/>
    <cellStyle name="Normal 2 33 5" xfId="14335" xr:uid="{00000000-0005-0000-0000-0000FE370000}"/>
    <cellStyle name="Normal 2 33 6" xfId="14336" xr:uid="{00000000-0005-0000-0000-0000FF370000}"/>
    <cellStyle name="Normal 2 33 7" xfId="14337" xr:uid="{00000000-0005-0000-0000-000000380000}"/>
    <cellStyle name="Normal 2 33 8" xfId="14338" xr:uid="{00000000-0005-0000-0000-000001380000}"/>
    <cellStyle name="Normal 2 33 9" xfId="14339" xr:uid="{00000000-0005-0000-0000-000002380000}"/>
    <cellStyle name="Normal 2 34" xfId="14340" xr:uid="{00000000-0005-0000-0000-000003380000}"/>
    <cellStyle name="Normal 2 34 2" xfId="14341" xr:uid="{00000000-0005-0000-0000-000004380000}"/>
    <cellStyle name="Normal 2 34 3" xfId="14342" xr:uid="{00000000-0005-0000-0000-000005380000}"/>
    <cellStyle name="Normal 2 34 4" xfId="14343" xr:uid="{00000000-0005-0000-0000-000006380000}"/>
    <cellStyle name="Normal 2 34 5" xfId="14344" xr:uid="{00000000-0005-0000-0000-000007380000}"/>
    <cellStyle name="Normal 2 34 6" xfId="14345" xr:uid="{00000000-0005-0000-0000-000008380000}"/>
    <cellStyle name="Normal 2 35" xfId="14346" xr:uid="{00000000-0005-0000-0000-000009380000}"/>
    <cellStyle name="Normal 2 35 10" xfId="14347" xr:uid="{00000000-0005-0000-0000-00000A380000}"/>
    <cellStyle name="Normal 2 35 10 2" xfId="14348" xr:uid="{00000000-0005-0000-0000-00000B380000}"/>
    <cellStyle name="Normal 2 35 11" xfId="14349" xr:uid="{00000000-0005-0000-0000-00000C380000}"/>
    <cellStyle name="Normal 2 35 2" xfId="14350" xr:uid="{00000000-0005-0000-0000-00000D380000}"/>
    <cellStyle name="Normal 2 35 2 2" xfId="14351" xr:uid="{00000000-0005-0000-0000-00000E380000}"/>
    <cellStyle name="Normal 2 35 2 2 2" xfId="14352" xr:uid="{00000000-0005-0000-0000-00000F380000}"/>
    <cellStyle name="Normal 2 35 2 3" xfId="14353" xr:uid="{00000000-0005-0000-0000-000010380000}"/>
    <cellStyle name="Normal 2 35 2 3 2" xfId="14354" xr:uid="{00000000-0005-0000-0000-000011380000}"/>
    <cellStyle name="Normal 2 35 2 4" xfId="14355" xr:uid="{00000000-0005-0000-0000-000012380000}"/>
    <cellStyle name="Normal 2 35 3" xfId="14356" xr:uid="{00000000-0005-0000-0000-000013380000}"/>
    <cellStyle name="Normal 2 35 3 2" xfId="14357" xr:uid="{00000000-0005-0000-0000-000014380000}"/>
    <cellStyle name="Normal 2 35 3 2 2" xfId="14358" xr:uid="{00000000-0005-0000-0000-000015380000}"/>
    <cellStyle name="Normal 2 35 3 3" xfId="14359" xr:uid="{00000000-0005-0000-0000-000016380000}"/>
    <cellStyle name="Normal 2 35 3 3 2" xfId="14360" xr:uid="{00000000-0005-0000-0000-000017380000}"/>
    <cellStyle name="Normal 2 35 3 4" xfId="14361" xr:uid="{00000000-0005-0000-0000-000018380000}"/>
    <cellStyle name="Normal 2 35 4" xfId="14362" xr:uid="{00000000-0005-0000-0000-000019380000}"/>
    <cellStyle name="Normal 2 35 4 2" xfId="14363" xr:uid="{00000000-0005-0000-0000-00001A380000}"/>
    <cellStyle name="Normal 2 35 4 2 2" xfId="14364" xr:uid="{00000000-0005-0000-0000-00001B380000}"/>
    <cellStyle name="Normal 2 35 4 3" xfId="14365" xr:uid="{00000000-0005-0000-0000-00001C380000}"/>
    <cellStyle name="Normal 2 35 4 3 2" xfId="14366" xr:uid="{00000000-0005-0000-0000-00001D380000}"/>
    <cellStyle name="Normal 2 35 4 4" xfId="14367" xr:uid="{00000000-0005-0000-0000-00001E380000}"/>
    <cellStyle name="Normal 2 35 5" xfId="14368" xr:uid="{00000000-0005-0000-0000-00001F380000}"/>
    <cellStyle name="Normal 2 35 5 2" xfId="14369" xr:uid="{00000000-0005-0000-0000-000020380000}"/>
    <cellStyle name="Normal 2 35 6" xfId="14370" xr:uid="{00000000-0005-0000-0000-000021380000}"/>
    <cellStyle name="Normal 2 35 6 2" xfId="14371" xr:uid="{00000000-0005-0000-0000-000022380000}"/>
    <cellStyle name="Normal 2 35 7" xfId="14372" xr:uid="{00000000-0005-0000-0000-000023380000}"/>
    <cellStyle name="Normal 2 35 7 2" xfId="14373" xr:uid="{00000000-0005-0000-0000-000024380000}"/>
    <cellStyle name="Normal 2 35 8" xfId="14374" xr:uid="{00000000-0005-0000-0000-000025380000}"/>
    <cellStyle name="Normal 2 35 8 2" xfId="14375" xr:uid="{00000000-0005-0000-0000-000026380000}"/>
    <cellStyle name="Normal 2 35 9" xfId="14376" xr:uid="{00000000-0005-0000-0000-000027380000}"/>
    <cellStyle name="Normal 2 35 9 2" xfId="14377" xr:uid="{00000000-0005-0000-0000-000028380000}"/>
    <cellStyle name="Normal 2 36" xfId="14378" xr:uid="{00000000-0005-0000-0000-000029380000}"/>
    <cellStyle name="Normal 2 37" xfId="14379" xr:uid="{00000000-0005-0000-0000-00002A380000}"/>
    <cellStyle name="Normal 2 38" xfId="14380" xr:uid="{00000000-0005-0000-0000-00002B380000}"/>
    <cellStyle name="Normal 2 39" xfId="14381" xr:uid="{00000000-0005-0000-0000-00002C380000}"/>
    <cellStyle name="Normal 2 4" xfId="14382" xr:uid="{00000000-0005-0000-0000-00002D380000}"/>
    <cellStyle name="Normal 2 4 10" xfId="14383" xr:uid="{00000000-0005-0000-0000-00002E380000}"/>
    <cellStyle name="Normal 2 4 11" xfId="14384" xr:uid="{00000000-0005-0000-0000-00002F380000}"/>
    <cellStyle name="Normal 2 4 2" xfId="14385" xr:uid="{00000000-0005-0000-0000-000030380000}"/>
    <cellStyle name="Normal 2 4 2 2" xfId="14386" xr:uid="{00000000-0005-0000-0000-000031380000}"/>
    <cellStyle name="Normal 2 4 2 3" xfId="14387" xr:uid="{00000000-0005-0000-0000-000032380000}"/>
    <cellStyle name="Normal 2 4 2 4" xfId="14388" xr:uid="{00000000-0005-0000-0000-000033380000}"/>
    <cellStyle name="Normal 2 4 2 5" xfId="14389" xr:uid="{00000000-0005-0000-0000-000034380000}"/>
    <cellStyle name="Normal 2 4 2 6" xfId="14390" xr:uid="{00000000-0005-0000-0000-000035380000}"/>
    <cellStyle name="Normal 2 4 3" xfId="14391" xr:uid="{00000000-0005-0000-0000-000036380000}"/>
    <cellStyle name="Normal 2 4 3 2" xfId="14392" xr:uid="{00000000-0005-0000-0000-000037380000}"/>
    <cellStyle name="Normal 2 4 3 2 2" xfId="14393" xr:uid="{00000000-0005-0000-0000-000038380000}"/>
    <cellStyle name="Normal 2 4 3 3" xfId="14394" xr:uid="{00000000-0005-0000-0000-000039380000}"/>
    <cellStyle name="Normal 2 4 3 4" xfId="14395" xr:uid="{00000000-0005-0000-0000-00003A380000}"/>
    <cellStyle name="Normal 2 4 4" xfId="14396" xr:uid="{00000000-0005-0000-0000-00003B380000}"/>
    <cellStyle name="Normal 2 4 5" xfId="14397" xr:uid="{00000000-0005-0000-0000-00003C380000}"/>
    <cellStyle name="Normal 2 4 5 2" xfId="14398" xr:uid="{00000000-0005-0000-0000-00003D380000}"/>
    <cellStyle name="Normal 2 4 5 3" xfId="14399" xr:uid="{00000000-0005-0000-0000-00003E380000}"/>
    <cellStyle name="Normal 2 4 5 4" xfId="14400" xr:uid="{00000000-0005-0000-0000-00003F380000}"/>
    <cellStyle name="Normal 2 4 5 5" xfId="14401" xr:uid="{00000000-0005-0000-0000-000040380000}"/>
    <cellStyle name="Normal 2 4 6" xfId="14402" xr:uid="{00000000-0005-0000-0000-000041380000}"/>
    <cellStyle name="Normal 2 4 6 2" xfId="14403" xr:uid="{00000000-0005-0000-0000-000042380000}"/>
    <cellStyle name="Normal 2 4 6 3" xfId="14404" xr:uid="{00000000-0005-0000-0000-000043380000}"/>
    <cellStyle name="Normal 2 4 6 4" xfId="14405" xr:uid="{00000000-0005-0000-0000-000044380000}"/>
    <cellStyle name="Normal 2 4 6 5" xfId="14406" xr:uid="{00000000-0005-0000-0000-000045380000}"/>
    <cellStyle name="Normal 2 4 7" xfId="14407" xr:uid="{00000000-0005-0000-0000-000046380000}"/>
    <cellStyle name="Normal 2 4 8" xfId="14408" xr:uid="{00000000-0005-0000-0000-000047380000}"/>
    <cellStyle name="Normal 2 4 9" xfId="14409" xr:uid="{00000000-0005-0000-0000-000048380000}"/>
    <cellStyle name="Normal 2 40" xfId="14410" xr:uid="{00000000-0005-0000-0000-000049380000}"/>
    <cellStyle name="Normal 2 41" xfId="14411" xr:uid="{00000000-0005-0000-0000-00004A380000}"/>
    <cellStyle name="Normal 2 42" xfId="14412" xr:uid="{00000000-0005-0000-0000-00004B380000}"/>
    <cellStyle name="Normal 2 43" xfId="14413" xr:uid="{00000000-0005-0000-0000-00004C380000}"/>
    <cellStyle name="Normal 2 44" xfId="14414" xr:uid="{00000000-0005-0000-0000-00004D380000}"/>
    <cellStyle name="Normal 2 45" xfId="14415" xr:uid="{00000000-0005-0000-0000-00004E380000}"/>
    <cellStyle name="Normal 2 46" xfId="14416" xr:uid="{00000000-0005-0000-0000-00004F380000}"/>
    <cellStyle name="Normal 2 47" xfId="14417" xr:uid="{00000000-0005-0000-0000-000050380000}"/>
    <cellStyle name="Normal 2 48" xfId="14418" xr:uid="{00000000-0005-0000-0000-000051380000}"/>
    <cellStyle name="Normal 2 49" xfId="14419" xr:uid="{00000000-0005-0000-0000-000052380000}"/>
    <cellStyle name="Normal 2 49 3" xfId="14420" xr:uid="{00000000-0005-0000-0000-000053380000}"/>
    <cellStyle name="Normal 2 5" xfId="14421" xr:uid="{00000000-0005-0000-0000-000054380000}"/>
    <cellStyle name="Normal 2 5 10" xfId="14422" xr:uid="{00000000-0005-0000-0000-000055380000}"/>
    <cellStyle name="Normal 2 5 11" xfId="14423" xr:uid="{00000000-0005-0000-0000-000056380000}"/>
    <cellStyle name="Normal 2 5 14 5" xfId="14424" xr:uid="{00000000-0005-0000-0000-000057380000}"/>
    <cellStyle name="Normal 2 5 14 5 2" xfId="14425" xr:uid="{00000000-0005-0000-0000-000058380000}"/>
    <cellStyle name="Normal 2 5 2" xfId="14426" xr:uid="{00000000-0005-0000-0000-000059380000}"/>
    <cellStyle name="Normal 2 5 2 2" xfId="14427" xr:uid="{00000000-0005-0000-0000-00005A380000}"/>
    <cellStyle name="Normal 2 5 2 3" xfId="14428" xr:uid="{00000000-0005-0000-0000-00005B380000}"/>
    <cellStyle name="Normal 2 5 2 4" xfId="14429" xr:uid="{00000000-0005-0000-0000-00005C380000}"/>
    <cellStyle name="Normal 2 5 3" xfId="14430" xr:uid="{00000000-0005-0000-0000-00005D380000}"/>
    <cellStyle name="Normal 2 5 4" xfId="14431" xr:uid="{00000000-0005-0000-0000-00005E380000}"/>
    <cellStyle name="Normal 2 5 5" xfId="14432" xr:uid="{00000000-0005-0000-0000-00005F380000}"/>
    <cellStyle name="Normal 2 5 5 2" xfId="14433" xr:uid="{00000000-0005-0000-0000-000060380000}"/>
    <cellStyle name="Normal 2 5 5 3" xfId="14434" xr:uid="{00000000-0005-0000-0000-000061380000}"/>
    <cellStyle name="Normal 2 5 5 4" xfId="14435" xr:uid="{00000000-0005-0000-0000-000062380000}"/>
    <cellStyle name="Normal 2 5 5 5" xfId="14436" xr:uid="{00000000-0005-0000-0000-000063380000}"/>
    <cellStyle name="Normal 2 5 6" xfId="14437" xr:uid="{00000000-0005-0000-0000-000064380000}"/>
    <cellStyle name="Normal 2 5 6 2" xfId="14438" xr:uid="{00000000-0005-0000-0000-000065380000}"/>
    <cellStyle name="Normal 2 5 6 3" xfId="14439" xr:uid="{00000000-0005-0000-0000-000066380000}"/>
    <cellStyle name="Normal 2 5 6 4" xfId="14440" xr:uid="{00000000-0005-0000-0000-000067380000}"/>
    <cellStyle name="Normal 2 5 6 5" xfId="14441" xr:uid="{00000000-0005-0000-0000-000068380000}"/>
    <cellStyle name="Normal 2 5 7" xfId="14442" xr:uid="{00000000-0005-0000-0000-000069380000}"/>
    <cellStyle name="Normal 2 5 8" xfId="14443" xr:uid="{00000000-0005-0000-0000-00006A380000}"/>
    <cellStyle name="Normal 2 5 9" xfId="14444" xr:uid="{00000000-0005-0000-0000-00006B380000}"/>
    <cellStyle name="Normal 2 50" xfId="14445" xr:uid="{00000000-0005-0000-0000-00006C380000}"/>
    <cellStyle name="Normal 2 51" xfId="14446" xr:uid="{00000000-0005-0000-0000-00006D380000}"/>
    <cellStyle name="Normal 2 52" xfId="14447" xr:uid="{00000000-0005-0000-0000-00006E380000}"/>
    <cellStyle name="Normal 2 53" xfId="14448" xr:uid="{00000000-0005-0000-0000-00006F380000}"/>
    <cellStyle name="Normal 2 54" xfId="14449" xr:uid="{00000000-0005-0000-0000-000070380000}"/>
    <cellStyle name="Normal 2 55" xfId="14450" xr:uid="{00000000-0005-0000-0000-000071380000}"/>
    <cellStyle name="Normal 2 56" xfId="14451" xr:uid="{00000000-0005-0000-0000-000072380000}"/>
    <cellStyle name="Normal 2 57" xfId="14452" xr:uid="{00000000-0005-0000-0000-000073380000}"/>
    <cellStyle name="Normal 2 58" xfId="14453" xr:uid="{00000000-0005-0000-0000-000074380000}"/>
    <cellStyle name="Normal 2 59" xfId="14454" xr:uid="{00000000-0005-0000-0000-000075380000}"/>
    <cellStyle name="Normal 2 6" xfId="14455" xr:uid="{00000000-0005-0000-0000-000076380000}"/>
    <cellStyle name="Normal 2 6 2" xfId="14456" xr:uid="{00000000-0005-0000-0000-000077380000}"/>
    <cellStyle name="Normal 2 6 2 2" xfId="14457" xr:uid="{00000000-0005-0000-0000-000078380000}"/>
    <cellStyle name="Normal 2 6 2 3" xfId="14458" xr:uid="{00000000-0005-0000-0000-000079380000}"/>
    <cellStyle name="Normal 2 6 2 4" xfId="14459" xr:uid="{00000000-0005-0000-0000-00007A380000}"/>
    <cellStyle name="Normal 2 6 2 5" xfId="14460" xr:uid="{00000000-0005-0000-0000-00007B380000}"/>
    <cellStyle name="Normal 2 6 3" xfId="14461" xr:uid="{00000000-0005-0000-0000-00007C380000}"/>
    <cellStyle name="Normal 2 6 3 2" xfId="14462" xr:uid="{00000000-0005-0000-0000-00007D380000}"/>
    <cellStyle name="Normal 2 6 3 3" xfId="14463" xr:uid="{00000000-0005-0000-0000-00007E380000}"/>
    <cellStyle name="Normal 2 6 3 4" xfId="14464" xr:uid="{00000000-0005-0000-0000-00007F380000}"/>
    <cellStyle name="Normal 2 6 3 5" xfId="14465" xr:uid="{00000000-0005-0000-0000-000080380000}"/>
    <cellStyle name="Normal 2 6 4" xfId="14466" xr:uid="{00000000-0005-0000-0000-000081380000}"/>
    <cellStyle name="Normal 2 6 4 2" xfId="14467" xr:uid="{00000000-0005-0000-0000-000082380000}"/>
    <cellStyle name="Normal 2 6 4 3" xfId="14468" xr:uid="{00000000-0005-0000-0000-000083380000}"/>
    <cellStyle name="Normal 2 6 4 4" xfId="14469" xr:uid="{00000000-0005-0000-0000-000084380000}"/>
    <cellStyle name="Normal 2 6 4 5" xfId="14470" xr:uid="{00000000-0005-0000-0000-000085380000}"/>
    <cellStyle name="Normal 2 6 5" xfId="14471" xr:uid="{00000000-0005-0000-0000-000086380000}"/>
    <cellStyle name="Normal 2 6 6" xfId="14472" xr:uid="{00000000-0005-0000-0000-000087380000}"/>
    <cellStyle name="Normal 2 6 7" xfId="14473" xr:uid="{00000000-0005-0000-0000-000088380000}"/>
    <cellStyle name="Normal 2 6 8" xfId="14474" xr:uid="{00000000-0005-0000-0000-000089380000}"/>
    <cellStyle name="Normal 2 60" xfId="14475" xr:uid="{00000000-0005-0000-0000-00008A380000}"/>
    <cellStyle name="Normal 2 61" xfId="14476" xr:uid="{00000000-0005-0000-0000-00008B380000}"/>
    <cellStyle name="Normal 2 62" xfId="14477" xr:uid="{00000000-0005-0000-0000-00008C380000}"/>
    <cellStyle name="Normal 2 63" xfId="14478" xr:uid="{00000000-0005-0000-0000-00008D380000}"/>
    <cellStyle name="Normal 2 65" xfId="14479" xr:uid="{00000000-0005-0000-0000-00008E380000}"/>
    <cellStyle name="Normal 2 66" xfId="14480" xr:uid="{00000000-0005-0000-0000-00008F380000}"/>
    <cellStyle name="Normal 2 67" xfId="14481" xr:uid="{00000000-0005-0000-0000-000090380000}"/>
    <cellStyle name="Normal 2 68" xfId="14482" xr:uid="{00000000-0005-0000-0000-000091380000}"/>
    <cellStyle name="Normal 2 69" xfId="14483" xr:uid="{EF92C4BB-ECC3-49D7-AA19-AD7D929530F5}"/>
    <cellStyle name="Normal 2 7" xfId="14484" xr:uid="{00000000-0005-0000-0000-000092380000}"/>
    <cellStyle name="Normal 2 7 10" xfId="14485" xr:uid="{00000000-0005-0000-0000-000093380000}"/>
    <cellStyle name="Normal 2 7 10 2" xfId="14486" xr:uid="{00000000-0005-0000-0000-000094380000}"/>
    <cellStyle name="Normal 2 7 10 2 2" xfId="14487" xr:uid="{00000000-0005-0000-0000-000095380000}"/>
    <cellStyle name="Normal 2 7 10 2 3" xfId="14488" xr:uid="{00000000-0005-0000-0000-000096380000}"/>
    <cellStyle name="Normal 2 7 10 2 4" xfId="14489" xr:uid="{00000000-0005-0000-0000-000097380000}"/>
    <cellStyle name="Normal 2 7 10 3" xfId="14490" xr:uid="{00000000-0005-0000-0000-000098380000}"/>
    <cellStyle name="Normal 2 7 10 4" xfId="14491" xr:uid="{00000000-0005-0000-0000-000099380000}"/>
    <cellStyle name="Normal 2 7 10 5" xfId="14492" xr:uid="{00000000-0005-0000-0000-00009A380000}"/>
    <cellStyle name="Normal 2 7 10 6" xfId="14493" xr:uid="{00000000-0005-0000-0000-00009B380000}"/>
    <cellStyle name="Normal 2 7 10 7" xfId="14494" xr:uid="{00000000-0005-0000-0000-00009C380000}"/>
    <cellStyle name="Normal 2 7 10 8" xfId="14495" xr:uid="{00000000-0005-0000-0000-00009D380000}"/>
    <cellStyle name="Normal 2 7 10 9" xfId="14496" xr:uid="{00000000-0005-0000-0000-00009E380000}"/>
    <cellStyle name="Normal 2 7 11" xfId="14497" xr:uid="{00000000-0005-0000-0000-00009F380000}"/>
    <cellStyle name="Normal 2 7 11 2" xfId="14498" xr:uid="{00000000-0005-0000-0000-0000A0380000}"/>
    <cellStyle name="Normal 2 7 11 3" xfId="14499" xr:uid="{00000000-0005-0000-0000-0000A1380000}"/>
    <cellStyle name="Normal 2 7 11 4" xfId="14500" xr:uid="{00000000-0005-0000-0000-0000A2380000}"/>
    <cellStyle name="Normal 2 7 12" xfId="14501" xr:uid="{00000000-0005-0000-0000-0000A3380000}"/>
    <cellStyle name="Normal 2 7 12 2" xfId="14502" xr:uid="{00000000-0005-0000-0000-0000A4380000}"/>
    <cellStyle name="Normal 2 7 12 3" xfId="14503" xr:uid="{00000000-0005-0000-0000-0000A5380000}"/>
    <cellStyle name="Normal 2 7 13" xfId="14504" xr:uid="{00000000-0005-0000-0000-0000A6380000}"/>
    <cellStyle name="Normal 2 7 13 2" xfId="14505" xr:uid="{00000000-0005-0000-0000-0000A7380000}"/>
    <cellStyle name="Normal 2 7 13 3" xfId="14506" xr:uid="{00000000-0005-0000-0000-0000A8380000}"/>
    <cellStyle name="Normal 2 7 13 4" xfId="14507" xr:uid="{00000000-0005-0000-0000-0000A9380000}"/>
    <cellStyle name="Normal 2 7 14" xfId="14508" xr:uid="{00000000-0005-0000-0000-0000AA380000}"/>
    <cellStyle name="Normal 2 7 15" xfId="14509" xr:uid="{00000000-0005-0000-0000-0000AB380000}"/>
    <cellStyle name="Normal 2 7 16" xfId="14510" xr:uid="{00000000-0005-0000-0000-0000AC380000}"/>
    <cellStyle name="Normal 2 7 16 6" xfId="14511" xr:uid="{00000000-0005-0000-0000-0000AD380000}"/>
    <cellStyle name="Normal 2 7 16 6 2" xfId="14512" xr:uid="{00000000-0005-0000-0000-0000AE380000}"/>
    <cellStyle name="Normal 2 7 17" xfId="14513" xr:uid="{00000000-0005-0000-0000-0000AF380000}"/>
    <cellStyle name="Normal 2 7 2" xfId="14514" xr:uid="{00000000-0005-0000-0000-0000B0380000}"/>
    <cellStyle name="Normal 2 7 2 10" xfId="14515" xr:uid="{00000000-0005-0000-0000-0000B1380000}"/>
    <cellStyle name="Normal 2 7 2 11" xfId="14516" xr:uid="{00000000-0005-0000-0000-0000B2380000}"/>
    <cellStyle name="Normal 2 7 2 12" xfId="14517" xr:uid="{00000000-0005-0000-0000-0000B3380000}"/>
    <cellStyle name="Normal 2 7 2 13" xfId="14518" xr:uid="{00000000-0005-0000-0000-0000B4380000}"/>
    <cellStyle name="Normal 2 7 2 2" xfId="14519" xr:uid="{00000000-0005-0000-0000-0000B5380000}"/>
    <cellStyle name="Normal 2 7 2 2 2" xfId="14520" xr:uid="{00000000-0005-0000-0000-0000B6380000}"/>
    <cellStyle name="Normal 2 7 2 2 3" xfId="14521" xr:uid="{00000000-0005-0000-0000-0000B7380000}"/>
    <cellStyle name="Normal 2 7 2 2 4" xfId="14522" xr:uid="{00000000-0005-0000-0000-0000B8380000}"/>
    <cellStyle name="Normal 2 7 2 2 5" xfId="14523" xr:uid="{00000000-0005-0000-0000-0000B9380000}"/>
    <cellStyle name="Normal 2 7 2 2 6" xfId="14524" xr:uid="{00000000-0005-0000-0000-0000BA380000}"/>
    <cellStyle name="Normal 2 7 2 2 7" xfId="14525" xr:uid="{00000000-0005-0000-0000-0000BB380000}"/>
    <cellStyle name="Normal 2 7 2 2 8" xfId="14526" xr:uid="{00000000-0005-0000-0000-0000BC380000}"/>
    <cellStyle name="Normal 2 7 2 3" xfId="14527" xr:uid="{00000000-0005-0000-0000-0000BD380000}"/>
    <cellStyle name="Normal 2 7 2 3 2" xfId="14528" xr:uid="{00000000-0005-0000-0000-0000BE380000}"/>
    <cellStyle name="Normal 2 7 2 3 3" xfId="14529" xr:uid="{00000000-0005-0000-0000-0000BF380000}"/>
    <cellStyle name="Normal 2 7 2 3 4" xfId="14530" xr:uid="{00000000-0005-0000-0000-0000C0380000}"/>
    <cellStyle name="Normal 2 7 2 3 5" xfId="14531" xr:uid="{00000000-0005-0000-0000-0000C1380000}"/>
    <cellStyle name="Normal 2 7 2 4" xfId="14532" xr:uid="{00000000-0005-0000-0000-0000C2380000}"/>
    <cellStyle name="Normal 2 7 2 4 10" xfId="14533" xr:uid="{00000000-0005-0000-0000-0000C3380000}"/>
    <cellStyle name="Normal 2 7 2 4 2" xfId="14534" xr:uid="{00000000-0005-0000-0000-0000C4380000}"/>
    <cellStyle name="Normal 2 7 2 4 2 2" xfId="14535" xr:uid="{00000000-0005-0000-0000-0000C5380000}"/>
    <cellStyle name="Normal 2 7 2 4 2 2 2" xfId="14536" xr:uid="{00000000-0005-0000-0000-0000C6380000}"/>
    <cellStyle name="Normal 2 7 2 4 2 2 3" xfId="14537" xr:uid="{00000000-0005-0000-0000-0000C7380000}"/>
    <cellStyle name="Normal 2 7 2 4 2 2 4" xfId="14538" xr:uid="{00000000-0005-0000-0000-0000C8380000}"/>
    <cellStyle name="Normal 2 7 2 4 2 3" xfId="14539" xr:uid="{00000000-0005-0000-0000-0000C9380000}"/>
    <cellStyle name="Normal 2 7 2 4 2 4" xfId="14540" xr:uid="{00000000-0005-0000-0000-0000CA380000}"/>
    <cellStyle name="Normal 2 7 2 4 2 5" xfId="14541" xr:uid="{00000000-0005-0000-0000-0000CB380000}"/>
    <cellStyle name="Normal 2 7 2 4 2 6" xfId="14542" xr:uid="{00000000-0005-0000-0000-0000CC380000}"/>
    <cellStyle name="Normal 2 7 2 4 2 7" xfId="14543" xr:uid="{00000000-0005-0000-0000-0000CD380000}"/>
    <cellStyle name="Normal 2 7 2 4 2 8" xfId="14544" xr:uid="{00000000-0005-0000-0000-0000CE380000}"/>
    <cellStyle name="Normal 2 7 2 4 2 9" xfId="14545" xr:uid="{00000000-0005-0000-0000-0000CF380000}"/>
    <cellStyle name="Normal 2 7 2 4 3" xfId="14546" xr:uid="{00000000-0005-0000-0000-0000D0380000}"/>
    <cellStyle name="Normal 2 7 2 4 3 2" xfId="14547" xr:uid="{00000000-0005-0000-0000-0000D1380000}"/>
    <cellStyle name="Normal 2 7 2 4 3 3" xfId="14548" xr:uid="{00000000-0005-0000-0000-0000D2380000}"/>
    <cellStyle name="Normal 2 7 2 4 3 4" xfId="14549" xr:uid="{00000000-0005-0000-0000-0000D3380000}"/>
    <cellStyle name="Normal 2 7 2 4 4" xfId="14550" xr:uid="{00000000-0005-0000-0000-0000D4380000}"/>
    <cellStyle name="Normal 2 7 2 4 5" xfId="14551" xr:uid="{00000000-0005-0000-0000-0000D5380000}"/>
    <cellStyle name="Normal 2 7 2 4 6" xfId="14552" xr:uid="{00000000-0005-0000-0000-0000D6380000}"/>
    <cellStyle name="Normal 2 7 2 4 7" xfId="14553" xr:uid="{00000000-0005-0000-0000-0000D7380000}"/>
    <cellStyle name="Normal 2 7 2 4 8" xfId="14554" xr:uid="{00000000-0005-0000-0000-0000D8380000}"/>
    <cellStyle name="Normal 2 7 2 4 9" xfId="14555" xr:uid="{00000000-0005-0000-0000-0000D9380000}"/>
    <cellStyle name="Normal 2 7 2 5" xfId="14556" xr:uid="{00000000-0005-0000-0000-0000DA380000}"/>
    <cellStyle name="Normal 2 7 2 5 2" xfId="14557" xr:uid="{00000000-0005-0000-0000-0000DB380000}"/>
    <cellStyle name="Normal 2 7 2 5 2 2" xfId="14558" xr:uid="{00000000-0005-0000-0000-0000DC380000}"/>
    <cellStyle name="Normal 2 7 2 5 2 2 2" xfId="14559" xr:uid="{00000000-0005-0000-0000-0000DD380000}"/>
    <cellStyle name="Normal 2 7 2 5 2 2 3" xfId="14560" xr:uid="{00000000-0005-0000-0000-0000DE380000}"/>
    <cellStyle name="Normal 2 7 2 5 2 2 4" xfId="14561" xr:uid="{00000000-0005-0000-0000-0000DF380000}"/>
    <cellStyle name="Normal 2 7 2 5 2 3" xfId="14562" xr:uid="{00000000-0005-0000-0000-0000E0380000}"/>
    <cellStyle name="Normal 2 7 2 5 2 4" xfId="14563" xr:uid="{00000000-0005-0000-0000-0000E1380000}"/>
    <cellStyle name="Normal 2 7 2 5 2 5" xfId="14564" xr:uid="{00000000-0005-0000-0000-0000E2380000}"/>
    <cellStyle name="Normal 2 7 2 5 3" xfId="14565" xr:uid="{00000000-0005-0000-0000-0000E3380000}"/>
    <cellStyle name="Normal 2 7 2 5 3 2" xfId="14566" xr:uid="{00000000-0005-0000-0000-0000E4380000}"/>
    <cellStyle name="Normal 2 7 2 5 3 3" xfId="14567" xr:uid="{00000000-0005-0000-0000-0000E5380000}"/>
    <cellStyle name="Normal 2 7 2 5 3 4" xfId="14568" xr:uid="{00000000-0005-0000-0000-0000E6380000}"/>
    <cellStyle name="Normal 2 7 2 5 4" xfId="14569" xr:uid="{00000000-0005-0000-0000-0000E7380000}"/>
    <cellStyle name="Normal 2 7 2 5 5" xfId="14570" xr:uid="{00000000-0005-0000-0000-0000E8380000}"/>
    <cellStyle name="Normal 2 7 2 5 6" xfId="14571" xr:uid="{00000000-0005-0000-0000-0000E9380000}"/>
    <cellStyle name="Normal 2 7 2 6" xfId="14572" xr:uid="{00000000-0005-0000-0000-0000EA380000}"/>
    <cellStyle name="Normal 2 7 2 6 2" xfId="14573" xr:uid="{00000000-0005-0000-0000-0000EB380000}"/>
    <cellStyle name="Normal 2 7 2 6 2 2" xfId="14574" xr:uid="{00000000-0005-0000-0000-0000EC380000}"/>
    <cellStyle name="Normal 2 7 2 6 2 3" xfId="14575" xr:uid="{00000000-0005-0000-0000-0000ED380000}"/>
    <cellStyle name="Normal 2 7 2 6 2 4" xfId="14576" xr:uid="{00000000-0005-0000-0000-0000EE380000}"/>
    <cellStyle name="Normal 2 7 2 6 3" xfId="14577" xr:uid="{00000000-0005-0000-0000-0000EF380000}"/>
    <cellStyle name="Normal 2 7 2 6 4" xfId="14578" xr:uid="{00000000-0005-0000-0000-0000F0380000}"/>
    <cellStyle name="Normal 2 7 2 6 5" xfId="14579" xr:uid="{00000000-0005-0000-0000-0000F1380000}"/>
    <cellStyle name="Normal 2 7 2 7" xfId="14580" xr:uid="{00000000-0005-0000-0000-0000F2380000}"/>
    <cellStyle name="Normal 2 7 2 7 2" xfId="14581" xr:uid="{00000000-0005-0000-0000-0000F3380000}"/>
    <cellStyle name="Normal 2 7 2 7 2 2" xfId="14582" xr:uid="{00000000-0005-0000-0000-0000F4380000}"/>
    <cellStyle name="Normal 2 7 2 7 2 3" xfId="14583" xr:uid="{00000000-0005-0000-0000-0000F5380000}"/>
    <cellStyle name="Normal 2 7 2 7 2 4" xfId="14584" xr:uid="{00000000-0005-0000-0000-0000F6380000}"/>
    <cellStyle name="Normal 2 7 2 7 3" xfId="14585" xr:uid="{00000000-0005-0000-0000-0000F7380000}"/>
    <cellStyle name="Normal 2 7 2 7 4" xfId="14586" xr:uid="{00000000-0005-0000-0000-0000F8380000}"/>
    <cellStyle name="Normal 2 7 2 7 5" xfId="14587" xr:uid="{00000000-0005-0000-0000-0000F9380000}"/>
    <cellStyle name="Normal 2 7 2 8" xfId="14588" xr:uid="{00000000-0005-0000-0000-0000FA380000}"/>
    <cellStyle name="Normal 2 7 2 8 2" xfId="14589" xr:uid="{00000000-0005-0000-0000-0000FB380000}"/>
    <cellStyle name="Normal 2 7 2 8 3" xfId="14590" xr:uid="{00000000-0005-0000-0000-0000FC380000}"/>
    <cellStyle name="Normal 2 7 2 8 4" xfId="14591" xr:uid="{00000000-0005-0000-0000-0000FD380000}"/>
    <cellStyle name="Normal 2 7 2 9" xfId="14592" xr:uid="{00000000-0005-0000-0000-0000FE380000}"/>
    <cellStyle name="Normal 2 7 2 9 2" xfId="14593" xr:uid="{00000000-0005-0000-0000-0000FF380000}"/>
    <cellStyle name="Normal 2 7 2 9 3" xfId="14594" xr:uid="{00000000-0005-0000-0000-000000390000}"/>
    <cellStyle name="Normal 2 7 2 9 4" xfId="14595" xr:uid="{00000000-0005-0000-0000-000001390000}"/>
    <cellStyle name="Normal 2 7 3" xfId="14596" xr:uid="{00000000-0005-0000-0000-000002390000}"/>
    <cellStyle name="Normal 2 7 3 10" xfId="14597" xr:uid="{00000000-0005-0000-0000-000003390000}"/>
    <cellStyle name="Normal 2 7 3 10 2" xfId="14598" xr:uid="{00000000-0005-0000-0000-000004390000}"/>
    <cellStyle name="Normal 2 7 3 10 3" xfId="14599" xr:uid="{00000000-0005-0000-0000-000005390000}"/>
    <cellStyle name="Normal 2 7 3 10 4" xfId="14600" xr:uid="{00000000-0005-0000-0000-000006390000}"/>
    <cellStyle name="Normal 2 7 3 10 5" xfId="14601" xr:uid="{00000000-0005-0000-0000-000007390000}"/>
    <cellStyle name="Normal 2 7 3 10 6" xfId="14602" xr:uid="{00000000-0005-0000-0000-000008390000}"/>
    <cellStyle name="Normal 2 7 3 10 7" xfId="14603" xr:uid="{00000000-0005-0000-0000-000009390000}"/>
    <cellStyle name="Normal 2 7 3 10 8" xfId="14604" xr:uid="{00000000-0005-0000-0000-00000A390000}"/>
    <cellStyle name="Normal 2 7 3 11" xfId="14605" xr:uid="{00000000-0005-0000-0000-00000B390000}"/>
    <cellStyle name="Normal 2 7 3 12" xfId="14606" xr:uid="{00000000-0005-0000-0000-00000C390000}"/>
    <cellStyle name="Normal 2 7 3 13" xfId="14607" xr:uid="{00000000-0005-0000-0000-00000D390000}"/>
    <cellStyle name="Normal 2 7 3 14" xfId="14608" xr:uid="{00000000-0005-0000-0000-00000E390000}"/>
    <cellStyle name="Normal 2 7 3 15" xfId="14609" xr:uid="{00000000-0005-0000-0000-00000F390000}"/>
    <cellStyle name="Normal 2 7 3 16" xfId="14610" xr:uid="{00000000-0005-0000-0000-000010390000}"/>
    <cellStyle name="Normal 2 7 3 17" xfId="14611" xr:uid="{00000000-0005-0000-0000-000011390000}"/>
    <cellStyle name="Normal 2 7 3 18" xfId="14612" xr:uid="{00000000-0005-0000-0000-000012390000}"/>
    <cellStyle name="Normal 2 7 3 2" xfId="14613" xr:uid="{00000000-0005-0000-0000-000013390000}"/>
    <cellStyle name="Normal 2 7 3 2 10" xfId="14614" xr:uid="{00000000-0005-0000-0000-000014390000}"/>
    <cellStyle name="Normal 2 7 3 2 11" xfId="14615" xr:uid="{00000000-0005-0000-0000-000015390000}"/>
    <cellStyle name="Normal 2 7 3 2 12" xfId="14616" xr:uid="{00000000-0005-0000-0000-000016390000}"/>
    <cellStyle name="Normal 2 7 3 2 13" xfId="14617" xr:uid="{00000000-0005-0000-0000-000017390000}"/>
    <cellStyle name="Normal 2 7 3 2 14" xfId="14618" xr:uid="{00000000-0005-0000-0000-000018390000}"/>
    <cellStyle name="Normal 2 7 3 2 2" xfId="14619" xr:uid="{00000000-0005-0000-0000-000019390000}"/>
    <cellStyle name="Normal 2 7 3 2 2 10" xfId="14620" xr:uid="{00000000-0005-0000-0000-00001A390000}"/>
    <cellStyle name="Normal 2 7 3 2 2 2" xfId="14621" xr:uid="{00000000-0005-0000-0000-00001B390000}"/>
    <cellStyle name="Normal 2 7 3 2 2 2 2" xfId="14622" xr:uid="{00000000-0005-0000-0000-00001C390000}"/>
    <cellStyle name="Normal 2 7 3 2 2 2 2 2" xfId="14623" xr:uid="{00000000-0005-0000-0000-00001D390000}"/>
    <cellStyle name="Normal 2 7 3 2 2 2 2 3" xfId="14624" xr:uid="{00000000-0005-0000-0000-00001E390000}"/>
    <cellStyle name="Normal 2 7 3 2 2 2 2 4" xfId="14625" xr:uid="{00000000-0005-0000-0000-00001F390000}"/>
    <cellStyle name="Normal 2 7 3 2 2 2 3" xfId="14626" xr:uid="{00000000-0005-0000-0000-000020390000}"/>
    <cellStyle name="Normal 2 7 3 2 2 2 4" xfId="14627" xr:uid="{00000000-0005-0000-0000-000021390000}"/>
    <cellStyle name="Normal 2 7 3 2 2 2 5" xfId="14628" xr:uid="{00000000-0005-0000-0000-000022390000}"/>
    <cellStyle name="Normal 2 7 3 2 2 3" xfId="14629" xr:uid="{00000000-0005-0000-0000-000023390000}"/>
    <cellStyle name="Normal 2 7 3 2 2 3 2" xfId="14630" xr:uid="{00000000-0005-0000-0000-000024390000}"/>
    <cellStyle name="Normal 2 7 3 2 2 3 3" xfId="14631" xr:uid="{00000000-0005-0000-0000-000025390000}"/>
    <cellStyle name="Normal 2 7 3 2 2 3 4" xfId="14632" xr:uid="{00000000-0005-0000-0000-000026390000}"/>
    <cellStyle name="Normal 2 7 3 2 2 4" xfId="14633" xr:uid="{00000000-0005-0000-0000-000027390000}"/>
    <cellStyle name="Normal 2 7 3 2 2 5" xfId="14634" xr:uid="{00000000-0005-0000-0000-000028390000}"/>
    <cellStyle name="Normal 2 7 3 2 2 6" xfId="14635" xr:uid="{00000000-0005-0000-0000-000029390000}"/>
    <cellStyle name="Normal 2 7 3 2 2 7" xfId="14636" xr:uid="{00000000-0005-0000-0000-00002A390000}"/>
    <cellStyle name="Normal 2 7 3 2 2 8" xfId="14637" xr:uid="{00000000-0005-0000-0000-00002B390000}"/>
    <cellStyle name="Normal 2 7 3 2 2 9" xfId="14638" xr:uid="{00000000-0005-0000-0000-00002C390000}"/>
    <cellStyle name="Normal 2 7 3 2 3" xfId="14639" xr:uid="{00000000-0005-0000-0000-00002D390000}"/>
    <cellStyle name="Normal 2 7 3 2 3 10" xfId="14640" xr:uid="{00000000-0005-0000-0000-00002E390000}"/>
    <cellStyle name="Normal 2 7 3 2 3 2" xfId="14641" xr:uid="{00000000-0005-0000-0000-00002F390000}"/>
    <cellStyle name="Normal 2 7 3 2 3 2 2" xfId="14642" xr:uid="{00000000-0005-0000-0000-000030390000}"/>
    <cellStyle name="Normal 2 7 3 2 3 2 2 2" xfId="14643" xr:uid="{00000000-0005-0000-0000-000031390000}"/>
    <cellStyle name="Normal 2 7 3 2 3 2 2 3" xfId="14644" xr:uid="{00000000-0005-0000-0000-000032390000}"/>
    <cellStyle name="Normal 2 7 3 2 3 2 2 4" xfId="14645" xr:uid="{00000000-0005-0000-0000-000033390000}"/>
    <cellStyle name="Normal 2 7 3 2 3 2 3" xfId="14646" xr:uid="{00000000-0005-0000-0000-000034390000}"/>
    <cellStyle name="Normal 2 7 3 2 3 2 4" xfId="14647" xr:uid="{00000000-0005-0000-0000-000035390000}"/>
    <cellStyle name="Normal 2 7 3 2 3 2 5" xfId="14648" xr:uid="{00000000-0005-0000-0000-000036390000}"/>
    <cellStyle name="Normal 2 7 3 2 3 3" xfId="14649" xr:uid="{00000000-0005-0000-0000-000037390000}"/>
    <cellStyle name="Normal 2 7 3 2 3 3 2" xfId="14650" xr:uid="{00000000-0005-0000-0000-000038390000}"/>
    <cellStyle name="Normal 2 7 3 2 3 3 3" xfId="14651" xr:uid="{00000000-0005-0000-0000-000039390000}"/>
    <cellStyle name="Normal 2 7 3 2 3 3 4" xfId="14652" xr:uid="{00000000-0005-0000-0000-00003A390000}"/>
    <cellStyle name="Normal 2 7 3 2 3 4" xfId="14653" xr:uid="{00000000-0005-0000-0000-00003B390000}"/>
    <cellStyle name="Normal 2 7 3 2 3 5" xfId="14654" xr:uid="{00000000-0005-0000-0000-00003C390000}"/>
    <cellStyle name="Normal 2 7 3 2 3 6" xfId="14655" xr:uid="{00000000-0005-0000-0000-00003D390000}"/>
    <cellStyle name="Normal 2 7 3 2 3 7" xfId="14656" xr:uid="{00000000-0005-0000-0000-00003E390000}"/>
    <cellStyle name="Normal 2 7 3 2 3 8" xfId="14657" xr:uid="{00000000-0005-0000-0000-00003F390000}"/>
    <cellStyle name="Normal 2 7 3 2 3 9" xfId="14658" xr:uid="{00000000-0005-0000-0000-000040390000}"/>
    <cellStyle name="Normal 2 7 3 2 4" xfId="14659" xr:uid="{00000000-0005-0000-0000-000041390000}"/>
    <cellStyle name="Normal 2 7 3 2 4 2" xfId="14660" xr:uid="{00000000-0005-0000-0000-000042390000}"/>
    <cellStyle name="Normal 2 7 3 2 4 2 2" xfId="14661" xr:uid="{00000000-0005-0000-0000-000043390000}"/>
    <cellStyle name="Normal 2 7 3 2 4 2 3" xfId="14662" xr:uid="{00000000-0005-0000-0000-000044390000}"/>
    <cellStyle name="Normal 2 7 3 2 4 2 4" xfId="14663" xr:uid="{00000000-0005-0000-0000-000045390000}"/>
    <cellStyle name="Normal 2 7 3 2 4 3" xfId="14664" xr:uid="{00000000-0005-0000-0000-000046390000}"/>
    <cellStyle name="Normal 2 7 3 2 4 4" xfId="14665" xr:uid="{00000000-0005-0000-0000-000047390000}"/>
    <cellStyle name="Normal 2 7 3 2 4 5" xfId="14666" xr:uid="{00000000-0005-0000-0000-000048390000}"/>
    <cellStyle name="Normal 2 7 3 2 5" xfId="14667" xr:uid="{00000000-0005-0000-0000-000049390000}"/>
    <cellStyle name="Normal 2 7 3 2 5 2" xfId="14668" xr:uid="{00000000-0005-0000-0000-00004A390000}"/>
    <cellStyle name="Normal 2 7 3 2 5 2 2" xfId="14669" xr:uid="{00000000-0005-0000-0000-00004B390000}"/>
    <cellStyle name="Normal 2 7 3 2 5 2 3" xfId="14670" xr:uid="{00000000-0005-0000-0000-00004C390000}"/>
    <cellStyle name="Normal 2 7 3 2 5 2 4" xfId="14671" xr:uid="{00000000-0005-0000-0000-00004D390000}"/>
    <cellStyle name="Normal 2 7 3 2 5 3" xfId="14672" xr:uid="{00000000-0005-0000-0000-00004E390000}"/>
    <cellStyle name="Normal 2 7 3 2 5 4" xfId="14673" xr:uid="{00000000-0005-0000-0000-00004F390000}"/>
    <cellStyle name="Normal 2 7 3 2 5 5" xfId="14674" xr:uid="{00000000-0005-0000-0000-000050390000}"/>
    <cellStyle name="Normal 2 7 3 2 6" xfId="14675" xr:uid="{00000000-0005-0000-0000-000051390000}"/>
    <cellStyle name="Normal 2 7 3 2 6 2" xfId="14676" xr:uid="{00000000-0005-0000-0000-000052390000}"/>
    <cellStyle name="Normal 2 7 3 2 6 3" xfId="14677" xr:uid="{00000000-0005-0000-0000-000053390000}"/>
    <cellStyle name="Normal 2 7 3 2 6 4" xfId="14678" xr:uid="{00000000-0005-0000-0000-000054390000}"/>
    <cellStyle name="Normal 2 7 3 2 7" xfId="14679" xr:uid="{00000000-0005-0000-0000-000055390000}"/>
    <cellStyle name="Normal 2 7 3 2 7 2" xfId="14680" xr:uid="{00000000-0005-0000-0000-000056390000}"/>
    <cellStyle name="Normal 2 7 3 2 7 3" xfId="14681" xr:uid="{00000000-0005-0000-0000-000057390000}"/>
    <cellStyle name="Normal 2 7 3 2 7 4" xfId="14682" xr:uid="{00000000-0005-0000-0000-000058390000}"/>
    <cellStyle name="Normal 2 7 3 2 8" xfId="14683" xr:uid="{00000000-0005-0000-0000-000059390000}"/>
    <cellStyle name="Normal 2 7 3 2 9" xfId="14684" xr:uid="{00000000-0005-0000-0000-00005A390000}"/>
    <cellStyle name="Normal 2 7 3 3" xfId="14685" xr:uid="{00000000-0005-0000-0000-00005B390000}"/>
    <cellStyle name="Normal 2 7 3 3 2" xfId="14686" xr:uid="{00000000-0005-0000-0000-00005C390000}"/>
    <cellStyle name="Normal 2 7 3 3 2 2" xfId="14687" xr:uid="{00000000-0005-0000-0000-00005D390000}"/>
    <cellStyle name="Normal 2 7 3 3 3" xfId="14688" xr:uid="{00000000-0005-0000-0000-00005E390000}"/>
    <cellStyle name="Normal 2 7 3 3 3 2" xfId="14689" xr:uid="{00000000-0005-0000-0000-00005F390000}"/>
    <cellStyle name="Normal 2 7 3 3 4" xfId="14690" xr:uid="{00000000-0005-0000-0000-000060390000}"/>
    <cellStyle name="Normal 2 7 3 3 5" xfId="14691" xr:uid="{00000000-0005-0000-0000-000061390000}"/>
    <cellStyle name="Normal 2 7 3 3 6" xfId="14692" xr:uid="{00000000-0005-0000-0000-000062390000}"/>
    <cellStyle name="Normal 2 7 3 4" xfId="14693" xr:uid="{00000000-0005-0000-0000-000063390000}"/>
    <cellStyle name="Normal 2 7 3 4 10" xfId="14694" xr:uid="{00000000-0005-0000-0000-000064390000}"/>
    <cellStyle name="Normal 2 7 3 4 2" xfId="14695" xr:uid="{00000000-0005-0000-0000-000065390000}"/>
    <cellStyle name="Normal 2 7 3 4 2 2" xfId="14696" xr:uid="{00000000-0005-0000-0000-000066390000}"/>
    <cellStyle name="Normal 2 7 3 4 2 2 2" xfId="14697" xr:uid="{00000000-0005-0000-0000-000067390000}"/>
    <cellStyle name="Normal 2 7 3 4 2 2 3" xfId="14698" xr:uid="{00000000-0005-0000-0000-000068390000}"/>
    <cellStyle name="Normal 2 7 3 4 2 2 4" xfId="14699" xr:uid="{00000000-0005-0000-0000-000069390000}"/>
    <cellStyle name="Normal 2 7 3 4 2 3" xfId="14700" xr:uid="{00000000-0005-0000-0000-00006A390000}"/>
    <cellStyle name="Normal 2 7 3 4 2 4" xfId="14701" xr:uid="{00000000-0005-0000-0000-00006B390000}"/>
    <cellStyle name="Normal 2 7 3 4 2 5" xfId="14702" xr:uid="{00000000-0005-0000-0000-00006C390000}"/>
    <cellStyle name="Normal 2 7 3 4 2 6" xfId="14703" xr:uid="{00000000-0005-0000-0000-00006D390000}"/>
    <cellStyle name="Normal 2 7 3 4 2 7" xfId="14704" xr:uid="{00000000-0005-0000-0000-00006E390000}"/>
    <cellStyle name="Normal 2 7 3 4 2 8" xfId="14705" xr:uid="{00000000-0005-0000-0000-00006F390000}"/>
    <cellStyle name="Normal 2 7 3 4 2 9" xfId="14706" xr:uid="{00000000-0005-0000-0000-000070390000}"/>
    <cellStyle name="Normal 2 7 3 4 3" xfId="14707" xr:uid="{00000000-0005-0000-0000-000071390000}"/>
    <cellStyle name="Normal 2 7 3 4 3 2" xfId="14708" xr:uid="{00000000-0005-0000-0000-000072390000}"/>
    <cellStyle name="Normal 2 7 3 4 3 3" xfId="14709" xr:uid="{00000000-0005-0000-0000-000073390000}"/>
    <cellStyle name="Normal 2 7 3 4 3 4" xfId="14710" xr:uid="{00000000-0005-0000-0000-000074390000}"/>
    <cellStyle name="Normal 2 7 3 4 3 5" xfId="14711" xr:uid="{00000000-0005-0000-0000-000075390000}"/>
    <cellStyle name="Normal 2 7 3 4 3 6" xfId="14712" xr:uid="{00000000-0005-0000-0000-000076390000}"/>
    <cellStyle name="Normal 2 7 3 4 3 7" xfId="14713" xr:uid="{00000000-0005-0000-0000-000077390000}"/>
    <cellStyle name="Normal 2 7 3 4 3 8" xfId="14714" xr:uid="{00000000-0005-0000-0000-000078390000}"/>
    <cellStyle name="Normal 2 7 3 4 4" xfId="14715" xr:uid="{00000000-0005-0000-0000-000079390000}"/>
    <cellStyle name="Normal 2 7 3 4 5" xfId="14716" xr:uid="{00000000-0005-0000-0000-00007A390000}"/>
    <cellStyle name="Normal 2 7 3 4 6" xfId="14717" xr:uid="{00000000-0005-0000-0000-00007B390000}"/>
    <cellStyle name="Normal 2 7 3 4 7" xfId="14718" xr:uid="{00000000-0005-0000-0000-00007C390000}"/>
    <cellStyle name="Normal 2 7 3 4 8" xfId="14719" xr:uid="{00000000-0005-0000-0000-00007D390000}"/>
    <cellStyle name="Normal 2 7 3 4 9" xfId="14720" xr:uid="{00000000-0005-0000-0000-00007E390000}"/>
    <cellStyle name="Normal 2 7 3 5" xfId="14721" xr:uid="{00000000-0005-0000-0000-00007F390000}"/>
    <cellStyle name="Normal 2 7 3 5 10" xfId="14722" xr:uid="{00000000-0005-0000-0000-000080390000}"/>
    <cellStyle name="Normal 2 7 3 5 2" xfId="14723" xr:uid="{00000000-0005-0000-0000-000081390000}"/>
    <cellStyle name="Normal 2 7 3 5 2 2" xfId="14724" xr:uid="{00000000-0005-0000-0000-000082390000}"/>
    <cellStyle name="Normal 2 7 3 5 2 2 2" xfId="14725" xr:uid="{00000000-0005-0000-0000-000083390000}"/>
    <cellStyle name="Normal 2 7 3 5 2 2 3" xfId="14726" xr:uid="{00000000-0005-0000-0000-000084390000}"/>
    <cellStyle name="Normal 2 7 3 5 2 2 4" xfId="14727" xr:uid="{00000000-0005-0000-0000-000085390000}"/>
    <cellStyle name="Normal 2 7 3 5 2 3" xfId="14728" xr:uid="{00000000-0005-0000-0000-000086390000}"/>
    <cellStyle name="Normal 2 7 3 5 2 4" xfId="14729" xr:uid="{00000000-0005-0000-0000-000087390000}"/>
    <cellStyle name="Normal 2 7 3 5 2 5" xfId="14730" xr:uid="{00000000-0005-0000-0000-000088390000}"/>
    <cellStyle name="Normal 2 7 3 5 3" xfId="14731" xr:uid="{00000000-0005-0000-0000-000089390000}"/>
    <cellStyle name="Normal 2 7 3 5 3 2" xfId="14732" xr:uid="{00000000-0005-0000-0000-00008A390000}"/>
    <cellStyle name="Normal 2 7 3 5 3 3" xfId="14733" xr:uid="{00000000-0005-0000-0000-00008B390000}"/>
    <cellStyle name="Normal 2 7 3 5 3 4" xfId="14734" xr:uid="{00000000-0005-0000-0000-00008C390000}"/>
    <cellStyle name="Normal 2 7 3 5 4" xfId="14735" xr:uid="{00000000-0005-0000-0000-00008D390000}"/>
    <cellStyle name="Normal 2 7 3 5 5" xfId="14736" xr:uid="{00000000-0005-0000-0000-00008E390000}"/>
    <cellStyle name="Normal 2 7 3 5 6" xfId="14737" xr:uid="{00000000-0005-0000-0000-00008F390000}"/>
    <cellStyle name="Normal 2 7 3 5 7" xfId="14738" xr:uid="{00000000-0005-0000-0000-000090390000}"/>
    <cellStyle name="Normal 2 7 3 5 8" xfId="14739" xr:uid="{00000000-0005-0000-0000-000091390000}"/>
    <cellStyle name="Normal 2 7 3 5 9" xfId="14740" xr:uid="{00000000-0005-0000-0000-000092390000}"/>
    <cellStyle name="Normal 2 7 3 6" xfId="14741" xr:uid="{00000000-0005-0000-0000-000093390000}"/>
    <cellStyle name="Normal 2 7 3 6 2" xfId="14742" xr:uid="{00000000-0005-0000-0000-000094390000}"/>
    <cellStyle name="Normal 2 7 3 6 2 2" xfId="14743" xr:uid="{00000000-0005-0000-0000-000095390000}"/>
    <cellStyle name="Normal 2 7 3 6 2 3" xfId="14744" xr:uid="{00000000-0005-0000-0000-000096390000}"/>
    <cellStyle name="Normal 2 7 3 6 2 4" xfId="14745" xr:uid="{00000000-0005-0000-0000-000097390000}"/>
    <cellStyle name="Normal 2 7 3 6 3" xfId="14746" xr:uid="{00000000-0005-0000-0000-000098390000}"/>
    <cellStyle name="Normal 2 7 3 6 4" xfId="14747" xr:uid="{00000000-0005-0000-0000-000099390000}"/>
    <cellStyle name="Normal 2 7 3 6 5" xfId="14748" xr:uid="{00000000-0005-0000-0000-00009A390000}"/>
    <cellStyle name="Normal 2 7 3 6 6" xfId="14749" xr:uid="{00000000-0005-0000-0000-00009B390000}"/>
    <cellStyle name="Normal 2 7 3 6 7" xfId="14750" xr:uid="{00000000-0005-0000-0000-00009C390000}"/>
    <cellStyle name="Normal 2 7 3 6 8" xfId="14751" xr:uid="{00000000-0005-0000-0000-00009D390000}"/>
    <cellStyle name="Normal 2 7 3 6 9" xfId="14752" xr:uid="{00000000-0005-0000-0000-00009E390000}"/>
    <cellStyle name="Normal 2 7 3 7" xfId="14753" xr:uid="{00000000-0005-0000-0000-00009F390000}"/>
    <cellStyle name="Normal 2 7 3 7 2" xfId="14754" xr:uid="{00000000-0005-0000-0000-0000A0390000}"/>
    <cellStyle name="Normal 2 7 3 7 2 2" xfId="14755" xr:uid="{00000000-0005-0000-0000-0000A1390000}"/>
    <cellStyle name="Normal 2 7 3 7 2 3" xfId="14756" xr:uid="{00000000-0005-0000-0000-0000A2390000}"/>
    <cellStyle name="Normal 2 7 3 7 2 4" xfId="14757" xr:uid="{00000000-0005-0000-0000-0000A3390000}"/>
    <cellStyle name="Normal 2 7 3 7 3" xfId="14758" xr:uid="{00000000-0005-0000-0000-0000A4390000}"/>
    <cellStyle name="Normal 2 7 3 7 4" xfId="14759" xr:uid="{00000000-0005-0000-0000-0000A5390000}"/>
    <cellStyle name="Normal 2 7 3 7 5" xfId="14760" xr:uid="{00000000-0005-0000-0000-0000A6390000}"/>
    <cellStyle name="Normal 2 7 3 7 6" xfId="14761" xr:uid="{00000000-0005-0000-0000-0000A7390000}"/>
    <cellStyle name="Normal 2 7 3 7 7" xfId="14762" xr:uid="{00000000-0005-0000-0000-0000A8390000}"/>
    <cellStyle name="Normal 2 7 3 7 8" xfId="14763" xr:uid="{00000000-0005-0000-0000-0000A9390000}"/>
    <cellStyle name="Normal 2 7 3 7 9" xfId="14764" xr:uid="{00000000-0005-0000-0000-0000AA390000}"/>
    <cellStyle name="Normal 2 7 3 8" xfId="14765" xr:uid="{00000000-0005-0000-0000-0000AB390000}"/>
    <cellStyle name="Normal 2 7 3 8 2" xfId="14766" xr:uid="{00000000-0005-0000-0000-0000AC390000}"/>
    <cellStyle name="Normal 2 7 3 8 3" xfId="14767" xr:uid="{00000000-0005-0000-0000-0000AD390000}"/>
    <cellStyle name="Normal 2 7 3 8 4" xfId="14768" xr:uid="{00000000-0005-0000-0000-0000AE390000}"/>
    <cellStyle name="Normal 2 7 3 8 5" xfId="14769" xr:uid="{00000000-0005-0000-0000-0000AF390000}"/>
    <cellStyle name="Normal 2 7 3 8 6" xfId="14770" xr:uid="{00000000-0005-0000-0000-0000B0390000}"/>
    <cellStyle name="Normal 2 7 3 8 7" xfId="14771" xr:uid="{00000000-0005-0000-0000-0000B1390000}"/>
    <cellStyle name="Normal 2 7 3 8 8" xfId="14772" xr:uid="{00000000-0005-0000-0000-0000B2390000}"/>
    <cellStyle name="Normal 2 7 3 9" xfId="14773" xr:uid="{00000000-0005-0000-0000-0000B3390000}"/>
    <cellStyle name="Normal 2 7 3 9 2" xfId="14774" xr:uid="{00000000-0005-0000-0000-0000B4390000}"/>
    <cellStyle name="Normal 2 7 3 9 3" xfId="14775" xr:uid="{00000000-0005-0000-0000-0000B5390000}"/>
    <cellStyle name="Normal 2 7 3 9 4" xfId="14776" xr:uid="{00000000-0005-0000-0000-0000B6390000}"/>
    <cellStyle name="Normal 2 7 3 9 5" xfId="14777" xr:uid="{00000000-0005-0000-0000-0000B7390000}"/>
    <cellStyle name="Normal 2 7 3 9 6" xfId="14778" xr:uid="{00000000-0005-0000-0000-0000B8390000}"/>
    <cellStyle name="Normal 2 7 3 9 7" xfId="14779" xr:uid="{00000000-0005-0000-0000-0000B9390000}"/>
    <cellStyle name="Normal 2 7 3 9 8" xfId="14780" xr:uid="{00000000-0005-0000-0000-0000BA390000}"/>
    <cellStyle name="Normal 2 7 4" xfId="14781" xr:uid="{00000000-0005-0000-0000-0000BB390000}"/>
    <cellStyle name="Normal 2 7 4 10" xfId="14782" xr:uid="{00000000-0005-0000-0000-0000BC390000}"/>
    <cellStyle name="Normal 2 7 4 11" xfId="14783" xr:uid="{00000000-0005-0000-0000-0000BD390000}"/>
    <cellStyle name="Normal 2 7 4 12" xfId="14784" xr:uid="{00000000-0005-0000-0000-0000BE390000}"/>
    <cellStyle name="Normal 2 7 4 13" xfId="14785" xr:uid="{00000000-0005-0000-0000-0000BF390000}"/>
    <cellStyle name="Normal 2 7 4 14" xfId="14786" xr:uid="{00000000-0005-0000-0000-0000C0390000}"/>
    <cellStyle name="Normal 2 7 4 2" xfId="14787" xr:uid="{00000000-0005-0000-0000-0000C1390000}"/>
    <cellStyle name="Normal 2 7 4 2 2" xfId="14788" xr:uid="{00000000-0005-0000-0000-0000C2390000}"/>
    <cellStyle name="Normal 2 7 4 2 2 2" xfId="14789" xr:uid="{00000000-0005-0000-0000-0000C3390000}"/>
    <cellStyle name="Normal 2 7 4 2 2 2 2" xfId="14790" xr:uid="{00000000-0005-0000-0000-0000C4390000}"/>
    <cellStyle name="Normal 2 7 4 2 2 2 3" xfId="14791" xr:uid="{00000000-0005-0000-0000-0000C5390000}"/>
    <cellStyle name="Normal 2 7 4 2 2 2 4" xfId="14792" xr:uid="{00000000-0005-0000-0000-0000C6390000}"/>
    <cellStyle name="Normal 2 7 4 2 2 3" xfId="14793" xr:uid="{00000000-0005-0000-0000-0000C7390000}"/>
    <cellStyle name="Normal 2 7 4 2 2 4" xfId="14794" xr:uid="{00000000-0005-0000-0000-0000C8390000}"/>
    <cellStyle name="Normal 2 7 4 2 2 5" xfId="14795" xr:uid="{00000000-0005-0000-0000-0000C9390000}"/>
    <cellStyle name="Normal 2 7 4 2 3" xfId="14796" xr:uid="{00000000-0005-0000-0000-0000CA390000}"/>
    <cellStyle name="Normal 2 7 4 2 3 2" xfId="14797" xr:uid="{00000000-0005-0000-0000-0000CB390000}"/>
    <cellStyle name="Normal 2 7 4 2 3 3" xfId="14798" xr:uid="{00000000-0005-0000-0000-0000CC390000}"/>
    <cellStyle name="Normal 2 7 4 2 3 4" xfId="14799" xr:uid="{00000000-0005-0000-0000-0000CD390000}"/>
    <cellStyle name="Normal 2 7 4 2 4" xfId="14800" xr:uid="{00000000-0005-0000-0000-0000CE390000}"/>
    <cellStyle name="Normal 2 7 4 2 5" xfId="14801" xr:uid="{00000000-0005-0000-0000-0000CF390000}"/>
    <cellStyle name="Normal 2 7 4 2 6" xfId="14802" xr:uid="{00000000-0005-0000-0000-0000D0390000}"/>
    <cellStyle name="Normal 2 7 4 3" xfId="14803" xr:uid="{00000000-0005-0000-0000-0000D1390000}"/>
    <cellStyle name="Normal 2 7 4 3 2" xfId="14804" xr:uid="{00000000-0005-0000-0000-0000D2390000}"/>
    <cellStyle name="Normal 2 7 4 3 2 2" xfId="14805" xr:uid="{00000000-0005-0000-0000-0000D3390000}"/>
    <cellStyle name="Normal 2 7 4 3 2 2 2" xfId="14806" xr:uid="{00000000-0005-0000-0000-0000D4390000}"/>
    <cellStyle name="Normal 2 7 4 3 2 2 3" xfId="14807" xr:uid="{00000000-0005-0000-0000-0000D5390000}"/>
    <cellStyle name="Normal 2 7 4 3 2 2 4" xfId="14808" xr:uid="{00000000-0005-0000-0000-0000D6390000}"/>
    <cellStyle name="Normal 2 7 4 3 2 3" xfId="14809" xr:uid="{00000000-0005-0000-0000-0000D7390000}"/>
    <cellStyle name="Normal 2 7 4 3 2 4" xfId="14810" xr:uid="{00000000-0005-0000-0000-0000D8390000}"/>
    <cellStyle name="Normal 2 7 4 3 2 5" xfId="14811" xr:uid="{00000000-0005-0000-0000-0000D9390000}"/>
    <cellStyle name="Normal 2 7 4 3 3" xfId="14812" xr:uid="{00000000-0005-0000-0000-0000DA390000}"/>
    <cellStyle name="Normal 2 7 4 3 3 2" xfId="14813" xr:uid="{00000000-0005-0000-0000-0000DB390000}"/>
    <cellStyle name="Normal 2 7 4 3 3 3" xfId="14814" xr:uid="{00000000-0005-0000-0000-0000DC390000}"/>
    <cellStyle name="Normal 2 7 4 3 3 4" xfId="14815" xr:uid="{00000000-0005-0000-0000-0000DD390000}"/>
    <cellStyle name="Normal 2 7 4 3 4" xfId="14816" xr:uid="{00000000-0005-0000-0000-0000DE390000}"/>
    <cellStyle name="Normal 2 7 4 3 5" xfId="14817" xr:uid="{00000000-0005-0000-0000-0000DF390000}"/>
    <cellStyle name="Normal 2 7 4 3 6" xfId="14818" xr:uid="{00000000-0005-0000-0000-0000E0390000}"/>
    <cellStyle name="Normal 2 7 4 4" xfId="14819" xr:uid="{00000000-0005-0000-0000-0000E1390000}"/>
    <cellStyle name="Normal 2 7 4 4 2" xfId="14820" xr:uid="{00000000-0005-0000-0000-0000E2390000}"/>
    <cellStyle name="Normal 2 7 4 4 2 2" xfId="14821" xr:uid="{00000000-0005-0000-0000-0000E3390000}"/>
    <cellStyle name="Normal 2 7 4 4 2 3" xfId="14822" xr:uid="{00000000-0005-0000-0000-0000E4390000}"/>
    <cellStyle name="Normal 2 7 4 4 2 4" xfId="14823" xr:uid="{00000000-0005-0000-0000-0000E5390000}"/>
    <cellStyle name="Normal 2 7 4 4 3" xfId="14824" xr:uid="{00000000-0005-0000-0000-0000E6390000}"/>
    <cellStyle name="Normal 2 7 4 4 4" xfId="14825" xr:uid="{00000000-0005-0000-0000-0000E7390000}"/>
    <cellStyle name="Normal 2 7 4 4 5" xfId="14826" xr:uid="{00000000-0005-0000-0000-0000E8390000}"/>
    <cellStyle name="Normal 2 7 4 5" xfId="14827" xr:uid="{00000000-0005-0000-0000-0000E9390000}"/>
    <cellStyle name="Normal 2 7 4 5 2" xfId="14828" xr:uid="{00000000-0005-0000-0000-0000EA390000}"/>
    <cellStyle name="Normal 2 7 4 5 2 2" xfId="14829" xr:uid="{00000000-0005-0000-0000-0000EB390000}"/>
    <cellStyle name="Normal 2 7 4 5 2 3" xfId="14830" xr:uid="{00000000-0005-0000-0000-0000EC390000}"/>
    <cellStyle name="Normal 2 7 4 5 2 4" xfId="14831" xr:uid="{00000000-0005-0000-0000-0000ED390000}"/>
    <cellStyle name="Normal 2 7 4 5 3" xfId="14832" xr:uid="{00000000-0005-0000-0000-0000EE390000}"/>
    <cellStyle name="Normal 2 7 4 5 4" xfId="14833" xr:uid="{00000000-0005-0000-0000-0000EF390000}"/>
    <cellStyle name="Normal 2 7 4 5 5" xfId="14834" xr:uid="{00000000-0005-0000-0000-0000F0390000}"/>
    <cellStyle name="Normal 2 7 4 6" xfId="14835" xr:uid="{00000000-0005-0000-0000-0000F1390000}"/>
    <cellStyle name="Normal 2 7 4 6 2" xfId="14836" xr:uid="{00000000-0005-0000-0000-0000F2390000}"/>
    <cellStyle name="Normal 2 7 4 6 3" xfId="14837" xr:uid="{00000000-0005-0000-0000-0000F3390000}"/>
    <cellStyle name="Normal 2 7 4 6 4" xfId="14838" xr:uid="{00000000-0005-0000-0000-0000F4390000}"/>
    <cellStyle name="Normal 2 7 4 7" xfId="14839" xr:uid="{00000000-0005-0000-0000-0000F5390000}"/>
    <cellStyle name="Normal 2 7 4 7 2" xfId="14840" xr:uid="{00000000-0005-0000-0000-0000F6390000}"/>
    <cellStyle name="Normal 2 7 4 7 3" xfId="14841" xr:uid="{00000000-0005-0000-0000-0000F7390000}"/>
    <cellStyle name="Normal 2 7 4 7 4" xfId="14842" xr:uid="{00000000-0005-0000-0000-0000F8390000}"/>
    <cellStyle name="Normal 2 7 4 8" xfId="14843" xr:uid="{00000000-0005-0000-0000-0000F9390000}"/>
    <cellStyle name="Normal 2 7 4 9" xfId="14844" xr:uid="{00000000-0005-0000-0000-0000FA390000}"/>
    <cellStyle name="Normal 2 7 5" xfId="14845" xr:uid="{00000000-0005-0000-0000-0000FB390000}"/>
    <cellStyle name="Normal 2 7 5 10" xfId="14846" xr:uid="{00000000-0005-0000-0000-0000FC390000}"/>
    <cellStyle name="Normal 2 7 5 11" xfId="14847" xr:uid="{00000000-0005-0000-0000-0000FD390000}"/>
    <cellStyle name="Normal 2 7 5 12" xfId="14848" xr:uid="{00000000-0005-0000-0000-0000FE390000}"/>
    <cellStyle name="Normal 2 7 5 13" xfId="14849" xr:uid="{00000000-0005-0000-0000-0000FF390000}"/>
    <cellStyle name="Normal 2 7 5 14" xfId="14850" xr:uid="{00000000-0005-0000-0000-0000003A0000}"/>
    <cellStyle name="Normal 2 7 5 2" xfId="14851" xr:uid="{00000000-0005-0000-0000-0000013A0000}"/>
    <cellStyle name="Normal 2 7 5 2 2" xfId="14852" xr:uid="{00000000-0005-0000-0000-0000023A0000}"/>
    <cellStyle name="Normal 2 7 5 2 2 2" xfId="14853" xr:uid="{00000000-0005-0000-0000-0000033A0000}"/>
    <cellStyle name="Normal 2 7 5 2 2 2 2" xfId="14854" xr:uid="{00000000-0005-0000-0000-0000043A0000}"/>
    <cellStyle name="Normal 2 7 5 2 2 2 3" xfId="14855" xr:uid="{00000000-0005-0000-0000-0000053A0000}"/>
    <cellStyle name="Normal 2 7 5 2 2 2 4" xfId="14856" xr:uid="{00000000-0005-0000-0000-0000063A0000}"/>
    <cellStyle name="Normal 2 7 5 2 2 3" xfId="14857" xr:uid="{00000000-0005-0000-0000-0000073A0000}"/>
    <cellStyle name="Normal 2 7 5 2 2 4" xfId="14858" xr:uid="{00000000-0005-0000-0000-0000083A0000}"/>
    <cellStyle name="Normal 2 7 5 2 2 5" xfId="14859" xr:uid="{00000000-0005-0000-0000-0000093A0000}"/>
    <cellStyle name="Normal 2 7 5 2 3" xfId="14860" xr:uid="{00000000-0005-0000-0000-00000A3A0000}"/>
    <cellStyle name="Normal 2 7 5 2 3 2" xfId="14861" xr:uid="{00000000-0005-0000-0000-00000B3A0000}"/>
    <cellStyle name="Normal 2 7 5 2 3 3" xfId="14862" xr:uid="{00000000-0005-0000-0000-00000C3A0000}"/>
    <cellStyle name="Normal 2 7 5 2 3 4" xfId="14863" xr:uid="{00000000-0005-0000-0000-00000D3A0000}"/>
    <cellStyle name="Normal 2 7 5 2 4" xfId="14864" xr:uid="{00000000-0005-0000-0000-00000E3A0000}"/>
    <cellStyle name="Normal 2 7 5 2 5" xfId="14865" xr:uid="{00000000-0005-0000-0000-00000F3A0000}"/>
    <cellStyle name="Normal 2 7 5 2 6" xfId="14866" xr:uid="{00000000-0005-0000-0000-0000103A0000}"/>
    <cellStyle name="Normal 2 7 5 3" xfId="14867" xr:uid="{00000000-0005-0000-0000-0000113A0000}"/>
    <cellStyle name="Normal 2 7 5 3 2" xfId="14868" xr:uid="{00000000-0005-0000-0000-0000123A0000}"/>
    <cellStyle name="Normal 2 7 5 3 2 2" xfId="14869" xr:uid="{00000000-0005-0000-0000-0000133A0000}"/>
    <cellStyle name="Normal 2 7 5 3 2 2 2" xfId="14870" xr:uid="{00000000-0005-0000-0000-0000143A0000}"/>
    <cellStyle name="Normal 2 7 5 3 2 2 3" xfId="14871" xr:uid="{00000000-0005-0000-0000-0000153A0000}"/>
    <cellStyle name="Normal 2 7 5 3 2 2 4" xfId="14872" xr:uid="{00000000-0005-0000-0000-0000163A0000}"/>
    <cellStyle name="Normal 2 7 5 3 2 3" xfId="14873" xr:uid="{00000000-0005-0000-0000-0000173A0000}"/>
    <cellStyle name="Normal 2 7 5 3 2 4" xfId="14874" xr:uid="{00000000-0005-0000-0000-0000183A0000}"/>
    <cellStyle name="Normal 2 7 5 3 2 5" xfId="14875" xr:uid="{00000000-0005-0000-0000-0000193A0000}"/>
    <cellStyle name="Normal 2 7 5 3 3" xfId="14876" xr:uid="{00000000-0005-0000-0000-00001A3A0000}"/>
    <cellStyle name="Normal 2 7 5 3 3 2" xfId="14877" xr:uid="{00000000-0005-0000-0000-00001B3A0000}"/>
    <cellStyle name="Normal 2 7 5 3 3 3" xfId="14878" xr:uid="{00000000-0005-0000-0000-00001C3A0000}"/>
    <cellStyle name="Normal 2 7 5 3 3 4" xfId="14879" xr:uid="{00000000-0005-0000-0000-00001D3A0000}"/>
    <cellStyle name="Normal 2 7 5 3 4" xfId="14880" xr:uid="{00000000-0005-0000-0000-00001E3A0000}"/>
    <cellStyle name="Normal 2 7 5 3 5" xfId="14881" xr:uid="{00000000-0005-0000-0000-00001F3A0000}"/>
    <cellStyle name="Normal 2 7 5 3 6" xfId="14882" xr:uid="{00000000-0005-0000-0000-0000203A0000}"/>
    <cellStyle name="Normal 2 7 5 4" xfId="14883" xr:uid="{00000000-0005-0000-0000-0000213A0000}"/>
    <cellStyle name="Normal 2 7 5 4 2" xfId="14884" xr:uid="{00000000-0005-0000-0000-0000223A0000}"/>
    <cellStyle name="Normal 2 7 5 4 2 2" xfId="14885" xr:uid="{00000000-0005-0000-0000-0000233A0000}"/>
    <cellStyle name="Normal 2 7 5 4 2 3" xfId="14886" xr:uid="{00000000-0005-0000-0000-0000243A0000}"/>
    <cellStyle name="Normal 2 7 5 4 2 4" xfId="14887" xr:uid="{00000000-0005-0000-0000-0000253A0000}"/>
    <cellStyle name="Normal 2 7 5 4 3" xfId="14888" xr:uid="{00000000-0005-0000-0000-0000263A0000}"/>
    <cellStyle name="Normal 2 7 5 4 4" xfId="14889" xr:uid="{00000000-0005-0000-0000-0000273A0000}"/>
    <cellStyle name="Normal 2 7 5 4 5" xfId="14890" xr:uid="{00000000-0005-0000-0000-0000283A0000}"/>
    <cellStyle name="Normal 2 7 5 5" xfId="14891" xr:uid="{00000000-0005-0000-0000-0000293A0000}"/>
    <cellStyle name="Normal 2 7 5 5 2" xfId="14892" xr:uid="{00000000-0005-0000-0000-00002A3A0000}"/>
    <cellStyle name="Normal 2 7 5 5 2 2" xfId="14893" xr:uid="{00000000-0005-0000-0000-00002B3A0000}"/>
    <cellStyle name="Normal 2 7 5 5 2 3" xfId="14894" xr:uid="{00000000-0005-0000-0000-00002C3A0000}"/>
    <cellStyle name="Normal 2 7 5 5 2 4" xfId="14895" xr:uid="{00000000-0005-0000-0000-00002D3A0000}"/>
    <cellStyle name="Normal 2 7 5 5 3" xfId="14896" xr:uid="{00000000-0005-0000-0000-00002E3A0000}"/>
    <cellStyle name="Normal 2 7 5 5 4" xfId="14897" xr:uid="{00000000-0005-0000-0000-00002F3A0000}"/>
    <cellStyle name="Normal 2 7 5 5 5" xfId="14898" xr:uid="{00000000-0005-0000-0000-0000303A0000}"/>
    <cellStyle name="Normal 2 7 5 6" xfId="14899" xr:uid="{00000000-0005-0000-0000-0000313A0000}"/>
    <cellStyle name="Normal 2 7 5 6 2" xfId="14900" xr:uid="{00000000-0005-0000-0000-0000323A0000}"/>
    <cellStyle name="Normal 2 7 5 6 3" xfId="14901" xr:uid="{00000000-0005-0000-0000-0000333A0000}"/>
    <cellStyle name="Normal 2 7 5 6 4" xfId="14902" xr:uid="{00000000-0005-0000-0000-0000343A0000}"/>
    <cellStyle name="Normal 2 7 5 7" xfId="14903" xr:uid="{00000000-0005-0000-0000-0000353A0000}"/>
    <cellStyle name="Normal 2 7 5 7 2" xfId="14904" xr:uid="{00000000-0005-0000-0000-0000363A0000}"/>
    <cellStyle name="Normal 2 7 5 7 3" xfId="14905" xr:uid="{00000000-0005-0000-0000-0000373A0000}"/>
    <cellStyle name="Normal 2 7 5 7 4" xfId="14906" xr:uid="{00000000-0005-0000-0000-0000383A0000}"/>
    <cellStyle name="Normal 2 7 5 8" xfId="14907" xr:uid="{00000000-0005-0000-0000-0000393A0000}"/>
    <cellStyle name="Normal 2 7 5 9" xfId="14908" xr:uid="{00000000-0005-0000-0000-00003A3A0000}"/>
    <cellStyle name="Normal 2 7 6" xfId="14909" xr:uid="{00000000-0005-0000-0000-00003B3A0000}"/>
    <cellStyle name="Normal 2 7 6 2" xfId="14910" xr:uid="{00000000-0005-0000-0000-00003C3A0000}"/>
    <cellStyle name="Normal 2 7 6 3" xfId="14911" xr:uid="{00000000-0005-0000-0000-00003D3A0000}"/>
    <cellStyle name="Normal 2 7 6 4" xfId="14912" xr:uid="{00000000-0005-0000-0000-00003E3A0000}"/>
    <cellStyle name="Normal 2 7 6 5" xfId="14913" xr:uid="{00000000-0005-0000-0000-00003F3A0000}"/>
    <cellStyle name="Normal 2 7 7" xfId="14914" xr:uid="{00000000-0005-0000-0000-0000403A0000}"/>
    <cellStyle name="Normal 2 7 7 10" xfId="14915" xr:uid="{00000000-0005-0000-0000-0000413A0000}"/>
    <cellStyle name="Normal 2 7 7 2" xfId="14916" xr:uid="{00000000-0005-0000-0000-0000423A0000}"/>
    <cellStyle name="Normal 2 7 7 2 2" xfId="14917" xr:uid="{00000000-0005-0000-0000-0000433A0000}"/>
    <cellStyle name="Normal 2 7 7 2 2 2" xfId="14918" xr:uid="{00000000-0005-0000-0000-0000443A0000}"/>
    <cellStyle name="Normal 2 7 7 2 2 3" xfId="14919" xr:uid="{00000000-0005-0000-0000-0000453A0000}"/>
    <cellStyle name="Normal 2 7 7 2 2 4" xfId="14920" xr:uid="{00000000-0005-0000-0000-0000463A0000}"/>
    <cellStyle name="Normal 2 7 7 2 3" xfId="14921" xr:uid="{00000000-0005-0000-0000-0000473A0000}"/>
    <cellStyle name="Normal 2 7 7 2 4" xfId="14922" xr:uid="{00000000-0005-0000-0000-0000483A0000}"/>
    <cellStyle name="Normal 2 7 7 2 5" xfId="14923" xr:uid="{00000000-0005-0000-0000-0000493A0000}"/>
    <cellStyle name="Normal 2 7 7 3" xfId="14924" xr:uid="{00000000-0005-0000-0000-00004A3A0000}"/>
    <cellStyle name="Normal 2 7 7 3 2" xfId="14925" xr:uid="{00000000-0005-0000-0000-00004B3A0000}"/>
    <cellStyle name="Normal 2 7 7 3 3" xfId="14926" xr:uid="{00000000-0005-0000-0000-00004C3A0000}"/>
    <cellStyle name="Normal 2 7 7 3 4" xfId="14927" xr:uid="{00000000-0005-0000-0000-00004D3A0000}"/>
    <cellStyle name="Normal 2 7 7 4" xfId="14928" xr:uid="{00000000-0005-0000-0000-00004E3A0000}"/>
    <cellStyle name="Normal 2 7 7 5" xfId="14929" xr:uid="{00000000-0005-0000-0000-00004F3A0000}"/>
    <cellStyle name="Normal 2 7 7 6" xfId="14930" xr:uid="{00000000-0005-0000-0000-0000503A0000}"/>
    <cellStyle name="Normal 2 7 7 7" xfId="14931" xr:uid="{00000000-0005-0000-0000-0000513A0000}"/>
    <cellStyle name="Normal 2 7 7 8" xfId="14932" xr:uid="{00000000-0005-0000-0000-0000523A0000}"/>
    <cellStyle name="Normal 2 7 7 9" xfId="14933" xr:uid="{00000000-0005-0000-0000-0000533A0000}"/>
    <cellStyle name="Normal 2 7 8" xfId="14934" xr:uid="{00000000-0005-0000-0000-0000543A0000}"/>
    <cellStyle name="Normal 2 7 8 10" xfId="14935" xr:uid="{00000000-0005-0000-0000-0000553A0000}"/>
    <cellStyle name="Normal 2 7 8 2" xfId="14936" xr:uid="{00000000-0005-0000-0000-0000563A0000}"/>
    <cellStyle name="Normal 2 7 8 2 2" xfId="14937" xr:uid="{00000000-0005-0000-0000-0000573A0000}"/>
    <cellStyle name="Normal 2 7 8 2 2 2" xfId="14938" xr:uid="{00000000-0005-0000-0000-0000583A0000}"/>
    <cellStyle name="Normal 2 7 8 2 2 3" xfId="14939" xr:uid="{00000000-0005-0000-0000-0000593A0000}"/>
    <cellStyle name="Normal 2 7 8 2 2 4" xfId="14940" xr:uid="{00000000-0005-0000-0000-00005A3A0000}"/>
    <cellStyle name="Normal 2 7 8 2 3" xfId="14941" xr:uid="{00000000-0005-0000-0000-00005B3A0000}"/>
    <cellStyle name="Normal 2 7 8 2 4" xfId="14942" xr:uid="{00000000-0005-0000-0000-00005C3A0000}"/>
    <cellStyle name="Normal 2 7 8 2 5" xfId="14943" xr:uid="{00000000-0005-0000-0000-00005D3A0000}"/>
    <cellStyle name="Normal 2 7 8 3" xfId="14944" xr:uid="{00000000-0005-0000-0000-00005E3A0000}"/>
    <cellStyle name="Normal 2 7 8 3 2" xfId="14945" xr:uid="{00000000-0005-0000-0000-00005F3A0000}"/>
    <cellStyle name="Normal 2 7 8 3 3" xfId="14946" xr:uid="{00000000-0005-0000-0000-0000603A0000}"/>
    <cellStyle name="Normal 2 7 8 3 4" xfId="14947" xr:uid="{00000000-0005-0000-0000-0000613A0000}"/>
    <cellStyle name="Normal 2 7 8 4" xfId="14948" xr:uid="{00000000-0005-0000-0000-0000623A0000}"/>
    <cellStyle name="Normal 2 7 8 5" xfId="14949" xr:uid="{00000000-0005-0000-0000-0000633A0000}"/>
    <cellStyle name="Normal 2 7 8 6" xfId="14950" xr:uid="{00000000-0005-0000-0000-0000643A0000}"/>
    <cellStyle name="Normal 2 7 8 7" xfId="14951" xr:uid="{00000000-0005-0000-0000-0000653A0000}"/>
    <cellStyle name="Normal 2 7 8 8" xfId="14952" xr:uid="{00000000-0005-0000-0000-0000663A0000}"/>
    <cellStyle name="Normal 2 7 8 9" xfId="14953" xr:uid="{00000000-0005-0000-0000-0000673A0000}"/>
    <cellStyle name="Normal 2 7 9" xfId="14954" xr:uid="{00000000-0005-0000-0000-0000683A0000}"/>
    <cellStyle name="Normal 2 7 9 2" xfId="14955" xr:uid="{00000000-0005-0000-0000-0000693A0000}"/>
    <cellStyle name="Normal 2 7 9 2 2" xfId="14956" xr:uid="{00000000-0005-0000-0000-00006A3A0000}"/>
    <cellStyle name="Normal 2 7 9 2 3" xfId="14957" xr:uid="{00000000-0005-0000-0000-00006B3A0000}"/>
    <cellStyle name="Normal 2 7 9 2 4" xfId="14958" xr:uid="{00000000-0005-0000-0000-00006C3A0000}"/>
    <cellStyle name="Normal 2 7 9 3" xfId="14959" xr:uid="{00000000-0005-0000-0000-00006D3A0000}"/>
    <cellStyle name="Normal 2 7 9 4" xfId="14960" xr:uid="{00000000-0005-0000-0000-00006E3A0000}"/>
    <cellStyle name="Normal 2 7 9 5" xfId="14961" xr:uid="{00000000-0005-0000-0000-00006F3A0000}"/>
    <cellStyle name="Normal 2 7 9 6" xfId="14962" xr:uid="{00000000-0005-0000-0000-0000703A0000}"/>
    <cellStyle name="Normal 2 7 9 7" xfId="14963" xr:uid="{00000000-0005-0000-0000-0000713A0000}"/>
    <cellStyle name="Normal 2 7 9 8" xfId="14964" xr:uid="{00000000-0005-0000-0000-0000723A0000}"/>
    <cellStyle name="Normal 2 7 9 9" xfId="14965" xr:uid="{00000000-0005-0000-0000-0000733A0000}"/>
    <cellStyle name="Normal 2 70" xfId="14966" xr:uid="{05001FBD-74C8-4918-BC82-0596A8377BB6}"/>
    <cellStyle name="Normal 2 71" xfId="14967" xr:uid="{66240E62-96ED-4621-BCAD-FD64D6F1051F}"/>
    <cellStyle name="Normal 2 8" xfId="14968" xr:uid="{00000000-0005-0000-0000-0000743A0000}"/>
    <cellStyle name="Normal 2 8 10" xfId="14969" xr:uid="{00000000-0005-0000-0000-0000753A0000}"/>
    <cellStyle name="Normal 2 8 10 2" xfId="14970" xr:uid="{00000000-0005-0000-0000-0000763A0000}"/>
    <cellStyle name="Normal 2 8 10 2 2" xfId="14971" xr:uid="{00000000-0005-0000-0000-0000773A0000}"/>
    <cellStyle name="Normal 2 8 10 2 3" xfId="14972" xr:uid="{00000000-0005-0000-0000-0000783A0000}"/>
    <cellStyle name="Normal 2 8 10 2 4" xfId="14973" xr:uid="{00000000-0005-0000-0000-0000793A0000}"/>
    <cellStyle name="Normal 2 8 10 3" xfId="14974" xr:uid="{00000000-0005-0000-0000-00007A3A0000}"/>
    <cellStyle name="Normal 2 8 10 4" xfId="14975" xr:uid="{00000000-0005-0000-0000-00007B3A0000}"/>
    <cellStyle name="Normal 2 8 10 5" xfId="14976" xr:uid="{00000000-0005-0000-0000-00007C3A0000}"/>
    <cellStyle name="Normal 2 8 11" xfId="14977" xr:uid="{00000000-0005-0000-0000-00007D3A0000}"/>
    <cellStyle name="Normal 2 8 11 2" xfId="14978" xr:uid="{00000000-0005-0000-0000-00007E3A0000}"/>
    <cellStyle name="Normal 2 8 11 3" xfId="14979" xr:uid="{00000000-0005-0000-0000-00007F3A0000}"/>
    <cellStyle name="Normal 2 8 11 4" xfId="14980" xr:uid="{00000000-0005-0000-0000-0000803A0000}"/>
    <cellStyle name="Normal 2 8 12" xfId="14981" xr:uid="{00000000-0005-0000-0000-0000813A0000}"/>
    <cellStyle name="Normal 2 8 12 2" xfId="14982" xr:uid="{00000000-0005-0000-0000-0000823A0000}"/>
    <cellStyle name="Normal 2 8 12 3" xfId="14983" xr:uid="{00000000-0005-0000-0000-0000833A0000}"/>
    <cellStyle name="Normal 2 8 12 4" xfId="14984" xr:uid="{00000000-0005-0000-0000-0000843A0000}"/>
    <cellStyle name="Normal 2 8 13" xfId="14985" xr:uid="{00000000-0005-0000-0000-0000853A0000}"/>
    <cellStyle name="Normal 2 8 14" xfId="14986" xr:uid="{00000000-0005-0000-0000-0000863A0000}"/>
    <cellStyle name="Normal 2 8 15" xfId="14987" xr:uid="{00000000-0005-0000-0000-0000873A0000}"/>
    <cellStyle name="Normal 2 8 16" xfId="14988" xr:uid="{00000000-0005-0000-0000-0000883A0000}"/>
    <cellStyle name="Normal 2 8 17" xfId="14989" xr:uid="{00000000-0005-0000-0000-0000893A0000}"/>
    <cellStyle name="Normal 2 8 18" xfId="14990" xr:uid="{00000000-0005-0000-0000-00008A3A0000}"/>
    <cellStyle name="Normal 2 8 19" xfId="14991" xr:uid="{00000000-0005-0000-0000-00008B3A0000}"/>
    <cellStyle name="Normal 2 8 2" xfId="14992" xr:uid="{00000000-0005-0000-0000-00008C3A0000}"/>
    <cellStyle name="Normal 2 8 2 10" xfId="14993" xr:uid="{00000000-0005-0000-0000-00008D3A0000}"/>
    <cellStyle name="Normal 2 8 2 11" xfId="14994" xr:uid="{00000000-0005-0000-0000-00008E3A0000}"/>
    <cellStyle name="Normal 2 8 2 12" xfId="14995" xr:uid="{00000000-0005-0000-0000-00008F3A0000}"/>
    <cellStyle name="Normal 2 8 2 13" xfId="14996" xr:uid="{00000000-0005-0000-0000-0000903A0000}"/>
    <cellStyle name="Normal 2 8 2 14" xfId="14997" xr:uid="{00000000-0005-0000-0000-0000913A0000}"/>
    <cellStyle name="Normal 2 8 2 15" xfId="14998" xr:uid="{00000000-0005-0000-0000-0000923A0000}"/>
    <cellStyle name="Normal 2 8 2 2" xfId="14999" xr:uid="{00000000-0005-0000-0000-0000933A0000}"/>
    <cellStyle name="Normal 2 8 2 3" xfId="15000" xr:uid="{00000000-0005-0000-0000-0000943A0000}"/>
    <cellStyle name="Normal 2 8 2 3 2" xfId="15001" xr:uid="{00000000-0005-0000-0000-0000953A0000}"/>
    <cellStyle name="Normal 2 8 2 3 2 2" xfId="15002" xr:uid="{00000000-0005-0000-0000-0000963A0000}"/>
    <cellStyle name="Normal 2 8 2 3 2 2 2" xfId="15003" xr:uid="{00000000-0005-0000-0000-0000973A0000}"/>
    <cellStyle name="Normal 2 8 2 3 2 2 3" xfId="15004" xr:uid="{00000000-0005-0000-0000-0000983A0000}"/>
    <cellStyle name="Normal 2 8 2 3 2 2 4" xfId="15005" xr:uid="{00000000-0005-0000-0000-0000993A0000}"/>
    <cellStyle name="Normal 2 8 2 3 2 3" xfId="15006" xr:uid="{00000000-0005-0000-0000-00009A3A0000}"/>
    <cellStyle name="Normal 2 8 2 3 2 4" xfId="15007" xr:uid="{00000000-0005-0000-0000-00009B3A0000}"/>
    <cellStyle name="Normal 2 8 2 3 2 5" xfId="15008" xr:uid="{00000000-0005-0000-0000-00009C3A0000}"/>
    <cellStyle name="Normal 2 8 2 3 3" xfId="15009" xr:uid="{00000000-0005-0000-0000-00009D3A0000}"/>
    <cellStyle name="Normal 2 8 2 3 3 2" xfId="15010" xr:uid="{00000000-0005-0000-0000-00009E3A0000}"/>
    <cellStyle name="Normal 2 8 2 3 3 3" xfId="15011" xr:uid="{00000000-0005-0000-0000-00009F3A0000}"/>
    <cellStyle name="Normal 2 8 2 3 3 4" xfId="15012" xr:uid="{00000000-0005-0000-0000-0000A03A0000}"/>
    <cellStyle name="Normal 2 8 2 3 4" xfId="15013" xr:uid="{00000000-0005-0000-0000-0000A13A0000}"/>
    <cellStyle name="Normal 2 8 2 3 5" xfId="15014" xr:uid="{00000000-0005-0000-0000-0000A23A0000}"/>
    <cellStyle name="Normal 2 8 2 3 6" xfId="15015" xr:uid="{00000000-0005-0000-0000-0000A33A0000}"/>
    <cellStyle name="Normal 2 8 2 4" xfId="15016" xr:uid="{00000000-0005-0000-0000-0000A43A0000}"/>
    <cellStyle name="Normal 2 8 2 4 2" xfId="15017" xr:uid="{00000000-0005-0000-0000-0000A53A0000}"/>
    <cellStyle name="Normal 2 8 2 4 2 2" xfId="15018" xr:uid="{00000000-0005-0000-0000-0000A63A0000}"/>
    <cellStyle name="Normal 2 8 2 4 2 2 2" xfId="15019" xr:uid="{00000000-0005-0000-0000-0000A73A0000}"/>
    <cellStyle name="Normal 2 8 2 4 2 2 3" xfId="15020" xr:uid="{00000000-0005-0000-0000-0000A83A0000}"/>
    <cellStyle name="Normal 2 8 2 4 2 2 4" xfId="15021" xr:uid="{00000000-0005-0000-0000-0000A93A0000}"/>
    <cellStyle name="Normal 2 8 2 4 2 3" xfId="15022" xr:uid="{00000000-0005-0000-0000-0000AA3A0000}"/>
    <cellStyle name="Normal 2 8 2 4 2 4" xfId="15023" xr:uid="{00000000-0005-0000-0000-0000AB3A0000}"/>
    <cellStyle name="Normal 2 8 2 4 2 5" xfId="15024" xr:uid="{00000000-0005-0000-0000-0000AC3A0000}"/>
    <cellStyle name="Normal 2 8 2 4 3" xfId="15025" xr:uid="{00000000-0005-0000-0000-0000AD3A0000}"/>
    <cellStyle name="Normal 2 8 2 4 3 2" xfId="15026" xr:uid="{00000000-0005-0000-0000-0000AE3A0000}"/>
    <cellStyle name="Normal 2 8 2 4 3 3" xfId="15027" xr:uid="{00000000-0005-0000-0000-0000AF3A0000}"/>
    <cellStyle name="Normal 2 8 2 4 3 4" xfId="15028" xr:uid="{00000000-0005-0000-0000-0000B03A0000}"/>
    <cellStyle name="Normal 2 8 2 4 4" xfId="15029" xr:uid="{00000000-0005-0000-0000-0000B13A0000}"/>
    <cellStyle name="Normal 2 8 2 4 5" xfId="15030" xr:uid="{00000000-0005-0000-0000-0000B23A0000}"/>
    <cellStyle name="Normal 2 8 2 4 6" xfId="15031" xr:uid="{00000000-0005-0000-0000-0000B33A0000}"/>
    <cellStyle name="Normal 2 8 2 5" xfId="15032" xr:uid="{00000000-0005-0000-0000-0000B43A0000}"/>
    <cellStyle name="Normal 2 8 2 5 2" xfId="15033" xr:uid="{00000000-0005-0000-0000-0000B53A0000}"/>
    <cellStyle name="Normal 2 8 2 5 2 2" xfId="15034" xr:uid="{00000000-0005-0000-0000-0000B63A0000}"/>
    <cellStyle name="Normal 2 8 2 5 2 3" xfId="15035" xr:uid="{00000000-0005-0000-0000-0000B73A0000}"/>
    <cellStyle name="Normal 2 8 2 5 2 4" xfId="15036" xr:uid="{00000000-0005-0000-0000-0000B83A0000}"/>
    <cellStyle name="Normal 2 8 2 5 3" xfId="15037" xr:uid="{00000000-0005-0000-0000-0000B93A0000}"/>
    <cellStyle name="Normal 2 8 2 5 4" xfId="15038" xr:uid="{00000000-0005-0000-0000-0000BA3A0000}"/>
    <cellStyle name="Normal 2 8 2 5 5" xfId="15039" xr:uid="{00000000-0005-0000-0000-0000BB3A0000}"/>
    <cellStyle name="Normal 2 8 2 6" xfId="15040" xr:uid="{00000000-0005-0000-0000-0000BC3A0000}"/>
    <cellStyle name="Normal 2 8 2 6 2" xfId="15041" xr:uid="{00000000-0005-0000-0000-0000BD3A0000}"/>
    <cellStyle name="Normal 2 8 2 6 2 2" xfId="15042" xr:uid="{00000000-0005-0000-0000-0000BE3A0000}"/>
    <cellStyle name="Normal 2 8 2 6 2 3" xfId="15043" xr:uid="{00000000-0005-0000-0000-0000BF3A0000}"/>
    <cellStyle name="Normal 2 8 2 6 2 4" xfId="15044" xr:uid="{00000000-0005-0000-0000-0000C03A0000}"/>
    <cellStyle name="Normal 2 8 2 6 3" xfId="15045" xr:uid="{00000000-0005-0000-0000-0000C13A0000}"/>
    <cellStyle name="Normal 2 8 2 6 4" xfId="15046" xr:uid="{00000000-0005-0000-0000-0000C23A0000}"/>
    <cellStyle name="Normal 2 8 2 6 5" xfId="15047" xr:uid="{00000000-0005-0000-0000-0000C33A0000}"/>
    <cellStyle name="Normal 2 8 2 7" xfId="15048" xr:uid="{00000000-0005-0000-0000-0000C43A0000}"/>
    <cellStyle name="Normal 2 8 2 7 2" xfId="15049" xr:uid="{00000000-0005-0000-0000-0000C53A0000}"/>
    <cellStyle name="Normal 2 8 2 7 3" xfId="15050" xr:uid="{00000000-0005-0000-0000-0000C63A0000}"/>
    <cellStyle name="Normal 2 8 2 7 4" xfId="15051" xr:uid="{00000000-0005-0000-0000-0000C73A0000}"/>
    <cellStyle name="Normal 2 8 2 8" xfId="15052" xr:uid="{00000000-0005-0000-0000-0000C83A0000}"/>
    <cellStyle name="Normal 2 8 2 8 2" xfId="15053" xr:uid="{00000000-0005-0000-0000-0000C93A0000}"/>
    <cellStyle name="Normal 2 8 2 8 3" xfId="15054" xr:uid="{00000000-0005-0000-0000-0000CA3A0000}"/>
    <cellStyle name="Normal 2 8 2 8 4" xfId="15055" xr:uid="{00000000-0005-0000-0000-0000CB3A0000}"/>
    <cellStyle name="Normal 2 8 2 9" xfId="15056" xr:uid="{00000000-0005-0000-0000-0000CC3A0000}"/>
    <cellStyle name="Normal 2 8 3" xfId="15057" xr:uid="{00000000-0005-0000-0000-0000CD3A0000}"/>
    <cellStyle name="Normal 2 8 3 10" xfId="15058" xr:uid="{00000000-0005-0000-0000-0000CE3A0000}"/>
    <cellStyle name="Normal 2 8 3 11" xfId="15059" xr:uid="{00000000-0005-0000-0000-0000CF3A0000}"/>
    <cellStyle name="Normal 2 8 3 12" xfId="15060" xr:uid="{00000000-0005-0000-0000-0000D03A0000}"/>
    <cellStyle name="Normal 2 8 3 13" xfId="15061" xr:uid="{00000000-0005-0000-0000-0000D13A0000}"/>
    <cellStyle name="Normal 2 8 3 14" xfId="15062" xr:uid="{00000000-0005-0000-0000-0000D23A0000}"/>
    <cellStyle name="Normal 2 8 3 15" xfId="15063" xr:uid="{00000000-0005-0000-0000-0000D33A0000}"/>
    <cellStyle name="Normal 2 8 3 2" xfId="15064" xr:uid="{00000000-0005-0000-0000-0000D43A0000}"/>
    <cellStyle name="Normal 2 8 3 3" xfId="15065" xr:uid="{00000000-0005-0000-0000-0000D53A0000}"/>
    <cellStyle name="Normal 2 8 3 3 2" xfId="15066" xr:uid="{00000000-0005-0000-0000-0000D63A0000}"/>
    <cellStyle name="Normal 2 8 3 3 2 2" xfId="15067" xr:uid="{00000000-0005-0000-0000-0000D73A0000}"/>
    <cellStyle name="Normal 2 8 3 3 2 2 2" xfId="15068" xr:uid="{00000000-0005-0000-0000-0000D83A0000}"/>
    <cellStyle name="Normal 2 8 3 3 2 2 3" xfId="15069" xr:uid="{00000000-0005-0000-0000-0000D93A0000}"/>
    <cellStyle name="Normal 2 8 3 3 2 2 4" xfId="15070" xr:uid="{00000000-0005-0000-0000-0000DA3A0000}"/>
    <cellStyle name="Normal 2 8 3 3 2 3" xfId="15071" xr:uid="{00000000-0005-0000-0000-0000DB3A0000}"/>
    <cellStyle name="Normal 2 8 3 3 2 4" xfId="15072" xr:uid="{00000000-0005-0000-0000-0000DC3A0000}"/>
    <cellStyle name="Normal 2 8 3 3 2 5" xfId="15073" xr:uid="{00000000-0005-0000-0000-0000DD3A0000}"/>
    <cellStyle name="Normal 2 8 3 3 3" xfId="15074" xr:uid="{00000000-0005-0000-0000-0000DE3A0000}"/>
    <cellStyle name="Normal 2 8 3 3 3 2" xfId="15075" xr:uid="{00000000-0005-0000-0000-0000DF3A0000}"/>
    <cellStyle name="Normal 2 8 3 3 3 3" xfId="15076" xr:uid="{00000000-0005-0000-0000-0000E03A0000}"/>
    <cellStyle name="Normal 2 8 3 3 3 4" xfId="15077" xr:uid="{00000000-0005-0000-0000-0000E13A0000}"/>
    <cellStyle name="Normal 2 8 3 3 4" xfId="15078" xr:uid="{00000000-0005-0000-0000-0000E23A0000}"/>
    <cellStyle name="Normal 2 8 3 3 5" xfId="15079" xr:uid="{00000000-0005-0000-0000-0000E33A0000}"/>
    <cellStyle name="Normal 2 8 3 3 6" xfId="15080" xr:uid="{00000000-0005-0000-0000-0000E43A0000}"/>
    <cellStyle name="Normal 2 8 3 4" xfId="15081" xr:uid="{00000000-0005-0000-0000-0000E53A0000}"/>
    <cellStyle name="Normal 2 8 3 4 2" xfId="15082" xr:uid="{00000000-0005-0000-0000-0000E63A0000}"/>
    <cellStyle name="Normal 2 8 3 4 2 2" xfId="15083" xr:uid="{00000000-0005-0000-0000-0000E73A0000}"/>
    <cellStyle name="Normal 2 8 3 4 2 2 2" xfId="15084" xr:uid="{00000000-0005-0000-0000-0000E83A0000}"/>
    <cellStyle name="Normal 2 8 3 4 2 2 3" xfId="15085" xr:uid="{00000000-0005-0000-0000-0000E93A0000}"/>
    <cellStyle name="Normal 2 8 3 4 2 2 4" xfId="15086" xr:uid="{00000000-0005-0000-0000-0000EA3A0000}"/>
    <cellStyle name="Normal 2 8 3 4 2 3" xfId="15087" xr:uid="{00000000-0005-0000-0000-0000EB3A0000}"/>
    <cellStyle name="Normal 2 8 3 4 2 4" xfId="15088" xr:uid="{00000000-0005-0000-0000-0000EC3A0000}"/>
    <cellStyle name="Normal 2 8 3 4 2 5" xfId="15089" xr:uid="{00000000-0005-0000-0000-0000ED3A0000}"/>
    <cellStyle name="Normal 2 8 3 4 3" xfId="15090" xr:uid="{00000000-0005-0000-0000-0000EE3A0000}"/>
    <cellStyle name="Normal 2 8 3 4 3 2" xfId="15091" xr:uid="{00000000-0005-0000-0000-0000EF3A0000}"/>
    <cellStyle name="Normal 2 8 3 4 3 3" xfId="15092" xr:uid="{00000000-0005-0000-0000-0000F03A0000}"/>
    <cellStyle name="Normal 2 8 3 4 3 4" xfId="15093" xr:uid="{00000000-0005-0000-0000-0000F13A0000}"/>
    <cellStyle name="Normal 2 8 3 4 4" xfId="15094" xr:uid="{00000000-0005-0000-0000-0000F23A0000}"/>
    <cellStyle name="Normal 2 8 3 4 5" xfId="15095" xr:uid="{00000000-0005-0000-0000-0000F33A0000}"/>
    <cellStyle name="Normal 2 8 3 4 6" xfId="15096" xr:uid="{00000000-0005-0000-0000-0000F43A0000}"/>
    <cellStyle name="Normal 2 8 3 5" xfId="15097" xr:uid="{00000000-0005-0000-0000-0000F53A0000}"/>
    <cellStyle name="Normal 2 8 3 5 2" xfId="15098" xr:uid="{00000000-0005-0000-0000-0000F63A0000}"/>
    <cellStyle name="Normal 2 8 3 5 2 2" xfId="15099" xr:uid="{00000000-0005-0000-0000-0000F73A0000}"/>
    <cellStyle name="Normal 2 8 3 5 2 3" xfId="15100" xr:uid="{00000000-0005-0000-0000-0000F83A0000}"/>
    <cellStyle name="Normal 2 8 3 5 2 4" xfId="15101" xr:uid="{00000000-0005-0000-0000-0000F93A0000}"/>
    <cellStyle name="Normal 2 8 3 5 3" xfId="15102" xr:uid="{00000000-0005-0000-0000-0000FA3A0000}"/>
    <cellStyle name="Normal 2 8 3 5 4" xfId="15103" xr:uid="{00000000-0005-0000-0000-0000FB3A0000}"/>
    <cellStyle name="Normal 2 8 3 5 5" xfId="15104" xr:uid="{00000000-0005-0000-0000-0000FC3A0000}"/>
    <cellStyle name="Normal 2 8 3 6" xfId="15105" xr:uid="{00000000-0005-0000-0000-0000FD3A0000}"/>
    <cellStyle name="Normal 2 8 3 6 2" xfId="15106" xr:uid="{00000000-0005-0000-0000-0000FE3A0000}"/>
    <cellStyle name="Normal 2 8 3 6 2 2" xfId="15107" xr:uid="{00000000-0005-0000-0000-0000FF3A0000}"/>
    <cellStyle name="Normal 2 8 3 6 2 3" xfId="15108" xr:uid="{00000000-0005-0000-0000-0000003B0000}"/>
    <cellStyle name="Normal 2 8 3 6 2 4" xfId="15109" xr:uid="{00000000-0005-0000-0000-0000013B0000}"/>
    <cellStyle name="Normal 2 8 3 6 3" xfId="15110" xr:uid="{00000000-0005-0000-0000-0000023B0000}"/>
    <cellStyle name="Normal 2 8 3 6 4" xfId="15111" xr:uid="{00000000-0005-0000-0000-0000033B0000}"/>
    <cellStyle name="Normal 2 8 3 6 5" xfId="15112" xr:uid="{00000000-0005-0000-0000-0000043B0000}"/>
    <cellStyle name="Normal 2 8 3 7" xfId="15113" xr:uid="{00000000-0005-0000-0000-0000053B0000}"/>
    <cellStyle name="Normal 2 8 3 7 2" xfId="15114" xr:uid="{00000000-0005-0000-0000-0000063B0000}"/>
    <cellStyle name="Normal 2 8 3 7 3" xfId="15115" xr:uid="{00000000-0005-0000-0000-0000073B0000}"/>
    <cellStyle name="Normal 2 8 3 7 4" xfId="15116" xr:uid="{00000000-0005-0000-0000-0000083B0000}"/>
    <cellStyle name="Normal 2 8 3 8" xfId="15117" xr:uid="{00000000-0005-0000-0000-0000093B0000}"/>
    <cellStyle name="Normal 2 8 3 8 2" xfId="15118" xr:uid="{00000000-0005-0000-0000-00000A3B0000}"/>
    <cellStyle name="Normal 2 8 3 8 3" xfId="15119" xr:uid="{00000000-0005-0000-0000-00000B3B0000}"/>
    <cellStyle name="Normal 2 8 3 8 4" xfId="15120" xr:uid="{00000000-0005-0000-0000-00000C3B0000}"/>
    <cellStyle name="Normal 2 8 3 9" xfId="15121" xr:uid="{00000000-0005-0000-0000-00000D3B0000}"/>
    <cellStyle name="Normal 2 8 4" xfId="15122" xr:uid="{00000000-0005-0000-0000-00000E3B0000}"/>
    <cellStyle name="Normal 2 8 4 10" xfId="15123" xr:uid="{00000000-0005-0000-0000-00000F3B0000}"/>
    <cellStyle name="Normal 2 8 4 11" xfId="15124" xr:uid="{00000000-0005-0000-0000-0000103B0000}"/>
    <cellStyle name="Normal 2 8 4 12" xfId="15125" xr:uid="{00000000-0005-0000-0000-0000113B0000}"/>
    <cellStyle name="Normal 2 8 4 13" xfId="15126" xr:uid="{00000000-0005-0000-0000-0000123B0000}"/>
    <cellStyle name="Normal 2 8 4 14" xfId="15127" xr:uid="{00000000-0005-0000-0000-0000133B0000}"/>
    <cellStyle name="Normal 2 8 4 2" xfId="15128" xr:uid="{00000000-0005-0000-0000-0000143B0000}"/>
    <cellStyle name="Normal 2 8 4 2 2" xfId="15129" xr:uid="{00000000-0005-0000-0000-0000153B0000}"/>
    <cellStyle name="Normal 2 8 4 2 2 2" xfId="15130" xr:uid="{00000000-0005-0000-0000-0000163B0000}"/>
    <cellStyle name="Normal 2 8 4 2 2 2 2" xfId="15131" xr:uid="{00000000-0005-0000-0000-0000173B0000}"/>
    <cellStyle name="Normal 2 8 4 2 2 2 3" xfId="15132" xr:uid="{00000000-0005-0000-0000-0000183B0000}"/>
    <cellStyle name="Normal 2 8 4 2 2 2 4" xfId="15133" xr:uid="{00000000-0005-0000-0000-0000193B0000}"/>
    <cellStyle name="Normal 2 8 4 2 2 3" xfId="15134" xr:uid="{00000000-0005-0000-0000-00001A3B0000}"/>
    <cellStyle name="Normal 2 8 4 2 2 4" xfId="15135" xr:uid="{00000000-0005-0000-0000-00001B3B0000}"/>
    <cellStyle name="Normal 2 8 4 2 2 5" xfId="15136" xr:uid="{00000000-0005-0000-0000-00001C3B0000}"/>
    <cellStyle name="Normal 2 8 4 2 3" xfId="15137" xr:uid="{00000000-0005-0000-0000-00001D3B0000}"/>
    <cellStyle name="Normal 2 8 4 2 3 2" xfId="15138" xr:uid="{00000000-0005-0000-0000-00001E3B0000}"/>
    <cellStyle name="Normal 2 8 4 2 3 3" xfId="15139" xr:uid="{00000000-0005-0000-0000-00001F3B0000}"/>
    <cellStyle name="Normal 2 8 4 2 3 4" xfId="15140" xr:uid="{00000000-0005-0000-0000-0000203B0000}"/>
    <cellStyle name="Normal 2 8 4 2 4" xfId="15141" xr:uid="{00000000-0005-0000-0000-0000213B0000}"/>
    <cellStyle name="Normal 2 8 4 2 5" xfId="15142" xr:uid="{00000000-0005-0000-0000-0000223B0000}"/>
    <cellStyle name="Normal 2 8 4 2 6" xfId="15143" xr:uid="{00000000-0005-0000-0000-0000233B0000}"/>
    <cellStyle name="Normal 2 8 4 3" xfId="15144" xr:uid="{00000000-0005-0000-0000-0000243B0000}"/>
    <cellStyle name="Normal 2 8 4 3 2" xfId="15145" xr:uid="{00000000-0005-0000-0000-0000253B0000}"/>
    <cellStyle name="Normal 2 8 4 3 2 2" xfId="15146" xr:uid="{00000000-0005-0000-0000-0000263B0000}"/>
    <cellStyle name="Normal 2 8 4 3 2 2 2" xfId="15147" xr:uid="{00000000-0005-0000-0000-0000273B0000}"/>
    <cellStyle name="Normal 2 8 4 3 2 2 3" xfId="15148" xr:uid="{00000000-0005-0000-0000-0000283B0000}"/>
    <cellStyle name="Normal 2 8 4 3 2 2 4" xfId="15149" xr:uid="{00000000-0005-0000-0000-0000293B0000}"/>
    <cellStyle name="Normal 2 8 4 3 2 3" xfId="15150" xr:uid="{00000000-0005-0000-0000-00002A3B0000}"/>
    <cellStyle name="Normal 2 8 4 3 2 4" xfId="15151" xr:uid="{00000000-0005-0000-0000-00002B3B0000}"/>
    <cellStyle name="Normal 2 8 4 3 2 5" xfId="15152" xr:uid="{00000000-0005-0000-0000-00002C3B0000}"/>
    <cellStyle name="Normal 2 8 4 3 3" xfId="15153" xr:uid="{00000000-0005-0000-0000-00002D3B0000}"/>
    <cellStyle name="Normal 2 8 4 3 3 2" xfId="15154" xr:uid="{00000000-0005-0000-0000-00002E3B0000}"/>
    <cellStyle name="Normal 2 8 4 3 3 3" xfId="15155" xr:uid="{00000000-0005-0000-0000-00002F3B0000}"/>
    <cellStyle name="Normal 2 8 4 3 3 4" xfId="15156" xr:uid="{00000000-0005-0000-0000-0000303B0000}"/>
    <cellStyle name="Normal 2 8 4 3 4" xfId="15157" xr:uid="{00000000-0005-0000-0000-0000313B0000}"/>
    <cellStyle name="Normal 2 8 4 3 5" xfId="15158" xr:uid="{00000000-0005-0000-0000-0000323B0000}"/>
    <cellStyle name="Normal 2 8 4 3 6" xfId="15159" xr:uid="{00000000-0005-0000-0000-0000333B0000}"/>
    <cellStyle name="Normal 2 8 4 4" xfId="15160" xr:uid="{00000000-0005-0000-0000-0000343B0000}"/>
    <cellStyle name="Normal 2 8 4 4 2" xfId="15161" xr:uid="{00000000-0005-0000-0000-0000353B0000}"/>
    <cellStyle name="Normal 2 8 4 4 2 2" xfId="15162" xr:uid="{00000000-0005-0000-0000-0000363B0000}"/>
    <cellStyle name="Normal 2 8 4 4 2 3" xfId="15163" xr:uid="{00000000-0005-0000-0000-0000373B0000}"/>
    <cellStyle name="Normal 2 8 4 4 2 4" xfId="15164" xr:uid="{00000000-0005-0000-0000-0000383B0000}"/>
    <cellStyle name="Normal 2 8 4 4 3" xfId="15165" xr:uid="{00000000-0005-0000-0000-0000393B0000}"/>
    <cellStyle name="Normal 2 8 4 4 4" xfId="15166" xr:uid="{00000000-0005-0000-0000-00003A3B0000}"/>
    <cellStyle name="Normal 2 8 4 4 5" xfId="15167" xr:uid="{00000000-0005-0000-0000-00003B3B0000}"/>
    <cellStyle name="Normal 2 8 4 5" xfId="15168" xr:uid="{00000000-0005-0000-0000-00003C3B0000}"/>
    <cellStyle name="Normal 2 8 4 5 2" xfId="15169" xr:uid="{00000000-0005-0000-0000-00003D3B0000}"/>
    <cellStyle name="Normal 2 8 4 5 2 2" xfId="15170" xr:uid="{00000000-0005-0000-0000-00003E3B0000}"/>
    <cellStyle name="Normal 2 8 4 5 2 3" xfId="15171" xr:uid="{00000000-0005-0000-0000-00003F3B0000}"/>
    <cellStyle name="Normal 2 8 4 5 2 4" xfId="15172" xr:uid="{00000000-0005-0000-0000-0000403B0000}"/>
    <cellStyle name="Normal 2 8 4 5 3" xfId="15173" xr:uid="{00000000-0005-0000-0000-0000413B0000}"/>
    <cellStyle name="Normal 2 8 4 5 4" xfId="15174" xr:uid="{00000000-0005-0000-0000-0000423B0000}"/>
    <cellStyle name="Normal 2 8 4 5 5" xfId="15175" xr:uid="{00000000-0005-0000-0000-0000433B0000}"/>
    <cellStyle name="Normal 2 8 4 6" xfId="15176" xr:uid="{00000000-0005-0000-0000-0000443B0000}"/>
    <cellStyle name="Normal 2 8 4 6 2" xfId="15177" xr:uid="{00000000-0005-0000-0000-0000453B0000}"/>
    <cellStyle name="Normal 2 8 4 6 3" xfId="15178" xr:uid="{00000000-0005-0000-0000-0000463B0000}"/>
    <cellStyle name="Normal 2 8 4 6 4" xfId="15179" xr:uid="{00000000-0005-0000-0000-0000473B0000}"/>
    <cellStyle name="Normal 2 8 4 7" xfId="15180" xr:uid="{00000000-0005-0000-0000-0000483B0000}"/>
    <cellStyle name="Normal 2 8 4 7 2" xfId="15181" xr:uid="{00000000-0005-0000-0000-0000493B0000}"/>
    <cellStyle name="Normal 2 8 4 7 3" xfId="15182" xr:uid="{00000000-0005-0000-0000-00004A3B0000}"/>
    <cellStyle name="Normal 2 8 4 7 4" xfId="15183" xr:uid="{00000000-0005-0000-0000-00004B3B0000}"/>
    <cellStyle name="Normal 2 8 4 8" xfId="15184" xr:uid="{00000000-0005-0000-0000-00004C3B0000}"/>
    <cellStyle name="Normal 2 8 4 9" xfId="15185" xr:uid="{00000000-0005-0000-0000-00004D3B0000}"/>
    <cellStyle name="Normal 2 8 5" xfId="15186" xr:uid="{00000000-0005-0000-0000-00004E3B0000}"/>
    <cellStyle name="Normal 2 8 5 10" xfId="15187" xr:uid="{00000000-0005-0000-0000-00004F3B0000}"/>
    <cellStyle name="Normal 2 8 5 11" xfId="15188" xr:uid="{00000000-0005-0000-0000-0000503B0000}"/>
    <cellStyle name="Normal 2 8 5 12" xfId="15189" xr:uid="{00000000-0005-0000-0000-0000513B0000}"/>
    <cellStyle name="Normal 2 8 5 13" xfId="15190" xr:uid="{00000000-0005-0000-0000-0000523B0000}"/>
    <cellStyle name="Normal 2 8 5 14" xfId="15191" xr:uid="{00000000-0005-0000-0000-0000533B0000}"/>
    <cellStyle name="Normal 2 8 5 2" xfId="15192" xr:uid="{00000000-0005-0000-0000-0000543B0000}"/>
    <cellStyle name="Normal 2 8 5 2 2" xfId="15193" xr:uid="{00000000-0005-0000-0000-0000553B0000}"/>
    <cellStyle name="Normal 2 8 5 2 2 2" xfId="15194" xr:uid="{00000000-0005-0000-0000-0000563B0000}"/>
    <cellStyle name="Normal 2 8 5 2 2 2 2" xfId="15195" xr:uid="{00000000-0005-0000-0000-0000573B0000}"/>
    <cellStyle name="Normal 2 8 5 2 2 2 3" xfId="15196" xr:uid="{00000000-0005-0000-0000-0000583B0000}"/>
    <cellStyle name="Normal 2 8 5 2 2 2 4" xfId="15197" xr:uid="{00000000-0005-0000-0000-0000593B0000}"/>
    <cellStyle name="Normal 2 8 5 2 2 3" xfId="15198" xr:uid="{00000000-0005-0000-0000-00005A3B0000}"/>
    <cellStyle name="Normal 2 8 5 2 2 4" xfId="15199" xr:uid="{00000000-0005-0000-0000-00005B3B0000}"/>
    <cellStyle name="Normal 2 8 5 2 2 5" xfId="15200" xr:uid="{00000000-0005-0000-0000-00005C3B0000}"/>
    <cellStyle name="Normal 2 8 5 2 3" xfId="15201" xr:uid="{00000000-0005-0000-0000-00005D3B0000}"/>
    <cellStyle name="Normal 2 8 5 2 3 2" xfId="15202" xr:uid="{00000000-0005-0000-0000-00005E3B0000}"/>
    <cellStyle name="Normal 2 8 5 2 3 3" xfId="15203" xr:uid="{00000000-0005-0000-0000-00005F3B0000}"/>
    <cellStyle name="Normal 2 8 5 2 3 4" xfId="15204" xr:uid="{00000000-0005-0000-0000-0000603B0000}"/>
    <cellStyle name="Normal 2 8 5 2 4" xfId="15205" xr:uid="{00000000-0005-0000-0000-0000613B0000}"/>
    <cellStyle name="Normal 2 8 5 2 5" xfId="15206" xr:uid="{00000000-0005-0000-0000-0000623B0000}"/>
    <cellStyle name="Normal 2 8 5 2 6" xfId="15207" xr:uid="{00000000-0005-0000-0000-0000633B0000}"/>
    <cellStyle name="Normal 2 8 5 3" xfId="15208" xr:uid="{00000000-0005-0000-0000-0000643B0000}"/>
    <cellStyle name="Normal 2 8 5 3 2" xfId="15209" xr:uid="{00000000-0005-0000-0000-0000653B0000}"/>
    <cellStyle name="Normal 2 8 5 3 2 2" xfId="15210" xr:uid="{00000000-0005-0000-0000-0000663B0000}"/>
    <cellStyle name="Normal 2 8 5 3 2 2 2" xfId="15211" xr:uid="{00000000-0005-0000-0000-0000673B0000}"/>
    <cellStyle name="Normal 2 8 5 3 2 2 3" xfId="15212" xr:uid="{00000000-0005-0000-0000-0000683B0000}"/>
    <cellStyle name="Normal 2 8 5 3 2 2 4" xfId="15213" xr:uid="{00000000-0005-0000-0000-0000693B0000}"/>
    <cellStyle name="Normal 2 8 5 3 2 3" xfId="15214" xr:uid="{00000000-0005-0000-0000-00006A3B0000}"/>
    <cellStyle name="Normal 2 8 5 3 2 4" xfId="15215" xr:uid="{00000000-0005-0000-0000-00006B3B0000}"/>
    <cellStyle name="Normal 2 8 5 3 2 5" xfId="15216" xr:uid="{00000000-0005-0000-0000-00006C3B0000}"/>
    <cellStyle name="Normal 2 8 5 3 3" xfId="15217" xr:uid="{00000000-0005-0000-0000-00006D3B0000}"/>
    <cellStyle name="Normal 2 8 5 3 3 2" xfId="15218" xr:uid="{00000000-0005-0000-0000-00006E3B0000}"/>
    <cellStyle name="Normal 2 8 5 3 3 3" xfId="15219" xr:uid="{00000000-0005-0000-0000-00006F3B0000}"/>
    <cellStyle name="Normal 2 8 5 3 3 4" xfId="15220" xr:uid="{00000000-0005-0000-0000-0000703B0000}"/>
    <cellStyle name="Normal 2 8 5 3 4" xfId="15221" xr:uid="{00000000-0005-0000-0000-0000713B0000}"/>
    <cellStyle name="Normal 2 8 5 3 5" xfId="15222" xr:uid="{00000000-0005-0000-0000-0000723B0000}"/>
    <cellStyle name="Normal 2 8 5 3 6" xfId="15223" xr:uid="{00000000-0005-0000-0000-0000733B0000}"/>
    <cellStyle name="Normal 2 8 5 4" xfId="15224" xr:uid="{00000000-0005-0000-0000-0000743B0000}"/>
    <cellStyle name="Normal 2 8 5 4 2" xfId="15225" xr:uid="{00000000-0005-0000-0000-0000753B0000}"/>
    <cellStyle name="Normal 2 8 5 4 2 2" xfId="15226" xr:uid="{00000000-0005-0000-0000-0000763B0000}"/>
    <cellStyle name="Normal 2 8 5 4 2 3" xfId="15227" xr:uid="{00000000-0005-0000-0000-0000773B0000}"/>
    <cellStyle name="Normal 2 8 5 4 2 4" xfId="15228" xr:uid="{00000000-0005-0000-0000-0000783B0000}"/>
    <cellStyle name="Normal 2 8 5 4 3" xfId="15229" xr:uid="{00000000-0005-0000-0000-0000793B0000}"/>
    <cellStyle name="Normal 2 8 5 4 4" xfId="15230" xr:uid="{00000000-0005-0000-0000-00007A3B0000}"/>
    <cellStyle name="Normal 2 8 5 4 5" xfId="15231" xr:uid="{00000000-0005-0000-0000-00007B3B0000}"/>
    <cellStyle name="Normal 2 8 5 5" xfId="15232" xr:uid="{00000000-0005-0000-0000-00007C3B0000}"/>
    <cellStyle name="Normal 2 8 5 5 2" xfId="15233" xr:uid="{00000000-0005-0000-0000-00007D3B0000}"/>
    <cellStyle name="Normal 2 8 5 5 2 2" xfId="15234" xr:uid="{00000000-0005-0000-0000-00007E3B0000}"/>
    <cellStyle name="Normal 2 8 5 5 2 3" xfId="15235" xr:uid="{00000000-0005-0000-0000-00007F3B0000}"/>
    <cellStyle name="Normal 2 8 5 5 2 4" xfId="15236" xr:uid="{00000000-0005-0000-0000-0000803B0000}"/>
    <cellStyle name="Normal 2 8 5 5 3" xfId="15237" xr:uid="{00000000-0005-0000-0000-0000813B0000}"/>
    <cellStyle name="Normal 2 8 5 5 4" xfId="15238" xr:uid="{00000000-0005-0000-0000-0000823B0000}"/>
    <cellStyle name="Normal 2 8 5 5 5" xfId="15239" xr:uid="{00000000-0005-0000-0000-0000833B0000}"/>
    <cellStyle name="Normal 2 8 5 6" xfId="15240" xr:uid="{00000000-0005-0000-0000-0000843B0000}"/>
    <cellStyle name="Normal 2 8 5 6 2" xfId="15241" xr:uid="{00000000-0005-0000-0000-0000853B0000}"/>
    <cellStyle name="Normal 2 8 5 6 3" xfId="15242" xr:uid="{00000000-0005-0000-0000-0000863B0000}"/>
    <cellStyle name="Normal 2 8 5 6 4" xfId="15243" xr:uid="{00000000-0005-0000-0000-0000873B0000}"/>
    <cellStyle name="Normal 2 8 5 7" xfId="15244" xr:uid="{00000000-0005-0000-0000-0000883B0000}"/>
    <cellStyle name="Normal 2 8 5 7 2" xfId="15245" xr:uid="{00000000-0005-0000-0000-0000893B0000}"/>
    <cellStyle name="Normal 2 8 5 7 3" xfId="15246" xr:uid="{00000000-0005-0000-0000-00008A3B0000}"/>
    <cellStyle name="Normal 2 8 5 7 4" xfId="15247" xr:uid="{00000000-0005-0000-0000-00008B3B0000}"/>
    <cellStyle name="Normal 2 8 5 8" xfId="15248" xr:uid="{00000000-0005-0000-0000-00008C3B0000}"/>
    <cellStyle name="Normal 2 8 5 9" xfId="15249" xr:uid="{00000000-0005-0000-0000-00008D3B0000}"/>
    <cellStyle name="Normal 2 8 6" xfId="15250" xr:uid="{00000000-0005-0000-0000-00008E3B0000}"/>
    <cellStyle name="Normal 2 8 6 2" xfId="15251" xr:uid="{00000000-0005-0000-0000-00008F3B0000}"/>
    <cellStyle name="Normal 2 8 6 3" xfId="15252" xr:uid="{00000000-0005-0000-0000-0000903B0000}"/>
    <cellStyle name="Normal 2 8 6 4" xfId="15253" xr:uid="{00000000-0005-0000-0000-0000913B0000}"/>
    <cellStyle name="Normal 2 8 6 5" xfId="15254" xr:uid="{00000000-0005-0000-0000-0000923B0000}"/>
    <cellStyle name="Normal 2 8 7" xfId="15255" xr:uid="{00000000-0005-0000-0000-0000933B0000}"/>
    <cellStyle name="Normal 2 8 7 10" xfId="15256" xr:uid="{00000000-0005-0000-0000-0000943B0000}"/>
    <cellStyle name="Normal 2 8 7 2" xfId="15257" xr:uid="{00000000-0005-0000-0000-0000953B0000}"/>
    <cellStyle name="Normal 2 8 7 2 2" xfId="15258" xr:uid="{00000000-0005-0000-0000-0000963B0000}"/>
    <cellStyle name="Normal 2 8 7 2 2 2" xfId="15259" xr:uid="{00000000-0005-0000-0000-0000973B0000}"/>
    <cellStyle name="Normal 2 8 7 2 2 3" xfId="15260" xr:uid="{00000000-0005-0000-0000-0000983B0000}"/>
    <cellStyle name="Normal 2 8 7 2 2 4" xfId="15261" xr:uid="{00000000-0005-0000-0000-0000993B0000}"/>
    <cellStyle name="Normal 2 8 7 2 3" xfId="15262" xr:uid="{00000000-0005-0000-0000-00009A3B0000}"/>
    <cellStyle name="Normal 2 8 7 2 4" xfId="15263" xr:uid="{00000000-0005-0000-0000-00009B3B0000}"/>
    <cellStyle name="Normal 2 8 7 2 5" xfId="15264" xr:uid="{00000000-0005-0000-0000-00009C3B0000}"/>
    <cellStyle name="Normal 2 8 7 3" xfId="15265" xr:uid="{00000000-0005-0000-0000-00009D3B0000}"/>
    <cellStyle name="Normal 2 8 7 3 2" xfId="15266" xr:uid="{00000000-0005-0000-0000-00009E3B0000}"/>
    <cellStyle name="Normal 2 8 7 3 3" xfId="15267" xr:uid="{00000000-0005-0000-0000-00009F3B0000}"/>
    <cellStyle name="Normal 2 8 7 3 4" xfId="15268" xr:uid="{00000000-0005-0000-0000-0000A03B0000}"/>
    <cellStyle name="Normal 2 8 7 4" xfId="15269" xr:uid="{00000000-0005-0000-0000-0000A13B0000}"/>
    <cellStyle name="Normal 2 8 7 5" xfId="15270" xr:uid="{00000000-0005-0000-0000-0000A23B0000}"/>
    <cellStyle name="Normal 2 8 7 6" xfId="15271" xr:uid="{00000000-0005-0000-0000-0000A33B0000}"/>
    <cellStyle name="Normal 2 8 7 7" xfId="15272" xr:uid="{00000000-0005-0000-0000-0000A43B0000}"/>
    <cellStyle name="Normal 2 8 7 8" xfId="15273" xr:uid="{00000000-0005-0000-0000-0000A53B0000}"/>
    <cellStyle name="Normal 2 8 7 9" xfId="15274" xr:uid="{00000000-0005-0000-0000-0000A63B0000}"/>
    <cellStyle name="Normal 2 8 8" xfId="15275" xr:uid="{00000000-0005-0000-0000-0000A73B0000}"/>
    <cellStyle name="Normal 2 8 8 10" xfId="15276" xr:uid="{00000000-0005-0000-0000-0000A83B0000}"/>
    <cellStyle name="Normal 2 8 8 2" xfId="15277" xr:uid="{00000000-0005-0000-0000-0000A93B0000}"/>
    <cellStyle name="Normal 2 8 8 2 2" xfId="15278" xr:uid="{00000000-0005-0000-0000-0000AA3B0000}"/>
    <cellStyle name="Normal 2 8 8 2 2 2" xfId="15279" xr:uid="{00000000-0005-0000-0000-0000AB3B0000}"/>
    <cellStyle name="Normal 2 8 8 2 2 3" xfId="15280" xr:uid="{00000000-0005-0000-0000-0000AC3B0000}"/>
    <cellStyle name="Normal 2 8 8 2 2 4" xfId="15281" xr:uid="{00000000-0005-0000-0000-0000AD3B0000}"/>
    <cellStyle name="Normal 2 8 8 2 3" xfId="15282" xr:uid="{00000000-0005-0000-0000-0000AE3B0000}"/>
    <cellStyle name="Normal 2 8 8 2 4" xfId="15283" xr:uid="{00000000-0005-0000-0000-0000AF3B0000}"/>
    <cellStyle name="Normal 2 8 8 2 5" xfId="15284" xr:uid="{00000000-0005-0000-0000-0000B03B0000}"/>
    <cellStyle name="Normal 2 8 8 3" xfId="15285" xr:uid="{00000000-0005-0000-0000-0000B13B0000}"/>
    <cellStyle name="Normal 2 8 8 3 2" xfId="15286" xr:uid="{00000000-0005-0000-0000-0000B23B0000}"/>
    <cellStyle name="Normal 2 8 8 3 3" xfId="15287" xr:uid="{00000000-0005-0000-0000-0000B33B0000}"/>
    <cellStyle name="Normal 2 8 8 3 4" xfId="15288" xr:uid="{00000000-0005-0000-0000-0000B43B0000}"/>
    <cellStyle name="Normal 2 8 8 4" xfId="15289" xr:uid="{00000000-0005-0000-0000-0000B53B0000}"/>
    <cellStyle name="Normal 2 8 8 5" xfId="15290" xr:uid="{00000000-0005-0000-0000-0000B63B0000}"/>
    <cellStyle name="Normal 2 8 8 6" xfId="15291" xr:uid="{00000000-0005-0000-0000-0000B73B0000}"/>
    <cellStyle name="Normal 2 8 8 7" xfId="15292" xr:uid="{00000000-0005-0000-0000-0000B83B0000}"/>
    <cellStyle name="Normal 2 8 8 8" xfId="15293" xr:uid="{00000000-0005-0000-0000-0000B93B0000}"/>
    <cellStyle name="Normal 2 8 8 9" xfId="15294" xr:uid="{00000000-0005-0000-0000-0000BA3B0000}"/>
    <cellStyle name="Normal 2 8 9" xfId="15295" xr:uid="{00000000-0005-0000-0000-0000BB3B0000}"/>
    <cellStyle name="Normal 2 8 9 2" xfId="15296" xr:uid="{00000000-0005-0000-0000-0000BC3B0000}"/>
    <cellStyle name="Normal 2 8 9 2 2" xfId="15297" xr:uid="{00000000-0005-0000-0000-0000BD3B0000}"/>
    <cellStyle name="Normal 2 8 9 2 3" xfId="15298" xr:uid="{00000000-0005-0000-0000-0000BE3B0000}"/>
    <cellStyle name="Normal 2 8 9 2 4" xfId="15299" xr:uid="{00000000-0005-0000-0000-0000BF3B0000}"/>
    <cellStyle name="Normal 2 8 9 3" xfId="15300" xr:uid="{00000000-0005-0000-0000-0000C03B0000}"/>
    <cellStyle name="Normal 2 8 9 4" xfId="15301" xr:uid="{00000000-0005-0000-0000-0000C13B0000}"/>
    <cellStyle name="Normal 2 8 9 5" xfId="15302" xr:uid="{00000000-0005-0000-0000-0000C23B0000}"/>
    <cellStyle name="Normal 2 9" xfId="15303" xr:uid="{00000000-0005-0000-0000-0000C33B0000}"/>
    <cellStyle name="Normal 2 9 10" xfId="15304" xr:uid="{00000000-0005-0000-0000-0000C43B0000}"/>
    <cellStyle name="Normal 2 9 10 2" xfId="15305" xr:uid="{00000000-0005-0000-0000-0000C53B0000}"/>
    <cellStyle name="Normal 2 9 10 2 2" xfId="15306" xr:uid="{00000000-0005-0000-0000-0000C63B0000}"/>
    <cellStyle name="Normal 2 9 10 2 3" xfId="15307" xr:uid="{00000000-0005-0000-0000-0000C73B0000}"/>
    <cellStyle name="Normal 2 9 10 2 4" xfId="15308" xr:uid="{00000000-0005-0000-0000-0000C83B0000}"/>
    <cellStyle name="Normal 2 9 10 3" xfId="15309" xr:uid="{00000000-0005-0000-0000-0000C93B0000}"/>
    <cellStyle name="Normal 2 9 10 4" xfId="15310" xr:uid="{00000000-0005-0000-0000-0000CA3B0000}"/>
    <cellStyle name="Normal 2 9 10 5" xfId="15311" xr:uid="{00000000-0005-0000-0000-0000CB3B0000}"/>
    <cellStyle name="Normal 2 9 11" xfId="15312" xr:uid="{00000000-0005-0000-0000-0000CC3B0000}"/>
    <cellStyle name="Normal 2 9 11 2" xfId="15313" xr:uid="{00000000-0005-0000-0000-0000CD3B0000}"/>
    <cellStyle name="Normal 2 9 11 2 2" xfId="15314" xr:uid="{00000000-0005-0000-0000-0000CE3B0000}"/>
    <cellStyle name="Normal 2 9 11 2 3" xfId="15315" xr:uid="{00000000-0005-0000-0000-0000CF3B0000}"/>
    <cellStyle name="Normal 2 9 11 2 4" xfId="15316" xr:uid="{00000000-0005-0000-0000-0000D03B0000}"/>
    <cellStyle name="Normal 2 9 11 3" xfId="15317" xr:uid="{00000000-0005-0000-0000-0000D13B0000}"/>
    <cellStyle name="Normal 2 9 11 4" xfId="15318" xr:uid="{00000000-0005-0000-0000-0000D23B0000}"/>
    <cellStyle name="Normal 2 9 11 5" xfId="15319" xr:uid="{00000000-0005-0000-0000-0000D33B0000}"/>
    <cellStyle name="Normal 2 9 12" xfId="15320" xr:uid="{00000000-0005-0000-0000-0000D43B0000}"/>
    <cellStyle name="Normal 2 9 12 2" xfId="15321" xr:uid="{00000000-0005-0000-0000-0000D53B0000}"/>
    <cellStyle name="Normal 2 9 12 3" xfId="15322" xr:uid="{00000000-0005-0000-0000-0000D63B0000}"/>
    <cellStyle name="Normal 2 9 12 4" xfId="15323" xr:uid="{00000000-0005-0000-0000-0000D73B0000}"/>
    <cellStyle name="Normal 2 9 13" xfId="15324" xr:uid="{00000000-0005-0000-0000-0000D83B0000}"/>
    <cellStyle name="Normal 2 9 13 2" xfId="15325" xr:uid="{00000000-0005-0000-0000-0000D93B0000}"/>
    <cellStyle name="Normal 2 9 13 3" xfId="15326" xr:uid="{00000000-0005-0000-0000-0000DA3B0000}"/>
    <cellStyle name="Normal 2 9 13 4" xfId="15327" xr:uid="{00000000-0005-0000-0000-0000DB3B0000}"/>
    <cellStyle name="Normal 2 9 14" xfId="15328" xr:uid="{00000000-0005-0000-0000-0000DC3B0000}"/>
    <cellStyle name="Normal 2 9 15" xfId="15329" xr:uid="{00000000-0005-0000-0000-0000DD3B0000}"/>
    <cellStyle name="Normal 2 9 16" xfId="15330" xr:uid="{00000000-0005-0000-0000-0000DE3B0000}"/>
    <cellStyle name="Normal 2 9 17" xfId="15331" xr:uid="{00000000-0005-0000-0000-0000DF3B0000}"/>
    <cellStyle name="Normal 2 9 18" xfId="15332" xr:uid="{00000000-0005-0000-0000-0000E03B0000}"/>
    <cellStyle name="Normal 2 9 19" xfId="15333" xr:uid="{00000000-0005-0000-0000-0000E13B0000}"/>
    <cellStyle name="Normal 2 9 2" xfId="15334" xr:uid="{00000000-0005-0000-0000-0000E23B0000}"/>
    <cellStyle name="Normal 2 9 2 10" xfId="15335" xr:uid="{00000000-0005-0000-0000-0000E33B0000}"/>
    <cellStyle name="Normal 2 9 2 11" xfId="15336" xr:uid="{00000000-0005-0000-0000-0000E43B0000}"/>
    <cellStyle name="Normal 2 9 2 12" xfId="15337" xr:uid="{00000000-0005-0000-0000-0000E53B0000}"/>
    <cellStyle name="Normal 2 9 2 13" xfId="15338" xr:uid="{00000000-0005-0000-0000-0000E63B0000}"/>
    <cellStyle name="Normal 2 9 2 14" xfId="15339" xr:uid="{00000000-0005-0000-0000-0000E73B0000}"/>
    <cellStyle name="Normal 2 9 2 15" xfId="15340" xr:uid="{00000000-0005-0000-0000-0000E83B0000}"/>
    <cellStyle name="Normal 2 9 2 2" xfId="15341" xr:uid="{00000000-0005-0000-0000-0000E93B0000}"/>
    <cellStyle name="Normal 2 9 2 3" xfId="15342" xr:uid="{00000000-0005-0000-0000-0000EA3B0000}"/>
    <cellStyle name="Normal 2 9 2 3 2" xfId="15343" xr:uid="{00000000-0005-0000-0000-0000EB3B0000}"/>
    <cellStyle name="Normal 2 9 2 3 2 2" xfId="15344" xr:uid="{00000000-0005-0000-0000-0000EC3B0000}"/>
    <cellStyle name="Normal 2 9 2 3 2 2 2" xfId="15345" xr:uid="{00000000-0005-0000-0000-0000ED3B0000}"/>
    <cellStyle name="Normal 2 9 2 3 2 2 3" xfId="15346" xr:uid="{00000000-0005-0000-0000-0000EE3B0000}"/>
    <cellStyle name="Normal 2 9 2 3 2 2 4" xfId="15347" xr:uid="{00000000-0005-0000-0000-0000EF3B0000}"/>
    <cellStyle name="Normal 2 9 2 3 2 3" xfId="15348" xr:uid="{00000000-0005-0000-0000-0000F03B0000}"/>
    <cellStyle name="Normal 2 9 2 3 2 4" xfId="15349" xr:uid="{00000000-0005-0000-0000-0000F13B0000}"/>
    <cellStyle name="Normal 2 9 2 3 2 5" xfId="15350" xr:uid="{00000000-0005-0000-0000-0000F23B0000}"/>
    <cellStyle name="Normal 2 9 2 3 3" xfId="15351" xr:uid="{00000000-0005-0000-0000-0000F33B0000}"/>
    <cellStyle name="Normal 2 9 2 3 3 2" xfId="15352" xr:uid="{00000000-0005-0000-0000-0000F43B0000}"/>
    <cellStyle name="Normal 2 9 2 3 3 3" xfId="15353" xr:uid="{00000000-0005-0000-0000-0000F53B0000}"/>
    <cellStyle name="Normal 2 9 2 3 3 4" xfId="15354" xr:uid="{00000000-0005-0000-0000-0000F63B0000}"/>
    <cellStyle name="Normal 2 9 2 3 4" xfId="15355" xr:uid="{00000000-0005-0000-0000-0000F73B0000}"/>
    <cellStyle name="Normal 2 9 2 3 5" xfId="15356" xr:uid="{00000000-0005-0000-0000-0000F83B0000}"/>
    <cellStyle name="Normal 2 9 2 3 6" xfId="15357" xr:uid="{00000000-0005-0000-0000-0000F93B0000}"/>
    <cellStyle name="Normal 2 9 2 4" xfId="15358" xr:uid="{00000000-0005-0000-0000-0000FA3B0000}"/>
    <cellStyle name="Normal 2 9 2 4 2" xfId="15359" xr:uid="{00000000-0005-0000-0000-0000FB3B0000}"/>
    <cellStyle name="Normal 2 9 2 4 2 2" xfId="15360" xr:uid="{00000000-0005-0000-0000-0000FC3B0000}"/>
    <cellStyle name="Normal 2 9 2 4 2 2 2" xfId="15361" xr:uid="{00000000-0005-0000-0000-0000FD3B0000}"/>
    <cellStyle name="Normal 2 9 2 4 2 2 3" xfId="15362" xr:uid="{00000000-0005-0000-0000-0000FE3B0000}"/>
    <cellStyle name="Normal 2 9 2 4 2 2 4" xfId="15363" xr:uid="{00000000-0005-0000-0000-0000FF3B0000}"/>
    <cellStyle name="Normal 2 9 2 4 2 3" xfId="15364" xr:uid="{00000000-0005-0000-0000-0000003C0000}"/>
    <cellStyle name="Normal 2 9 2 4 2 4" xfId="15365" xr:uid="{00000000-0005-0000-0000-0000013C0000}"/>
    <cellStyle name="Normal 2 9 2 4 2 5" xfId="15366" xr:uid="{00000000-0005-0000-0000-0000023C0000}"/>
    <cellStyle name="Normal 2 9 2 4 3" xfId="15367" xr:uid="{00000000-0005-0000-0000-0000033C0000}"/>
    <cellStyle name="Normal 2 9 2 4 3 2" xfId="15368" xr:uid="{00000000-0005-0000-0000-0000043C0000}"/>
    <cellStyle name="Normal 2 9 2 4 3 3" xfId="15369" xr:uid="{00000000-0005-0000-0000-0000053C0000}"/>
    <cellStyle name="Normal 2 9 2 4 3 4" xfId="15370" xr:uid="{00000000-0005-0000-0000-0000063C0000}"/>
    <cellStyle name="Normal 2 9 2 4 4" xfId="15371" xr:uid="{00000000-0005-0000-0000-0000073C0000}"/>
    <cellStyle name="Normal 2 9 2 4 5" xfId="15372" xr:uid="{00000000-0005-0000-0000-0000083C0000}"/>
    <cellStyle name="Normal 2 9 2 4 6" xfId="15373" xr:uid="{00000000-0005-0000-0000-0000093C0000}"/>
    <cellStyle name="Normal 2 9 2 5" xfId="15374" xr:uid="{00000000-0005-0000-0000-00000A3C0000}"/>
    <cellStyle name="Normal 2 9 2 5 2" xfId="15375" xr:uid="{00000000-0005-0000-0000-00000B3C0000}"/>
    <cellStyle name="Normal 2 9 2 5 2 2" xfId="15376" xr:uid="{00000000-0005-0000-0000-00000C3C0000}"/>
    <cellStyle name="Normal 2 9 2 5 2 3" xfId="15377" xr:uid="{00000000-0005-0000-0000-00000D3C0000}"/>
    <cellStyle name="Normal 2 9 2 5 2 4" xfId="15378" xr:uid="{00000000-0005-0000-0000-00000E3C0000}"/>
    <cellStyle name="Normal 2 9 2 5 3" xfId="15379" xr:uid="{00000000-0005-0000-0000-00000F3C0000}"/>
    <cellStyle name="Normal 2 9 2 5 4" xfId="15380" xr:uid="{00000000-0005-0000-0000-0000103C0000}"/>
    <cellStyle name="Normal 2 9 2 5 5" xfId="15381" xr:uid="{00000000-0005-0000-0000-0000113C0000}"/>
    <cellStyle name="Normal 2 9 2 6" xfId="15382" xr:uid="{00000000-0005-0000-0000-0000123C0000}"/>
    <cellStyle name="Normal 2 9 2 6 2" xfId="15383" xr:uid="{00000000-0005-0000-0000-0000133C0000}"/>
    <cellStyle name="Normal 2 9 2 6 2 2" xfId="15384" xr:uid="{00000000-0005-0000-0000-0000143C0000}"/>
    <cellStyle name="Normal 2 9 2 6 2 3" xfId="15385" xr:uid="{00000000-0005-0000-0000-0000153C0000}"/>
    <cellStyle name="Normal 2 9 2 6 2 4" xfId="15386" xr:uid="{00000000-0005-0000-0000-0000163C0000}"/>
    <cellStyle name="Normal 2 9 2 6 3" xfId="15387" xr:uid="{00000000-0005-0000-0000-0000173C0000}"/>
    <cellStyle name="Normal 2 9 2 6 4" xfId="15388" xr:uid="{00000000-0005-0000-0000-0000183C0000}"/>
    <cellStyle name="Normal 2 9 2 6 5" xfId="15389" xr:uid="{00000000-0005-0000-0000-0000193C0000}"/>
    <cellStyle name="Normal 2 9 2 7" xfId="15390" xr:uid="{00000000-0005-0000-0000-00001A3C0000}"/>
    <cellStyle name="Normal 2 9 2 7 2" xfId="15391" xr:uid="{00000000-0005-0000-0000-00001B3C0000}"/>
    <cellStyle name="Normal 2 9 2 7 3" xfId="15392" xr:uid="{00000000-0005-0000-0000-00001C3C0000}"/>
    <cellStyle name="Normal 2 9 2 7 4" xfId="15393" xr:uid="{00000000-0005-0000-0000-00001D3C0000}"/>
    <cellStyle name="Normal 2 9 2 8" xfId="15394" xr:uid="{00000000-0005-0000-0000-00001E3C0000}"/>
    <cellStyle name="Normal 2 9 2 8 2" xfId="15395" xr:uid="{00000000-0005-0000-0000-00001F3C0000}"/>
    <cellStyle name="Normal 2 9 2 8 3" xfId="15396" xr:uid="{00000000-0005-0000-0000-0000203C0000}"/>
    <cellStyle name="Normal 2 9 2 8 4" xfId="15397" xr:uid="{00000000-0005-0000-0000-0000213C0000}"/>
    <cellStyle name="Normal 2 9 2 9" xfId="15398" xr:uid="{00000000-0005-0000-0000-0000223C0000}"/>
    <cellStyle name="Normal 2 9 20" xfId="15399" xr:uid="{00000000-0005-0000-0000-0000233C0000}"/>
    <cellStyle name="Normal 2 9 3" xfId="15400" xr:uid="{00000000-0005-0000-0000-0000243C0000}"/>
    <cellStyle name="Normal 2 9 3 10" xfId="15401" xr:uid="{00000000-0005-0000-0000-0000253C0000}"/>
    <cellStyle name="Normal 2 9 3 11" xfId="15402" xr:uid="{00000000-0005-0000-0000-0000263C0000}"/>
    <cellStyle name="Normal 2 9 3 12" xfId="15403" xr:uid="{00000000-0005-0000-0000-0000273C0000}"/>
    <cellStyle name="Normal 2 9 3 13" xfId="15404" xr:uid="{00000000-0005-0000-0000-0000283C0000}"/>
    <cellStyle name="Normal 2 9 3 14" xfId="15405" xr:uid="{00000000-0005-0000-0000-0000293C0000}"/>
    <cellStyle name="Normal 2 9 3 15" xfId="15406" xr:uid="{00000000-0005-0000-0000-00002A3C0000}"/>
    <cellStyle name="Normal 2 9 3 2" xfId="15407" xr:uid="{00000000-0005-0000-0000-00002B3C0000}"/>
    <cellStyle name="Normal 2 9 3 3" xfId="15408" xr:uid="{00000000-0005-0000-0000-00002C3C0000}"/>
    <cellStyle name="Normal 2 9 3 3 2" xfId="15409" xr:uid="{00000000-0005-0000-0000-00002D3C0000}"/>
    <cellStyle name="Normal 2 9 3 3 2 2" xfId="15410" xr:uid="{00000000-0005-0000-0000-00002E3C0000}"/>
    <cellStyle name="Normal 2 9 3 3 2 2 2" xfId="15411" xr:uid="{00000000-0005-0000-0000-00002F3C0000}"/>
    <cellStyle name="Normal 2 9 3 3 2 2 3" xfId="15412" xr:uid="{00000000-0005-0000-0000-0000303C0000}"/>
    <cellStyle name="Normal 2 9 3 3 2 2 4" xfId="15413" xr:uid="{00000000-0005-0000-0000-0000313C0000}"/>
    <cellStyle name="Normal 2 9 3 3 2 3" xfId="15414" xr:uid="{00000000-0005-0000-0000-0000323C0000}"/>
    <cellStyle name="Normal 2 9 3 3 2 4" xfId="15415" xr:uid="{00000000-0005-0000-0000-0000333C0000}"/>
    <cellStyle name="Normal 2 9 3 3 2 5" xfId="15416" xr:uid="{00000000-0005-0000-0000-0000343C0000}"/>
    <cellStyle name="Normal 2 9 3 3 3" xfId="15417" xr:uid="{00000000-0005-0000-0000-0000353C0000}"/>
    <cellStyle name="Normal 2 9 3 3 3 2" xfId="15418" xr:uid="{00000000-0005-0000-0000-0000363C0000}"/>
    <cellStyle name="Normal 2 9 3 3 3 3" xfId="15419" xr:uid="{00000000-0005-0000-0000-0000373C0000}"/>
    <cellStyle name="Normal 2 9 3 3 3 4" xfId="15420" xr:uid="{00000000-0005-0000-0000-0000383C0000}"/>
    <cellStyle name="Normal 2 9 3 3 4" xfId="15421" xr:uid="{00000000-0005-0000-0000-0000393C0000}"/>
    <cellStyle name="Normal 2 9 3 3 5" xfId="15422" xr:uid="{00000000-0005-0000-0000-00003A3C0000}"/>
    <cellStyle name="Normal 2 9 3 3 6" xfId="15423" xr:uid="{00000000-0005-0000-0000-00003B3C0000}"/>
    <cellStyle name="Normal 2 9 3 4" xfId="15424" xr:uid="{00000000-0005-0000-0000-00003C3C0000}"/>
    <cellStyle name="Normal 2 9 3 4 2" xfId="15425" xr:uid="{00000000-0005-0000-0000-00003D3C0000}"/>
    <cellStyle name="Normal 2 9 3 4 2 2" xfId="15426" xr:uid="{00000000-0005-0000-0000-00003E3C0000}"/>
    <cellStyle name="Normal 2 9 3 4 2 2 2" xfId="15427" xr:uid="{00000000-0005-0000-0000-00003F3C0000}"/>
    <cellStyle name="Normal 2 9 3 4 2 2 3" xfId="15428" xr:uid="{00000000-0005-0000-0000-0000403C0000}"/>
    <cellStyle name="Normal 2 9 3 4 2 2 4" xfId="15429" xr:uid="{00000000-0005-0000-0000-0000413C0000}"/>
    <cellStyle name="Normal 2 9 3 4 2 3" xfId="15430" xr:uid="{00000000-0005-0000-0000-0000423C0000}"/>
    <cellStyle name="Normal 2 9 3 4 2 4" xfId="15431" xr:uid="{00000000-0005-0000-0000-0000433C0000}"/>
    <cellStyle name="Normal 2 9 3 4 2 5" xfId="15432" xr:uid="{00000000-0005-0000-0000-0000443C0000}"/>
    <cellStyle name="Normal 2 9 3 4 3" xfId="15433" xr:uid="{00000000-0005-0000-0000-0000453C0000}"/>
    <cellStyle name="Normal 2 9 3 4 3 2" xfId="15434" xr:uid="{00000000-0005-0000-0000-0000463C0000}"/>
    <cellStyle name="Normal 2 9 3 4 3 3" xfId="15435" xr:uid="{00000000-0005-0000-0000-0000473C0000}"/>
    <cellStyle name="Normal 2 9 3 4 3 4" xfId="15436" xr:uid="{00000000-0005-0000-0000-0000483C0000}"/>
    <cellStyle name="Normal 2 9 3 4 4" xfId="15437" xr:uid="{00000000-0005-0000-0000-0000493C0000}"/>
    <cellStyle name="Normal 2 9 3 4 5" xfId="15438" xr:uid="{00000000-0005-0000-0000-00004A3C0000}"/>
    <cellStyle name="Normal 2 9 3 4 6" xfId="15439" xr:uid="{00000000-0005-0000-0000-00004B3C0000}"/>
    <cellStyle name="Normal 2 9 3 5" xfId="15440" xr:uid="{00000000-0005-0000-0000-00004C3C0000}"/>
    <cellStyle name="Normal 2 9 3 5 2" xfId="15441" xr:uid="{00000000-0005-0000-0000-00004D3C0000}"/>
    <cellStyle name="Normal 2 9 3 5 2 2" xfId="15442" xr:uid="{00000000-0005-0000-0000-00004E3C0000}"/>
    <cellStyle name="Normal 2 9 3 5 2 3" xfId="15443" xr:uid="{00000000-0005-0000-0000-00004F3C0000}"/>
    <cellStyle name="Normal 2 9 3 5 2 4" xfId="15444" xr:uid="{00000000-0005-0000-0000-0000503C0000}"/>
    <cellStyle name="Normal 2 9 3 5 3" xfId="15445" xr:uid="{00000000-0005-0000-0000-0000513C0000}"/>
    <cellStyle name="Normal 2 9 3 5 4" xfId="15446" xr:uid="{00000000-0005-0000-0000-0000523C0000}"/>
    <cellStyle name="Normal 2 9 3 5 5" xfId="15447" xr:uid="{00000000-0005-0000-0000-0000533C0000}"/>
    <cellStyle name="Normal 2 9 3 6" xfId="15448" xr:uid="{00000000-0005-0000-0000-0000543C0000}"/>
    <cellStyle name="Normal 2 9 3 6 2" xfId="15449" xr:uid="{00000000-0005-0000-0000-0000553C0000}"/>
    <cellStyle name="Normal 2 9 3 6 2 2" xfId="15450" xr:uid="{00000000-0005-0000-0000-0000563C0000}"/>
    <cellStyle name="Normal 2 9 3 6 2 3" xfId="15451" xr:uid="{00000000-0005-0000-0000-0000573C0000}"/>
    <cellStyle name="Normal 2 9 3 6 2 4" xfId="15452" xr:uid="{00000000-0005-0000-0000-0000583C0000}"/>
    <cellStyle name="Normal 2 9 3 6 3" xfId="15453" xr:uid="{00000000-0005-0000-0000-0000593C0000}"/>
    <cellStyle name="Normal 2 9 3 6 4" xfId="15454" xr:uid="{00000000-0005-0000-0000-00005A3C0000}"/>
    <cellStyle name="Normal 2 9 3 6 5" xfId="15455" xr:uid="{00000000-0005-0000-0000-00005B3C0000}"/>
    <cellStyle name="Normal 2 9 3 7" xfId="15456" xr:uid="{00000000-0005-0000-0000-00005C3C0000}"/>
    <cellStyle name="Normal 2 9 3 7 2" xfId="15457" xr:uid="{00000000-0005-0000-0000-00005D3C0000}"/>
    <cellStyle name="Normal 2 9 3 7 3" xfId="15458" xr:uid="{00000000-0005-0000-0000-00005E3C0000}"/>
    <cellStyle name="Normal 2 9 3 7 4" xfId="15459" xr:uid="{00000000-0005-0000-0000-00005F3C0000}"/>
    <cellStyle name="Normal 2 9 3 8" xfId="15460" xr:uid="{00000000-0005-0000-0000-0000603C0000}"/>
    <cellStyle name="Normal 2 9 3 8 2" xfId="15461" xr:uid="{00000000-0005-0000-0000-0000613C0000}"/>
    <cellStyle name="Normal 2 9 3 8 3" xfId="15462" xr:uid="{00000000-0005-0000-0000-0000623C0000}"/>
    <cellStyle name="Normal 2 9 3 8 4" xfId="15463" xr:uid="{00000000-0005-0000-0000-0000633C0000}"/>
    <cellStyle name="Normal 2 9 3 9" xfId="15464" xr:uid="{00000000-0005-0000-0000-0000643C0000}"/>
    <cellStyle name="Normal 2 9 4" xfId="15465" xr:uid="{00000000-0005-0000-0000-0000653C0000}"/>
    <cellStyle name="Normal 2 9 4 10" xfId="15466" xr:uid="{00000000-0005-0000-0000-0000663C0000}"/>
    <cellStyle name="Normal 2 9 4 11" xfId="15467" xr:uid="{00000000-0005-0000-0000-0000673C0000}"/>
    <cellStyle name="Normal 2 9 4 12" xfId="15468" xr:uid="{00000000-0005-0000-0000-0000683C0000}"/>
    <cellStyle name="Normal 2 9 4 13" xfId="15469" xr:uid="{00000000-0005-0000-0000-0000693C0000}"/>
    <cellStyle name="Normal 2 9 4 14" xfId="15470" xr:uid="{00000000-0005-0000-0000-00006A3C0000}"/>
    <cellStyle name="Normal 2 9 4 2" xfId="15471" xr:uid="{00000000-0005-0000-0000-00006B3C0000}"/>
    <cellStyle name="Normal 2 9 4 2 2" xfId="15472" xr:uid="{00000000-0005-0000-0000-00006C3C0000}"/>
    <cellStyle name="Normal 2 9 4 2 2 2" xfId="15473" xr:uid="{00000000-0005-0000-0000-00006D3C0000}"/>
    <cellStyle name="Normal 2 9 4 2 2 2 2" xfId="15474" xr:uid="{00000000-0005-0000-0000-00006E3C0000}"/>
    <cellStyle name="Normal 2 9 4 2 2 2 3" xfId="15475" xr:uid="{00000000-0005-0000-0000-00006F3C0000}"/>
    <cellStyle name="Normal 2 9 4 2 2 2 4" xfId="15476" xr:uid="{00000000-0005-0000-0000-0000703C0000}"/>
    <cellStyle name="Normal 2 9 4 2 2 3" xfId="15477" xr:uid="{00000000-0005-0000-0000-0000713C0000}"/>
    <cellStyle name="Normal 2 9 4 2 2 4" xfId="15478" xr:uid="{00000000-0005-0000-0000-0000723C0000}"/>
    <cellStyle name="Normal 2 9 4 2 2 5" xfId="15479" xr:uid="{00000000-0005-0000-0000-0000733C0000}"/>
    <cellStyle name="Normal 2 9 4 2 3" xfId="15480" xr:uid="{00000000-0005-0000-0000-0000743C0000}"/>
    <cellStyle name="Normal 2 9 4 2 3 2" xfId="15481" xr:uid="{00000000-0005-0000-0000-0000753C0000}"/>
    <cellStyle name="Normal 2 9 4 2 3 3" xfId="15482" xr:uid="{00000000-0005-0000-0000-0000763C0000}"/>
    <cellStyle name="Normal 2 9 4 2 3 4" xfId="15483" xr:uid="{00000000-0005-0000-0000-0000773C0000}"/>
    <cellStyle name="Normal 2 9 4 2 4" xfId="15484" xr:uid="{00000000-0005-0000-0000-0000783C0000}"/>
    <cellStyle name="Normal 2 9 4 2 5" xfId="15485" xr:uid="{00000000-0005-0000-0000-0000793C0000}"/>
    <cellStyle name="Normal 2 9 4 2 6" xfId="15486" xr:uid="{00000000-0005-0000-0000-00007A3C0000}"/>
    <cellStyle name="Normal 2 9 4 3" xfId="15487" xr:uid="{00000000-0005-0000-0000-00007B3C0000}"/>
    <cellStyle name="Normal 2 9 4 3 2" xfId="15488" xr:uid="{00000000-0005-0000-0000-00007C3C0000}"/>
    <cellStyle name="Normal 2 9 4 3 2 2" xfId="15489" xr:uid="{00000000-0005-0000-0000-00007D3C0000}"/>
    <cellStyle name="Normal 2 9 4 3 2 2 2" xfId="15490" xr:uid="{00000000-0005-0000-0000-00007E3C0000}"/>
    <cellStyle name="Normal 2 9 4 3 2 2 3" xfId="15491" xr:uid="{00000000-0005-0000-0000-00007F3C0000}"/>
    <cellStyle name="Normal 2 9 4 3 2 2 4" xfId="15492" xr:uid="{00000000-0005-0000-0000-0000803C0000}"/>
    <cellStyle name="Normal 2 9 4 3 2 3" xfId="15493" xr:uid="{00000000-0005-0000-0000-0000813C0000}"/>
    <cellStyle name="Normal 2 9 4 3 2 4" xfId="15494" xr:uid="{00000000-0005-0000-0000-0000823C0000}"/>
    <cellStyle name="Normal 2 9 4 3 2 5" xfId="15495" xr:uid="{00000000-0005-0000-0000-0000833C0000}"/>
    <cellStyle name="Normal 2 9 4 3 3" xfId="15496" xr:uid="{00000000-0005-0000-0000-0000843C0000}"/>
    <cellStyle name="Normal 2 9 4 3 3 2" xfId="15497" xr:uid="{00000000-0005-0000-0000-0000853C0000}"/>
    <cellStyle name="Normal 2 9 4 3 3 3" xfId="15498" xr:uid="{00000000-0005-0000-0000-0000863C0000}"/>
    <cellStyle name="Normal 2 9 4 3 3 4" xfId="15499" xr:uid="{00000000-0005-0000-0000-0000873C0000}"/>
    <cellStyle name="Normal 2 9 4 3 4" xfId="15500" xr:uid="{00000000-0005-0000-0000-0000883C0000}"/>
    <cellStyle name="Normal 2 9 4 3 5" xfId="15501" xr:uid="{00000000-0005-0000-0000-0000893C0000}"/>
    <cellStyle name="Normal 2 9 4 3 6" xfId="15502" xr:uid="{00000000-0005-0000-0000-00008A3C0000}"/>
    <cellStyle name="Normal 2 9 4 4" xfId="15503" xr:uid="{00000000-0005-0000-0000-00008B3C0000}"/>
    <cellStyle name="Normal 2 9 4 4 2" xfId="15504" xr:uid="{00000000-0005-0000-0000-00008C3C0000}"/>
    <cellStyle name="Normal 2 9 4 4 2 2" xfId="15505" xr:uid="{00000000-0005-0000-0000-00008D3C0000}"/>
    <cellStyle name="Normal 2 9 4 4 2 3" xfId="15506" xr:uid="{00000000-0005-0000-0000-00008E3C0000}"/>
    <cellStyle name="Normal 2 9 4 4 2 4" xfId="15507" xr:uid="{00000000-0005-0000-0000-00008F3C0000}"/>
    <cellStyle name="Normal 2 9 4 4 3" xfId="15508" xr:uid="{00000000-0005-0000-0000-0000903C0000}"/>
    <cellStyle name="Normal 2 9 4 4 4" xfId="15509" xr:uid="{00000000-0005-0000-0000-0000913C0000}"/>
    <cellStyle name="Normal 2 9 4 4 5" xfId="15510" xr:uid="{00000000-0005-0000-0000-0000923C0000}"/>
    <cellStyle name="Normal 2 9 4 5" xfId="15511" xr:uid="{00000000-0005-0000-0000-0000933C0000}"/>
    <cellStyle name="Normal 2 9 4 5 2" xfId="15512" xr:uid="{00000000-0005-0000-0000-0000943C0000}"/>
    <cellStyle name="Normal 2 9 4 5 2 2" xfId="15513" xr:uid="{00000000-0005-0000-0000-0000953C0000}"/>
    <cellStyle name="Normal 2 9 4 5 2 3" xfId="15514" xr:uid="{00000000-0005-0000-0000-0000963C0000}"/>
    <cellStyle name="Normal 2 9 4 5 2 4" xfId="15515" xr:uid="{00000000-0005-0000-0000-0000973C0000}"/>
    <cellStyle name="Normal 2 9 4 5 3" xfId="15516" xr:uid="{00000000-0005-0000-0000-0000983C0000}"/>
    <cellStyle name="Normal 2 9 4 5 4" xfId="15517" xr:uid="{00000000-0005-0000-0000-0000993C0000}"/>
    <cellStyle name="Normal 2 9 4 5 5" xfId="15518" xr:uid="{00000000-0005-0000-0000-00009A3C0000}"/>
    <cellStyle name="Normal 2 9 4 6" xfId="15519" xr:uid="{00000000-0005-0000-0000-00009B3C0000}"/>
    <cellStyle name="Normal 2 9 4 6 2" xfId="15520" xr:uid="{00000000-0005-0000-0000-00009C3C0000}"/>
    <cellStyle name="Normal 2 9 4 6 3" xfId="15521" xr:uid="{00000000-0005-0000-0000-00009D3C0000}"/>
    <cellStyle name="Normal 2 9 4 6 4" xfId="15522" xr:uid="{00000000-0005-0000-0000-00009E3C0000}"/>
    <cellStyle name="Normal 2 9 4 7" xfId="15523" xr:uid="{00000000-0005-0000-0000-00009F3C0000}"/>
    <cellStyle name="Normal 2 9 4 7 2" xfId="15524" xr:uid="{00000000-0005-0000-0000-0000A03C0000}"/>
    <cellStyle name="Normal 2 9 4 7 3" xfId="15525" xr:uid="{00000000-0005-0000-0000-0000A13C0000}"/>
    <cellStyle name="Normal 2 9 4 7 4" xfId="15526" xr:uid="{00000000-0005-0000-0000-0000A23C0000}"/>
    <cellStyle name="Normal 2 9 4 8" xfId="15527" xr:uid="{00000000-0005-0000-0000-0000A33C0000}"/>
    <cellStyle name="Normal 2 9 4 9" xfId="15528" xr:uid="{00000000-0005-0000-0000-0000A43C0000}"/>
    <cellStyle name="Normal 2 9 5" xfId="15529" xr:uid="{00000000-0005-0000-0000-0000A53C0000}"/>
    <cellStyle name="Normal 2 9 5 10" xfId="15530" xr:uid="{00000000-0005-0000-0000-0000A63C0000}"/>
    <cellStyle name="Normal 2 9 5 11" xfId="15531" xr:uid="{00000000-0005-0000-0000-0000A73C0000}"/>
    <cellStyle name="Normal 2 9 5 12" xfId="15532" xr:uid="{00000000-0005-0000-0000-0000A83C0000}"/>
    <cellStyle name="Normal 2 9 5 13" xfId="15533" xr:uid="{00000000-0005-0000-0000-0000A93C0000}"/>
    <cellStyle name="Normal 2 9 5 14" xfId="15534" xr:uid="{00000000-0005-0000-0000-0000AA3C0000}"/>
    <cellStyle name="Normal 2 9 5 2" xfId="15535" xr:uid="{00000000-0005-0000-0000-0000AB3C0000}"/>
    <cellStyle name="Normal 2 9 5 2 2" xfId="15536" xr:uid="{00000000-0005-0000-0000-0000AC3C0000}"/>
    <cellStyle name="Normal 2 9 5 2 2 2" xfId="15537" xr:uid="{00000000-0005-0000-0000-0000AD3C0000}"/>
    <cellStyle name="Normal 2 9 5 2 2 2 2" xfId="15538" xr:uid="{00000000-0005-0000-0000-0000AE3C0000}"/>
    <cellStyle name="Normal 2 9 5 2 2 2 3" xfId="15539" xr:uid="{00000000-0005-0000-0000-0000AF3C0000}"/>
    <cellStyle name="Normal 2 9 5 2 2 2 4" xfId="15540" xr:uid="{00000000-0005-0000-0000-0000B03C0000}"/>
    <cellStyle name="Normal 2 9 5 2 2 3" xfId="15541" xr:uid="{00000000-0005-0000-0000-0000B13C0000}"/>
    <cellStyle name="Normal 2 9 5 2 2 4" xfId="15542" xr:uid="{00000000-0005-0000-0000-0000B23C0000}"/>
    <cellStyle name="Normal 2 9 5 2 2 5" xfId="15543" xr:uid="{00000000-0005-0000-0000-0000B33C0000}"/>
    <cellStyle name="Normal 2 9 5 2 3" xfId="15544" xr:uid="{00000000-0005-0000-0000-0000B43C0000}"/>
    <cellStyle name="Normal 2 9 5 2 3 2" xfId="15545" xr:uid="{00000000-0005-0000-0000-0000B53C0000}"/>
    <cellStyle name="Normal 2 9 5 2 3 3" xfId="15546" xr:uid="{00000000-0005-0000-0000-0000B63C0000}"/>
    <cellStyle name="Normal 2 9 5 2 3 4" xfId="15547" xr:uid="{00000000-0005-0000-0000-0000B73C0000}"/>
    <cellStyle name="Normal 2 9 5 2 4" xfId="15548" xr:uid="{00000000-0005-0000-0000-0000B83C0000}"/>
    <cellStyle name="Normal 2 9 5 2 5" xfId="15549" xr:uid="{00000000-0005-0000-0000-0000B93C0000}"/>
    <cellStyle name="Normal 2 9 5 2 6" xfId="15550" xr:uid="{00000000-0005-0000-0000-0000BA3C0000}"/>
    <cellStyle name="Normal 2 9 5 3" xfId="15551" xr:uid="{00000000-0005-0000-0000-0000BB3C0000}"/>
    <cellStyle name="Normal 2 9 5 3 2" xfId="15552" xr:uid="{00000000-0005-0000-0000-0000BC3C0000}"/>
    <cellStyle name="Normal 2 9 5 3 2 2" xfId="15553" xr:uid="{00000000-0005-0000-0000-0000BD3C0000}"/>
    <cellStyle name="Normal 2 9 5 3 2 2 2" xfId="15554" xr:uid="{00000000-0005-0000-0000-0000BE3C0000}"/>
    <cellStyle name="Normal 2 9 5 3 2 2 3" xfId="15555" xr:uid="{00000000-0005-0000-0000-0000BF3C0000}"/>
    <cellStyle name="Normal 2 9 5 3 2 2 4" xfId="15556" xr:uid="{00000000-0005-0000-0000-0000C03C0000}"/>
    <cellStyle name="Normal 2 9 5 3 2 3" xfId="15557" xr:uid="{00000000-0005-0000-0000-0000C13C0000}"/>
    <cellStyle name="Normal 2 9 5 3 2 4" xfId="15558" xr:uid="{00000000-0005-0000-0000-0000C23C0000}"/>
    <cellStyle name="Normal 2 9 5 3 2 5" xfId="15559" xr:uid="{00000000-0005-0000-0000-0000C33C0000}"/>
    <cellStyle name="Normal 2 9 5 3 3" xfId="15560" xr:uid="{00000000-0005-0000-0000-0000C43C0000}"/>
    <cellStyle name="Normal 2 9 5 3 3 2" xfId="15561" xr:uid="{00000000-0005-0000-0000-0000C53C0000}"/>
    <cellStyle name="Normal 2 9 5 3 3 3" xfId="15562" xr:uid="{00000000-0005-0000-0000-0000C63C0000}"/>
    <cellStyle name="Normal 2 9 5 3 3 4" xfId="15563" xr:uid="{00000000-0005-0000-0000-0000C73C0000}"/>
    <cellStyle name="Normal 2 9 5 3 4" xfId="15564" xr:uid="{00000000-0005-0000-0000-0000C83C0000}"/>
    <cellStyle name="Normal 2 9 5 3 5" xfId="15565" xr:uid="{00000000-0005-0000-0000-0000C93C0000}"/>
    <cellStyle name="Normal 2 9 5 3 6" xfId="15566" xr:uid="{00000000-0005-0000-0000-0000CA3C0000}"/>
    <cellStyle name="Normal 2 9 5 4" xfId="15567" xr:uid="{00000000-0005-0000-0000-0000CB3C0000}"/>
    <cellStyle name="Normal 2 9 5 4 2" xfId="15568" xr:uid="{00000000-0005-0000-0000-0000CC3C0000}"/>
    <cellStyle name="Normal 2 9 5 4 2 2" xfId="15569" xr:uid="{00000000-0005-0000-0000-0000CD3C0000}"/>
    <cellStyle name="Normal 2 9 5 4 2 3" xfId="15570" xr:uid="{00000000-0005-0000-0000-0000CE3C0000}"/>
    <cellStyle name="Normal 2 9 5 4 2 4" xfId="15571" xr:uid="{00000000-0005-0000-0000-0000CF3C0000}"/>
    <cellStyle name="Normal 2 9 5 4 3" xfId="15572" xr:uid="{00000000-0005-0000-0000-0000D03C0000}"/>
    <cellStyle name="Normal 2 9 5 4 4" xfId="15573" xr:uid="{00000000-0005-0000-0000-0000D13C0000}"/>
    <cellStyle name="Normal 2 9 5 4 5" xfId="15574" xr:uid="{00000000-0005-0000-0000-0000D23C0000}"/>
    <cellStyle name="Normal 2 9 5 5" xfId="15575" xr:uid="{00000000-0005-0000-0000-0000D33C0000}"/>
    <cellStyle name="Normal 2 9 5 5 2" xfId="15576" xr:uid="{00000000-0005-0000-0000-0000D43C0000}"/>
    <cellStyle name="Normal 2 9 5 5 2 2" xfId="15577" xr:uid="{00000000-0005-0000-0000-0000D53C0000}"/>
    <cellStyle name="Normal 2 9 5 5 2 3" xfId="15578" xr:uid="{00000000-0005-0000-0000-0000D63C0000}"/>
    <cellStyle name="Normal 2 9 5 5 2 4" xfId="15579" xr:uid="{00000000-0005-0000-0000-0000D73C0000}"/>
    <cellStyle name="Normal 2 9 5 5 3" xfId="15580" xr:uid="{00000000-0005-0000-0000-0000D83C0000}"/>
    <cellStyle name="Normal 2 9 5 5 4" xfId="15581" xr:uid="{00000000-0005-0000-0000-0000D93C0000}"/>
    <cellStyle name="Normal 2 9 5 5 5" xfId="15582" xr:uid="{00000000-0005-0000-0000-0000DA3C0000}"/>
    <cellStyle name="Normal 2 9 5 6" xfId="15583" xr:uid="{00000000-0005-0000-0000-0000DB3C0000}"/>
    <cellStyle name="Normal 2 9 5 6 2" xfId="15584" xr:uid="{00000000-0005-0000-0000-0000DC3C0000}"/>
    <cellStyle name="Normal 2 9 5 6 3" xfId="15585" xr:uid="{00000000-0005-0000-0000-0000DD3C0000}"/>
    <cellStyle name="Normal 2 9 5 6 4" xfId="15586" xr:uid="{00000000-0005-0000-0000-0000DE3C0000}"/>
    <cellStyle name="Normal 2 9 5 7" xfId="15587" xr:uid="{00000000-0005-0000-0000-0000DF3C0000}"/>
    <cellStyle name="Normal 2 9 5 7 2" xfId="15588" xr:uid="{00000000-0005-0000-0000-0000E03C0000}"/>
    <cellStyle name="Normal 2 9 5 7 3" xfId="15589" xr:uid="{00000000-0005-0000-0000-0000E13C0000}"/>
    <cellStyle name="Normal 2 9 5 7 4" xfId="15590" xr:uid="{00000000-0005-0000-0000-0000E23C0000}"/>
    <cellStyle name="Normal 2 9 5 8" xfId="15591" xr:uid="{00000000-0005-0000-0000-0000E33C0000}"/>
    <cellStyle name="Normal 2 9 5 9" xfId="15592" xr:uid="{00000000-0005-0000-0000-0000E43C0000}"/>
    <cellStyle name="Normal 2 9 6" xfId="15593" xr:uid="{00000000-0005-0000-0000-0000E53C0000}"/>
    <cellStyle name="Normal 2 9 6 2" xfId="15594" xr:uid="{00000000-0005-0000-0000-0000E63C0000}"/>
    <cellStyle name="Normal 2 9 6 3" xfId="15595" xr:uid="{00000000-0005-0000-0000-0000E73C0000}"/>
    <cellStyle name="Normal 2 9 6 4" xfId="15596" xr:uid="{00000000-0005-0000-0000-0000E83C0000}"/>
    <cellStyle name="Normal 2 9 6 5" xfId="15597" xr:uid="{00000000-0005-0000-0000-0000E93C0000}"/>
    <cellStyle name="Normal 2 9 7" xfId="15598" xr:uid="{00000000-0005-0000-0000-0000EA3C0000}"/>
    <cellStyle name="Normal 2 9 7 10" xfId="15599" xr:uid="{00000000-0005-0000-0000-0000EB3C0000}"/>
    <cellStyle name="Normal 2 9 7 2" xfId="15600" xr:uid="{00000000-0005-0000-0000-0000EC3C0000}"/>
    <cellStyle name="Normal 2 9 7 2 2" xfId="15601" xr:uid="{00000000-0005-0000-0000-0000ED3C0000}"/>
    <cellStyle name="Normal 2 9 7 2 2 2" xfId="15602" xr:uid="{00000000-0005-0000-0000-0000EE3C0000}"/>
    <cellStyle name="Normal 2 9 7 2 2 3" xfId="15603" xr:uid="{00000000-0005-0000-0000-0000EF3C0000}"/>
    <cellStyle name="Normal 2 9 7 2 2 4" xfId="15604" xr:uid="{00000000-0005-0000-0000-0000F03C0000}"/>
    <cellStyle name="Normal 2 9 7 2 3" xfId="15605" xr:uid="{00000000-0005-0000-0000-0000F13C0000}"/>
    <cellStyle name="Normal 2 9 7 2 4" xfId="15606" xr:uid="{00000000-0005-0000-0000-0000F23C0000}"/>
    <cellStyle name="Normal 2 9 7 2 5" xfId="15607" xr:uid="{00000000-0005-0000-0000-0000F33C0000}"/>
    <cellStyle name="Normal 2 9 7 3" xfId="15608" xr:uid="{00000000-0005-0000-0000-0000F43C0000}"/>
    <cellStyle name="Normal 2 9 7 3 2" xfId="15609" xr:uid="{00000000-0005-0000-0000-0000F53C0000}"/>
    <cellStyle name="Normal 2 9 7 3 3" xfId="15610" xr:uid="{00000000-0005-0000-0000-0000F63C0000}"/>
    <cellStyle name="Normal 2 9 7 3 4" xfId="15611" xr:uid="{00000000-0005-0000-0000-0000F73C0000}"/>
    <cellStyle name="Normal 2 9 7 4" xfId="15612" xr:uid="{00000000-0005-0000-0000-0000F83C0000}"/>
    <cellStyle name="Normal 2 9 7 5" xfId="15613" xr:uid="{00000000-0005-0000-0000-0000F93C0000}"/>
    <cellStyle name="Normal 2 9 7 6" xfId="15614" xr:uid="{00000000-0005-0000-0000-0000FA3C0000}"/>
    <cellStyle name="Normal 2 9 7 7" xfId="15615" xr:uid="{00000000-0005-0000-0000-0000FB3C0000}"/>
    <cellStyle name="Normal 2 9 7 8" xfId="15616" xr:uid="{00000000-0005-0000-0000-0000FC3C0000}"/>
    <cellStyle name="Normal 2 9 7 9" xfId="15617" xr:uid="{00000000-0005-0000-0000-0000FD3C0000}"/>
    <cellStyle name="Normal 2 9 8" xfId="15618" xr:uid="{00000000-0005-0000-0000-0000FE3C0000}"/>
    <cellStyle name="Normal 2 9 8 10" xfId="15619" xr:uid="{00000000-0005-0000-0000-0000FF3C0000}"/>
    <cellStyle name="Normal 2 9 8 2" xfId="15620" xr:uid="{00000000-0005-0000-0000-0000003D0000}"/>
    <cellStyle name="Normal 2 9 8 2 2 3" xfId="15621" xr:uid="{00000000-0005-0000-0000-0000013D0000}"/>
    <cellStyle name="Normal 2 9 8 2 2 3 2" xfId="15622" xr:uid="{00000000-0005-0000-0000-0000023D0000}"/>
    <cellStyle name="Normal 2 9 8 2 2 4" xfId="15623" xr:uid="{00000000-0005-0000-0000-0000033D0000}"/>
    <cellStyle name="Normal 2 9 8 2 3" xfId="15624" xr:uid="{00000000-0005-0000-0000-0000043D0000}"/>
    <cellStyle name="Normal 2 9 8 2 4" xfId="15625" xr:uid="{00000000-0005-0000-0000-0000053D0000}"/>
    <cellStyle name="Normal 2 9 8 2 5" xfId="15626" xr:uid="{00000000-0005-0000-0000-0000063D0000}"/>
    <cellStyle name="Normal 2 9 8 3" xfId="15627" xr:uid="{00000000-0005-0000-0000-0000073D0000}"/>
    <cellStyle name="Normal 2 9 8 3 2" xfId="15628" xr:uid="{00000000-0005-0000-0000-0000083D0000}"/>
    <cellStyle name="Normal 2 9 8 3 3" xfId="15629" xr:uid="{00000000-0005-0000-0000-0000093D0000}"/>
    <cellStyle name="Normal 2 9 8 3 4" xfId="15630" xr:uid="{00000000-0005-0000-0000-00000A3D0000}"/>
    <cellStyle name="Normal 2 9 8 4" xfId="15631" xr:uid="{00000000-0005-0000-0000-00000B3D0000}"/>
    <cellStyle name="Normal 2 9 8 5" xfId="15632" xr:uid="{00000000-0005-0000-0000-00000C3D0000}"/>
    <cellStyle name="Normal 2 9 8 6" xfId="15633" xr:uid="{00000000-0005-0000-0000-00000D3D0000}"/>
    <cellStyle name="Normal 2 9 8 7" xfId="15634" xr:uid="{00000000-0005-0000-0000-00000E3D0000}"/>
    <cellStyle name="Normal 2 9 8 8" xfId="15635" xr:uid="{00000000-0005-0000-0000-00000F3D0000}"/>
    <cellStyle name="Normal 2 9 8 9" xfId="15636" xr:uid="{00000000-0005-0000-0000-0000103D0000}"/>
    <cellStyle name="Normal 2 9 9" xfId="15637" xr:uid="{00000000-0005-0000-0000-0000113D0000}"/>
    <cellStyle name="Normal 2 9 9 2" xfId="15638" xr:uid="{00000000-0005-0000-0000-0000123D0000}"/>
    <cellStyle name="Normal 2 9 9 2 2" xfId="15639" xr:uid="{00000000-0005-0000-0000-0000133D0000}"/>
    <cellStyle name="Normal 2 9 9 3 4" xfId="15640" xr:uid="{00000000-0005-0000-0000-0000143D0000}"/>
    <cellStyle name="Normal 2 9 9 6" xfId="15641" xr:uid="{00000000-0005-0000-0000-0000153D0000}"/>
    <cellStyle name="Normal 2_9_Compare DtBASE_Sept'10 Nasional" xfId="15642" xr:uid="{00000000-0005-0000-0000-0000163D0000}"/>
    <cellStyle name="Normal 20" xfId="15643" xr:uid="{00000000-0005-0000-0000-0000173D0000}"/>
    <cellStyle name="Normal 20 10" xfId="15644" xr:uid="{00000000-0005-0000-0000-0000183D0000}"/>
    <cellStyle name="Normal 20 11" xfId="15645" xr:uid="{00000000-0005-0000-0000-0000193D0000}"/>
    <cellStyle name="Normal 20 12" xfId="15646" xr:uid="{00000000-0005-0000-0000-00001A3D0000}"/>
    <cellStyle name="Normal 20 13" xfId="15647" xr:uid="{00000000-0005-0000-0000-00001B3D0000}"/>
    <cellStyle name="Normal 20 14" xfId="15648" xr:uid="{00000000-0005-0000-0000-00001C3D0000}"/>
    <cellStyle name="Normal 20 15" xfId="15649" xr:uid="{00000000-0005-0000-0000-00001D3D0000}"/>
    <cellStyle name="Normal 20 2" xfId="15650" xr:uid="{00000000-0005-0000-0000-00001E3D0000}"/>
    <cellStyle name="Normal 20 2 10" xfId="15651" xr:uid="{00000000-0005-0000-0000-00001F3D0000}"/>
    <cellStyle name="Normal 20 2 2" xfId="15652" xr:uid="{00000000-0005-0000-0000-0000203D0000}"/>
    <cellStyle name="Normal 20 2 2 2" xfId="15653" xr:uid="{00000000-0005-0000-0000-0000213D0000}"/>
    <cellStyle name="Normal 20 2 2 2 2" xfId="15654" xr:uid="{00000000-0005-0000-0000-0000223D0000}"/>
    <cellStyle name="Normal 20 2 2 2 3" xfId="15655" xr:uid="{00000000-0005-0000-0000-0000233D0000}"/>
    <cellStyle name="Normal 20 2 2 2 4" xfId="15656" xr:uid="{00000000-0005-0000-0000-0000243D0000}"/>
    <cellStyle name="Normal 20 2 2 3" xfId="15657" xr:uid="{00000000-0005-0000-0000-0000253D0000}"/>
    <cellStyle name="Normal 20 2 2 4" xfId="15658" xr:uid="{00000000-0005-0000-0000-0000263D0000}"/>
    <cellStyle name="Normal 20 2 2 5" xfId="15659" xr:uid="{00000000-0005-0000-0000-0000273D0000}"/>
    <cellStyle name="Normal 20 2 3" xfId="15660" xr:uid="{00000000-0005-0000-0000-0000283D0000}"/>
    <cellStyle name="Normal 20 2 3 2" xfId="15661" xr:uid="{00000000-0005-0000-0000-0000293D0000}"/>
    <cellStyle name="Normal 20 2 3 3" xfId="15662" xr:uid="{00000000-0005-0000-0000-00002A3D0000}"/>
    <cellStyle name="Normal 20 2 3 4" xfId="15663" xr:uid="{00000000-0005-0000-0000-00002B3D0000}"/>
    <cellStyle name="Normal 20 2 4" xfId="15664" xr:uid="{00000000-0005-0000-0000-00002C3D0000}"/>
    <cellStyle name="Normal 20 2 5" xfId="15665" xr:uid="{00000000-0005-0000-0000-00002D3D0000}"/>
    <cellStyle name="Normal 20 2 6" xfId="15666" xr:uid="{00000000-0005-0000-0000-00002E3D0000}"/>
    <cellStyle name="Normal 20 2 7" xfId="15667" xr:uid="{00000000-0005-0000-0000-00002F3D0000}"/>
    <cellStyle name="Normal 20 2 8" xfId="15668" xr:uid="{00000000-0005-0000-0000-0000303D0000}"/>
    <cellStyle name="Normal 20 2 9" xfId="15669" xr:uid="{00000000-0005-0000-0000-0000313D0000}"/>
    <cellStyle name="Normal 20 3" xfId="15670" xr:uid="{00000000-0005-0000-0000-0000323D0000}"/>
    <cellStyle name="Normal 20 3 10" xfId="15671" xr:uid="{00000000-0005-0000-0000-0000333D0000}"/>
    <cellStyle name="Normal 20 3 2" xfId="15672" xr:uid="{00000000-0005-0000-0000-0000343D0000}"/>
    <cellStyle name="Normal 20 3 2 2" xfId="15673" xr:uid="{00000000-0005-0000-0000-0000353D0000}"/>
    <cellStyle name="Normal 20 3 2 2 2" xfId="15674" xr:uid="{00000000-0005-0000-0000-0000363D0000}"/>
    <cellStyle name="Normal 20 3 2 2 3" xfId="15675" xr:uid="{00000000-0005-0000-0000-0000373D0000}"/>
    <cellStyle name="Normal 20 3 2 2 4" xfId="15676" xr:uid="{00000000-0005-0000-0000-0000383D0000}"/>
    <cellStyle name="Normal 20 3 2 3" xfId="15677" xr:uid="{00000000-0005-0000-0000-0000393D0000}"/>
    <cellStyle name="Normal 20 3 2 4" xfId="15678" xr:uid="{00000000-0005-0000-0000-00003A3D0000}"/>
    <cellStyle name="Normal 20 3 2 5" xfId="15679" xr:uid="{00000000-0005-0000-0000-00003B3D0000}"/>
    <cellStyle name="Normal 20 3 3" xfId="15680" xr:uid="{00000000-0005-0000-0000-00003C3D0000}"/>
    <cellStyle name="Normal 20 3 3 2" xfId="15681" xr:uid="{00000000-0005-0000-0000-00003D3D0000}"/>
    <cellStyle name="Normal 20 3 3 3" xfId="15682" xr:uid="{00000000-0005-0000-0000-00003E3D0000}"/>
    <cellStyle name="Normal 20 3 3 4" xfId="15683" xr:uid="{00000000-0005-0000-0000-00003F3D0000}"/>
    <cellStyle name="Normal 20 3 4" xfId="15684" xr:uid="{00000000-0005-0000-0000-0000403D0000}"/>
    <cellStyle name="Normal 20 3 5" xfId="15685" xr:uid="{00000000-0005-0000-0000-0000413D0000}"/>
    <cellStyle name="Normal 20 3 6" xfId="15686" xr:uid="{00000000-0005-0000-0000-0000423D0000}"/>
    <cellStyle name="Normal 20 3 7" xfId="15687" xr:uid="{00000000-0005-0000-0000-0000433D0000}"/>
    <cellStyle name="Normal 20 3 8" xfId="15688" xr:uid="{00000000-0005-0000-0000-0000443D0000}"/>
    <cellStyle name="Normal 20 3 9" xfId="15689" xr:uid="{00000000-0005-0000-0000-0000453D0000}"/>
    <cellStyle name="Normal 20 4" xfId="15690" xr:uid="{00000000-0005-0000-0000-0000463D0000}"/>
    <cellStyle name="Normal 20 4 2" xfId="15691" xr:uid="{00000000-0005-0000-0000-0000473D0000}"/>
    <cellStyle name="Normal 20 4 2 2" xfId="15692" xr:uid="{00000000-0005-0000-0000-0000483D0000}"/>
    <cellStyle name="Normal 20 4 2 3" xfId="15693" xr:uid="{00000000-0005-0000-0000-0000493D0000}"/>
    <cellStyle name="Normal 20 4 2 4" xfId="15694" xr:uid="{00000000-0005-0000-0000-00004A3D0000}"/>
    <cellStyle name="Normal 20 4 3" xfId="15695" xr:uid="{00000000-0005-0000-0000-00004B3D0000}"/>
    <cellStyle name="Normal 20 4 4" xfId="15696" xr:uid="{00000000-0005-0000-0000-00004C3D0000}"/>
    <cellStyle name="Normal 20 4 5" xfId="15697" xr:uid="{00000000-0005-0000-0000-00004D3D0000}"/>
    <cellStyle name="Normal 20 5" xfId="15698" xr:uid="{00000000-0005-0000-0000-00004E3D0000}"/>
    <cellStyle name="Normal 20 5 2" xfId="15699" xr:uid="{00000000-0005-0000-0000-00004F3D0000}"/>
    <cellStyle name="Normal 20 5 2 2" xfId="15700" xr:uid="{00000000-0005-0000-0000-0000503D0000}"/>
    <cellStyle name="Normal 20 5 2 3" xfId="15701" xr:uid="{00000000-0005-0000-0000-0000513D0000}"/>
    <cellStyle name="Normal 20 5 2 4" xfId="15702" xr:uid="{00000000-0005-0000-0000-0000523D0000}"/>
    <cellStyle name="Normal 20 5 3" xfId="15703" xr:uid="{00000000-0005-0000-0000-0000533D0000}"/>
    <cellStyle name="Normal 20 5 4" xfId="15704" xr:uid="{00000000-0005-0000-0000-0000543D0000}"/>
    <cellStyle name="Normal 20 5 5" xfId="15705" xr:uid="{00000000-0005-0000-0000-0000553D0000}"/>
    <cellStyle name="Normal 20 6" xfId="15706" xr:uid="{00000000-0005-0000-0000-0000563D0000}"/>
    <cellStyle name="Normal 20 6 2" xfId="15707" xr:uid="{00000000-0005-0000-0000-0000573D0000}"/>
    <cellStyle name="Normal 20 6 3" xfId="15708" xr:uid="{00000000-0005-0000-0000-0000583D0000}"/>
    <cellStyle name="Normal 20 6 4" xfId="15709" xr:uid="{00000000-0005-0000-0000-0000593D0000}"/>
    <cellStyle name="Normal 20 7" xfId="15710" xr:uid="{00000000-0005-0000-0000-00005A3D0000}"/>
    <cellStyle name="Normal 20 7 2" xfId="15711" xr:uid="{00000000-0005-0000-0000-00005B3D0000}"/>
    <cellStyle name="Normal 20 7 3" xfId="15712" xr:uid="{00000000-0005-0000-0000-00005C3D0000}"/>
    <cellStyle name="Normal 20 7 4" xfId="15713" xr:uid="{00000000-0005-0000-0000-00005D3D0000}"/>
    <cellStyle name="Normal 20 8" xfId="15714" xr:uid="{00000000-0005-0000-0000-00005E3D0000}"/>
    <cellStyle name="Normal 20 8 2" xfId="15715" xr:uid="{00000000-0005-0000-0000-00005F3D0000}"/>
    <cellStyle name="Normal 20 8 3" xfId="15716" xr:uid="{00000000-0005-0000-0000-0000603D0000}"/>
    <cellStyle name="Normal 20 8 4" xfId="15717" xr:uid="{00000000-0005-0000-0000-0000613D0000}"/>
    <cellStyle name="Normal 20 9" xfId="15718" xr:uid="{00000000-0005-0000-0000-0000623D0000}"/>
    <cellStyle name="Normal 200" xfId="15719" xr:uid="{00000000-0005-0000-0000-0000633D0000}"/>
    <cellStyle name="Normal 201" xfId="15720" xr:uid="{00000000-0005-0000-0000-0000643D0000}"/>
    <cellStyle name="Normal 202" xfId="15721" xr:uid="{00000000-0005-0000-0000-0000653D0000}"/>
    <cellStyle name="Normal 203" xfId="15722" xr:uid="{00000000-0005-0000-0000-0000663D0000}"/>
    <cellStyle name="Normal 204" xfId="15723" xr:uid="{00000000-0005-0000-0000-0000673D0000}"/>
    <cellStyle name="Normal 205" xfId="15724" xr:uid="{00000000-0005-0000-0000-0000683D0000}"/>
    <cellStyle name="Normal 206" xfId="15725" xr:uid="{00000000-0005-0000-0000-0000693D0000}"/>
    <cellStyle name="Normal 207" xfId="15726" xr:uid="{00000000-0005-0000-0000-00006A3D0000}"/>
    <cellStyle name="Normal 208" xfId="15727" xr:uid="{00000000-0005-0000-0000-00006B3D0000}"/>
    <cellStyle name="Normal 209" xfId="15728" xr:uid="{00000000-0005-0000-0000-00006C3D0000}"/>
    <cellStyle name="Normal 21" xfId="15729" xr:uid="{00000000-0005-0000-0000-00006D3D0000}"/>
    <cellStyle name="Normal 21 10" xfId="15730" xr:uid="{00000000-0005-0000-0000-00006E3D0000}"/>
    <cellStyle name="Normal 21 11" xfId="15731" xr:uid="{00000000-0005-0000-0000-00006F3D0000}"/>
    <cellStyle name="Normal 21 12" xfId="15732" xr:uid="{00000000-0005-0000-0000-0000703D0000}"/>
    <cellStyle name="Normal 21 13" xfId="15733" xr:uid="{00000000-0005-0000-0000-0000713D0000}"/>
    <cellStyle name="Normal 21 14" xfId="15734" xr:uid="{00000000-0005-0000-0000-0000723D0000}"/>
    <cellStyle name="Normal 21 15" xfId="15735" xr:uid="{00000000-0005-0000-0000-0000733D0000}"/>
    <cellStyle name="Normal 21 2" xfId="15736" xr:uid="{00000000-0005-0000-0000-0000743D0000}"/>
    <cellStyle name="Normal 21 2 2" xfId="15737" xr:uid="{00000000-0005-0000-0000-0000753D0000}"/>
    <cellStyle name="Normal 21 2 2 2" xfId="15738" xr:uid="{00000000-0005-0000-0000-0000763D0000}"/>
    <cellStyle name="Normal 21 2 2 2 2" xfId="15739" xr:uid="{00000000-0005-0000-0000-0000773D0000}"/>
    <cellStyle name="Normal 21 2 2 2 3" xfId="15740" xr:uid="{00000000-0005-0000-0000-0000783D0000}"/>
    <cellStyle name="Normal 21 2 2 2 4" xfId="15741" xr:uid="{00000000-0005-0000-0000-0000793D0000}"/>
    <cellStyle name="Normal 21 2 2 3" xfId="15742" xr:uid="{00000000-0005-0000-0000-00007A3D0000}"/>
    <cellStyle name="Normal 21 2 2 4" xfId="15743" xr:uid="{00000000-0005-0000-0000-00007B3D0000}"/>
    <cellStyle name="Normal 21 2 2 5" xfId="15744" xr:uid="{00000000-0005-0000-0000-00007C3D0000}"/>
    <cellStyle name="Normal 21 2 3" xfId="15745" xr:uid="{00000000-0005-0000-0000-00007D3D0000}"/>
    <cellStyle name="Normal 21 2 3 2" xfId="15746" xr:uid="{00000000-0005-0000-0000-00007E3D0000}"/>
    <cellStyle name="Normal 21 2 3 3" xfId="15747" xr:uid="{00000000-0005-0000-0000-00007F3D0000}"/>
    <cellStyle name="Normal 21 2 3 4" xfId="15748" xr:uid="{00000000-0005-0000-0000-0000803D0000}"/>
    <cellStyle name="Normal 21 2 4" xfId="15749" xr:uid="{00000000-0005-0000-0000-0000813D0000}"/>
    <cellStyle name="Normal 21 2 5" xfId="15750" xr:uid="{00000000-0005-0000-0000-0000823D0000}"/>
    <cellStyle name="Normal 21 2 6" xfId="15751" xr:uid="{00000000-0005-0000-0000-0000833D0000}"/>
    <cellStyle name="Normal 21 3" xfId="15752" xr:uid="{00000000-0005-0000-0000-0000843D0000}"/>
    <cellStyle name="Normal 21 3 2" xfId="15753" xr:uid="{00000000-0005-0000-0000-0000853D0000}"/>
    <cellStyle name="Normal 21 3 2 2" xfId="15754" xr:uid="{00000000-0005-0000-0000-0000863D0000}"/>
    <cellStyle name="Normal 21 3 2 2 2" xfId="15755" xr:uid="{00000000-0005-0000-0000-0000873D0000}"/>
    <cellStyle name="Normal 21 3 2 2 3" xfId="15756" xr:uid="{00000000-0005-0000-0000-0000883D0000}"/>
    <cellStyle name="Normal 21 3 2 2 4" xfId="15757" xr:uid="{00000000-0005-0000-0000-0000893D0000}"/>
    <cellStyle name="Normal 21 3 2 3" xfId="15758" xr:uid="{00000000-0005-0000-0000-00008A3D0000}"/>
    <cellStyle name="Normal 21 3 2 4" xfId="15759" xr:uid="{00000000-0005-0000-0000-00008B3D0000}"/>
    <cellStyle name="Normal 21 3 2 5" xfId="15760" xr:uid="{00000000-0005-0000-0000-00008C3D0000}"/>
    <cellStyle name="Normal 21 3 3" xfId="15761" xr:uid="{00000000-0005-0000-0000-00008D3D0000}"/>
    <cellStyle name="Normal 21 3 3 2" xfId="15762" xr:uid="{00000000-0005-0000-0000-00008E3D0000}"/>
    <cellStyle name="Normal 21 3 3 3" xfId="15763" xr:uid="{00000000-0005-0000-0000-00008F3D0000}"/>
    <cellStyle name="Normal 21 3 3 4" xfId="15764" xr:uid="{00000000-0005-0000-0000-0000903D0000}"/>
    <cellStyle name="Normal 21 3 4" xfId="15765" xr:uid="{00000000-0005-0000-0000-0000913D0000}"/>
    <cellStyle name="Normal 21 3 5" xfId="15766" xr:uid="{00000000-0005-0000-0000-0000923D0000}"/>
    <cellStyle name="Normal 21 3 6" xfId="15767" xr:uid="{00000000-0005-0000-0000-0000933D0000}"/>
    <cellStyle name="Normal 21 4" xfId="15768" xr:uid="{00000000-0005-0000-0000-0000943D0000}"/>
    <cellStyle name="Normal 21 4 2" xfId="15769" xr:uid="{00000000-0005-0000-0000-0000953D0000}"/>
    <cellStyle name="Normal 21 4 2 2" xfId="15770" xr:uid="{00000000-0005-0000-0000-0000963D0000}"/>
    <cellStyle name="Normal 21 4 2 3" xfId="15771" xr:uid="{00000000-0005-0000-0000-0000973D0000}"/>
    <cellStyle name="Normal 21 4 2 4" xfId="15772" xr:uid="{00000000-0005-0000-0000-0000983D0000}"/>
    <cellStyle name="Normal 21 4 3" xfId="15773" xr:uid="{00000000-0005-0000-0000-0000993D0000}"/>
    <cellStyle name="Normal 21 4 4" xfId="15774" xr:uid="{00000000-0005-0000-0000-00009A3D0000}"/>
    <cellStyle name="Normal 21 4 5" xfId="15775" xr:uid="{00000000-0005-0000-0000-00009B3D0000}"/>
    <cellStyle name="Normal 21 5" xfId="15776" xr:uid="{00000000-0005-0000-0000-00009C3D0000}"/>
    <cellStyle name="Normal 21 5 2" xfId="15777" xr:uid="{00000000-0005-0000-0000-00009D3D0000}"/>
    <cellStyle name="Normal 21 5 2 2" xfId="15778" xr:uid="{00000000-0005-0000-0000-00009E3D0000}"/>
    <cellStyle name="Normal 21 5 2 3" xfId="15779" xr:uid="{00000000-0005-0000-0000-00009F3D0000}"/>
    <cellStyle name="Normal 21 5 2 4" xfId="15780" xr:uid="{00000000-0005-0000-0000-0000A03D0000}"/>
    <cellStyle name="Normal 21 5 3" xfId="15781" xr:uid="{00000000-0005-0000-0000-0000A13D0000}"/>
    <cellStyle name="Normal 21 5 4" xfId="15782" xr:uid="{00000000-0005-0000-0000-0000A23D0000}"/>
    <cellStyle name="Normal 21 5 5" xfId="15783" xr:uid="{00000000-0005-0000-0000-0000A33D0000}"/>
    <cellStyle name="Normal 21 6" xfId="15784" xr:uid="{00000000-0005-0000-0000-0000A43D0000}"/>
    <cellStyle name="Normal 21 6 2" xfId="15785" xr:uid="{00000000-0005-0000-0000-0000A53D0000}"/>
    <cellStyle name="Normal 21 6 3" xfId="15786" xr:uid="{00000000-0005-0000-0000-0000A63D0000}"/>
    <cellStyle name="Normal 21 6 4" xfId="15787" xr:uid="{00000000-0005-0000-0000-0000A73D0000}"/>
    <cellStyle name="Normal 21 7" xfId="15788" xr:uid="{00000000-0005-0000-0000-0000A83D0000}"/>
    <cellStyle name="Normal 21 7 2" xfId="15789" xr:uid="{00000000-0005-0000-0000-0000A93D0000}"/>
    <cellStyle name="Normal 21 7 3" xfId="15790" xr:uid="{00000000-0005-0000-0000-0000AA3D0000}"/>
    <cellStyle name="Normal 21 7 4" xfId="15791" xr:uid="{00000000-0005-0000-0000-0000AB3D0000}"/>
    <cellStyle name="Normal 21 8" xfId="15792" xr:uid="{00000000-0005-0000-0000-0000AC3D0000}"/>
    <cellStyle name="Normal 21 8 2" xfId="15793" xr:uid="{00000000-0005-0000-0000-0000AD3D0000}"/>
    <cellStyle name="Normal 21 8 3" xfId="15794" xr:uid="{00000000-0005-0000-0000-0000AE3D0000}"/>
    <cellStyle name="Normal 21 8 4" xfId="15795" xr:uid="{00000000-0005-0000-0000-0000AF3D0000}"/>
    <cellStyle name="Normal 21 9" xfId="15796" xr:uid="{00000000-0005-0000-0000-0000B03D0000}"/>
    <cellStyle name="Normal 210" xfId="15797" xr:uid="{00000000-0005-0000-0000-0000B13D0000}"/>
    <cellStyle name="Normal 211" xfId="15798" xr:uid="{00000000-0005-0000-0000-0000B23D0000}"/>
    <cellStyle name="Normal 212" xfId="15799" xr:uid="{00000000-0005-0000-0000-0000B33D0000}"/>
    <cellStyle name="Normal 213" xfId="15800" xr:uid="{00000000-0005-0000-0000-0000B43D0000}"/>
    <cellStyle name="Normal 214" xfId="15801" xr:uid="{00000000-0005-0000-0000-0000B53D0000}"/>
    <cellStyle name="Normal 215" xfId="15802" xr:uid="{00000000-0005-0000-0000-0000B63D0000}"/>
    <cellStyle name="Normal 216" xfId="15803" xr:uid="{00000000-0005-0000-0000-0000B73D0000}"/>
    <cellStyle name="Normal 217" xfId="15804" xr:uid="{00000000-0005-0000-0000-0000B83D0000}"/>
    <cellStyle name="Normal 218" xfId="15805" xr:uid="{00000000-0005-0000-0000-0000B93D0000}"/>
    <cellStyle name="Normal 219" xfId="15806" xr:uid="{00000000-0005-0000-0000-0000BA3D0000}"/>
    <cellStyle name="Normal 22" xfId="15807" xr:uid="{00000000-0005-0000-0000-0000BB3D0000}"/>
    <cellStyle name="Normal 22 10" xfId="15808" xr:uid="{00000000-0005-0000-0000-0000BC3D0000}"/>
    <cellStyle name="Normal 22 11" xfId="15809" xr:uid="{00000000-0005-0000-0000-0000BD3D0000}"/>
    <cellStyle name="Normal 22 12" xfId="15810" xr:uid="{00000000-0005-0000-0000-0000BE3D0000}"/>
    <cellStyle name="Normal 22 13" xfId="15811" xr:uid="{00000000-0005-0000-0000-0000BF3D0000}"/>
    <cellStyle name="Normal 22 14" xfId="15812" xr:uid="{00000000-0005-0000-0000-0000C03D0000}"/>
    <cellStyle name="Normal 22 15" xfId="15813" xr:uid="{00000000-0005-0000-0000-0000C13D0000}"/>
    <cellStyle name="Normal 22 2" xfId="15814" xr:uid="{00000000-0005-0000-0000-0000C23D0000}"/>
    <cellStyle name="Normal 22 2 10" xfId="15815" xr:uid="{00000000-0005-0000-0000-0000C33D0000}"/>
    <cellStyle name="Normal 22 2 2" xfId="15816" xr:uid="{00000000-0005-0000-0000-0000C43D0000}"/>
    <cellStyle name="Normal 22 2 2 2" xfId="15817" xr:uid="{00000000-0005-0000-0000-0000C53D0000}"/>
    <cellStyle name="Normal 22 2 2 2 2" xfId="15818" xr:uid="{00000000-0005-0000-0000-0000C63D0000}"/>
    <cellStyle name="Normal 22 2 2 2 3" xfId="15819" xr:uid="{00000000-0005-0000-0000-0000C73D0000}"/>
    <cellStyle name="Normal 22 2 2 2 4" xfId="15820" xr:uid="{00000000-0005-0000-0000-0000C83D0000}"/>
    <cellStyle name="Normal 22 2 2 3" xfId="15821" xr:uid="{00000000-0005-0000-0000-0000C93D0000}"/>
    <cellStyle name="Normal 22 2 2 4" xfId="15822" xr:uid="{00000000-0005-0000-0000-0000CA3D0000}"/>
    <cellStyle name="Normal 22 2 2 5" xfId="15823" xr:uid="{00000000-0005-0000-0000-0000CB3D0000}"/>
    <cellStyle name="Normal 22 2 2 6" xfId="15824" xr:uid="{00000000-0005-0000-0000-0000CC3D0000}"/>
    <cellStyle name="Normal 22 2 2 7" xfId="15825" xr:uid="{00000000-0005-0000-0000-0000CD3D0000}"/>
    <cellStyle name="Normal 22 2 2 8" xfId="15826" xr:uid="{00000000-0005-0000-0000-0000CE3D0000}"/>
    <cellStyle name="Normal 22 2 2 9" xfId="15827" xr:uid="{00000000-0005-0000-0000-0000CF3D0000}"/>
    <cellStyle name="Normal 22 2 3" xfId="15828" xr:uid="{00000000-0005-0000-0000-0000D03D0000}"/>
    <cellStyle name="Normal 22 2 3 2" xfId="15829" xr:uid="{00000000-0005-0000-0000-0000D13D0000}"/>
    <cellStyle name="Normal 22 2 3 3" xfId="15830" xr:uid="{00000000-0005-0000-0000-0000D23D0000}"/>
    <cellStyle name="Normal 22 2 3 4" xfId="15831" xr:uid="{00000000-0005-0000-0000-0000D33D0000}"/>
    <cellStyle name="Normal 22 2 4" xfId="15832" xr:uid="{00000000-0005-0000-0000-0000D43D0000}"/>
    <cellStyle name="Normal 22 2 5" xfId="15833" xr:uid="{00000000-0005-0000-0000-0000D53D0000}"/>
    <cellStyle name="Normal 22 2 6" xfId="15834" xr:uid="{00000000-0005-0000-0000-0000D63D0000}"/>
    <cellStyle name="Normal 22 2 7" xfId="15835" xr:uid="{00000000-0005-0000-0000-0000D73D0000}"/>
    <cellStyle name="Normal 22 2 8" xfId="15836" xr:uid="{00000000-0005-0000-0000-0000D83D0000}"/>
    <cellStyle name="Normal 22 2 9" xfId="15837" xr:uid="{00000000-0005-0000-0000-0000D93D0000}"/>
    <cellStyle name="Normal 22 3" xfId="15838" xr:uid="{00000000-0005-0000-0000-0000DA3D0000}"/>
    <cellStyle name="Normal 22 3 2" xfId="15839" xr:uid="{00000000-0005-0000-0000-0000DB3D0000}"/>
    <cellStyle name="Normal 22 3 2 2" xfId="15840" xr:uid="{00000000-0005-0000-0000-0000DC3D0000}"/>
    <cellStyle name="Normal 22 3 2 2 2" xfId="15841" xr:uid="{00000000-0005-0000-0000-0000DD3D0000}"/>
    <cellStyle name="Normal 22 3 2 2 3" xfId="15842" xr:uid="{00000000-0005-0000-0000-0000DE3D0000}"/>
    <cellStyle name="Normal 22 3 2 2 4" xfId="15843" xr:uid="{00000000-0005-0000-0000-0000DF3D0000}"/>
    <cellStyle name="Normal 22 3 2 3" xfId="15844" xr:uid="{00000000-0005-0000-0000-0000E03D0000}"/>
    <cellStyle name="Normal 22 3 2 4" xfId="15845" xr:uid="{00000000-0005-0000-0000-0000E13D0000}"/>
    <cellStyle name="Normal 22 3 2 5" xfId="15846" xr:uid="{00000000-0005-0000-0000-0000E23D0000}"/>
    <cellStyle name="Normal 22 3 3" xfId="15847" xr:uid="{00000000-0005-0000-0000-0000E33D0000}"/>
    <cellStyle name="Normal 22 3 3 2" xfId="15848" xr:uid="{00000000-0005-0000-0000-0000E43D0000}"/>
    <cellStyle name="Normal 22 3 3 3" xfId="15849" xr:uid="{00000000-0005-0000-0000-0000E53D0000}"/>
    <cellStyle name="Normal 22 3 3 4" xfId="15850" xr:uid="{00000000-0005-0000-0000-0000E63D0000}"/>
    <cellStyle name="Normal 22 3 4" xfId="15851" xr:uid="{00000000-0005-0000-0000-0000E73D0000}"/>
    <cellStyle name="Normal 22 3 5" xfId="15852" xr:uid="{00000000-0005-0000-0000-0000E83D0000}"/>
    <cellStyle name="Normal 22 3 6" xfId="15853" xr:uid="{00000000-0005-0000-0000-0000E93D0000}"/>
    <cellStyle name="Normal 22 4" xfId="15854" xr:uid="{00000000-0005-0000-0000-0000EA3D0000}"/>
    <cellStyle name="Normal 22 4 2" xfId="15855" xr:uid="{00000000-0005-0000-0000-0000EB3D0000}"/>
    <cellStyle name="Normal 22 4 2 2" xfId="15856" xr:uid="{00000000-0005-0000-0000-0000EC3D0000}"/>
    <cellStyle name="Normal 22 4 2 3" xfId="15857" xr:uid="{00000000-0005-0000-0000-0000ED3D0000}"/>
    <cellStyle name="Normal 22 4 2 4" xfId="15858" xr:uid="{00000000-0005-0000-0000-0000EE3D0000}"/>
    <cellStyle name="Normal 22 4 3" xfId="15859" xr:uid="{00000000-0005-0000-0000-0000EF3D0000}"/>
    <cellStyle name="Normal 22 4 4" xfId="15860" xr:uid="{00000000-0005-0000-0000-0000F03D0000}"/>
    <cellStyle name="Normal 22 4 5" xfId="15861" xr:uid="{00000000-0005-0000-0000-0000F13D0000}"/>
    <cellStyle name="Normal 22 5" xfId="15862" xr:uid="{00000000-0005-0000-0000-0000F23D0000}"/>
    <cellStyle name="Normal 22 5 2" xfId="15863" xr:uid="{00000000-0005-0000-0000-0000F33D0000}"/>
    <cellStyle name="Normal 22 5 2 2" xfId="15864" xr:uid="{00000000-0005-0000-0000-0000F43D0000}"/>
    <cellStyle name="Normal 22 5 2 3" xfId="15865" xr:uid="{00000000-0005-0000-0000-0000F53D0000}"/>
    <cellStyle name="Normal 22 5 2 4" xfId="15866" xr:uid="{00000000-0005-0000-0000-0000F63D0000}"/>
    <cellStyle name="Normal 22 5 3" xfId="15867" xr:uid="{00000000-0005-0000-0000-0000F73D0000}"/>
    <cellStyle name="Normal 22 5 4" xfId="15868" xr:uid="{00000000-0005-0000-0000-0000F83D0000}"/>
    <cellStyle name="Normal 22 5 5" xfId="15869" xr:uid="{00000000-0005-0000-0000-0000F93D0000}"/>
    <cellStyle name="Normal 22 6" xfId="15870" xr:uid="{00000000-0005-0000-0000-0000FA3D0000}"/>
    <cellStyle name="Normal 22 6 2" xfId="15871" xr:uid="{00000000-0005-0000-0000-0000FB3D0000}"/>
    <cellStyle name="Normal 22 6 3" xfId="15872" xr:uid="{00000000-0005-0000-0000-0000FC3D0000}"/>
    <cellStyle name="Normal 22 6 4" xfId="15873" xr:uid="{00000000-0005-0000-0000-0000FD3D0000}"/>
    <cellStyle name="Normal 22 7" xfId="15874" xr:uid="{00000000-0005-0000-0000-0000FE3D0000}"/>
    <cellStyle name="Normal 22 7 2" xfId="15875" xr:uid="{00000000-0005-0000-0000-0000FF3D0000}"/>
    <cellStyle name="Normal 22 7 3" xfId="15876" xr:uid="{00000000-0005-0000-0000-0000003E0000}"/>
    <cellStyle name="Normal 22 7 4" xfId="15877" xr:uid="{00000000-0005-0000-0000-0000013E0000}"/>
    <cellStyle name="Normal 22 8" xfId="15878" xr:uid="{00000000-0005-0000-0000-0000023E0000}"/>
    <cellStyle name="Normal 22 8 2" xfId="15879" xr:uid="{00000000-0005-0000-0000-0000033E0000}"/>
    <cellStyle name="Normal 22 8 3" xfId="15880" xr:uid="{00000000-0005-0000-0000-0000043E0000}"/>
    <cellStyle name="Normal 22 8 4" xfId="15881" xr:uid="{00000000-0005-0000-0000-0000053E0000}"/>
    <cellStyle name="Normal 22 9" xfId="15882" xr:uid="{00000000-0005-0000-0000-0000063E0000}"/>
    <cellStyle name="Normal 220" xfId="15883" xr:uid="{00000000-0005-0000-0000-0000073E0000}"/>
    <cellStyle name="Normal 221" xfId="15884" xr:uid="{00000000-0005-0000-0000-0000083E0000}"/>
    <cellStyle name="Normal 222" xfId="15885" xr:uid="{00000000-0005-0000-0000-0000093E0000}"/>
    <cellStyle name="Normal 223" xfId="15886" xr:uid="{00000000-0005-0000-0000-00000A3E0000}"/>
    <cellStyle name="Normal 224" xfId="15887" xr:uid="{00000000-0005-0000-0000-00000B3E0000}"/>
    <cellStyle name="Normal 225" xfId="15888" xr:uid="{00000000-0005-0000-0000-00000C3E0000}"/>
    <cellStyle name="Normal 226" xfId="15889" xr:uid="{00000000-0005-0000-0000-00000D3E0000}"/>
    <cellStyle name="Normal 227" xfId="15890" xr:uid="{00000000-0005-0000-0000-00000E3E0000}"/>
    <cellStyle name="Normal 228" xfId="15891" xr:uid="{00000000-0005-0000-0000-00000F3E0000}"/>
    <cellStyle name="Normal 229" xfId="15892" xr:uid="{00000000-0005-0000-0000-0000103E0000}"/>
    <cellStyle name="Normal 23" xfId="15893" xr:uid="{00000000-0005-0000-0000-0000113E0000}"/>
    <cellStyle name="Normal 23 10" xfId="15894" xr:uid="{00000000-0005-0000-0000-0000123E0000}"/>
    <cellStyle name="Normal 23 11" xfId="15895" xr:uid="{00000000-0005-0000-0000-0000133E0000}"/>
    <cellStyle name="Normal 23 12" xfId="15896" xr:uid="{00000000-0005-0000-0000-0000143E0000}"/>
    <cellStyle name="Normal 23 13" xfId="15897" xr:uid="{00000000-0005-0000-0000-0000153E0000}"/>
    <cellStyle name="Normal 23 14" xfId="15898" xr:uid="{00000000-0005-0000-0000-0000163E0000}"/>
    <cellStyle name="Normal 23 15" xfId="15899" xr:uid="{00000000-0005-0000-0000-0000173E0000}"/>
    <cellStyle name="Normal 23 2" xfId="15900" xr:uid="{00000000-0005-0000-0000-0000183E0000}"/>
    <cellStyle name="Normal 23 2 10" xfId="15901" xr:uid="{00000000-0005-0000-0000-0000193E0000}"/>
    <cellStyle name="Normal 23 2 2" xfId="15902" xr:uid="{00000000-0005-0000-0000-00001A3E0000}"/>
    <cellStyle name="Normal 23 2 2 2" xfId="15903" xr:uid="{00000000-0005-0000-0000-00001B3E0000}"/>
    <cellStyle name="Normal 23 2 2 2 2" xfId="15904" xr:uid="{00000000-0005-0000-0000-00001C3E0000}"/>
    <cellStyle name="Normal 23 2 2 2 3" xfId="15905" xr:uid="{00000000-0005-0000-0000-00001D3E0000}"/>
    <cellStyle name="Normal 23 2 2 2 4" xfId="15906" xr:uid="{00000000-0005-0000-0000-00001E3E0000}"/>
    <cellStyle name="Normal 23 2 2 3" xfId="15907" xr:uid="{00000000-0005-0000-0000-00001F3E0000}"/>
    <cellStyle name="Normal 23 2 2 4" xfId="15908" xr:uid="{00000000-0005-0000-0000-0000203E0000}"/>
    <cellStyle name="Normal 23 2 2 5" xfId="15909" xr:uid="{00000000-0005-0000-0000-0000213E0000}"/>
    <cellStyle name="Normal 23 2 3" xfId="15910" xr:uid="{00000000-0005-0000-0000-0000223E0000}"/>
    <cellStyle name="Normal 23 2 3 2" xfId="15911" xr:uid="{00000000-0005-0000-0000-0000233E0000}"/>
    <cellStyle name="Normal 23 2 3 3" xfId="15912" xr:uid="{00000000-0005-0000-0000-0000243E0000}"/>
    <cellStyle name="Normal 23 2 3 4" xfId="15913" xr:uid="{00000000-0005-0000-0000-0000253E0000}"/>
    <cellStyle name="Normal 23 2 4" xfId="15914" xr:uid="{00000000-0005-0000-0000-0000263E0000}"/>
    <cellStyle name="Normal 23 2 5" xfId="15915" xr:uid="{00000000-0005-0000-0000-0000273E0000}"/>
    <cellStyle name="Normal 23 2 6" xfId="15916" xr:uid="{00000000-0005-0000-0000-0000283E0000}"/>
    <cellStyle name="Normal 23 2 7" xfId="15917" xr:uid="{00000000-0005-0000-0000-0000293E0000}"/>
    <cellStyle name="Normal 23 2 8" xfId="15918" xr:uid="{00000000-0005-0000-0000-00002A3E0000}"/>
    <cellStyle name="Normal 23 2 9" xfId="15919" xr:uid="{00000000-0005-0000-0000-00002B3E0000}"/>
    <cellStyle name="Normal 23 3" xfId="15920" xr:uid="{00000000-0005-0000-0000-00002C3E0000}"/>
    <cellStyle name="Normal 23 3 2" xfId="15921" xr:uid="{00000000-0005-0000-0000-00002D3E0000}"/>
    <cellStyle name="Normal 23 3 2 2" xfId="15922" xr:uid="{00000000-0005-0000-0000-00002E3E0000}"/>
    <cellStyle name="Normal 23 3 2 2 2" xfId="15923" xr:uid="{00000000-0005-0000-0000-00002F3E0000}"/>
    <cellStyle name="Normal 23 3 2 2 3" xfId="15924" xr:uid="{00000000-0005-0000-0000-0000303E0000}"/>
    <cellStyle name="Normal 23 3 2 2 4" xfId="15925" xr:uid="{00000000-0005-0000-0000-0000313E0000}"/>
    <cellStyle name="Normal 23 3 2 3" xfId="15926" xr:uid="{00000000-0005-0000-0000-0000323E0000}"/>
    <cellStyle name="Normal 23 3 2 4" xfId="15927" xr:uid="{00000000-0005-0000-0000-0000333E0000}"/>
    <cellStyle name="Normal 23 3 2 5" xfId="15928" xr:uid="{00000000-0005-0000-0000-0000343E0000}"/>
    <cellStyle name="Normal 23 3 3" xfId="15929" xr:uid="{00000000-0005-0000-0000-0000353E0000}"/>
    <cellStyle name="Normal 23 3 3 2" xfId="15930" xr:uid="{00000000-0005-0000-0000-0000363E0000}"/>
    <cellStyle name="Normal 23 3 3 3" xfId="15931" xr:uid="{00000000-0005-0000-0000-0000373E0000}"/>
    <cellStyle name="Normal 23 3 3 4" xfId="15932" xr:uid="{00000000-0005-0000-0000-0000383E0000}"/>
    <cellStyle name="Normal 23 3 4" xfId="15933" xr:uid="{00000000-0005-0000-0000-0000393E0000}"/>
    <cellStyle name="Normal 23 3 5" xfId="15934" xr:uid="{00000000-0005-0000-0000-00003A3E0000}"/>
    <cellStyle name="Normal 23 3 6" xfId="15935" xr:uid="{00000000-0005-0000-0000-00003B3E0000}"/>
    <cellStyle name="Normal 23 4" xfId="15936" xr:uid="{00000000-0005-0000-0000-00003C3E0000}"/>
    <cellStyle name="Normal 23 4 2" xfId="15937" xr:uid="{00000000-0005-0000-0000-00003D3E0000}"/>
    <cellStyle name="Normal 23 4 2 2" xfId="15938" xr:uid="{00000000-0005-0000-0000-00003E3E0000}"/>
    <cellStyle name="Normal 23 4 2 3" xfId="15939" xr:uid="{00000000-0005-0000-0000-00003F3E0000}"/>
    <cellStyle name="Normal 23 4 2 4" xfId="15940" xr:uid="{00000000-0005-0000-0000-0000403E0000}"/>
    <cellStyle name="Normal 23 4 3" xfId="15941" xr:uid="{00000000-0005-0000-0000-0000413E0000}"/>
    <cellStyle name="Normal 23 4 4" xfId="15942" xr:uid="{00000000-0005-0000-0000-0000423E0000}"/>
    <cellStyle name="Normal 23 4 5" xfId="15943" xr:uid="{00000000-0005-0000-0000-0000433E0000}"/>
    <cellStyle name="Normal 23 5" xfId="15944" xr:uid="{00000000-0005-0000-0000-0000443E0000}"/>
    <cellStyle name="Normal 23 5 2" xfId="15945" xr:uid="{00000000-0005-0000-0000-0000453E0000}"/>
    <cellStyle name="Normal 23 5 2 2" xfId="15946" xr:uid="{00000000-0005-0000-0000-0000463E0000}"/>
    <cellStyle name="Normal 23 5 2 3" xfId="15947" xr:uid="{00000000-0005-0000-0000-0000473E0000}"/>
    <cellStyle name="Normal 23 5 2 4" xfId="15948" xr:uid="{00000000-0005-0000-0000-0000483E0000}"/>
    <cellStyle name="Normal 23 5 3" xfId="15949" xr:uid="{00000000-0005-0000-0000-0000493E0000}"/>
    <cellStyle name="Normal 23 5 4" xfId="15950" xr:uid="{00000000-0005-0000-0000-00004A3E0000}"/>
    <cellStyle name="Normal 23 5 5" xfId="15951" xr:uid="{00000000-0005-0000-0000-00004B3E0000}"/>
    <cellStyle name="Normal 23 6" xfId="15952" xr:uid="{00000000-0005-0000-0000-00004C3E0000}"/>
    <cellStyle name="Normal 23 6 2" xfId="15953" xr:uid="{00000000-0005-0000-0000-00004D3E0000}"/>
    <cellStyle name="Normal 23 6 3" xfId="15954" xr:uid="{00000000-0005-0000-0000-00004E3E0000}"/>
    <cellStyle name="Normal 23 6 4" xfId="15955" xr:uid="{00000000-0005-0000-0000-00004F3E0000}"/>
    <cellStyle name="Normal 23 7" xfId="15956" xr:uid="{00000000-0005-0000-0000-0000503E0000}"/>
    <cellStyle name="Normal 23 7 2" xfId="15957" xr:uid="{00000000-0005-0000-0000-0000513E0000}"/>
    <cellStyle name="Normal 23 7 3" xfId="15958" xr:uid="{00000000-0005-0000-0000-0000523E0000}"/>
    <cellStyle name="Normal 23 7 4" xfId="15959" xr:uid="{00000000-0005-0000-0000-0000533E0000}"/>
    <cellStyle name="Normal 23 8" xfId="15960" xr:uid="{00000000-0005-0000-0000-0000543E0000}"/>
    <cellStyle name="Normal 23 8 2" xfId="15961" xr:uid="{00000000-0005-0000-0000-0000553E0000}"/>
    <cellStyle name="Normal 23 8 3" xfId="15962" xr:uid="{00000000-0005-0000-0000-0000563E0000}"/>
    <cellStyle name="Normal 23 8 4" xfId="15963" xr:uid="{00000000-0005-0000-0000-0000573E0000}"/>
    <cellStyle name="Normal 23 9" xfId="15964" xr:uid="{00000000-0005-0000-0000-0000583E0000}"/>
    <cellStyle name="Normal 230" xfId="15965" xr:uid="{00000000-0005-0000-0000-0000593E0000}"/>
    <cellStyle name="Normal 231" xfId="15966" xr:uid="{00000000-0005-0000-0000-00005A3E0000}"/>
    <cellStyle name="Normal 232" xfId="15967" xr:uid="{00000000-0005-0000-0000-00005B3E0000}"/>
    <cellStyle name="Normal 233" xfId="15968" xr:uid="{00000000-0005-0000-0000-00005C3E0000}"/>
    <cellStyle name="Normal 234" xfId="15969" xr:uid="{00000000-0005-0000-0000-00005D3E0000}"/>
    <cellStyle name="Normal 235" xfId="15970" xr:uid="{00000000-0005-0000-0000-00005E3E0000}"/>
    <cellStyle name="Normal 236" xfId="15971" xr:uid="{00000000-0005-0000-0000-00005F3E0000}"/>
    <cellStyle name="Normal 237" xfId="15972" xr:uid="{00000000-0005-0000-0000-0000603E0000}"/>
    <cellStyle name="Normal 238" xfId="15973" xr:uid="{00000000-0005-0000-0000-0000613E0000}"/>
    <cellStyle name="Normal 239" xfId="15974" xr:uid="{00000000-0005-0000-0000-0000623E0000}"/>
    <cellStyle name="Normal 24" xfId="15975" xr:uid="{00000000-0005-0000-0000-0000633E0000}"/>
    <cellStyle name="Normal 24 10" xfId="15976" xr:uid="{00000000-0005-0000-0000-0000643E0000}"/>
    <cellStyle name="Normal 24 11" xfId="15977" xr:uid="{00000000-0005-0000-0000-0000653E0000}"/>
    <cellStyle name="Normal 24 12" xfId="15978" xr:uid="{00000000-0005-0000-0000-0000663E0000}"/>
    <cellStyle name="Normal 24 13" xfId="15979" xr:uid="{00000000-0005-0000-0000-0000673E0000}"/>
    <cellStyle name="Normal 24 14" xfId="15980" xr:uid="{00000000-0005-0000-0000-0000683E0000}"/>
    <cellStyle name="Normal 24 15" xfId="15981" xr:uid="{00000000-0005-0000-0000-0000693E0000}"/>
    <cellStyle name="Normal 24 2" xfId="15982" xr:uid="{00000000-0005-0000-0000-00006A3E0000}"/>
    <cellStyle name="Normal 24 2 10" xfId="15983" xr:uid="{00000000-0005-0000-0000-00006B3E0000}"/>
    <cellStyle name="Normal 24 2 11" xfId="15984" xr:uid="{00000000-0005-0000-0000-00006C3E0000}"/>
    <cellStyle name="Normal 24 2 12" xfId="15985" xr:uid="{00000000-0005-0000-0000-00006D3E0000}"/>
    <cellStyle name="Normal 24 2 2" xfId="15986" xr:uid="{00000000-0005-0000-0000-00006E3E0000}"/>
    <cellStyle name="Normal 24 2 2 2" xfId="15987" xr:uid="{00000000-0005-0000-0000-00006F3E0000}"/>
    <cellStyle name="Normal 24 2 2 2 2" xfId="15988" xr:uid="{00000000-0005-0000-0000-0000703E0000}"/>
    <cellStyle name="Normal 24 2 2 2 3" xfId="15989" xr:uid="{00000000-0005-0000-0000-0000713E0000}"/>
    <cellStyle name="Normal 24 2 2 2 4" xfId="15990" xr:uid="{00000000-0005-0000-0000-0000723E0000}"/>
    <cellStyle name="Normal 24 2 2 3" xfId="15991" xr:uid="{00000000-0005-0000-0000-0000733E0000}"/>
    <cellStyle name="Normal 24 2 2 4" xfId="15992" xr:uid="{00000000-0005-0000-0000-0000743E0000}"/>
    <cellStyle name="Normal 24 2 2 5" xfId="15993" xr:uid="{00000000-0005-0000-0000-0000753E0000}"/>
    <cellStyle name="Normal 24 2 2 6" xfId="15994" xr:uid="{00000000-0005-0000-0000-0000763E0000}"/>
    <cellStyle name="Normal 24 2 2 7" xfId="15995" xr:uid="{00000000-0005-0000-0000-0000773E0000}"/>
    <cellStyle name="Normal 24 2 2 8" xfId="15996" xr:uid="{00000000-0005-0000-0000-0000783E0000}"/>
    <cellStyle name="Normal 24 2 2 9" xfId="15997" xr:uid="{00000000-0005-0000-0000-0000793E0000}"/>
    <cellStyle name="Normal 24 2 3" xfId="15998" xr:uid="{00000000-0005-0000-0000-00007A3E0000}"/>
    <cellStyle name="Normal 24 2 3 2" xfId="15999" xr:uid="{00000000-0005-0000-0000-00007B3E0000}"/>
    <cellStyle name="Normal 24 2 3 3" xfId="16000" xr:uid="{00000000-0005-0000-0000-00007C3E0000}"/>
    <cellStyle name="Normal 24 2 3 4" xfId="16001" xr:uid="{00000000-0005-0000-0000-00007D3E0000}"/>
    <cellStyle name="Normal 24 2 3 5" xfId="16002" xr:uid="{00000000-0005-0000-0000-00007E3E0000}"/>
    <cellStyle name="Normal 24 2 3 6" xfId="16003" xr:uid="{00000000-0005-0000-0000-00007F3E0000}"/>
    <cellStyle name="Normal 24 2 3 7" xfId="16004" xr:uid="{00000000-0005-0000-0000-0000803E0000}"/>
    <cellStyle name="Normal 24 2 3 8" xfId="16005" xr:uid="{00000000-0005-0000-0000-0000813E0000}"/>
    <cellStyle name="Normal 24 2 4" xfId="16006" xr:uid="{00000000-0005-0000-0000-0000823E0000}"/>
    <cellStyle name="Normal 24 2 4 2" xfId="16007" xr:uid="{00000000-0005-0000-0000-0000833E0000}"/>
    <cellStyle name="Normal 24 2 4 3" xfId="16008" xr:uid="{00000000-0005-0000-0000-0000843E0000}"/>
    <cellStyle name="Normal 24 2 4 4" xfId="16009" xr:uid="{00000000-0005-0000-0000-0000853E0000}"/>
    <cellStyle name="Normal 24 2 4 5" xfId="16010" xr:uid="{00000000-0005-0000-0000-0000863E0000}"/>
    <cellStyle name="Normal 24 2 5" xfId="16011" xr:uid="{00000000-0005-0000-0000-0000873E0000}"/>
    <cellStyle name="Normal 24 2 5 2" xfId="16012" xr:uid="{00000000-0005-0000-0000-0000883E0000}"/>
    <cellStyle name="Normal 24 2 5 3" xfId="16013" xr:uid="{00000000-0005-0000-0000-0000893E0000}"/>
    <cellStyle name="Normal 24 2 5 4" xfId="16014" xr:uid="{00000000-0005-0000-0000-00008A3E0000}"/>
    <cellStyle name="Normal 24 2 5 5" xfId="16015" xr:uid="{00000000-0005-0000-0000-00008B3E0000}"/>
    <cellStyle name="Normal 24 2 6" xfId="16016" xr:uid="{00000000-0005-0000-0000-00008C3E0000}"/>
    <cellStyle name="Normal 24 2 6 2" xfId="16017" xr:uid="{00000000-0005-0000-0000-00008D3E0000}"/>
    <cellStyle name="Normal 24 2 6 3" xfId="16018" xr:uid="{00000000-0005-0000-0000-00008E3E0000}"/>
    <cellStyle name="Normal 24 2 6 4" xfId="16019" xr:uid="{00000000-0005-0000-0000-00008F3E0000}"/>
    <cellStyle name="Normal 24 2 6 5" xfId="16020" xr:uid="{00000000-0005-0000-0000-0000903E0000}"/>
    <cellStyle name="Normal 24 2 7" xfId="16021" xr:uid="{00000000-0005-0000-0000-0000913E0000}"/>
    <cellStyle name="Normal 24 2 7 2" xfId="16022" xr:uid="{00000000-0005-0000-0000-0000923E0000}"/>
    <cellStyle name="Normal 24 2 8" xfId="16023" xr:uid="{00000000-0005-0000-0000-0000933E0000}"/>
    <cellStyle name="Normal 24 2 8 2" xfId="16024" xr:uid="{00000000-0005-0000-0000-0000943E0000}"/>
    <cellStyle name="Normal 24 2 9" xfId="16025" xr:uid="{00000000-0005-0000-0000-0000953E0000}"/>
    <cellStyle name="Normal 24 2 9 2" xfId="16026" xr:uid="{00000000-0005-0000-0000-0000963E0000}"/>
    <cellStyle name="Normal 24 3" xfId="16027" xr:uid="{00000000-0005-0000-0000-0000973E0000}"/>
    <cellStyle name="Normal 24 3 2" xfId="16028" xr:uid="{00000000-0005-0000-0000-0000983E0000}"/>
    <cellStyle name="Normal 24 3 2 2" xfId="16029" xr:uid="{00000000-0005-0000-0000-0000993E0000}"/>
    <cellStyle name="Normal 24 3 2 2 2" xfId="16030" xr:uid="{00000000-0005-0000-0000-00009A3E0000}"/>
    <cellStyle name="Normal 24 3 2 2 3" xfId="16031" xr:uid="{00000000-0005-0000-0000-00009B3E0000}"/>
    <cellStyle name="Normal 24 3 2 2 4" xfId="16032" xr:uid="{00000000-0005-0000-0000-00009C3E0000}"/>
    <cellStyle name="Normal 24 3 2 3" xfId="16033" xr:uid="{00000000-0005-0000-0000-00009D3E0000}"/>
    <cellStyle name="Normal 24 3 2 4" xfId="16034" xr:uid="{00000000-0005-0000-0000-00009E3E0000}"/>
    <cellStyle name="Normal 24 3 2 5" xfId="16035" xr:uid="{00000000-0005-0000-0000-00009F3E0000}"/>
    <cellStyle name="Normal 24 3 3" xfId="16036" xr:uid="{00000000-0005-0000-0000-0000A03E0000}"/>
    <cellStyle name="Normal 24 3 3 2" xfId="16037" xr:uid="{00000000-0005-0000-0000-0000A13E0000}"/>
    <cellStyle name="Normal 24 3 3 3" xfId="16038" xr:uid="{00000000-0005-0000-0000-0000A23E0000}"/>
    <cellStyle name="Normal 24 3 3 4" xfId="16039" xr:uid="{00000000-0005-0000-0000-0000A33E0000}"/>
    <cellStyle name="Normal 24 3 4" xfId="16040" xr:uid="{00000000-0005-0000-0000-0000A43E0000}"/>
    <cellStyle name="Normal 24 3 5" xfId="16041" xr:uid="{00000000-0005-0000-0000-0000A53E0000}"/>
    <cellStyle name="Normal 24 3 6" xfId="16042" xr:uid="{00000000-0005-0000-0000-0000A63E0000}"/>
    <cellStyle name="Normal 24 4" xfId="16043" xr:uid="{00000000-0005-0000-0000-0000A73E0000}"/>
    <cellStyle name="Normal 24 4 2" xfId="16044" xr:uid="{00000000-0005-0000-0000-0000A83E0000}"/>
    <cellStyle name="Normal 24 4 2 2" xfId="16045" xr:uid="{00000000-0005-0000-0000-0000A93E0000}"/>
    <cellStyle name="Normal 24 4 2 3" xfId="16046" xr:uid="{00000000-0005-0000-0000-0000AA3E0000}"/>
    <cellStyle name="Normal 24 4 2 4" xfId="16047" xr:uid="{00000000-0005-0000-0000-0000AB3E0000}"/>
    <cellStyle name="Normal 24 4 3" xfId="16048" xr:uid="{00000000-0005-0000-0000-0000AC3E0000}"/>
    <cellStyle name="Normal 24 4 4" xfId="16049" xr:uid="{00000000-0005-0000-0000-0000AD3E0000}"/>
    <cellStyle name="Normal 24 4 5" xfId="16050" xr:uid="{00000000-0005-0000-0000-0000AE3E0000}"/>
    <cellStyle name="Normal 24 5" xfId="16051" xr:uid="{00000000-0005-0000-0000-0000AF3E0000}"/>
    <cellStyle name="Normal 24 5 2" xfId="16052" xr:uid="{00000000-0005-0000-0000-0000B03E0000}"/>
    <cellStyle name="Normal 24 5 2 2" xfId="16053" xr:uid="{00000000-0005-0000-0000-0000B13E0000}"/>
    <cellStyle name="Normal 24 5 2 3" xfId="16054" xr:uid="{00000000-0005-0000-0000-0000B23E0000}"/>
    <cellStyle name="Normal 24 5 2 4" xfId="16055" xr:uid="{00000000-0005-0000-0000-0000B33E0000}"/>
    <cellStyle name="Normal 24 5 3" xfId="16056" xr:uid="{00000000-0005-0000-0000-0000B43E0000}"/>
    <cellStyle name="Normal 24 5 4" xfId="16057" xr:uid="{00000000-0005-0000-0000-0000B53E0000}"/>
    <cellStyle name="Normal 24 5 5" xfId="16058" xr:uid="{00000000-0005-0000-0000-0000B63E0000}"/>
    <cellStyle name="Normal 24 6" xfId="16059" xr:uid="{00000000-0005-0000-0000-0000B73E0000}"/>
    <cellStyle name="Normal 24 6 2" xfId="16060" xr:uid="{00000000-0005-0000-0000-0000B83E0000}"/>
    <cellStyle name="Normal 24 6 3" xfId="16061" xr:uid="{00000000-0005-0000-0000-0000B93E0000}"/>
    <cellStyle name="Normal 24 6 4" xfId="16062" xr:uid="{00000000-0005-0000-0000-0000BA3E0000}"/>
    <cellStyle name="Normal 24 7" xfId="16063" xr:uid="{00000000-0005-0000-0000-0000BB3E0000}"/>
    <cellStyle name="Normal 24 7 2" xfId="16064" xr:uid="{00000000-0005-0000-0000-0000BC3E0000}"/>
    <cellStyle name="Normal 24 7 3" xfId="16065" xr:uid="{00000000-0005-0000-0000-0000BD3E0000}"/>
    <cellStyle name="Normal 24 7 4" xfId="16066" xr:uid="{00000000-0005-0000-0000-0000BE3E0000}"/>
    <cellStyle name="Normal 24 8" xfId="16067" xr:uid="{00000000-0005-0000-0000-0000BF3E0000}"/>
    <cellStyle name="Normal 24 8 2" xfId="16068" xr:uid="{00000000-0005-0000-0000-0000C03E0000}"/>
    <cellStyle name="Normal 24 8 3" xfId="16069" xr:uid="{00000000-0005-0000-0000-0000C13E0000}"/>
    <cellStyle name="Normal 24 8 4" xfId="16070" xr:uid="{00000000-0005-0000-0000-0000C23E0000}"/>
    <cellStyle name="Normal 24 9" xfId="16071" xr:uid="{00000000-0005-0000-0000-0000C33E0000}"/>
    <cellStyle name="Normal 240" xfId="16072" xr:uid="{00000000-0005-0000-0000-0000C43E0000}"/>
    <cellStyle name="Normal 241" xfId="16073" xr:uid="{00000000-0005-0000-0000-0000C53E0000}"/>
    <cellStyle name="Normal 243" xfId="16074" xr:uid="{C6CDF324-0399-4F70-975A-3E9636DF5D93}"/>
    <cellStyle name="Normal 244" xfId="16075" xr:uid="{A8125B1C-7813-4F07-A178-C212DDFCC35F}"/>
    <cellStyle name="Normal 249" xfId="16076" xr:uid="{BF89F4FA-407C-462E-A3F7-3D6040974CE8}"/>
    <cellStyle name="Normal 25" xfId="16077" xr:uid="{00000000-0005-0000-0000-0000C63E0000}"/>
    <cellStyle name="Normal 25 10" xfId="16078" xr:uid="{00000000-0005-0000-0000-0000C73E0000}"/>
    <cellStyle name="Normal 25 11" xfId="16079" xr:uid="{00000000-0005-0000-0000-0000C83E0000}"/>
    <cellStyle name="Normal 25 2 2 2" xfId="16080" xr:uid="{00000000-0005-0000-0000-0000C93E0000}"/>
    <cellStyle name="Normal 25 2 2 2 2" xfId="16081" xr:uid="{00000000-0005-0000-0000-0000CA3E0000}"/>
    <cellStyle name="Normal 25 2 2 2 3" xfId="16082" xr:uid="{00000000-0005-0000-0000-0000CB3E0000}"/>
    <cellStyle name="Normal 25 2 2 2 4" xfId="16083" xr:uid="{00000000-0005-0000-0000-0000CC3E0000}"/>
    <cellStyle name="Normal 25 2 2 3" xfId="16084" xr:uid="{00000000-0005-0000-0000-0000CD3E0000}"/>
    <cellStyle name="Normal 25 2 2 4" xfId="16085" xr:uid="{00000000-0005-0000-0000-0000CE3E0000}"/>
    <cellStyle name="Normal 25 2 2 5" xfId="16086" xr:uid="{00000000-0005-0000-0000-0000CF3E0000}"/>
    <cellStyle name="Normal 25 2 3 2" xfId="16087" xr:uid="{00000000-0005-0000-0000-0000D03E0000}"/>
    <cellStyle name="Normal 25 2 3 3" xfId="16088" xr:uid="{00000000-0005-0000-0000-0000D13E0000}"/>
    <cellStyle name="Normal 25 2 3 4" xfId="16089" xr:uid="{00000000-0005-0000-0000-0000D23E0000}"/>
    <cellStyle name="Normal 25 3 2" xfId="16090" xr:uid="{00000000-0005-0000-0000-0000D33E0000}"/>
    <cellStyle name="Normal 25 3 2 2" xfId="16091" xr:uid="{00000000-0005-0000-0000-0000D43E0000}"/>
    <cellStyle name="Normal 25 3 2 2 2" xfId="16092" xr:uid="{00000000-0005-0000-0000-0000D53E0000}"/>
    <cellStyle name="Normal 25 3 2 2 3" xfId="16093" xr:uid="{00000000-0005-0000-0000-0000D63E0000}"/>
    <cellStyle name="Normal 25 3 2 2 4" xfId="16094" xr:uid="{00000000-0005-0000-0000-0000D73E0000}"/>
    <cellStyle name="Normal 25 3 2 3" xfId="16095" xr:uid="{00000000-0005-0000-0000-0000D83E0000}"/>
    <cellStyle name="Normal 25 3 2 4" xfId="16096" xr:uid="{00000000-0005-0000-0000-0000D93E0000}"/>
    <cellStyle name="Normal 25 3 2 5" xfId="16097" xr:uid="{00000000-0005-0000-0000-0000DA3E0000}"/>
    <cellStyle name="Normal 25 3 3 2" xfId="16098" xr:uid="{00000000-0005-0000-0000-0000DB3E0000}"/>
    <cellStyle name="Normal 25 3 3 3" xfId="16099" xr:uid="{00000000-0005-0000-0000-0000DC3E0000}"/>
    <cellStyle name="Normal 25 4 2" xfId="16100" xr:uid="{00000000-0005-0000-0000-0000DD3E0000}"/>
    <cellStyle name="Normal 25 4 2 2" xfId="16101" xr:uid="{00000000-0005-0000-0000-0000DE3E0000}"/>
    <cellStyle name="Normal 25 4 2 3" xfId="16102" xr:uid="{00000000-0005-0000-0000-0000DF3E0000}"/>
    <cellStyle name="Normal 25 4 4" xfId="16103" xr:uid="{00000000-0005-0000-0000-0000E03E0000}"/>
    <cellStyle name="Normal 25 4 5" xfId="16104" xr:uid="{00000000-0005-0000-0000-0000E13E0000}"/>
    <cellStyle name="Normal 25 5 2 2" xfId="16105" xr:uid="{00000000-0005-0000-0000-0000E23E0000}"/>
    <cellStyle name="Normal 25 5 2 3" xfId="16106" xr:uid="{00000000-0005-0000-0000-0000E33E0000}"/>
    <cellStyle name="Normal 25 5 2 4" xfId="16107" xr:uid="{00000000-0005-0000-0000-0000E43E0000}"/>
    <cellStyle name="Normal 25 5 5" xfId="16108" xr:uid="{00000000-0005-0000-0000-0000E53E0000}"/>
    <cellStyle name="Normal 25 8 2" xfId="16109" xr:uid="{00000000-0005-0000-0000-0000E63E0000}"/>
    <cellStyle name="Normal 25 8 3" xfId="16110" xr:uid="{00000000-0005-0000-0000-0000E73E0000}"/>
    <cellStyle name="Normal 25 8 4" xfId="16111" xr:uid="{00000000-0005-0000-0000-0000E83E0000}"/>
    <cellStyle name="Normal 26" xfId="16112" xr:uid="{00000000-0005-0000-0000-0000E93E0000}"/>
    <cellStyle name="Normal 26 2 2 2" xfId="16113" xr:uid="{00000000-0005-0000-0000-0000EA3E0000}"/>
    <cellStyle name="Normal 26 2 2 2 2" xfId="16114" xr:uid="{00000000-0005-0000-0000-0000EB3E0000}"/>
    <cellStyle name="Normal 26 2 2 2 3" xfId="16115" xr:uid="{00000000-0005-0000-0000-0000EC3E0000}"/>
    <cellStyle name="Normal 26 2 2 2 4" xfId="16116" xr:uid="{00000000-0005-0000-0000-0000ED3E0000}"/>
    <cellStyle name="Normal 26 2 2 3" xfId="16117" xr:uid="{00000000-0005-0000-0000-0000EE3E0000}"/>
    <cellStyle name="Normal 26 2 2 4" xfId="16118" xr:uid="{00000000-0005-0000-0000-0000EF3E0000}"/>
    <cellStyle name="Normal 26 2 3 2" xfId="16119" xr:uid="{00000000-0005-0000-0000-0000F03E0000}"/>
    <cellStyle name="Normal 26 2 3 3" xfId="16120" xr:uid="{00000000-0005-0000-0000-0000F13E0000}"/>
    <cellStyle name="Normal 26 2 3 4" xfId="16121" xr:uid="{00000000-0005-0000-0000-0000F23E0000}"/>
    <cellStyle name="Normal 26 3 2" xfId="16122" xr:uid="{00000000-0005-0000-0000-0000F33E0000}"/>
    <cellStyle name="Normal 26 3 2 5" xfId="16123" xr:uid="{00000000-0005-0000-0000-0000F43E0000}"/>
    <cellStyle name="Normal 26 3 3" xfId="16124" xr:uid="{00000000-0005-0000-0000-0000F53E0000}"/>
    <cellStyle name="Normal 26 3 3 2" xfId="16125" xr:uid="{00000000-0005-0000-0000-0000F63E0000}"/>
    <cellStyle name="Normal 26 3 3 3" xfId="16126" xr:uid="{00000000-0005-0000-0000-0000F73E0000}"/>
    <cellStyle name="Normal 26 3 4" xfId="16127" xr:uid="{00000000-0005-0000-0000-0000F83E0000}"/>
    <cellStyle name="Normal 26 3 5" xfId="16128" xr:uid="{00000000-0005-0000-0000-0000F93E0000}"/>
    <cellStyle name="Normal 26 3 6" xfId="16129" xr:uid="{00000000-0005-0000-0000-0000FA3E0000}"/>
    <cellStyle name="Normal 26 4 5" xfId="16130" xr:uid="{00000000-0005-0000-0000-0000FB3E0000}"/>
    <cellStyle name="Normal 26 5 2 3" xfId="16131" xr:uid="{00000000-0005-0000-0000-0000FC3E0000}"/>
    <cellStyle name="Normal 26 5 2 4" xfId="16132" xr:uid="{00000000-0005-0000-0000-0000FD3E0000}"/>
    <cellStyle name="Normal 26 5 5" xfId="16133" xr:uid="{00000000-0005-0000-0000-0000FE3E0000}"/>
    <cellStyle name="Normal 26 8 2" xfId="16134" xr:uid="{00000000-0005-0000-0000-0000FF3E0000}"/>
    <cellStyle name="Normal 26 8 3" xfId="16135" xr:uid="{00000000-0005-0000-0000-0000003F0000}"/>
    <cellStyle name="Normal 26 8 4" xfId="16136" xr:uid="{00000000-0005-0000-0000-0000013F0000}"/>
    <cellStyle name="Normal 268" xfId="16137" xr:uid="{A2D2449E-1900-44A9-85D0-8E7BD1F3A278}"/>
    <cellStyle name="Normal 269" xfId="16138" xr:uid="{AF91564D-8DCD-4954-B9C7-CD6014F3631D}"/>
    <cellStyle name="Normal 27" xfId="16139" xr:uid="{00000000-0005-0000-0000-0000023F0000}"/>
    <cellStyle name="Normal 27 10" xfId="16140" xr:uid="{00000000-0005-0000-0000-0000033F0000}"/>
    <cellStyle name="Normal 27 11" xfId="16141" xr:uid="{00000000-0005-0000-0000-0000043F0000}"/>
    <cellStyle name="Normal 27 2" xfId="16142" xr:uid="{00000000-0005-0000-0000-0000053F0000}"/>
    <cellStyle name="Normal 27 2 3 2" xfId="16143" xr:uid="{00000000-0005-0000-0000-0000063F0000}"/>
    <cellStyle name="Normal 27 2 3 3" xfId="16144" xr:uid="{00000000-0005-0000-0000-0000073F0000}"/>
    <cellStyle name="Normal 27 3" xfId="16145" xr:uid="{00000000-0005-0000-0000-0000083F0000}"/>
    <cellStyle name="Normal 27 3 2 2 3" xfId="16146" xr:uid="{00000000-0005-0000-0000-0000093F0000}"/>
    <cellStyle name="Normal 27 3 2 2 4" xfId="16147" xr:uid="{00000000-0005-0000-0000-00000A3F0000}"/>
    <cellStyle name="Normal 27 3 2 4" xfId="16148" xr:uid="{00000000-0005-0000-0000-00000B3F0000}"/>
    <cellStyle name="Normal 27 3 2 5" xfId="16149" xr:uid="{00000000-0005-0000-0000-00000C3F0000}"/>
    <cellStyle name="Normal 27 3 3 2" xfId="16150" xr:uid="{00000000-0005-0000-0000-00000D3F0000}"/>
    <cellStyle name="Normal 27 3 3 3" xfId="16151" xr:uid="{00000000-0005-0000-0000-00000E3F0000}"/>
    <cellStyle name="Normal 27 3 3 4" xfId="16152" xr:uid="{00000000-0005-0000-0000-00000F3F0000}"/>
    <cellStyle name="Normal 27 3 5" xfId="16153" xr:uid="{00000000-0005-0000-0000-0000103F0000}"/>
    <cellStyle name="Normal 27 3 6" xfId="16154" xr:uid="{00000000-0005-0000-0000-0000113F0000}"/>
    <cellStyle name="Normal 27 4 2" xfId="16155" xr:uid="{00000000-0005-0000-0000-0000123F0000}"/>
    <cellStyle name="Normal 27 4 2 4" xfId="16156" xr:uid="{00000000-0005-0000-0000-0000133F0000}"/>
    <cellStyle name="Normal 27 4 5" xfId="16157" xr:uid="{00000000-0005-0000-0000-0000143F0000}"/>
    <cellStyle name="Normal 27 5 2 3" xfId="16158" xr:uid="{00000000-0005-0000-0000-0000153F0000}"/>
    <cellStyle name="Normal 27 5 2 4" xfId="16159" xr:uid="{00000000-0005-0000-0000-0000163F0000}"/>
    <cellStyle name="Normal 27 8 2" xfId="16160" xr:uid="{00000000-0005-0000-0000-0000173F0000}"/>
    <cellStyle name="Normal 27 8 3" xfId="16161" xr:uid="{00000000-0005-0000-0000-0000183F0000}"/>
    <cellStyle name="Normal 27 8 4" xfId="16162" xr:uid="{00000000-0005-0000-0000-0000193F0000}"/>
    <cellStyle name="Normal 271" xfId="16163" xr:uid="{D565B502-0CAD-4191-AFD2-40DD6167E144}"/>
    <cellStyle name="Normal 272" xfId="16164" xr:uid="{0896FA70-5E8D-40EC-B88F-C3F9C020925C}"/>
    <cellStyle name="Normal 273" xfId="16165" xr:uid="{D34A3B45-648C-45C7-A1BD-6573AEAA589A}"/>
    <cellStyle name="Normal 276" xfId="16166" xr:uid="{A7EDF154-B3C4-4D38-806B-4761D027F11C}"/>
    <cellStyle name="Normal 278" xfId="16167" xr:uid="{55407C1F-23C1-4B19-AA85-44BF2317A4E9}"/>
    <cellStyle name="Normal 28" xfId="16168" xr:uid="{00000000-0005-0000-0000-00001A3F0000}"/>
    <cellStyle name="Normal 28 10" xfId="16169" xr:uid="{00000000-0005-0000-0000-00001B3F0000}"/>
    <cellStyle name="Normal 28 11" xfId="16170" xr:uid="{00000000-0005-0000-0000-00001C3F0000}"/>
    <cellStyle name="Normal 28 2" xfId="16171" xr:uid="{00000000-0005-0000-0000-00001D3F0000}"/>
    <cellStyle name="Normal 28 2 2" xfId="16172" xr:uid="{00000000-0005-0000-0000-00001E3F0000}"/>
    <cellStyle name="Normal 28 2 2 2" xfId="16173" xr:uid="{00000000-0005-0000-0000-00001F3F0000}"/>
    <cellStyle name="Normal 28 2 2 2 2" xfId="16174" xr:uid="{00000000-0005-0000-0000-0000203F0000}"/>
    <cellStyle name="Normal 28 2 2 2 3" xfId="16175" xr:uid="{00000000-0005-0000-0000-0000213F0000}"/>
    <cellStyle name="Normal 28 2 2 2 4" xfId="16176" xr:uid="{00000000-0005-0000-0000-0000223F0000}"/>
    <cellStyle name="Normal 28 2 2 3" xfId="16177" xr:uid="{00000000-0005-0000-0000-0000233F0000}"/>
    <cellStyle name="Normal 28 2 2 4" xfId="16178" xr:uid="{00000000-0005-0000-0000-0000243F0000}"/>
    <cellStyle name="Normal 28 2 2 5" xfId="16179" xr:uid="{00000000-0005-0000-0000-0000253F0000}"/>
    <cellStyle name="Normal 28 2 3" xfId="16180" xr:uid="{00000000-0005-0000-0000-0000263F0000}"/>
    <cellStyle name="Normal 28 2 3 2" xfId="16181" xr:uid="{00000000-0005-0000-0000-0000273F0000}"/>
    <cellStyle name="Normal 28 2 3 3" xfId="16182" xr:uid="{00000000-0005-0000-0000-0000283F0000}"/>
    <cellStyle name="Normal 28 2 3 4" xfId="16183" xr:uid="{00000000-0005-0000-0000-0000293F0000}"/>
    <cellStyle name="Normal 28 2 4" xfId="16184" xr:uid="{00000000-0005-0000-0000-00002A3F0000}"/>
    <cellStyle name="Normal 28 2 5" xfId="16185" xr:uid="{00000000-0005-0000-0000-00002B3F0000}"/>
    <cellStyle name="Normal 28 2 6" xfId="16186" xr:uid="{00000000-0005-0000-0000-00002C3F0000}"/>
    <cellStyle name="Normal 28 3" xfId="16187" xr:uid="{00000000-0005-0000-0000-00002D3F0000}"/>
    <cellStyle name="Normal 28 3 2" xfId="16188" xr:uid="{00000000-0005-0000-0000-00002E3F0000}"/>
    <cellStyle name="Normal 28 3 2 2" xfId="16189" xr:uid="{00000000-0005-0000-0000-00002F3F0000}"/>
    <cellStyle name="Normal 28 3 2 2 2" xfId="16190" xr:uid="{00000000-0005-0000-0000-0000303F0000}"/>
    <cellStyle name="Normal 28 3 2 2 3" xfId="16191" xr:uid="{00000000-0005-0000-0000-0000313F0000}"/>
    <cellStyle name="Normal 28 3 2 2 4" xfId="16192" xr:uid="{00000000-0005-0000-0000-0000323F0000}"/>
    <cellStyle name="Normal 28 3 2 3" xfId="16193" xr:uid="{00000000-0005-0000-0000-0000333F0000}"/>
    <cellStyle name="Normal 28 3 2 4" xfId="16194" xr:uid="{00000000-0005-0000-0000-0000343F0000}"/>
    <cellStyle name="Normal 28 3 2 5" xfId="16195" xr:uid="{00000000-0005-0000-0000-0000353F0000}"/>
    <cellStyle name="Normal 28 3 3" xfId="16196" xr:uid="{00000000-0005-0000-0000-0000363F0000}"/>
    <cellStyle name="Normal 28 3 3 2" xfId="16197" xr:uid="{00000000-0005-0000-0000-0000373F0000}"/>
    <cellStyle name="Normal 28 3 3 3" xfId="16198" xr:uid="{00000000-0005-0000-0000-0000383F0000}"/>
    <cellStyle name="Normal 28 3 3 4" xfId="16199" xr:uid="{00000000-0005-0000-0000-0000393F0000}"/>
    <cellStyle name="Normal 28 3 4" xfId="16200" xr:uid="{00000000-0005-0000-0000-00003A3F0000}"/>
    <cellStyle name="Normal 28 3 5" xfId="16201" xr:uid="{00000000-0005-0000-0000-00003B3F0000}"/>
    <cellStyle name="Normal 28 3 6" xfId="16202" xr:uid="{00000000-0005-0000-0000-00003C3F0000}"/>
    <cellStyle name="Normal 28 4 2" xfId="16203" xr:uid="{00000000-0005-0000-0000-00003D3F0000}"/>
    <cellStyle name="Normal 28 4 2 2" xfId="16204" xr:uid="{00000000-0005-0000-0000-00003E3F0000}"/>
    <cellStyle name="Normal 28 4 2 3" xfId="16205" xr:uid="{00000000-0005-0000-0000-00003F3F0000}"/>
    <cellStyle name="Normal 28 4 2 4" xfId="16206" xr:uid="{00000000-0005-0000-0000-0000403F0000}"/>
    <cellStyle name="Normal 28 4 3" xfId="16207" xr:uid="{00000000-0005-0000-0000-0000413F0000}"/>
    <cellStyle name="Normal 28 4 4" xfId="16208" xr:uid="{00000000-0005-0000-0000-0000423F0000}"/>
    <cellStyle name="Normal 28 4 5" xfId="16209" xr:uid="{00000000-0005-0000-0000-0000433F0000}"/>
    <cellStyle name="Normal 28 5 2 4" xfId="16210" xr:uid="{00000000-0005-0000-0000-0000443F0000}"/>
    <cellStyle name="Normal 28 5 3" xfId="16211" xr:uid="{00000000-0005-0000-0000-0000453F0000}"/>
    <cellStyle name="Normal 28 6" xfId="16212" xr:uid="{00000000-0005-0000-0000-0000463F0000}"/>
    <cellStyle name="Normal 28 6 2" xfId="16213" xr:uid="{00000000-0005-0000-0000-0000473F0000}"/>
    <cellStyle name="Normal 28 6 3" xfId="16214" xr:uid="{00000000-0005-0000-0000-0000483F0000}"/>
    <cellStyle name="Normal 28 6 4" xfId="16215" xr:uid="{00000000-0005-0000-0000-0000493F0000}"/>
    <cellStyle name="Normal 28 7" xfId="16216" xr:uid="{00000000-0005-0000-0000-00004A3F0000}"/>
    <cellStyle name="Normal 28 8" xfId="16217" xr:uid="{00000000-0005-0000-0000-00004B3F0000}"/>
    <cellStyle name="Normal 28 8 2" xfId="16218" xr:uid="{00000000-0005-0000-0000-00004C3F0000}"/>
    <cellStyle name="Normal 28 8 3" xfId="16219" xr:uid="{00000000-0005-0000-0000-00004D3F0000}"/>
    <cellStyle name="Normal 28 8 4" xfId="16220" xr:uid="{00000000-0005-0000-0000-00004E3F0000}"/>
    <cellStyle name="Normal 28 9" xfId="16221" xr:uid="{00000000-0005-0000-0000-00004F3F0000}"/>
    <cellStyle name="Normal 29" xfId="16222" xr:uid="{00000000-0005-0000-0000-0000503F0000}"/>
    <cellStyle name="Normal 29 10" xfId="16223" xr:uid="{00000000-0005-0000-0000-0000513F0000}"/>
    <cellStyle name="Normal 29 11" xfId="16224" xr:uid="{00000000-0005-0000-0000-0000523F0000}"/>
    <cellStyle name="Normal 29 2" xfId="16225" xr:uid="{00000000-0005-0000-0000-0000533F0000}"/>
    <cellStyle name="Normal 29 2 2" xfId="16226" xr:uid="{00000000-0005-0000-0000-0000543F0000}"/>
    <cellStyle name="Normal 29 2 2 2" xfId="16227" xr:uid="{00000000-0005-0000-0000-0000553F0000}"/>
    <cellStyle name="Normal 29 2 2 2 2" xfId="16228" xr:uid="{00000000-0005-0000-0000-0000563F0000}"/>
    <cellStyle name="Normal 29 2 2 2 3" xfId="16229" xr:uid="{00000000-0005-0000-0000-0000573F0000}"/>
    <cellStyle name="Normal 29 2 2 2 4" xfId="16230" xr:uid="{00000000-0005-0000-0000-0000583F0000}"/>
    <cellStyle name="Normal 29 2 2 4" xfId="16231" xr:uid="{00000000-0005-0000-0000-0000593F0000}"/>
    <cellStyle name="Normal 29 2 2 5" xfId="16232" xr:uid="{00000000-0005-0000-0000-00005A3F0000}"/>
    <cellStyle name="Normal 29 2 3" xfId="16233" xr:uid="{00000000-0005-0000-0000-00005B3F0000}"/>
    <cellStyle name="Normal 29 2 3 2" xfId="16234" xr:uid="{00000000-0005-0000-0000-00005C3F0000}"/>
    <cellStyle name="Normal 29 2 3 3" xfId="16235" xr:uid="{00000000-0005-0000-0000-00005D3F0000}"/>
    <cellStyle name="Normal 29 2 3 4" xfId="16236" xr:uid="{00000000-0005-0000-0000-00005E3F0000}"/>
    <cellStyle name="Normal 29 2 4" xfId="16237" xr:uid="{00000000-0005-0000-0000-00005F3F0000}"/>
    <cellStyle name="Normal 29 3" xfId="16238" xr:uid="{00000000-0005-0000-0000-0000603F0000}"/>
    <cellStyle name="Normal 29 3 2" xfId="16239" xr:uid="{00000000-0005-0000-0000-0000613F0000}"/>
    <cellStyle name="Normal 29 3 2 2 2" xfId="16240" xr:uid="{00000000-0005-0000-0000-0000623F0000}"/>
    <cellStyle name="Normal 29 3 2 2 3" xfId="16241" xr:uid="{00000000-0005-0000-0000-0000633F0000}"/>
    <cellStyle name="Normal 29 3 2 2 4" xfId="16242" xr:uid="{00000000-0005-0000-0000-0000643F0000}"/>
    <cellStyle name="Normal 29 3 2 4" xfId="16243" xr:uid="{00000000-0005-0000-0000-0000653F0000}"/>
    <cellStyle name="Normal 29 3 2 5" xfId="16244" xr:uid="{00000000-0005-0000-0000-0000663F0000}"/>
    <cellStyle name="Normal 29 3 3" xfId="16245" xr:uid="{00000000-0005-0000-0000-0000673F0000}"/>
    <cellStyle name="Normal 29 3 3 2" xfId="16246" xr:uid="{00000000-0005-0000-0000-0000683F0000}"/>
    <cellStyle name="Normal 29 3 3 4" xfId="16247" xr:uid="{00000000-0005-0000-0000-0000693F0000}"/>
    <cellStyle name="Normal 29 3 3 4 2" xfId="16248" xr:uid="{00000000-0005-0000-0000-00006A3F0000}"/>
    <cellStyle name="Normal 29 3 5" xfId="16249" xr:uid="{00000000-0005-0000-0000-00006B3F0000}"/>
    <cellStyle name="Normal 29 3 6" xfId="16250" xr:uid="{00000000-0005-0000-0000-00006C3F0000}"/>
    <cellStyle name="Normal 29 4" xfId="16251" xr:uid="{00000000-0005-0000-0000-00006D3F0000}"/>
    <cellStyle name="Normal 29 4 2" xfId="16252" xr:uid="{00000000-0005-0000-0000-00006E3F0000}"/>
    <cellStyle name="Normal 29 4 2 2" xfId="16253" xr:uid="{00000000-0005-0000-0000-00006F3F0000}"/>
    <cellStyle name="Normal 29 4 2 3" xfId="16254" xr:uid="{00000000-0005-0000-0000-0000703F0000}"/>
    <cellStyle name="Normal 29 4 2 4" xfId="16255" xr:uid="{00000000-0005-0000-0000-0000713F0000}"/>
    <cellStyle name="Normal 29 4 3" xfId="16256" xr:uid="{00000000-0005-0000-0000-0000723F0000}"/>
    <cellStyle name="Normal 29 5" xfId="16257" xr:uid="{00000000-0005-0000-0000-0000733F0000}"/>
    <cellStyle name="Normal 29 5 2 4" xfId="16258" xr:uid="{00000000-0005-0000-0000-0000743F0000}"/>
    <cellStyle name="Normal 29 6" xfId="16259" xr:uid="{00000000-0005-0000-0000-0000753F0000}"/>
    <cellStyle name="Normal 29 7" xfId="16260" xr:uid="{00000000-0005-0000-0000-0000763F0000}"/>
    <cellStyle name="Normal 29 8" xfId="16261" xr:uid="{00000000-0005-0000-0000-0000773F0000}"/>
    <cellStyle name="Normal 3" xfId="16262" xr:uid="{00000000-0005-0000-0000-0000783F0000}"/>
    <cellStyle name="Normal 3 10" xfId="16263" xr:uid="{00000000-0005-0000-0000-0000793F0000}"/>
    <cellStyle name="Normal 3 10 2" xfId="16264" xr:uid="{00000000-0005-0000-0000-00007A3F0000}"/>
    <cellStyle name="Normal 3 10 2 2" xfId="16265" xr:uid="{00000000-0005-0000-0000-00007B3F0000}"/>
    <cellStyle name="Normal 3 10 2 3" xfId="16266" xr:uid="{00000000-0005-0000-0000-00007C3F0000}"/>
    <cellStyle name="Normal 3 10 3" xfId="16267" xr:uid="{00000000-0005-0000-0000-00007D3F0000}"/>
    <cellStyle name="Normal 3 10 4" xfId="16268" xr:uid="{00000000-0005-0000-0000-00007E3F0000}"/>
    <cellStyle name="Normal 3 10 5" xfId="16269" xr:uid="{00000000-0005-0000-0000-00007F3F0000}"/>
    <cellStyle name="Normal 3 10 6" xfId="16270" xr:uid="{00000000-0005-0000-0000-0000803F0000}"/>
    <cellStyle name="Normal 3 10 7" xfId="16271" xr:uid="{00000000-0005-0000-0000-0000813F0000}"/>
    <cellStyle name="Normal 3 10 8" xfId="16272" xr:uid="{00000000-0005-0000-0000-0000823F0000}"/>
    <cellStyle name="Normal 3 10 9" xfId="16273" xr:uid="{00000000-0005-0000-0000-0000833F0000}"/>
    <cellStyle name="Normal 3 11" xfId="16274" xr:uid="{00000000-0005-0000-0000-0000843F0000}"/>
    <cellStyle name="Normal 3 11 2" xfId="16275" xr:uid="{00000000-0005-0000-0000-0000853F0000}"/>
    <cellStyle name="Normal 3 11 3" xfId="16276" xr:uid="{00000000-0005-0000-0000-0000863F0000}"/>
    <cellStyle name="Normal 3 11 4" xfId="16277" xr:uid="{00000000-0005-0000-0000-0000873F0000}"/>
    <cellStyle name="Normal 3 11 5" xfId="16278" xr:uid="{00000000-0005-0000-0000-0000883F0000}"/>
    <cellStyle name="Normal 3 11 6" xfId="16279" xr:uid="{00000000-0005-0000-0000-0000893F0000}"/>
    <cellStyle name="Normal 3 11 7" xfId="16280" xr:uid="{00000000-0005-0000-0000-00008A3F0000}"/>
    <cellStyle name="Normal 3 11 8" xfId="16281" xr:uid="{00000000-0005-0000-0000-00008B3F0000}"/>
    <cellStyle name="Normal 3 11 9" xfId="16282" xr:uid="{00000000-0005-0000-0000-00008C3F0000}"/>
    <cellStyle name="Normal 3 12" xfId="16283" xr:uid="{00000000-0005-0000-0000-00008D3F0000}"/>
    <cellStyle name="Normal 3 12 2" xfId="16284" xr:uid="{00000000-0005-0000-0000-00008E3F0000}"/>
    <cellStyle name="Normal 3 12 3" xfId="16285" xr:uid="{00000000-0005-0000-0000-00008F3F0000}"/>
    <cellStyle name="Normal 3 12 4" xfId="16286" xr:uid="{00000000-0005-0000-0000-0000903F0000}"/>
    <cellStyle name="Normal 3 12 5" xfId="16287" xr:uid="{00000000-0005-0000-0000-0000913F0000}"/>
    <cellStyle name="Normal 3 12 6" xfId="16288" xr:uid="{00000000-0005-0000-0000-0000923F0000}"/>
    <cellStyle name="Normal 3 12 7" xfId="16289" xr:uid="{00000000-0005-0000-0000-0000933F0000}"/>
    <cellStyle name="Normal 3 12 8" xfId="16290" xr:uid="{00000000-0005-0000-0000-0000943F0000}"/>
    <cellStyle name="Normal 3 12 9" xfId="16291" xr:uid="{00000000-0005-0000-0000-0000953F0000}"/>
    <cellStyle name="Normal 3 13" xfId="16292" xr:uid="{00000000-0005-0000-0000-0000963F0000}"/>
    <cellStyle name="Normal 3 13 10" xfId="16293" xr:uid="{B9019DF4-B082-4A67-875D-8CDD3CE4101A}"/>
    <cellStyle name="Normal 3 13 2" xfId="16294" xr:uid="{00000000-0005-0000-0000-0000973F0000}"/>
    <cellStyle name="Normal 3 13 3" xfId="16295" xr:uid="{00000000-0005-0000-0000-0000983F0000}"/>
    <cellStyle name="Normal 3 13 4" xfId="16296" xr:uid="{00000000-0005-0000-0000-0000993F0000}"/>
    <cellStyle name="Normal 3 13 5" xfId="16297" xr:uid="{00000000-0005-0000-0000-00009A3F0000}"/>
    <cellStyle name="Normal 3 13 6" xfId="16298" xr:uid="{00000000-0005-0000-0000-00009B3F0000}"/>
    <cellStyle name="Normal 3 13 7" xfId="16299" xr:uid="{00000000-0005-0000-0000-00009C3F0000}"/>
    <cellStyle name="Normal 3 13 8" xfId="16300" xr:uid="{00000000-0005-0000-0000-00009D3F0000}"/>
    <cellStyle name="Normal 3 13 9" xfId="16301" xr:uid="{00000000-0005-0000-0000-00009E3F0000}"/>
    <cellStyle name="Normal 3 14" xfId="16302" xr:uid="{00000000-0005-0000-0000-00009F3F0000}"/>
    <cellStyle name="Normal 3 14 2" xfId="16303" xr:uid="{00000000-0005-0000-0000-0000A03F0000}"/>
    <cellStyle name="Normal 3 14 3" xfId="16304" xr:uid="{00000000-0005-0000-0000-0000A13F0000}"/>
    <cellStyle name="Normal 3 14 4" xfId="16305" xr:uid="{00000000-0005-0000-0000-0000A23F0000}"/>
    <cellStyle name="Normal 3 14 5" xfId="16306" xr:uid="{00000000-0005-0000-0000-0000A33F0000}"/>
    <cellStyle name="Normal 3 14 6" xfId="16307" xr:uid="{00000000-0005-0000-0000-0000A43F0000}"/>
    <cellStyle name="Normal 3 14 7" xfId="16308" xr:uid="{00000000-0005-0000-0000-0000A53F0000}"/>
    <cellStyle name="Normal 3 14 8" xfId="16309" xr:uid="{00000000-0005-0000-0000-0000A63F0000}"/>
    <cellStyle name="Normal 3 15" xfId="16310" xr:uid="{00000000-0005-0000-0000-0000A73F0000}"/>
    <cellStyle name="Normal 3 15 2" xfId="16311" xr:uid="{00000000-0005-0000-0000-0000A83F0000}"/>
    <cellStyle name="Normal 3 15 3" xfId="16312" xr:uid="{00000000-0005-0000-0000-0000A93F0000}"/>
    <cellStyle name="Normal 3 15 4" xfId="16313" xr:uid="{00000000-0005-0000-0000-0000AA3F0000}"/>
    <cellStyle name="Normal 3 15 5" xfId="16314" xr:uid="{00000000-0005-0000-0000-0000AB3F0000}"/>
    <cellStyle name="Normal 3 15 6" xfId="16315" xr:uid="{00000000-0005-0000-0000-0000AC3F0000}"/>
    <cellStyle name="Normal 3 15 7" xfId="16316" xr:uid="{00000000-0005-0000-0000-0000AD3F0000}"/>
    <cellStyle name="Normal 3 15 8" xfId="16317" xr:uid="{00000000-0005-0000-0000-0000AE3F0000}"/>
    <cellStyle name="Normal 3 16" xfId="16318" xr:uid="{00000000-0005-0000-0000-0000AF3F0000}"/>
    <cellStyle name="Normal 3 16 2" xfId="16319" xr:uid="{00000000-0005-0000-0000-0000B03F0000}"/>
    <cellStyle name="Normal 3 16 3" xfId="16320" xr:uid="{00000000-0005-0000-0000-0000B13F0000}"/>
    <cellStyle name="Normal 3 16 4" xfId="16321" xr:uid="{00000000-0005-0000-0000-0000B23F0000}"/>
    <cellStyle name="Normal 3 16 5" xfId="16322" xr:uid="{00000000-0005-0000-0000-0000B33F0000}"/>
    <cellStyle name="Normal 3 16 6" xfId="16323" xr:uid="{00000000-0005-0000-0000-0000B43F0000}"/>
    <cellStyle name="Normal 3 16 7" xfId="16324" xr:uid="{00000000-0005-0000-0000-0000B53F0000}"/>
    <cellStyle name="Normal 3 16 8" xfId="16325" xr:uid="{00000000-0005-0000-0000-0000B63F0000}"/>
    <cellStyle name="Normal 3 17" xfId="16326" xr:uid="{00000000-0005-0000-0000-0000B73F0000}"/>
    <cellStyle name="Normal 3 17 2" xfId="16327" xr:uid="{00000000-0005-0000-0000-0000B83F0000}"/>
    <cellStyle name="Normal 3 17 3" xfId="16328" xr:uid="{00000000-0005-0000-0000-0000B93F0000}"/>
    <cellStyle name="Normal 3 17 4" xfId="16329" xr:uid="{00000000-0005-0000-0000-0000BA3F0000}"/>
    <cellStyle name="Normal 3 17 5" xfId="16330" xr:uid="{00000000-0005-0000-0000-0000BB3F0000}"/>
    <cellStyle name="Normal 3 17 6" xfId="16331" xr:uid="{00000000-0005-0000-0000-0000BC3F0000}"/>
    <cellStyle name="Normal 3 17 7" xfId="16332" xr:uid="{00000000-0005-0000-0000-0000BD3F0000}"/>
    <cellStyle name="Normal 3 17 8" xfId="16333" xr:uid="{00000000-0005-0000-0000-0000BE3F0000}"/>
    <cellStyle name="Normal 3 18" xfId="16334" xr:uid="{00000000-0005-0000-0000-0000BF3F0000}"/>
    <cellStyle name="Normal 3 18 2" xfId="16335" xr:uid="{00000000-0005-0000-0000-0000C03F0000}"/>
    <cellStyle name="Normal 3 18 3" xfId="16336" xr:uid="{00000000-0005-0000-0000-0000C13F0000}"/>
    <cellStyle name="Normal 3 18 4" xfId="16337" xr:uid="{00000000-0005-0000-0000-0000C23F0000}"/>
    <cellStyle name="Normal 3 18 5" xfId="16338" xr:uid="{00000000-0005-0000-0000-0000C33F0000}"/>
    <cellStyle name="Normal 3 18 6" xfId="16339" xr:uid="{00000000-0005-0000-0000-0000C43F0000}"/>
    <cellStyle name="Normal 3 18 7" xfId="16340" xr:uid="{00000000-0005-0000-0000-0000C53F0000}"/>
    <cellStyle name="Normal 3 18 8" xfId="16341" xr:uid="{00000000-0005-0000-0000-0000C63F0000}"/>
    <cellStyle name="Normal 3 19" xfId="16342" xr:uid="{00000000-0005-0000-0000-0000C73F0000}"/>
    <cellStyle name="Normal 3 19 2" xfId="16343" xr:uid="{00000000-0005-0000-0000-0000C83F0000}"/>
    <cellStyle name="Normal 3 19 3" xfId="16344" xr:uid="{00000000-0005-0000-0000-0000C93F0000}"/>
    <cellStyle name="Normal 3 19 4" xfId="16345" xr:uid="{00000000-0005-0000-0000-0000CA3F0000}"/>
    <cellStyle name="Normal 3 19 5" xfId="16346" xr:uid="{00000000-0005-0000-0000-0000CB3F0000}"/>
    <cellStyle name="Normal 3 19 6" xfId="16347" xr:uid="{00000000-0005-0000-0000-0000CC3F0000}"/>
    <cellStyle name="Normal 3 19 7" xfId="16348" xr:uid="{00000000-0005-0000-0000-0000CD3F0000}"/>
    <cellStyle name="Normal 3 19 8" xfId="16349" xr:uid="{00000000-0005-0000-0000-0000CE3F0000}"/>
    <cellStyle name="Normal 3 2" xfId="16350" xr:uid="{00000000-0005-0000-0000-0000CF3F0000}"/>
    <cellStyle name="Normal 3 2 10" xfId="16351" xr:uid="{00000000-0005-0000-0000-0000D03F0000}"/>
    <cellStyle name="Normal 3 2 11" xfId="16352" xr:uid="{00000000-0005-0000-0000-0000D13F0000}"/>
    <cellStyle name="Normal 3 2 12" xfId="16353" xr:uid="{00000000-0005-0000-0000-0000D23F0000}"/>
    <cellStyle name="Normal 3 2 13" xfId="16354" xr:uid="{00000000-0005-0000-0000-0000D33F0000}"/>
    <cellStyle name="Normal 3 2 2" xfId="16355" xr:uid="{00000000-0005-0000-0000-0000D43F0000}"/>
    <cellStyle name="Normal 3 2 2 11" xfId="16356" xr:uid="{277365A4-4126-4063-B82E-56310020EB07}"/>
    <cellStyle name="Normal 3 2 2 2" xfId="16357" xr:uid="{00000000-0005-0000-0000-0000D53F0000}"/>
    <cellStyle name="Normal 3 2 2 2 2" xfId="16358" xr:uid="{00000000-0005-0000-0000-0000D63F0000}"/>
    <cellStyle name="Normal 3 2 2 2 2 3" xfId="16359" xr:uid="{00000000-0005-0000-0000-0000D73F0000}"/>
    <cellStyle name="Normal 3 2 2 2 2 4" xfId="16360" xr:uid="{00000000-0005-0000-0000-0000D83F0000}"/>
    <cellStyle name="Normal 3 2 2 2 3" xfId="16361" xr:uid="{00000000-0005-0000-0000-0000D93F0000}"/>
    <cellStyle name="Normal 3 2 2 2 4" xfId="16362" xr:uid="{00000000-0005-0000-0000-0000DA3F0000}"/>
    <cellStyle name="Normal 3 2 2 2 5" xfId="16363" xr:uid="{00000000-0005-0000-0000-0000DB3F0000}"/>
    <cellStyle name="Normal 3 2 2 2 6" xfId="16364" xr:uid="{00000000-0005-0000-0000-0000DC3F0000}"/>
    <cellStyle name="Normal 3 2 2 3" xfId="16365" xr:uid="{00000000-0005-0000-0000-0000DD3F0000}"/>
    <cellStyle name="Normal 3 2 2 3 2" xfId="16366" xr:uid="{00000000-0005-0000-0000-0000DE3F0000}"/>
    <cellStyle name="Normal 3 2 2 3 3" xfId="16367" xr:uid="{00000000-0005-0000-0000-0000DF3F0000}"/>
    <cellStyle name="Normal 3 2 2 3 4" xfId="16368" xr:uid="{00000000-0005-0000-0000-0000E03F0000}"/>
    <cellStyle name="Normal 3 2 2 3 5" xfId="16369" xr:uid="{00000000-0005-0000-0000-0000E13F0000}"/>
    <cellStyle name="Normal 3 2 2 4" xfId="16370" xr:uid="{00000000-0005-0000-0000-0000E23F0000}"/>
    <cellStyle name="Normal 3 2 2 4 2" xfId="16371" xr:uid="{00000000-0005-0000-0000-0000E33F0000}"/>
    <cellStyle name="Normal 3 2 2 5" xfId="16372" xr:uid="{00000000-0005-0000-0000-0000E43F0000}"/>
    <cellStyle name="Normal 3 2 2 6" xfId="16373" xr:uid="{00000000-0005-0000-0000-0000E53F0000}"/>
    <cellStyle name="Normal 3 2 2 7" xfId="16374" xr:uid="{00000000-0005-0000-0000-0000E63F0000}"/>
    <cellStyle name="Normal 3 2 2 8" xfId="16375" xr:uid="{00000000-0005-0000-0000-0000E73F0000}"/>
    <cellStyle name="Normal 3 2 2 9" xfId="16376" xr:uid="{00000000-0005-0000-0000-0000E83F0000}"/>
    <cellStyle name="Normal 3 2 3" xfId="16377" xr:uid="{00000000-0005-0000-0000-0000E93F0000}"/>
    <cellStyle name="Normal 3 2 3 2" xfId="16378" xr:uid="{00000000-0005-0000-0000-0000EA3F0000}"/>
    <cellStyle name="Normal 3 2 3 2 2" xfId="16379" xr:uid="{00000000-0005-0000-0000-0000EB3F0000}"/>
    <cellStyle name="Normal 3 2 3 2 2 2" xfId="16380" xr:uid="{00000000-0005-0000-0000-0000EC3F0000}"/>
    <cellStyle name="Normal 3 2 3 2 3" xfId="16381" xr:uid="{00000000-0005-0000-0000-0000ED3F0000}"/>
    <cellStyle name="Normal 3 2 3 2 4" xfId="16382" xr:uid="{00000000-0005-0000-0000-0000EE3F0000}"/>
    <cellStyle name="Normal 3 2 3 3 2" xfId="16383" xr:uid="{00000000-0005-0000-0000-0000EF3F0000}"/>
    <cellStyle name="Normal 3 2 3 3 3" xfId="16384" xr:uid="{00000000-0005-0000-0000-0000F03F0000}"/>
    <cellStyle name="Normal 3 2 4" xfId="16385" xr:uid="{00000000-0005-0000-0000-0000F13F0000}"/>
    <cellStyle name="Normal 3 2 4 2 2" xfId="16386" xr:uid="{00000000-0005-0000-0000-0000F23F0000}"/>
    <cellStyle name="Normal 3 2 4 2 3" xfId="16387" xr:uid="{00000000-0005-0000-0000-0000F33F0000}"/>
    <cellStyle name="Normal 3 2 4 2 4" xfId="16388" xr:uid="{00000000-0005-0000-0000-0000F43F0000}"/>
    <cellStyle name="Normal 3 2 5" xfId="16389" xr:uid="{00000000-0005-0000-0000-0000F53F0000}"/>
    <cellStyle name="Normal 3 2 5 2" xfId="16390" xr:uid="{00000000-0005-0000-0000-0000F63F0000}"/>
    <cellStyle name="Normal 3 2 5 3" xfId="16391" xr:uid="{00000000-0005-0000-0000-0000F73F0000}"/>
    <cellStyle name="Normal 3 2 5 4" xfId="16392" xr:uid="{00000000-0005-0000-0000-0000F83F0000}"/>
    <cellStyle name="Normal 3 2 5 5" xfId="16393" xr:uid="{00000000-0005-0000-0000-0000F93F0000}"/>
    <cellStyle name="Normal 3 2 5 6" xfId="16394" xr:uid="{00000000-0005-0000-0000-0000FA3F0000}"/>
    <cellStyle name="Normal 3 2 5 7" xfId="16395" xr:uid="{00000000-0005-0000-0000-0000FB3F0000}"/>
    <cellStyle name="Normal 3 2 6" xfId="16396" xr:uid="{00000000-0005-0000-0000-0000FC3F0000}"/>
    <cellStyle name="Normal 3 2 6 2" xfId="16397" xr:uid="{00000000-0005-0000-0000-0000FD3F0000}"/>
    <cellStyle name="Normal 3 2 6 3" xfId="16398" xr:uid="{00000000-0005-0000-0000-0000FE3F0000}"/>
    <cellStyle name="Normal 3 2 6 4" xfId="16399" xr:uid="{00000000-0005-0000-0000-0000FF3F0000}"/>
    <cellStyle name="Normal 3 2 6 5" xfId="16400" xr:uid="{00000000-0005-0000-0000-000000400000}"/>
    <cellStyle name="Normal 3 2 6 6" xfId="16401" xr:uid="{00000000-0005-0000-0000-000001400000}"/>
    <cellStyle name="Normal 3 2 7" xfId="16402" xr:uid="{00000000-0005-0000-0000-000002400000}"/>
    <cellStyle name="Normal 3 2 7 2" xfId="16403" xr:uid="{00000000-0005-0000-0000-000003400000}"/>
    <cellStyle name="Normal 3 2 7 3" xfId="16404" xr:uid="{00000000-0005-0000-0000-000004400000}"/>
    <cellStyle name="Normal 3 2 7 4" xfId="16405" xr:uid="{00000000-0005-0000-0000-000005400000}"/>
    <cellStyle name="Normal 3 2 7 5" xfId="16406" xr:uid="{00000000-0005-0000-0000-000006400000}"/>
    <cellStyle name="Normal 3 2 7 6" xfId="16407" xr:uid="{00000000-0005-0000-0000-000007400000}"/>
    <cellStyle name="Normal 3 2 8" xfId="16408" xr:uid="{00000000-0005-0000-0000-000008400000}"/>
    <cellStyle name="Normal 3 2 8 2" xfId="16409" xr:uid="{00000000-0005-0000-0000-000009400000}"/>
    <cellStyle name="Normal 3 2 8 3" xfId="16410" xr:uid="{00000000-0005-0000-0000-00000A400000}"/>
    <cellStyle name="Normal 3 2 8 4" xfId="16411" xr:uid="{00000000-0005-0000-0000-00000B400000}"/>
    <cellStyle name="Normal 3 2 8 5" xfId="16412" xr:uid="{00000000-0005-0000-0000-00000C400000}"/>
    <cellStyle name="Normal 3 2 9" xfId="16413" xr:uid="{00000000-0005-0000-0000-00000D400000}"/>
    <cellStyle name="Normal 3 2 9 2" xfId="16414" xr:uid="{00000000-0005-0000-0000-00000E400000}"/>
    <cellStyle name="Normal 3 2 9 3" xfId="16415" xr:uid="{00000000-0005-0000-0000-00000F400000}"/>
    <cellStyle name="Normal 3 2 9 4" xfId="16416" xr:uid="{00000000-0005-0000-0000-000010400000}"/>
    <cellStyle name="Normal 3 2 9 5" xfId="16417" xr:uid="{00000000-0005-0000-0000-000011400000}"/>
    <cellStyle name="Normal 3 20" xfId="16418" xr:uid="{00000000-0005-0000-0000-000012400000}"/>
    <cellStyle name="Normal 3 20 2" xfId="16419" xr:uid="{00000000-0005-0000-0000-000013400000}"/>
    <cellStyle name="Normal 3 20 3" xfId="16420" xr:uid="{00000000-0005-0000-0000-000014400000}"/>
    <cellStyle name="Normal 3 20 4" xfId="16421" xr:uid="{00000000-0005-0000-0000-000015400000}"/>
    <cellStyle name="Normal 3 20 5" xfId="16422" xr:uid="{00000000-0005-0000-0000-000016400000}"/>
    <cellStyle name="Normal 3 20 6" xfId="16423" xr:uid="{00000000-0005-0000-0000-000017400000}"/>
    <cellStyle name="Normal 3 20 7" xfId="16424" xr:uid="{00000000-0005-0000-0000-000018400000}"/>
    <cellStyle name="Normal 3 20 8" xfId="16425" xr:uid="{00000000-0005-0000-0000-000019400000}"/>
    <cellStyle name="Normal 3 21" xfId="16426" xr:uid="{00000000-0005-0000-0000-00001A400000}"/>
    <cellStyle name="Normal 3 21 2" xfId="16427" xr:uid="{00000000-0005-0000-0000-00001B400000}"/>
    <cellStyle name="Normal 3 21 3" xfId="16428" xr:uid="{00000000-0005-0000-0000-00001C400000}"/>
    <cellStyle name="Normal 3 21 4" xfId="16429" xr:uid="{00000000-0005-0000-0000-00001D400000}"/>
    <cellStyle name="Normal 3 21 5" xfId="16430" xr:uid="{00000000-0005-0000-0000-00001E400000}"/>
    <cellStyle name="Normal 3 21 6" xfId="16431" xr:uid="{00000000-0005-0000-0000-00001F400000}"/>
    <cellStyle name="Normal 3 21 7" xfId="16432" xr:uid="{00000000-0005-0000-0000-000020400000}"/>
    <cellStyle name="Normal 3 21 8" xfId="16433" xr:uid="{00000000-0005-0000-0000-000021400000}"/>
    <cellStyle name="Normal 3 22" xfId="16434" xr:uid="{00000000-0005-0000-0000-000022400000}"/>
    <cellStyle name="Normal 3 22 2" xfId="16435" xr:uid="{00000000-0005-0000-0000-000023400000}"/>
    <cellStyle name="Normal 3 22 3" xfId="16436" xr:uid="{00000000-0005-0000-0000-000024400000}"/>
    <cellStyle name="Normal 3 22 4" xfId="16437" xr:uid="{00000000-0005-0000-0000-000025400000}"/>
    <cellStyle name="Normal 3 22 5" xfId="16438" xr:uid="{00000000-0005-0000-0000-000026400000}"/>
    <cellStyle name="Normal 3 22 6" xfId="16439" xr:uid="{00000000-0005-0000-0000-000027400000}"/>
    <cellStyle name="Normal 3 22 7" xfId="16440" xr:uid="{00000000-0005-0000-0000-000028400000}"/>
    <cellStyle name="Normal 3 22 8" xfId="16441" xr:uid="{00000000-0005-0000-0000-000029400000}"/>
    <cellStyle name="Normal 3 23" xfId="16442" xr:uid="{00000000-0005-0000-0000-00002A400000}"/>
    <cellStyle name="Normal 3 23 2" xfId="16443" xr:uid="{00000000-0005-0000-0000-00002B400000}"/>
    <cellStyle name="Normal 3 23 3" xfId="16444" xr:uid="{00000000-0005-0000-0000-00002C400000}"/>
    <cellStyle name="Normal 3 23 4" xfId="16445" xr:uid="{00000000-0005-0000-0000-00002D400000}"/>
    <cellStyle name="Normal 3 23 5" xfId="16446" xr:uid="{00000000-0005-0000-0000-00002E400000}"/>
    <cellStyle name="Normal 3 23 6" xfId="16447" xr:uid="{00000000-0005-0000-0000-00002F400000}"/>
    <cellStyle name="Normal 3 23 7" xfId="16448" xr:uid="{00000000-0005-0000-0000-000030400000}"/>
    <cellStyle name="Normal 3 23 8" xfId="16449" xr:uid="{00000000-0005-0000-0000-000031400000}"/>
    <cellStyle name="Normal 3 24" xfId="16450" xr:uid="{00000000-0005-0000-0000-000032400000}"/>
    <cellStyle name="Normal 3 24 2" xfId="16451" xr:uid="{00000000-0005-0000-0000-000033400000}"/>
    <cellStyle name="Normal 3 24 3" xfId="16452" xr:uid="{00000000-0005-0000-0000-000034400000}"/>
    <cellStyle name="Normal 3 24 4" xfId="16453" xr:uid="{00000000-0005-0000-0000-000035400000}"/>
    <cellStyle name="Normal 3 24 5" xfId="16454" xr:uid="{00000000-0005-0000-0000-000036400000}"/>
    <cellStyle name="Normal 3 24 6" xfId="16455" xr:uid="{00000000-0005-0000-0000-000037400000}"/>
    <cellStyle name="Normal 3 24 7" xfId="16456" xr:uid="{00000000-0005-0000-0000-000038400000}"/>
    <cellStyle name="Normal 3 24 8" xfId="16457" xr:uid="{00000000-0005-0000-0000-000039400000}"/>
    <cellStyle name="Normal 3 25" xfId="16458" xr:uid="{00000000-0005-0000-0000-00003A400000}"/>
    <cellStyle name="Normal 3 25 2" xfId="16459" xr:uid="{00000000-0005-0000-0000-00003B400000}"/>
    <cellStyle name="Normal 3 25 3" xfId="16460" xr:uid="{00000000-0005-0000-0000-00003C400000}"/>
    <cellStyle name="Normal 3 25 4" xfId="16461" xr:uid="{00000000-0005-0000-0000-00003D400000}"/>
    <cellStyle name="Normal 3 25 5" xfId="16462" xr:uid="{00000000-0005-0000-0000-00003E400000}"/>
    <cellStyle name="Normal 3 25 6" xfId="16463" xr:uid="{00000000-0005-0000-0000-00003F400000}"/>
    <cellStyle name="Normal 3 25 7" xfId="16464" xr:uid="{00000000-0005-0000-0000-000040400000}"/>
    <cellStyle name="Normal 3 25 8" xfId="16465" xr:uid="{00000000-0005-0000-0000-000041400000}"/>
    <cellStyle name="Normal 3 26" xfId="16466" xr:uid="{00000000-0005-0000-0000-000042400000}"/>
    <cellStyle name="Normal 3 26 2" xfId="16467" xr:uid="{00000000-0005-0000-0000-000043400000}"/>
    <cellStyle name="Normal 3 26 3" xfId="16468" xr:uid="{00000000-0005-0000-0000-000044400000}"/>
    <cellStyle name="Normal 3 26 4" xfId="16469" xr:uid="{00000000-0005-0000-0000-000045400000}"/>
    <cellStyle name="Normal 3 26 5" xfId="16470" xr:uid="{00000000-0005-0000-0000-000046400000}"/>
    <cellStyle name="Normal 3 26 6" xfId="16471" xr:uid="{00000000-0005-0000-0000-000047400000}"/>
    <cellStyle name="Normal 3 26 7" xfId="16472" xr:uid="{00000000-0005-0000-0000-000048400000}"/>
    <cellStyle name="Normal 3 26 8" xfId="16473" xr:uid="{00000000-0005-0000-0000-000049400000}"/>
    <cellStyle name="Normal 3 27" xfId="16474" xr:uid="{00000000-0005-0000-0000-00004A400000}"/>
    <cellStyle name="Normal 3 27 2" xfId="16475" xr:uid="{00000000-0005-0000-0000-00004B400000}"/>
    <cellStyle name="Normal 3 27 3" xfId="16476" xr:uid="{00000000-0005-0000-0000-00004C400000}"/>
    <cellStyle name="Normal 3 27 4" xfId="16477" xr:uid="{00000000-0005-0000-0000-00004D400000}"/>
    <cellStyle name="Normal 3 27 5" xfId="16478" xr:uid="{00000000-0005-0000-0000-00004E400000}"/>
    <cellStyle name="Normal 3 27 6" xfId="16479" xr:uid="{00000000-0005-0000-0000-00004F400000}"/>
    <cellStyle name="Normal 3 27 7" xfId="16480" xr:uid="{00000000-0005-0000-0000-000050400000}"/>
    <cellStyle name="Normal 3 27 8" xfId="16481" xr:uid="{00000000-0005-0000-0000-000051400000}"/>
    <cellStyle name="Normal 3 28" xfId="16482" xr:uid="{00000000-0005-0000-0000-000052400000}"/>
    <cellStyle name="Normal 3 28 2" xfId="16483" xr:uid="{00000000-0005-0000-0000-000053400000}"/>
    <cellStyle name="Normal 3 28 3" xfId="16484" xr:uid="{00000000-0005-0000-0000-000054400000}"/>
    <cellStyle name="Normal 3 28 4" xfId="16485" xr:uid="{00000000-0005-0000-0000-000055400000}"/>
    <cellStyle name="Normal 3 28 5" xfId="16486" xr:uid="{00000000-0005-0000-0000-000056400000}"/>
    <cellStyle name="Normal 3 28 6" xfId="16487" xr:uid="{00000000-0005-0000-0000-000057400000}"/>
    <cellStyle name="Normal 3 28 7" xfId="16488" xr:uid="{00000000-0005-0000-0000-000058400000}"/>
    <cellStyle name="Normal 3 28 8" xfId="16489" xr:uid="{00000000-0005-0000-0000-000059400000}"/>
    <cellStyle name="Normal 3 29" xfId="16490" xr:uid="{00000000-0005-0000-0000-00005A400000}"/>
    <cellStyle name="Normal 3 29 2" xfId="16491" xr:uid="{00000000-0005-0000-0000-00005B400000}"/>
    <cellStyle name="Normal 3 29 3" xfId="16492" xr:uid="{00000000-0005-0000-0000-00005C400000}"/>
    <cellStyle name="Normal 3 29 4" xfId="16493" xr:uid="{00000000-0005-0000-0000-00005D400000}"/>
    <cellStyle name="Normal 3 29 5" xfId="16494" xr:uid="{00000000-0005-0000-0000-00005E400000}"/>
    <cellStyle name="Normal 3 29 6" xfId="16495" xr:uid="{00000000-0005-0000-0000-00005F400000}"/>
    <cellStyle name="Normal 3 29 7" xfId="16496" xr:uid="{00000000-0005-0000-0000-000060400000}"/>
    <cellStyle name="Normal 3 29 8" xfId="16497" xr:uid="{00000000-0005-0000-0000-000061400000}"/>
    <cellStyle name="Normal 3 3" xfId="16498" xr:uid="{00000000-0005-0000-0000-000062400000}"/>
    <cellStyle name="Normal 3 3 10" xfId="16499" xr:uid="{00000000-0005-0000-0000-000063400000}"/>
    <cellStyle name="Normal 3 3 11" xfId="16500" xr:uid="{00000000-0005-0000-0000-000064400000}"/>
    <cellStyle name="Normal 3 3 12" xfId="16501" xr:uid="{00000000-0005-0000-0000-000065400000}"/>
    <cellStyle name="Normal 3 3 2" xfId="16502" xr:uid="{00000000-0005-0000-0000-000066400000}"/>
    <cellStyle name="Normal 3 3 2 2" xfId="16503" xr:uid="{00000000-0005-0000-0000-000067400000}"/>
    <cellStyle name="Normal 3 3 2 3" xfId="16504" xr:uid="{00000000-0005-0000-0000-000068400000}"/>
    <cellStyle name="Normal 3 3 2 4" xfId="16505" xr:uid="{00000000-0005-0000-0000-000069400000}"/>
    <cellStyle name="Normal 3 3 2 5" xfId="16506" xr:uid="{00000000-0005-0000-0000-00006A400000}"/>
    <cellStyle name="Normal 3 3 2 6" xfId="16507" xr:uid="{00000000-0005-0000-0000-00006B400000}"/>
    <cellStyle name="Normal 3 3 3" xfId="16508" xr:uid="{00000000-0005-0000-0000-00006C400000}"/>
    <cellStyle name="Normal 3 3 3 2" xfId="16509" xr:uid="{00000000-0005-0000-0000-00006D400000}"/>
    <cellStyle name="Normal 3 3 3 3" xfId="16510" xr:uid="{00000000-0005-0000-0000-00006E400000}"/>
    <cellStyle name="Normal 3 3 3 4" xfId="16511" xr:uid="{00000000-0005-0000-0000-00006F400000}"/>
    <cellStyle name="Normal 3 3 3 5" xfId="16512" xr:uid="{00000000-0005-0000-0000-000070400000}"/>
    <cellStyle name="Normal 3 3 3 6" xfId="16513" xr:uid="{00000000-0005-0000-0000-000071400000}"/>
    <cellStyle name="Normal 3 3 4" xfId="16514" xr:uid="{00000000-0005-0000-0000-000072400000}"/>
    <cellStyle name="Normal 3 3 4 2" xfId="16515" xr:uid="{00000000-0005-0000-0000-000073400000}"/>
    <cellStyle name="Normal 3 3 4 3" xfId="16516" xr:uid="{00000000-0005-0000-0000-000074400000}"/>
    <cellStyle name="Normal 3 3 4 4" xfId="16517" xr:uid="{00000000-0005-0000-0000-000075400000}"/>
    <cellStyle name="Normal 3 3 4 5" xfId="16518" xr:uid="{00000000-0005-0000-0000-000076400000}"/>
    <cellStyle name="Normal 3 3 5" xfId="16519" xr:uid="{00000000-0005-0000-0000-000077400000}"/>
    <cellStyle name="Normal 3 3 6" xfId="16520" xr:uid="{00000000-0005-0000-0000-000078400000}"/>
    <cellStyle name="Normal 3 3 7" xfId="16521" xr:uid="{00000000-0005-0000-0000-000079400000}"/>
    <cellStyle name="Normal 3 3 8" xfId="16522" xr:uid="{00000000-0005-0000-0000-00007A400000}"/>
    <cellStyle name="Normal 3 3 9" xfId="16523" xr:uid="{00000000-0005-0000-0000-00007B400000}"/>
    <cellStyle name="Normal 3 30" xfId="16524" xr:uid="{00000000-0005-0000-0000-00007C400000}"/>
    <cellStyle name="Normal 3 30 2" xfId="16525" xr:uid="{00000000-0005-0000-0000-00007D400000}"/>
    <cellStyle name="Normal 3 30 3" xfId="16526" xr:uid="{00000000-0005-0000-0000-00007E400000}"/>
    <cellStyle name="Normal 3 30 4" xfId="16527" xr:uid="{00000000-0005-0000-0000-00007F400000}"/>
    <cellStyle name="Normal 3 30 5" xfId="16528" xr:uid="{00000000-0005-0000-0000-000080400000}"/>
    <cellStyle name="Normal 3 30 6" xfId="16529" xr:uid="{00000000-0005-0000-0000-000081400000}"/>
    <cellStyle name="Normal 3 30 7" xfId="16530" xr:uid="{00000000-0005-0000-0000-000082400000}"/>
    <cellStyle name="Normal 3 30 8" xfId="16531" xr:uid="{00000000-0005-0000-0000-000083400000}"/>
    <cellStyle name="Normal 3 31" xfId="16532" xr:uid="{00000000-0005-0000-0000-000084400000}"/>
    <cellStyle name="Normal 3 31 2" xfId="16533" xr:uid="{00000000-0005-0000-0000-000085400000}"/>
    <cellStyle name="Normal 3 31 3" xfId="16534" xr:uid="{00000000-0005-0000-0000-000086400000}"/>
    <cellStyle name="Normal 3 31 4" xfId="16535" xr:uid="{00000000-0005-0000-0000-000087400000}"/>
    <cellStyle name="Normal 3 31 5" xfId="16536" xr:uid="{00000000-0005-0000-0000-000088400000}"/>
    <cellStyle name="Normal 3 31 6" xfId="16537" xr:uid="{00000000-0005-0000-0000-000089400000}"/>
    <cellStyle name="Normal 3 31 7" xfId="16538" xr:uid="{00000000-0005-0000-0000-00008A400000}"/>
    <cellStyle name="Normal 3 31 8" xfId="16539" xr:uid="{00000000-0005-0000-0000-00008B400000}"/>
    <cellStyle name="Normal 3 32" xfId="16540" xr:uid="{00000000-0005-0000-0000-00008C400000}"/>
    <cellStyle name="Normal 3 32 2" xfId="16541" xr:uid="{00000000-0005-0000-0000-00008D400000}"/>
    <cellStyle name="Normal 3 32 3" xfId="16542" xr:uid="{00000000-0005-0000-0000-00008E400000}"/>
    <cellStyle name="Normal 3 32 4" xfId="16543" xr:uid="{00000000-0005-0000-0000-00008F400000}"/>
    <cellStyle name="Normal 3 32 5" xfId="16544" xr:uid="{00000000-0005-0000-0000-000090400000}"/>
    <cellStyle name="Normal 3 32 6" xfId="16545" xr:uid="{00000000-0005-0000-0000-000091400000}"/>
    <cellStyle name="Normal 3 32 7" xfId="16546" xr:uid="{00000000-0005-0000-0000-000092400000}"/>
    <cellStyle name="Normal 3 32 8" xfId="16547" xr:uid="{00000000-0005-0000-0000-000093400000}"/>
    <cellStyle name="Normal 3 33" xfId="16548" xr:uid="{00000000-0005-0000-0000-000094400000}"/>
    <cellStyle name="Normal 3 33 2" xfId="16549" xr:uid="{00000000-0005-0000-0000-000095400000}"/>
    <cellStyle name="Normal 3 33 3" xfId="16550" xr:uid="{00000000-0005-0000-0000-000096400000}"/>
    <cellStyle name="Normal 3 33 4" xfId="16551" xr:uid="{00000000-0005-0000-0000-000097400000}"/>
    <cellStyle name="Normal 3 33 5" xfId="16552" xr:uid="{00000000-0005-0000-0000-000098400000}"/>
    <cellStyle name="Normal 3 33 6" xfId="16553" xr:uid="{00000000-0005-0000-0000-000099400000}"/>
    <cellStyle name="Normal 3 33 7" xfId="16554" xr:uid="{00000000-0005-0000-0000-00009A400000}"/>
    <cellStyle name="Normal 3 33 8" xfId="16555" xr:uid="{00000000-0005-0000-0000-00009B400000}"/>
    <cellStyle name="Normal 3 34" xfId="16556" xr:uid="{00000000-0005-0000-0000-00009C400000}"/>
    <cellStyle name="Normal 3 35" xfId="16557" xr:uid="{00000000-0005-0000-0000-00009D400000}"/>
    <cellStyle name="Normal 3 36" xfId="16558" xr:uid="{00000000-0005-0000-0000-00009E400000}"/>
    <cellStyle name="Normal 3 37" xfId="16559" xr:uid="{00000000-0005-0000-0000-00009F400000}"/>
    <cellStyle name="Normal 3 38" xfId="16560" xr:uid="{00000000-0005-0000-0000-0000A0400000}"/>
    <cellStyle name="Normal 3 39" xfId="16561" xr:uid="{00000000-0005-0000-0000-0000A1400000}"/>
    <cellStyle name="Normal 3 4" xfId="16562" xr:uid="{00000000-0005-0000-0000-0000A2400000}"/>
    <cellStyle name="Normal 3 4 10" xfId="16563" xr:uid="{00000000-0005-0000-0000-0000A3400000}"/>
    <cellStyle name="Normal 3 4 11" xfId="16564" xr:uid="{00000000-0005-0000-0000-0000A4400000}"/>
    <cellStyle name="Normal 3 4 12" xfId="16565" xr:uid="{00000000-0005-0000-0000-0000A5400000}"/>
    <cellStyle name="Normal 3 4 2" xfId="16566" xr:uid="{00000000-0005-0000-0000-0000A6400000}"/>
    <cellStyle name="Normal 3 4 2 2" xfId="16567" xr:uid="{00000000-0005-0000-0000-0000A7400000}"/>
    <cellStyle name="Normal 3 4 2 3" xfId="16568" xr:uid="{00000000-0005-0000-0000-0000A8400000}"/>
    <cellStyle name="Normal 3 4 3" xfId="16569" xr:uid="{00000000-0005-0000-0000-0000A9400000}"/>
    <cellStyle name="Normal 3 4 3 2" xfId="16570" xr:uid="{00000000-0005-0000-0000-0000AA400000}"/>
    <cellStyle name="Normal 3 4 4" xfId="16571" xr:uid="{00000000-0005-0000-0000-0000AB400000}"/>
    <cellStyle name="Normal 3 4 5" xfId="16572" xr:uid="{00000000-0005-0000-0000-0000AC400000}"/>
    <cellStyle name="Normal 3 4 6" xfId="16573" xr:uid="{00000000-0005-0000-0000-0000AD400000}"/>
    <cellStyle name="Normal 3 4 7" xfId="16574" xr:uid="{00000000-0005-0000-0000-0000AE400000}"/>
    <cellStyle name="Normal 3 4 8" xfId="16575" xr:uid="{00000000-0005-0000-0000-0000AF400000}"/>
    <cellStyle name="Normal 3 4 9" xfId="16576" xr:uid="{00000000-0005-0000-0000-0000B0400000}"/>
    <cellStyle name="Normal 3 40" xfId="16577" xr:uid="{00000000-0005-0000-0000-0000B1400000}"/>
    <cellStyle name="Normal 3 41" xfId="16578" xr:uid="{00000000-0005-0000-0000-0000B2400000}"/>
    <cellStyle name="Normal 3 42" xfId="16579" xr:uid="{00000000-0005-0000-0000-0000B3400000}"/>
    <cellStyle name="Normal 3 43" xfId="16580" xr:uid="{00000000-0005-0000-0000-0000B4400000}"/>
    <cellStyle name="Normal 3 44" xfId="16581" xr:uid="{00000000-0005-0000-0000-0000B5400000}"/>
    <cellStyle name="Normal 3 45" xfId="16582" xr:uid="{00000000-0005-0000-0000-0000B6400000}"/>
    <cellStyle name="Normal 3 46" xfId="16583" xr:uid="{00000000-0005-0000-0000-0000B7400000}"/>
    <cellStyle name="Normal 3 47" xfId="16584" xr:uid="{00000000-0005-0000-0000-0000B8400000}"/>
    <cellStyle name="Normal 3 48" xfId="16585" xr:uid="{00000000-0005-0000-0000-0000B9400000}"/>
    <cellStyle name="Normal 3 49" xfId="16586" xr:uid="{00000000-0005-0000-0000-0000BA400000}"/>
    <cellStyle name="Normal 3 5" xfId="16587" xr:uid="{00000000-0005-0000-0000-0000BB400000}"/>
    <cellStyle name="Normal 3 5 10" xfId="16588" xr:uid="{00000000-0005-0000-0000-0000BC400000}"/>
    <cellStyle name="Normal 3 5 11" xfId="16589" xr:uid="{00000000-0005-0000-0000-0000BD400000}"/>
    <cellStyle name="Normal 3 5 12" xfId="16590" xr:uid="{00000000-0005-0000-0000-0000BE400000}"/>
    <cellStyle name="Normal 3 5 13" xfId="16591" xr:uid="{00000000-0005-0000-0000-0000BF400000}"/>
    <cellStyle name="Normal 3 5 13 2" xfId="16592" xr:uid="{4E1A3648-B313-4678-9AC8-CE1F8BAED00D}"/>
    <cellStyle name="Normal 3 5 15" xfId="16593" xr:uid="{0B72BC3C-F3AC-4C78-B79A-163BB96D13BC}"/>
    <cellStyle name="Normal 3 5 16" xfId="16594" xr:uid="{F60DDD67-B7D4-427F-B4B8-21D1E04EBBCC}"/>
    <cellStyle name="Normal 3 5 2" xfId="16595" xr:uid="{00000000-0005-0000-0000-0000C0400000}"/>
    <cellStyle name="Normal 3 5 2 2" xfId="16596" xr:uid="{00000000-0005-0000-0000-0000C1400000}"/>
    <cellStyle name="Normal 3 5 3" xfId="16597" xr:uid="{00000000-0005-0000-0000-0000C2400000}"/>
    <cellStyle name="Normal 3 5 3 2" xfId="16598" xr:uid="{00000000-0005-0000-0000-0000C3400000}"/>
    <cellStyle name="Normal 3 5 4" xfId="16599" xr:uid="{00000000-0005-0000-0000-0000C4400000}"/>
    <cellStyle name="Normal 3 5 4 2" xfId="16600" xr:uid="{00000000-0005-0000-0000-0000C5400000}"/>
    <cellStyle name="Normal 3 5 5" xfId="16601" xr:uid="{00000000-0005-0000-0000-0000C6400000}"/>
    <cellStyle name="Normal 3 5 6" xfId="16602" xr:uid="{00000000-0005-0000-0000-0000C7400000}"/>
    <cellStyle name="Normal 3 5 7" xfId="16603" xr:uid="{00000000-0005-0000-0000-0000C8400000}"/>
    <cellStyle name="Normal 3 5 8" xfId="16604" xr:uid="{00000000-0005-0000-0000-0000C9400000}"/>
    <cellStyle name="Normal 3 5 9" xfId="16605" xr:uid="{00000000-0005-0000-0000-0000CA400000}"/>
    <cellStyle name="Normal 3 50" xfId="16606" xr:uid="{00000000-0005-0000-0000-0000CB400000}"/>
    <cellStyle name="Normal 3 51" xfId="16607" xr:uid="{00000000-0005-0000-0000-0000CC400000}"/>
    <cellStyle name="Normal 3 52" xfId="16608" xr:uid="{00000000-0005-0000-0000-0000CD400000}"/>
    <cellStyle name="Normal 3 53" xfId="16609" xr:uid="{00000000-0005-0000-0000-0000CE400000}"/>
    <cellStyle name="Normal 3 6" xfId="16610" xr:uid="{00000000-0005-0000-0000-0000CF400000}"/>
    <cellStyle name="Normal 3 6 2" xfId="16611" xr:uid="{00000000-0005-0000-0000-0000D0400000}"/>
    <cellStyle name="Normal 3 6 3" xfId="16612" xr:uid="{00000000-0005-0000-0000-0000D1400000}"/>
    <cellStyle name="Normal 3 6 4" xfId="16613" xr:uid="{00000000-0005-0000-0000-0000D2400000}"/>
    <cellStyle name="Normal 3 6 5" xfId="16614" xr:uid="{00000000-0005-0000-0000-0000D3400000}"/>
    <cellStyle name="Normal 3 6 6" xfId="16615" xr:uid="{00000000-0005-0000-0000-0000D4400000}"/>
    <cellStyle name="Normal 3 6 7" xfId="16616" xr:uid="{00000000-0005-0000-0000-0000D5400000}"/>
    <cellStyle name="Normal 3 6 8" xfId="16617" xr:uid="{00000000-0005-0000-0000-0000D6400000}"/>
    <cellStyle name="Normal 3 6 9" xfId="16618" xr:uid="{00000000-0005-0000-0000-0000D7400000}"/>
    <cellStyle name="Normal 3 7" xfId="16619" xr:uid="{00000000-0005-0000-0000-0000D8400000}"/>
    <cellStyle name="Normal 3 7 2" xfId="16620" xr:uid="{00000000-0005-0000-0000-0000D9400000}"/>
    <cellStyle name="Normal 3 7 3" xfId="16621" xr:uid="{00000000-0005-0000-0000-0000DA400000}"/>
    <cellStyle name="Normal 3 7 4" xfId="16622" xr:uid="{00000000-0005-0000-0000-0000DB400000}"/>
    <cellStyle name="Normal 3 7 5" xfId="16623" xr:uid="{00000000-0005-0000-0000-0000DC400000}"/>
    <cellStyle name="Normal 3 7 6" xfId="16624" xr:uid="{00000000-0005-0000-0000-0000DD400000}"/>
    <cellStyle name="Normal 3 7 7" xfId="16625" xr:uid="{00000000-0005-0000-0000-0000DE400000}"/>
    <cellStyle name="Normal 3 7 8" xfId="16626" xr:uid="{00000000-0005-0000-0000-0000DF400000}"/>
    <cellStyle name="Normal 3 7 9" xfId="16627" xr:uid="{00000000-0005-0000-0000-0000E0400000}"/>
    <cellStyle name="Normal 3 8" xfId="16628" xr:uid="{00000000-0005-0000-0000-0000E1400000}"/>
    <cellStyle name="Normal 3 8 2" xfId="16629" xr:uid="{00000000-0005-0000-0000-0000E2400000}"/>
    <cellStyle name="Normal 3 8 3" xfId="16630" xr:uid="{00000000-0005-0000-0000-0000E3400000}"/>
    <cellStyle name="Normal 3 8 4" xfId="16631" xr:uid="{00000000-0005-0000-0000-0000E4400000}"/>
    <cellStyle name="Normal 3 8 5" xfId="16632" xr:uid="{00000000-0005-0000-0000-0000E5400000}"/>
    <cellStyle name="Normal 3 8 6" xfId="16633" xr:uid="{00000000-0005-0000-0000-0000E6400000}"/>
    <cellStyle name="Normal 3 8 7" xfId="16634" xr:uid="{00000000-0005-0000-0000-0000E7400000}"/>
    <cellStyle name="Normal 3 8 8" xfId="16635" xr:uid="{00000000-0005-0000-0000-0000E8400000}"/>
    <cellStyle name="Normal 3 8 9" xfId="16636" xr:uid="{00000000-0005-0000-0000-0000E9400000}"/>
    <cellStyle name="Normal 3 9" xfId="16637" xr:uid="{00000000-0005-0000-0000-0000EA400000}"/>
    <cellStyle name="Normal 3 9 2" xfId="16638" xr:uid="{00000000-0005-0000-0000-0000EB400000}"/>
    <cellStyle name="Normal 3 9 3" xfId="16639" xr:uid="{00000000-0005-0000-0000-0000EC400000}"/>
    <cellStyle name="Normal 3 9 4" xfId="16640" xr:uid="{00000000-0005-0000-0000-0000ED400000}"/>
    <cellStyle name="Normal 3 9 5" xfId="16641" xr:uid="{00000000-0005-0000-0000-0000EE400000}"/>
    <cellStyle name="Normal 3 9 6" xfId="16642" xr:uid="{00000000-0005-0000-0000-0000EF400000}"/>
    <cellStyle name="Normal 3 9 7" xfId="16643" xr:uid="{00000000-0005-0000-0000-0000F0400000}"/>
    <cellStyle name="Normal 3 9 8" xfId="16644" xr:uid="{00000000-0005-0000-0000-0000F1400000}"/>
    <cellStyle name="Normal 3 9 9" xfId="16645" xr:uid="{00000000-0005-0000-0000-0000F2400000}"/>
    <cellStyle name="Normal 3_Book1" xfId="16646" xr:uid="{00000000-0005-0000-0000-0000F3400000}"/>
    <cellStyle name="Normal 30" xfId="16647" xr:uid="{00000000-0005-0000-0000-0000F4400000}"/>
    <cellStyle name="Normal 30 10" xfId="16648" xr:uid="{00000000-0005-0000-0000-0000F5400000}"/>
    <cellStyle name="Normal 30 11" xfId="16649" xr:uid="{00000000-0005-0000-0000-0000F6400000}"/>
    <cellStyle name="Normal 30 2 2 2" xfId="16650" xr:uid="{00000000-0005-0000-0000-0000F7400000}"/>
    <cellStyle name="Normal 30 2 2 2 2" xfId="16651" xr:uid="{00000000-0005-0000-0000-0000F8400000}"/>
    <cellStyle name="Normal 30 2 2 2 3" xfId="16652" xr:uid="{00000000-0005-0000-0000-0000F9400000}"/>
    <cellStyle name="Normal 30 2 2 2 4" xfId="16653" xr:uid="{00000000-0005-0000-0000-0000FA400000}"/>
    <cellStyle name="Normal 30 2 2 3" xfId="16654" xr:uid="{00000000-0005-0000-0000-0000FB400000}"/>
    <cellStyle name="Normal 30 2 2 4" xfId="16655" xr:uid="{00000000-0005-0000-0000-0000FC400000}"/>
    <cellStyle name="Normal 30 2 2 5" xfId="16656" xr:uid="{00000000-0005-0000-0000-0000FD400000}"/>
    <cellStyle name="Normal 30 2 3 2" xfId="16657" xr:uid="{00000000-0005-0000-0000-0000FE400000}"/>
    <cellStyle name="Normal 30 2 3 3" xfId="16658" xr:uid="{00000000-0005-0000-0000-0000FF400000}"/>
    <cellStyle name="Normal 30 2 3 4" xfId="16659" xr:uid="{00000000-0005-0000-0000-000000410000}"/>
    <cellStyle name="Normal 30 3 2" xfId="16660" xr:uid="{00000000-0005-0000-0000-000001410000}"/>
    <cellStyle name="Normal 30 3 2 2" xfId="16661" xr:uid="{00000000-0005-0000-0000-000002410000}"/>
    <cellStyle name="Normal 30 3 2 2 2" xfId="16662" xr:uid="{00000000-0005-0000-0000-000003410000}"/>
    <cellStyle name="Normal 30 3 2 2 3" xfId="16663" xr:uid="{00000000-0005-0000-0000-000004410000}"/>
    <cellStyle name="Normal 30 3 2 2 4" xfId="16664" xr:uid="{00000000-0005-0000-0000-000005410000}"/>
    <cellStyle name="Normal 30 3 2 3" xfId="16665" xr:uid="{00000000-0005-0000-0000-000006410000}"/>
    <cellStyle name="Normal 30 3 2 4" xfId="16666" xr:uid="{00000000-0005-0000-0000-000007410000}"/>
    <cellStyle name="Normal 30 3 2 5" xfId="16667" xr:uid="{00000000-0005-0000-0000-000008410000}"/>
    <cellStyle name="Normal 30 3 3 2" xfId="16668" xr:uid="{00000000-0005-0000-0000-000009410000}"/>
    <cellStyle name="Normal 30 3 3 3" xfId="16669" xr:uid="{00000000-0005-0000-0000-00000A410000}"/>
    <cellStyle name="Normal 30 4 2" xfId="16670" xr:uid="{00000000-0005-0000-0000-00000B410000}"/>
    <cellStyle name="Normal 30 4 2 2" xfId="16671" xr:uid="{00000000-0005-0000-0000-00000C410000}"/>
    <cellStyle name="Normal 30 4 2 3" xfId="16672" xr:uid="{00000000-0005-0000-0000-00000D410000}"/>
    <cellStyle name="Normal 30 4 4" xfId="16673" xr:uid="{00000000-0005-0000-0000-00000E410000}"/>
    <cellStyle name="Normal 30 4 5" xfId="16674" xr:uid="{00000000-0005-0000-0000-00000F410000}"/>
    <cellStyle name="Normal 30 5 2 2" xfId="16675" xr:uid="{00000000-0005-0000-0000-000010410000}"/>
    <cellStyle name="Normal 30 5 2 3" xfId="16676" xr:uid="{00000000-0005-0000-0000-000011410000}"/>
    <cellStyle name="Normal 30 5 2 4" xfId="16677" xr:uid="{00000000-0005-0000-0000-000012410000}"/>
    <cellStyle name="Normal 30 5 5" xfId="16678" xr:uid="{00000000-0005-0000-0000-000013410000}"/>
    <cellStyle name="Normal 30 8 2" xfId="16679" xr:uid="{00000000-0005-0000-0000-000014410000}"/>
    <cellStyle name="Normal 30 8 3" xfId="16680" xr:uid="{00000000-0005-0000-0000-000015410000}"/>
    <cellStyle name="Normal 30 8 4" xfId="16681" xr:uid="{00000000-0005-0000-0000-000016410000}"/>
    <cellStyle name="Normal 31" xfId="16682" xr:uid="{00000000-0005-0000-0000-000017410000}"/>
    <cellStyle name="Normal 31 2 2 2" xfId="16683" xr:uid="{00000000-0005-0000-0000-000018410000}"/>
    <cellStyle name="Normal 31 2 2 2 2" xfId="16684" xr:uid="{00000000-0005-0000-0000-000019410000}"/>
    <cellStyle name="Normal 31 2 2 2 3" xfId="16685" xr:uid="{00000000-0005-0000-0000-00001A410000}"/>
    <cellStyle name="Normal 31 2 2 2 4" xfId="16686" xr:uid="{00000000-0005-0000-0000-00001B410000}"/>
    <cellStyle name="Normal 31 2 2 3" xfId="16687" xr:uid="{00000000-0005-0000-0000-00001C410000}"/>
    <cellStyle name="Normal 31 2 2 4" xfId="16688" xr:uid="{00000000-0005-0000-0000-00001D410000}"/>
    <cellStyle name="Normal 31 2 3 2" xfId="16689" xr:uid="{00000000-0005-0000-0000-00001E410000}"/>
    <cellStyle name="Normal 31 2 3 3" xfId="16690" xr:uid="{00000000-0005-0000-0000-00001F410000}"/>
    <cellStyle name="Normal 31 2 3 4" xfId="16691" xr:uid="{00000000-0005-0000-0000-000020410000}"/>
    <cellStyle name="Normal 31 3 2" xfId="16692" xr:uid="{00000000-0005-0000-0000-000021410000}"/>
    <cellStyle name="Normal 31 3 2 5" xfId="16693" xr:uid="{00000000-0005-0000-0000-000022410000}"/>
    <cellStyle name="Normal 31 3 3" xfId="16694" xr:uid="{00000000-0005-0000-0000-000023410000}"/>
    <cellStyle name="Normal 31 3 3 2" xfId="16695" xr:uid="{00000000-0005-0000-0000-000024410000}"/>
    <cellStyle name="Normal 31 3 3 3" xfId="16696" xr:uid="{00000000-0005-0000-0000-000025410000}"/>
    <cellStyle name="Normal 31 3 4" xfId="16697" xr:uid="{00000000-0005-0000-0000-000026410000}"/>
    <cellStyle name="Normal 31 3 5" xfId="16698" xr:uid="{00000000-0005-0000-0000-000027410000}"/>
    <cellStyle name="Normal 31 3 6" xfId="16699" xr:uid="{00000000-0005-0000-0000-000028410000}"/>
    <cellStyle name="Normal 31 4 5" xfId="16700" xr:uid="{00000000-0005-0000-0000-000029410000}"/>
    <cellStyle name="Normal 31 5 2 3" xfId="16701" xr:uid="{00000000-0005-0000-0000-00002A410000}"/>
    <cellStyle name="Normal 31 5 2 4" xfId="16702" xr:uid="{00000000-0005-0000-0000-00002B410000}"/>
    <cellStyle name="Normal 31 5 5" xfId="16703" xr:uid="{00000000-0005-0000-0000-00002C410000}"/>
    <cellStyle name="Normal 31 8 2" xfId="16704" xr:uid="{00000000-0005-0000-0000-00002D410000}"/>
    <cellStyle name="Normal 31 8 3" xfId="16705" xr:uid="{00000000-0005-0000-0000-00002E410000}"/>
    <cellStyle name="Normal 31 8 4" xfId="16706" xr:uid="{00000000-0005-0000-0000-00002F410000}"/>
    <cellStyle name="Normal 32" xfId="16707" xr:uid="{00000000-0005-0000-0000-000030410000}"/>
    <cellStyle name="Normal 32 10" xfId="16708" xr:uid="{00000000-0005-0000-0000-000031410000}"/>
    <cellStyle name="Normal 32 11" xfId="16709" xr:uid="{00000000-0005-0000-0000-000032410000}"/>
    <cellStyle name="Normal 32 2" xfId="16710" xr:uid="{00000000-0005-0000-0000-000033410000}"/>
    <cellStyle name="Normal 32 2 3 2" xfId="16711" xr:uid="{00000000-0005-0000-0000-000034410000}"/>
    <cellStyle name="Normal 32 2 3 3" xfId="16712" xr:uid="{00000000-0005-0000-0000-000035410000}"/>
    <cellStyle name="Normal 32 3" xfId="16713" xr:uid="{00000000-0005-0000-0000-000036410000}"/>
    <cellStyle name="Normal 32 3 2 2 3" xfId="16714" xr:uid="{00000000-0005-0000-0000-000037410000}"/>
    <cellStyle name="Normal 32 3 2 2 4" xfId="16715" xr:uid="{00000000-0005-0000-0000-000038410000}"/>
    <cellStyle name="Normal 32 3 2 4" xfId="16716" xr:uid="{00000000-0005-0000-0000-000039410000}"/>
    <cellStyle name="Normal 32 3 2 5" xfId="16717" xr:uid="{00000000-0005-0000-0000-00003A410000}"/>
    <cellStyle name="Normal 32 3 3 2" xfId="16718" xr:uid="{00000000-0005-0000-0000-00003B410000}"/>
    <cellStyle name="Normal 32 3 3 3" xfId="16719" xr:uid="{00000000-0005-0000-0000-00003C410000}"/>
    <cellStyle name="Normal 32 3 3 4" xfId="16720" xr:uid="{00000000-0005-0000-0000-00003D410000}"/>
    <cellStyle name="Normal 32 3 5" xfId="16721" xr:uid="{00000000-0005-0000-0000-00003E410000}"/>
    <cellStyle name="Normal 32 3 6" xfId="16722" xr:uid="{00000000-0005-0000-0000-00003F410000}"/>
    <cellStyle name="Normal 32 4" xfId="16723" xr:uid="{00000000-0005-0000-0000-000040410000}"/>
    <cellStyle name="Normal 32 4 2" xfId="16724" xr:uid="{00000000-0005-0000-0000-000041410000}"/>
    <cellStyle name="Normal 32 4 2 4" xfId="16725" xr:uid="{00000000-0005-0000-0000-000042410000}"/>
    <cellStyle name="Normal 32 4 5" xfId="16726" xr:uid="{00000000-0005-0000-0000-000043410000}"/>
    <cellStyle name="Normal 32 5 2 3" xfId="16727" xr:uid="{00000000-0005-0000-0000-000044410000}"/>
    <cellStyle name="Normal 32 5 2 4" xfId="16728" xr:uid="{00000000-0005-0000-0000-000045410000}"/>
    <cellStyle name="Normal 32 8 2" xfId="16729" xr:uid="{00000000-0005-0000-0000-000046410000}"/>
    <cellStyle name="Normal 32 8 3" xfId="16730" xr:uid="{00000000-0005-0000-0000-000047410000}"/>
    <cellStyle name="Normal 32 8 4" xfId="16731" xr:uid="{00000000-0005-0000-0000-000048410000}"/>
    <cellStyle name="Normal 33" xfId="16732" xr:uid="{00000000-0005-0000-0000-000049410000}"/>
    <cellStyle name="Normal 33 10" xfId="16733" xr:uid="{00000000-0005-0000-0000-00004A410000}"/>
    <cellStyle name="Normal 33 11" xfId="16734" xr:uid="{00000000-0005-0000-0000-00004B410000}"/>
    <cellStyle name="Normal 33 2" xfId="16735" xr:uid="{00000000-0005-0000-0000-00004C410000}"/>
    <cellStyle name="Normal 33 2 2" xfId="16736" xr:uid="{00000000-0005-0000-0000-00004D410000}"/>
    <cellStyle name="Normal 33 2 2 2" xfId="16737" xr:uid="{00000000-0005-0000-0000-00004E410000}"/>
    <cellStyle name="Normal 33 2 2 2 2" xfId="16738" xr:uid="{00000000-0005-0000-0000-00004F410000}"/>
    <cellStyle name="Normal 33 2 2 2 3" xfId="16739" xr:uid="{00000000-0005-0000-0000-000050410000}"/>
    <cellStyle name="Normal 33 2 2 2 4" xfId="16740" xr:uid="{00000000-0005-0000-0000-000051410000}"/>
    <cellStyle name="Normal 33 2 2 3" xfId="16741" xr:uid="{00000000-0005-0000-0000-000052410000}"/>
    <cellStyle name="Normal 33 2 2 4" xfId="16742" xr:uid="{00000000-0005-0000-0000-000053410000}"/>
    <cellStyle name="Normal 33 2 2 5" xfId="16743" xr:uid="{00000000-0005-0000-0000-000054410000}"/>
    <cellStyle name="Normal 33 2 3" xfId="16744" xr:uid="{00000000-0005-0000-0000-000055410000}"/>
    <cellStyle name="Normal 33 2 3 2" xfId="16745" xr:uid="{00000000-0005-0000-0000-000056410000}"/>
    <cellStyle name="Normal 33 2 3 3" xfId="16746" xr:uid="{00000000-0005-0000-0000-000057410000}"/>
    <cellStyle name="Normal 33 2 3 4" xfId="16747" xr:uid="{00000000-0005-0000-0000-000058410000}"/>
    <cellStyle name="Normal 33 2 4" xfId="16748" xr:uid="{00000000-0005-0000-0000-000059410000}"/>
    <cellStyle name="Normal 33 2 5" xfId="16749" xr:uid="{00000000-0005-0000-0000-00005A410000}"/>
    <cellStyle name="Normal 33 2 6" xfId="16750" xr:uid="{00000000-0005-0000-0000-00005B410000}"/>
    <cellStyle name="Normal 33 3 2" xfId="16751" xr:uid="{00000000-0005-0000-0000-00005C410000}"/>
    <cellStyle name="Normal 33 3 2 2" xfId="16752" xr:uid="{00000000-0005-0000-0000-00005D410000}"/>
    <cellStyle name="Normal 33 3 2 2 2" xfId="16753" xr:uid="{00000000-0005-0000-0000-00005E410000}"/>
    <cellStyle name="Normal 33 3 2 2 3" xfId="16754" xr:uid="{00000000-0005-0000-0000-00005F410000}"/>
    <cellStyle name="Normal 33 3 2 2 4" xfId="16755" xr:uid="{00000000-0005-0000-0000-000060410000}"/>
    <cellStyle name="Normal 33 3 2 3" xfId="16756" xr:uid="{00000000-0005-0000-0000-000061410000}"/>
    <cellStyle name="Normal 33 3 2 4" xfId="16757" xr:uid="{00000000-0005-0000-0000-000062410000}"/>
    <cellStyle name="Normal 33 3 2 5" xfId="16758" xr:uid="{00000000-0005-0000-0000-000063410000}"/>
    <cellStyle name="Normal 33 3 3" xfId="16759" xr:uid="{00000000-0005-0000-0000-000064410000}"/>
    <cellStyle name="Normal 33 3 3 2" xfId="16760" xr:uid="{00000000-0005-0000-0000-000065410000}"/>
    <cellStyle name="Normal 33 3 3 3" xfId="16761" xr:uid="{00000000-0005-0000-0000-000066410000}"/>
    <cellStyle name="Normal 33 3 3 4" xfId="16762" xr:uid="{00000000-0005-0000-0000-000067410000}"/>
    <cellStyle name="Normal 33 3 4" xfId="16763" xr:uid="{00000000-0005-0000-0000-000068410000}"/>
    <cellStyle name="Normal 33 3 5" xfId="16764" xr:uid="{00000000-0005-0000-0000-000069410000}"/>
    <cellStyle name="Normal 33 3 6" xfId="16765" xr:uid="{00000000-0005-0000-0000-00006A410000}"/>
    <cellStyle name="Normal 33 4 2" xfId="16766" xr:uid="{00000000-0005-0000-0000-00006B410000}"/>
    <cellStyle name="Normal 33 4 2 2" xfId="16767" xr:uid="{00000000-0005-0000-0000-00006C410000}"/>
    <cellStyle name="Normal 33 4 2 3" xfId="16768" xr:uid="{00000000-0005-0000-0000-00006D410000}"/>
    <cellStyle name="Normal 33 4 2 4" xfId="16769" xr:uid="{00000000-0005-0000-0000-00006E410000}"/>
    <cellStyle name="Normal 33 4 3" xfId="16770" xr:uid="{00000000-0005-0000-0000-00006F410000}"/>
    <cellStyle name="Normal 33 4 4" xfId="16771" xr:uid="{00000000-0005-0000-0000-000070410000}"/>
    <cellStyle name="Normal 33 4 5" xfId="16772" xr:uid="{00000000-0005-0000-0000-000071410000}"/>
    <cellStyle name="Normal 33 5 2 4" xfId="16773" xr:uid="{00000000-0005-0000-0000-000072410000}"/>
    <cellStyle name="Normal 33 5 3" xfId="16774" xr:uid="{00000000-0005-0000-0000-000073410000}"/>
    <cellStyle name="Normal 33 6" xfId="16775" xr:uid="{00000000-0005-0000-0000-000074410000}"/>
    <cellStyle name="Normal 33 6 2" xfId="16776" xr:uid="{00000000-0005-0000-0000-000075410000}"/>
    <cellStyle name="Normal 33 6 3" xfId="16777" xr:uid="{00000000-0005-0000-0000-000076410000}"/>
    <cellStyle name="Normal 33 6 4" xfId="16778" xr:uid="{00000000-0005-0000-0000-000077410000}"/>
    <cellStyle name="Normal 33 7" xfId="16779" xr:uid="{00000000-0005-0000-0000-000078410000}"/>
    <cellStyle name="Normal 33 8" xfId="16780" xr:uid="{00000000-0005-0000-0000-000079410000}"/>
    <cellStyle name="Normal 33 8 2" xfId="16781" xr:uid="{00000000-0005-0000-0000-00007A410000}"/>
    <cellStyle name="Normal 33 8 3" xfId="16782" xr:uid="{00000000-0005-0000-0000-00007B410000}"/>
    <cellStyle name="Normal 33 8 4" xfId="16783" xr:uid="{00000000-0005-0000-0000-00007C410000}"/>
    <cellStyle name="Normal 33 9" xfId="16784" xr:uid="{00000000-0005-0000-0000-00007D410000}"/>
    <cellStyle name="Normal 34" xfId="16785" xr:uid="{00000000-0005-0000-0000-00007E410000}"/>
    <cellStyle name="Normal 34 10" xfId="16786" xr:uid="{00000000-0005-0000-0000-00007F410000}"/>
    <cellStyle name="Normal 34 11" xfId="16787" xr:uid="{00000000-0005-0000-0000-000080410000}"/>
    <cellStyle name="Normal 34 2" xfId="16788" xr:uid="{00000000-0005-0000-0000-000081410000}"/>
    <cellStyle name="Normal 34 2 2" xfId="16789" xr:uid="{00000000-0005-0000-0000-000082410000}"/>
    <cellStyle name="Normal 34 2 2 2" xfId="16790" xr:uid="{00000000-0005-0000-0000-000083410000}"/>
    <cellStyle name="Normal 34 2 2 2 2" xfId="16791" xr:uid="{00000000-0005-0000-0000-000084410000}"/>
    <cellStyle name="Normal 34 2 2 2 3" xfId="16792" xr:uid="{00000000-0005-0000-0000-000085410000}"/>
    <cellStyle name="Normal 34 2 2 2 4" xfId="16793" xr:uid="{00000000-0005-0000-0000-000086410000}"/>
    <cellStyle name="Normal 34 2 2 4" xfId="16794" xr:uid="{00000000-0005-0000-0000-000087410000}"/>
    <cellStyle name="Normal 34 2 2 5" xfId="16795" xr:uid="{00000000-0005-0000-0000-000088410000}"/>
    <cellStyle name="Normal 34 2 3" xfId="16796" xr:uid="{00000000-0005-0000-0000-000089410000}"/>
    <cellStyle name="Normal 34 2 3 2" xfId="16797" xr:uid="{00000000-0005-0000-0000-00008A410000}"/>
    <cellStyle name="Normal 34 2 3 3" xfId="16798" xr:uid="{00000000-0005-0000-0000-00008B410000}"/>
    <cellStyle name="Normal 34 2 3 4" xfId="16799" xr:uid="{00000000-0005-0000-0000-00008C410000}"/>
    <cellStyle name="Normal 34 2 4" xfId="16800" xr:uid="{00000000-0005-0000-0000-00008D410000}"/>
    <cellStyle name="Normal 34 3" xfId="16801" xr:uid="{00000000-0005-0000-0000-00008E410000}"/>
    <cellStyle name="Normal 34 3 2" xfId="16802" xr:uid="{00000000-0005-0000-0000-00008F410000}"/>
    <cellStyle name="Normal 34 3 2 2 2" xfId="16803" xr:uid="{00000000-0005-0000-0000-000090410000}"/>
    <cellStyle name="Normal 34 3 2 2 3" xfId="16804" xr:uid="{00000000-0005-0000-0000-000091410000}"/>
    <cellStyle name="Normal 34 3 2 2 4" xfId="16805" xr:uid="{00000000-0005-0000-0000-000092410000}"/>
    <cellStyle name="Normal 34 3 2 4" xfId="16806" xr:uid="{00000000-0005-0000-0000-000093410000}"/>
    <cellStyle name="Normal 34 3 2 5" xfId="16807" xr:uid="{00000000-0005-0000-0000-000094410000}"/>
    <cellStyle name="Normal 34 3 3" xfId="16808" xr:uid="{00000000-0005-0000-0000-000095410000}"/>
    <cellStyle name="Normal 34 3 3 2" xfId="16809" xr:uid="{00000000-0005-0000-0000-000096410000}"/>
    <cellStyle name="Normal 34 3 3 4" xfId="16810" xr:uid="{00000000-0005-0000-0000-000097410000}"/>
    <cellStyle name="Normal 34 3 5" xfId="16811" xr:uid="{00000000-0005-0000-0000-000098410000}"/>
    <cellStyle name="Normal 34 3 6" xfId="16812" xr:uid="{00000000-0005-0000-0000-000099410000}"/>
    <cellStyle name="Normal 34 4" xfId="16813" xr:uid="{00000000-0005-0000-0000-00009A410000}"/>
    <cellStyle name="Normal 34 4 2" xfId="16814" xr:uid="{00000000-0005-0000-0000-00009B410000}"/>
    <cellStyle name="Normal 34 4 2 2" xfId="16815" xr:uid="{00000000-0005-0000-0000-00009C410000}"/>
    <cellStyle name="Normal 34 4 2 3" xfId="16816" xr:uid="{00000000-0005-0000-0000-00009D410000}"/>
    <cellStyle name="Normal 34 4 2 4" xfId="16817" xr:uid="{00000000-0005-0000-0000-00009E410000}"/>
    <cellStyle name="Normal 34 4 3" xfId="16818" xr:uid="{00000000-0005-0000-0000-00009F410000}"/>
    <cellStyle name="Normal 34 5" xfId="16819" xr:uid="{00000000-0005-0000-0000-0000A0410000}"/>
    <cellStyle name="Normal 34 5 2 4" xfId="16820" xr:uid="{00000000-0005-0000-0000-0000A1410000}"/>
    <cellStyle name="Normal 34 6" xfId="16821" xr:uid="{00000000-0005-0000-0000-0000A2410000}"/>
    <cellStyle name="Normal 34 7" xfId="16822" xr:uid="{00000000-0005-0000-0000-0000A3410000}"/>
    <cellStyle name="Normal 34 8" xfId="16823" xr:uid="{00000000-0005-0000-0000-0000A4410000}"/>
    <cellStyle name="Normal 35" xfId="16824" xr:uid="{00000000-0005-0000-0000-0000A5410000}"/>
    <cellStyle name="Normal 35 2 2 4" xfId="16825" xr:uid="{00000000-0005-0000-0000-0000A6410000}"/>
    <cellStyle name="Normal 35 2 2 5" xfId="16826" xr:uid="{00000000-0005-0000-0000-0000A7410000}"/>
    <cellStyle name="Normal 35 2 3 4" xfId="16827" xr:uid="{00000000-0005-0000-0000-0000A8410000}"/>
    <cellStyle name="Normal 35 3 2 4" xfId="16828" xr:uid="{00000000-0005-0000-0000-0000A9410000}"/>
    <cellStyle name="Normal 35 3 2 5" xfId="16829" xr:uid="{00000000-0005-0000-0000-0000AA410000}"/>
    <cellStyle name="Normal 35 3 3 4" xfId="16830" xr:uid="{00000000-0005-0000-0000-0000AB410000}"/>
    <cellStyle name="Normal 35 4 2 4" xfId="16831" xr:uid="{00000000-0005-0000-0000-0000AC410000}"/>
    <cellStyle name="Normal 35 5 2 4" xfId="16832" xr:uid="{00000000-0005-0000-0000-0000AD410000}"/>
    <cellStyle name="Normal 36" xfId="16833" xr:uid="{00000000-0005-0000-0000-0000AE410000}"/>
    <cellStyle name="Normal 36 2 2" xfId="16834" xr:uid="{00000000-0005-0000-0000-0000AF410000}"/>
    <cellStyle name="Normal 36 2 2 2 2" xfId="16835" xr:uid="{00000000-0005-0000-0000-0000B0410000}"/>
    <cellStyle name="Normal 36 3 2" xfId="16836" xr:uid="{00000000-0005-0000-0000-0000B1410000}"/>
    <cellStyle name="Normal 36 8" xfId="16837" xr:uid="{00000000-0005-0000-0000-0000B2410000}"/>
    <cellStyle name="Normal 36 8 2" xfId="16838" xr:uid="{00000000-0005-0000-0000-0000B3410000}"/>
    <cellStyle name="Normal 36 8 3" xfId="16839" xr:uid="{00000000-0005-0000-0000-0000B4410000}"/>
    <cellStyle name="Normal 36 8 4" xfId="16840" xr:uid="{00000000-0005-0000-0000-0000B5410000}"/>
    <cellStyle name="Normal 36 9" xfId="16841" xr:uid="{00000000-0005-0000-0000-0000B6410000}"/>
    <cellStyle name="Normal 37" xfId="16842" xr:uid="{00000000-0005-0000-0000-0000B7410000}"/>
    <cellStyle name="Normal 37 11" xfId="16843" xr:uid="{00000000-0005-0000-0000-0000B8410000}"/>
    <cellStyle name="Normal 37 2 2" xfId="16844" xr:uid="{00000000-0005-0000-0000-0000B9410000}"/>
    <cellStyle name="Normal 37 2 2 4" xfId="16845" xr:uid="{00000000-0005-0000-0000-0000BA410000}"/>
    <cellStyle name="Normal 37 2 2 5" xfId="16846" xr:uid="{00000000-0005-0000-0000-0000BB410000}"/>
    <cellStyle name="Normal 37 3 2" xfId="16847" xr:uid="{00000000-0005-0000-0000-0000BC410000}"/>
    <cellStyle name="Normal 37 8" xfId="16848" xr:uid="{00000000-0005-0000-0000-0000BD410000}"/>
    <cellStyle name="Normal 37 9" xfId="16849" xr:uid="{00000000-0005-0000-0000-0000BE410000}"/>
    <cellStyle name="Normal 38" xfId="16850" xr:uid="{00000000-0005-0000-0000-0000BF410000}"/>
    <cellStyle name="Normal 38 2 2 4" xfId="16851" xr:uid="{00000000-0005-0000-0000-0000C0410000}"/>
    <cellStyle name="Normal 38 2 2 5" xfId="16852" xr:uid="{00000000-0005-0000-0000-0000C1410000}"/>
    <cellStyle name="Normal 39" xfId="16853" xr:uid="{00000000-0005-0000-0000-0000C2410000}"/>
    <cellStyle name="Normal 39 2 2 4" xfId="16854" xr:uid="{00000000-0005-0000-0000-0000C3410000}"/>
    <cellStyle name="Normal 4" xfId="16855" xr:uid="{00000000-0005-0000-0000-0000C4410000}"/>
    <cellStyle name="Normal 4 10" xfId="16856" xr:uid="{00000000-0005-0000-0000-0000C5410000}"/>
    <cellStyle name="Normal 4 11" xfId="16857" xr:uid="{00000000-0005-0000-0000-0000C6410000}"/>
    <cellStyle name="Normal 4 12" xfId="16858" xr:uid="{00000000-0005-0000-0000-0000C7410000}"/>
    <cellStyle name="Normal 4 13" xfId="16859" xr:uid="{00000000-0005-0000-0000-0000C8410000}"/>
    <cellStyle name="Normal 4 14" xfId="16860" xr:uid="{00000000-0005-0000-0000-0000C9410000}"/>
    <cellStyle name="Normal 4 15" xfId="16861" xr:uid="{00000000-0005-0000-0000-0000CA410000}"/>
    <cellStyle name="Normal 4 16" xfId="16862" xr:uid="{00000000-0005-0000-0000-0000CB410000}"/>
    <cellStyle name="Normal 4 17" xfId="16863" xr:uid="{00000000-0005-0000-0000-0000CC410000}"/>
    <cellStyle name="Normal 4 18" xfId="16864" xr:uid="{00000000-0005-0000-0000-0000CD410000}"/>
    <cellStyle name="Normal 4 19" xfId="16865" xr:uid="{00000000-0005-0000-0000-0000CE410000}"/>
    <cellStyle name="Normal 4 2" xfId="16866" xr:uid="{00000000-0005-0000-0000-0000CF410000}"/>
    <cellStyle name="Normal 4 2 10" xfId="16867" xr:uid="{00000000-0005-0000-0000-0000D0410000}"/>
    <cellStyle name="Normal 4 2 11" xfId="16868" xr:uid="{00000000-0005-0000-0000-0000D1410000}"/>
    <cellStyle name="Normal 4 2 12" xfId="16869" xr:uid="{00000000-0005-0000-0000-0000D2410000}"/>
    <cellStyle name="Normal 4 2 13" xfId="16870" xr:uid="{00000000-0005-0000-0000-0000D3410000}"/>
    <cellStyle name="Normal 4 2 2" xfId="16871" xr:uid="{00000000-0005-0000-0000-0000D4410000}"/>
    <cellStyle name="Normal 4 2 2 10" xfId="16872" xr:uid="{00000000-0005-0000-0000-0000D5410000}"/>
    <cellStyle name="Normal 4 2 2 10 2" xfId="16873" xr:uid="{00000000-0005-0000-0000-0000D6410000}"/>
    <cellStyle name="Normal 4 2 2 11" xfId="16874" xr:uid="{00000000-0005-0000-0000-0000D7410000}"/>
    <cellStyle name="Normal 4 2 2 12" xfId="16875" xr:uid="{00000000-0005-0000-0000-0000D8410000}"/>
    <cellStyle name="Normal 4 2 2 13" xfId="16876" xr:uid="{00000000-0005-0000-0000-0000D9410000}"/>
    <cellStyle name="Normal 4 2 2 14" xfId="16877" xr:uid="{00000000-0005-0000-0000-0000DA410000}"/>
    <cellStyle name="Normal 4 2 2 15" xfId="16878" xr:uid="{76BC0967-21B2-4DF8-A76E-055F414BF79E}"/>
    <cellStyle name="Normal 4 2 2 2" xfId="16879" xr:uid="{00000000-0005-0000-0000-0000DB410000}"/>
    <cellStyle name="Normal 4 2 2 2 2" xfId="16880" xr:uid="{00000000-0005-0000-0000-0000DC410000}"/>
    <cellStyle name="Normal 4 2 2 2 2 2" xfId="16881" xr:uid="{00000000-0005-0000-0000-0000DD410000}"/>
    <cellStyle name="Normal 4 2 2 2 3" xfId="16882" xr:uid="{00000000-0005-0000-0000-0000DE410000}"/>
    <cellStyle name="Normal 4 2 2 2 3 2" xfId="16883" xr:uid="{00000000-0005-0000-0000-0000DF410000}"/>
    <cellStyle name="Normal 4 2 2 2 4" xfId="16884" xr:uid="{00000000-0005-0000-0000-0000E0410000}"/>
    <cellStyle name="Normal 4 2 2 2 5" xfId="16885" xr:uid="{00000000-0005-0000-0000-0000E1410000}"/>
    <cellStyle name="Normal 4 2 2 3" xfId="16886" xr:uid="{00000000-0005-0000-0000-0000E2410000}"/>
    <cellStyle name="Normal 4 2 2 3 2" xfId="16887" xr:uid="{00000000-0005-0000-0000-0000E3410000}"/>
    <cellStyle name="Normal 4 2 2 3 2 2" xfId="16888" xr:uid="{00000000-0005-0000-0000-0000E4410000}"/>
    <cellStyle name="Normal 4 2 2 3 3" xfId="16889" xr:uid="{00000000-0005-0000-0000-0000E5410000}"/>
    <cellStyle name="Normal 4 2 2 3 3 2" xfId="16890" xr:uid="{00000000-0005-0000-0000-0000E6410000}"/>
    <cellStyle name="Normal 4 2 2 3 4" xfId="16891" xr:uid="{00000000-0005-0000-0000-0000E7410000}"/>
    <cellStyle name="Normal 4 2 2 3 5" xfId="16892" xr:uid="{00000000-0005-0000-0000-0000E8410000}"/>
    <cellStyle name="Normal 4 2 2 4" xfId="16893" xr:uid="{00000000-0005-0000-0000-0000E9410000}"/>
    <cellStyle name="Normal 4 2 2 4 2" xfId="16894" xr:uid="{00000000-0005-0000-0000-0000EA410000}"/>
    <cellStyle name="Normal 4 2 2 4 2 2" xfId="16895" xr:uid="{00000000-0005-0000-0000-0000EB410000}"/>
    <cellStyle name="Normal 4 2 2 4 3" xfId="16896" xr:uid="{00000000-0005-0000-0000-0000EC410000}"/>
    <cellStyle name="Normal 4 2 2 4 3 2" xfId="16897" xr:uid="{00000000-0005-0000-0000-0000ED410000}"/>
    <cellStyle name="Normal 4 2 2 4 4" xfId="16898" xr:uid="{00000000-0005-0000-0000-0000EE410000}"/>
    <cellStyle name="Normal 4 2 2 4 5" xfId="16899" xr:uid="{00000000-0005-0000-0000-0000EF410000}"/>
    <cellStyle name="Normal 4 2 2 5" xfId="16900" xr:uid="{00000000-0005-0000-0000-0000F0410000}"/>
    <cellStyle name="Normal 4 2 2 5 2" xfId="16901" xr:uid="{00000000-0005-0000-0000-0000F1410000}"/>
    <cellStyle name="Normal 4 2 2 6" xfId="16902" xr:uid="{00000000-0005-0000-0000-0000F2410000}"/>
    <cellStyle name="Normal 4 2 2 6 2" xfId="16903" xr:uid="{00000000-0005-0000-0000-0000F3410000}"/>
    <cellStyle name="Normal 4 2 2 7" xfId="16904" xr:uid="{00000000-0005-0000-0000-0000F4410000}"/>
    <cellStyle name="Normal 4 2 2 7 2" xfId="16905" xr:uid="{00000000-0005-0000-0000-0000F5410000}"/>
    <cellStyle name="Normal 4 2 2 8" xfId="16906" xr:uid="{00000000-0005-0000-0000-0000F6410000}"/>
    <cellStyle name="Normal 4 2 2 8 2" xfId="16907" xr:uid="{00000000-0005-0000-0000-0000F7410000}"/>
    <cellStyle name="Normal 4 2 2 9" xfId="16908" xr:uid="{00000000-0005-0000-0000-0000F8410000}"/>
    <cellStyle name="Normal 4 2 2 9 2" xfId="16909" xr:uid="{00000000-0005-0000-0000-0000F9410000}"/>
    <cellStyle name="Normal 4 2 3" xfId="16910" xr:uid="{00000000-0005-0000-0000-0000FA410000}"/>
    <cellStyle name="Normal 4 2 4" xfId="16911" xr:uid="{00000000-0005-0000-0000-0000FB410000}"/>
    <cellStyle name="Normal 4 2 5" xfId="16912" xr:uid="{00000000-0005-0000-0000-0000FC410000}"/>
    <cellStyle name="Normal 4 2 6" xfId="16913" xr:uid="{00000000-0005-0000-0000-0000FD410000}"/>
    <cellStyle name="Normal 4 2 7" xfId="16914" xr:uid="{00000000-0005-0000-0000-0000FE410000}"/>
    <cellStyle name="Normal 4 2 8" xfId="16915" xr:uid="{00000000-0005-0000-0000-0000FF410000}"/>
    <cellStyle name="Normal 4 2 9" xfId="16916" xr:uid="{00000000-0005-0000-0000-000000420000}"/>
    <cellStyle name="Normal 4 20" xfId="16917" xr:uid="{00000000-0005-0000-0000-000001420000}"/>
    <cellStyle name="Normal 4 21" xfId="16918" xr:uid="{00000000-0005-0000-0000-000002420000}"/>
    <cellStyle name="Normal 4 22" xfId="16919" xr:uid="{00000000-0005-0000-0000-000003420000}"/>
    <cellStyle name="Normal 4 3" xfId="16920" xr:uid="{00000000-0005-0000-0000-000004420000}"/>
    <cellStyle name="Normal 4 3 10" xfId="16921" xr:uid="{00000000-0005-0000-0000-000005420000}"/>
    <cellStyle name="Normal 4 3 11" xfId="16922" xr:uid="{00000000-0005-0000-0000-000006420000}"/>
    <cellStyle name="Normal 4 3 12" xfId="16923" xr:uid="{00000000-0005-0000-0000-000007420000}"/>
    <cellStyle name="Normal 4 3 2" xfId="16924" xr:uid="{00000000-0005-0000-0000-000008420000}"/>
    <cellStyle name="Normal 4 3 2 2" xfId="16925" xr:uid="{00000000-0005-0000-0000-000009420000}"/>
    <cellStyle name="Normal 4 3 3" xfId="16926" xr:uid="{00000000-0005-0000-0000-00000A420000}"/>
    <cellStyle name="Normal 4 3 3 2" xfId="16927" xr:uid="{00000000-0005-0000-0000-00000B420000}"/>
    <cellStyle name="Normal 4 3 4" xfId="16928" xr:uid="{00000000-0005-0000-0000-00000C420000}"/>
    <cellStyle name="Normal 4 3 5" xfId="16929" xr:uid="{00000000-0005-0000-0000-00000D420000}"/>
    <cellStyle name="Normal 4 3 6" xfId="16930" xr:uid="{00000000-0005-0000-0000-00000E420000}"/>
    <cellStyle name="Normal 4 3 7" xfId="16931" xr:uid="{00000000-0005-0000-0000-00000F420000}"/>
    <cellStyle name="Normal 4 3 8" xfId="16932" xr:uid="{00000000-0005-0000-0000-000010420000}"/>
    <cellStyle name="Normal 4 3 9" xfId="16933" xr:uid="{00000000-0005-0000-0000-000011420000}"/>
    <cellStyle name="Normal 4 4" xfId="16934" xr:uid="{00000000-0005-0000-0000-000012420000}"/>
    <cellStyle name="Normal 4 4 2" xfId="16935" xr:uid="{00000000-0005-0000-0000-000013420000}"/>
    <cellStyle name="Normal 4 4 3" xfId="16936" xr:uid="{00000000-0005-0000-0000-000014420000}"/>
    <cellStyle name="Normal 4 4 4" xfId="16937" xr:uid="{00000000-0005-0000-0000-000015420000}"/>
    <cellStyle name="Normal 4 4 5" xfId="16938" xr:uid="{00000000-0005-0000-0000-000016420000}"/>
    <cellStyle name="Normal 4 4 6" xfId="16939" xr:uid="{00000000-0005-0000-0000-000017420000}"/>
    <cellStyle name="Normal 4 4 7" xfId="16940" xr:uid="{00000000-0005-0000-0000-000018420000}"/>
    <cellStyle name="Normal 4 4 8" xfId="16941" xr:uid="{00000000-0005-0000-0000-000019420000}"/>
    <cellStyle name="Normal 4 4 9" xfId="16942" xr:uid="{00000000-0005-0000-0000-00001A420000}"/>
    <cellStyle name="Normal 4 5" xfId="16943" xr:uid="{00000000-0005-0000-0000-00001B420000}"/>
    <cellStyle name="Normal 4 5 2" xfId="16944" xr:uid="{00000000-0005-0000-0000-00001C420000}"/>
    <cellStyle name="Normal 4 6" xfId="16945" xr:uid="{00000000-0005-0000-0000-00001D420000}"/>
    <cellStyle name="Normal 4 7" xfId="16946" xr:uid="{00000000-0005-0000-0000-00001E420000}"/>
    <cellStyle name="Normal 4 8" xfId="16947" xr:uid="{00000000-0005-0000-0000-00001F420000}"/>
    <cellStyle name="Normal 4 9" xfId="16948" xr:uid="{00000000-0005-0000-0000-000020420000}"/>
    <cellStyle name="Normal 4_BreakdownDataInvoice Cussons Phase III&amp;IV Week 48 (2010-12-02)" xfId="16949" xr:uid="{00000000-0005-0000-0000-000021420000}"/>
    <cellStyle name="Normal 40" xfId="16950" xr:uid="{00000000-0005-0000-0000-000022420000}"/>
    <cellStyle name="Normal 40 2 2 4" xfId="16951" xr:uid="{00000000-0005-0000-0000-000023420000}"/>
    <cellStyle name="Normal 40 2 2 5" xfId="16952" xr:uid="{00000000-0005-0000-0000-000024420000}"/>
    <cellStyle name="Normal 40 2 3 4" xfId="16953" xr:uid="{00000000-0005-0000-0000-000025420000}"/>
    <cellStyle name="Normal 40 3 2 4" xfId="16954" xr:uid="{00000000-0005-0000-0000-000026420000}"/>
    <cellStyle name="Normal 40 3 2 5" xfId="16955" xr:uid="{00000000-0005-0000-0000-000027420000}"/>
    <cellStyle name="Normal 40 3 3 4" xfId="16956" xr:uid="{00000000-0005-0000-0000-000028420000}"/>
    <cellStyle name="Normal 40 4 2 4" xfId="16957" xr:uid="{00000000-0005-0000-0000-000029420000}"/>
    <cellStyle name="Normal 40 5 2 4" xfId="16958" xr:uid="{00000000-0005-0000-0000-00002A420000}"/>
    <cellStyle name="Normal 41" xfId="16959" xr:uid="{00000000-0005-0000-0000-00002B420000}"/>
    <cellStyle name="Normal 41 2 2" xfId="16960" xr:uid="{00000000-0005-0000-0000-00002C420000}"/>
    <cellStyle name="Normal 41 2 2 2 2" xfId="16961" xr:uid="{00000000-0005-0000-0000-00002D420000}"/>
    <cellStyle name="Normal 41 3 2" xfId="16962" xr:uid="{00000000-0005-0000-0000-00002E420000}"/>
    <cellStyle name="Normal 41 8" xfId="16963" xr:uid="{00000000-0005-0000-0000-00002F420000}"/>
    <cellStyle name="Normal 41 8 2" xfId="16964" xr:uid="{00000000-0005-0000-0000-000030420000}"/>
    <cellStyle name="Normal 41 8 3" xfId="16965" xr:uid="{00000000-0005-0000-0000-000031420000}"/>
    <cellStyle name="Normal 41 8 4" xfId="16966" xr:uid="{00000000-0005-0000-0000-000032420000}"/>
    <cellStyle name="Normal 41 9" xfId="16967" xr:uid="{00000000-0005-0000-0000-000033420000}"/>
    <cellStyle name="Normal 42" xfId="16968" xr:uid="{00000000-0005-0000-0000-000034420000}"/>
    <cellStyle name="Normal 42 11" xfId="16969" xr:uid="{00000000-0005-0000-0000-000035420000}"/>
    <cellStyle name="Normal 42 2 2" xfId="16970" xr:uid="{00000000-0005-0000-0000-000036420000}"/>
    <cellStyle name="Normal 42 2 2 4" xfId="16971" xr:uid="{00000000-0005-0000-0000-000037420000}"/>
    <cellStyle name="Normal 42 2 2 5" xfId="16972" xr:uid="{00000000-0005-0000-0000-000038420000}"/>
    <cellStyle name="Normal 42 3 2" xfId="16973" xr:uid="{00000000-0005-0000-0000-000039420000}"/>
    <cellStyle name="Normal 42 8" xfId="16974" xr:uid="{00000000-0005-0000-0000-00003A420000}"/>
    <cellStyle name="Normal 42 9" xfId="16975" xr:uid="{00000000-0005-0000-0000-00003B420000}"/>
    <cellStyle name="Normal 43" xfId="16976" xr:uid="{00000000-0005-0000-0000-00003C420000}"/>
    <cellStyle name="Normal 43 2 2 4" xfId="16977" xr:uid="{00000000-0005-0000-0000-00003D420000}"/>
    <cellStyle name="Normal 43 2 2 5" xfId="16978" xr:uid="{00000000-0005-0000-0000-00003E420000}"/>
    <cellStyle name="Normal 44" xfId="16979" xr:uid="{00000000-0005-0000-0000-00003F420000}"/>
    <cellStyle name="Normal 44 2 2 4" xfId="16980" xr:uid="{00000000-0005-0000-0000-000040420000}"/>
    <cellStyle name="Normal 45" xfId="16981" xr:uid="{00000000-0005-0000-0000-000041420000}"/>
    <cellStyle name="Normal 45 5" xfId="16982" xr:uid="{00000000-0005-0000-0000-000042420000}"/>
    <cellStyle name="Normal 45 6" xfId="16983" xr:uid="{00000000-0005-0000-0000-000043420000}"/>
    <cellStyle name="Normal 45 7" xfId="16984" xr:uid="{00000000-0005-0000-0000-000044420000}"/>
    <cellStyle name="Normal 45 8" xfId="16985" xr:uid="{00000000-0005-0000-0000-000045420000}"/>
    <cellStyle name="Normal 45 9" xfId="16986" xr:uid="{00000000-0005-0000-0000-000046420000}"/>
    <cellStyle name="Normal 46" xfId="16987" xr:uid="{00000000-0005-0000-0000-000047420000}"/>
    <cellStyle name="Normal 47" xfId="16988" xr:uid="{00000000-0005-0000-0000-000048420000}"/>
    <cellStyle name="Normal 47 2 2 4" xfId="16989" xr:uid="{00000000-0005-0000-0000-000049420000}"/>
    <cellStyle name="Normal 47 2 2 5" xfId="16990" xr:uid="{00000000-0005-0000-0000-00004A420000}"/>
    <cellStyle name="Normal 47 3 2 4" xfId="16991" xr:uid="{00000000-0005-0000-0000-00004B420000}"/>
    <cellStyle name="Normal 47 3 2 5" xfId="16992" xr:uid="{00000000-0005-0000-0000-00004C420000}"/>
    <cellStyle name="Normal 48" xfId="16993" xr:uid="{00000000-0005-0000-0000-00004D420000}"/>
    <cellStyle name="Normal 48 2" xfId="16994" xr:uid="{00000000-0005-0000-0000-00004E420000}"/>
    <cellStyle name="Normal 48 3" xfId="16995" xr:uid="{00000000-0005-0000-0000-00004F420000}"/>
    <cellStyle name="Normal 48 4" xfId="16996" xr:uid="{00000000-0005-0000-0000-000050420000}"/>
    <cellStyle name="Normal 48 5" xfId="16997" xr:uid="{00000000-0005-0000-0000-000051420000}"/>
    <cellStyle name="Normal 49" xfId="16998" xr:uid="{00000000-0005-0000-0000-000052420000}"/>
    <cellStyle name="Normal 49 2" xfId="16999" xr:uid="{00000000-0005-0000-0000-000053420000}"/>
    <cellStyle name="Normal 49 3" xfId="17000" xr:uid="{00000000-0005-0000-0000-000054420000}"/>
    <cellStyle name="Normal 49 4" xfId="17001" xr:uid="{00000000-0005-0000-0000-000055420000}"/>
    <cellStyle name="Normal 49 5" xfId="17002" xr:uid="{00000000-0005-0000-0000-000056420000}"/>
    <cellStyle name="Normal 5" xfId="17003" xr:uid="{00000000-0005-0000-0000-000057420000}"/>
    <cellStyle name="Normal 5 10" xfId="17004" xr:uid="{00000000-0005-0000-0000-000058420000}"/>
    <cellStyle name="Normal 5 2" xfId="17005" xr:uid="{00000000-0005-0000-0000-000059420000}"/>
    <cellStyle name="Normal 5 2 10" xfId="17006" xr:uid="{00000000-0005-0000-0000-00005A420000}"/>
    <cellStyle name="Normal 5 2 11" xfId="17007" xr:uid="{00000000-0005-0000-0000-00005B420000}"/>
    <cellStyle name="Normal 5 2 12" xfId="17008" xr:uid="{00000000-0005-0000-0000-00005C420000}"/>
    <cellStyle name="Normal 5 2 13" xfId="17009" xr:uid="{00000000-0005-0000-0000-00005D420000}"/>
    <cellStyle name="Normal 5 2 2" xfId="17010" xr:uid="{00000000-0005-0000-0000-00005E420000}"/>
    <cellStyle name="Normal 5 2 3" xfId="17011" xr:uid="{00000000-0005-0000-0000-00005F420000}"/>
    <cellStyle name="Normal 5 2 4" xfId="17012" xr:uid="{00000000-0005-0000-0000-000060420000}"/>
    <cellStyle name="Normal 5 2 5" xfId="17013" xr:uid="{00000000-0005-0000-0000-000061420000}"/>
    <cellStyle name="Normal 5 2 6" xfId="17014" xr:uid="{00000000-0005-0000-0000-000062420000}"/>
    <cellStyle name="Normal 5 2 7" xfId="17015" xr:uid="{00000000-0005-0000-0000-000063420000}"/>
    <cellStyle name="Normal 5 2 8" xfId="17016" xr:uid="{00000000-0005-0000-0000-000064420000}"/>
    <cellStyle name="Normal 5 2 9" xfId="17017" xr:uid="{00000000-0005-0000-0000-000065420000}"/>
    <cellStyle name="Normal 5 2_05. HMS Pda Okt (Wk 40-43)" xfId="17018" xr:uid="{00000000-0005-0000-0000-000066420000}"/>
    <cellStyle name="Normal 5 3" xfId="17019" xr:uid="{00000000-0005-0000-0000-000067420000}"/>
    <cellStyle name="Normal 5 3 2" xfId="17020" xr:uid="{00000000-0005-0000-0000-000068420000}"/>
    <cellStyle name="Normal 5 3 3" xfId="17021" xr:uid="{00000000-0005-0000-0000-000069420000}"/>
    <cellStyle name="Normal 5 3 4" xfId="17022" xr:uid="{00000000-0005-0000-0000-00006A420000}"/>
    <cellStyle name="Normal 5 3 5" xfId="17023" xr:uid="{00000000-0005-0000-0000-00006B420000}"/>
    <cellStyle name="Normal 5 3 6" xfId="17024" xr:uid="{00000000-0005-0000-0000-00006C420000}"/>
    <cellStyle name="Normal 5 3 7" xfId="17025" xr:uid="{00000000-0005-0000-0000-00006D420000}"/>
    <cellStyle name="Normal 5 3 8" xfId="17026" xr:uid="{00000000-0005-0000-0000-00006E420000}"/>
    <cellStyle name="Normal 5 4" xfId="17027" xr:uid="{00000000-0005-0000-0000-00006F420000}"/>
    <cellStyle name="Normal 5 4 2" xfId="17028" xr:uid="{00000000-0005-0000-0000-000070420000}"/>
    <cellStyle name="Normal 5 4 3" xfId="17029" xr:uid="{00000000-0005-0000-0000-000071420000}"/>
    <cellStyle name="Normal 5 4 4" xfId="17030" xr:uid="{00000000-0005-0000-0000-000072420000}"/>
    <cellStyle name="Normal 5 4 5" xfId="17031" xr:uid="{00000000-0005-0000-0000-000073420000}"/>
    <cellStyle name="Normal 5 4 6" xfId="17032" xr:uid="{00000000-0005-0000-0000-000074420000}"/>
    <cellStyle name="Normal 5 4 7" xfId="17033" xr:uid="{00000000-0005-0000-0000-000075420000}"/>
    <cellStyle name="Normal 5 4 8" xfId="17034" xr:uid="{00000000-0005-0000-0000-000076420000}"/>
    <cellStyle name="Normal 5 5" xfId="17035" xr:uid="{00000000-0005-0000-0000-000077420000}"/>
    <cellStyle name="Normal 5 6" xfId="17036" xr:uid="{00000000-0005-0000-0000-000078420000}"/>
    <cellStyle name="Normal 5 7" xfId="17037" xr:uid="{00000000-0005-0000-0000-000079420000}"/>
    <cellStyle name="Normal 5 8" xfId="17038" xr:uid="{00000000-0005-0000-0000-00007A420000}"/>
    <cellStyle name="Normal 5 9" xfId="17039" xr:uid="{00000000-0005-0000-0000-00007B420000}"/>
    <cellStyle name="Normal 50" xfId="17040" xr:uid="{00000000-0005-0000-0000-00007C420000}"/>
    <cellStyle name="Normal 51" xfId="17041" xr:uid="{00000000-0005-0000-0000-00007D420000}"/>
    <cellStyle name="Normal 51 2" xfId="17042" xr:uid="{00000000-0005-0000-0000-00007E420000}"/>
    <cellStyle name="Normal 52" xfId="17043" xr:uid="{00000000-0005-0000-0000-00007F420000}"/>
    <cellStyle name="Normal 53" xfId="17044" xr:uid="{00000000-0005-0000-0000-000080420000}"/>
    <cellStyle name="Normal 53 2" xfId="17045" xr:uid="{00000000-0005-0000-0000-000081420000}"/>
    <cellStyle name="Normal 53 3" xfId="17046" xr:uid="{00000000-0005-0000-0000-000082420000}"/>
    <cellStyle name="Normal 53 4" xfId="17047" xr:uid="{00000000-0005-0000-0000-000083420000}"/>
    <cellStyle name="Normal 53 5" xfId="17048" xr:uid="{00000000-0005-0000-0000-000084420000}"/>
    <cellStyle name="Normal 54" xfId="17049" xr:uid="{00000000-0005-0000-0000-000085420000}"/>
    <cellStyle name="Normal 54 2" xfId="17050" xr:uid="{00000000-0005-0000-0000-000086420000}"/>
    <cellStyle name="Normal 54 3" xfId="17051" xr:uid="{00000000-0005-0000-0000-000087420000}"/>
    <cellStyle name="Normal 54 4" xfId="17052" xr:uid="{00000000-0005-0000-0000-000088420000}"/>
    <cellStyle name="Normal 54 5" xfId="17053" xr:uid="{00000000-0005-0000-0000-000089420000}"/>
    <cellStyle name="Normal 55" xfId="17054" xr:uid="{00000000-0005-0000-0000-00008A420000}"/>
    <cellStyle name="Normal 55 2" xfId="17055" xr:uid="{00000000-0005-0000-0000-00008B420000}"/>
    <cellStyle name="Normal 55 3" xfId="17056" xr:uid="{00000000-0005-0000-0000-00008C420000}"/>
    <cellStyle name="Normal 55 4" xfId="17057" xr:uid="{00000000-0005-0000-0000-00008D420000}"/>
    <cellStyle name="Normal 55 5" xfId="17058" xr:uid="{00000000-0005-0000-0000-00008E420000}"/>
    <cellStyle name="Normal 56" xfId="17059" xr:uid="{00000000-0005-0000-0000-00008F420000}"/>
    <cellStyle name="Normal 57" xfId="17060" xr:uid="{00000000-0005-0000-0000-000090420000}"/>
    <cellStyle name="Normal 58" xfId="17061" xr:uid="{00000000-0005-0000-0000-000091420000}"/>
    <cellStyle name="Normal 59" xfId="17062" xr:uid="{00000000-0005-0000-0000-000092420000}"/>
    <cellStyle name="Normal 6" xfId="17063" xr:uid="{00000000-0005-0000-0000-000093420000}"/>
    <cellStyle name="Normal 6 10" xfId="17064" xr:uid="{00000000-0005-0000-0000-000094420000}"/>
    <cellStyle name="Normal 6 11" xfId="17065" xr:uid="{00000000-0005-0000-0000-000095420000}"/>
    <cellStyle name="Normal 6 12" xfId="17066" xr:uid="{00000000-0005-0000-0000-000096420000}"/>
    <cellStyle name="Normal 6 13" xfId="17067" xr:uid="{00000000-0005-0000-0000-000097420000}"/>
    <cellStyle name="Normal 6 14" xfId="17068" xr:uid="{00000000-0005-0000-0000-000098420000}"/>
    <cellStyle name="Normal 6 15" xfId="17069" xr:uid="{00000000-0005-0000-0000-000099420000}"/>
    <cellStyle name="Normal 6 16" xfId="17070" xr:uid="{00000000-0005-0000-0000-00009A420000}"/>
    <cellStyle name="Normal 6 17" xfId="17071" xr:uid="{00000000-0005-0000-0000-00009B420000}"/>
    <cellStyle name="Normal 6 2" xfId="17072" xr:uid="{00000000-0005-0000-0000-00009C420000}"/>
    <cellStyle name="Normal 6 2 2" xfId="17073" xr:uid="{00000000-0005-0000-0000-00009D420000}"/>
    <cellStyle name="Normal 6 2 2 10" xfId="17074" xr:uid="{00000000-0005-0000-0000-00009E420000}"/>
    <cellStyle name="Normal 6 2 2 10 2" xfId="17075" xr:uid="{00000000-0005-0000-0000-00009F420000}"/>
    <cellStyle name="Normal 6 2 2 11" xfId="17076" xr:uid="{00000000-0005-0000-0000-0000A0420000}"/>
    <cellStyle name="Normal 6 2 2 2" xfId="17077" xr:uid="{00000000-0005-0000-0000-0000A1420000}"/>
    <cellStyle name="Normal 6 2 2 2 2" xfId="17078" xr:uid="{00000000-0005-0000-0000-0000A2420000}"/>
    <cellStyle name="Normal 6 2 2 2 2 2" xfId="17079" xr:uid="{00000000-0005-0000-0000-0000A3420000}"/>
    <cellStyle name="Normal 6 2 2 2 3" xfId="17080" xr:uid="{00000000-0005-0000-0000-0000A4420000}"/>
    <cellStyle name="Normal 6 2 2 2 3 2" xfId="17081" xr:uid="{00000000-0005-0000-0000-0000A5420000}"/>
    <cellStyle name="Normal 6 2 2 2 4" xfId="17082" xr:uid="{00000000-0005-0000-0000-0000A6420000}"/>
    <cellStyle name="Normal 6 2 2 3" xfId="17083" xr:uid="{00000000-0005-0000-0000-0000A7420000}"/>
    <cellStyle name="Normal 6 2 2 3 2" xfId="17084" xr:uid="{00000000-0005-0000-0000-0000A8420000}"/>
    <cellStyle name="Normal 6 2 2 3 2 2" xfId="17085" xr:uid="{00000000-0005-0000-0000-0000A9420000}"/>
    <cellStyle name="Normal 6 2 2 3 3" xfId="17086" xr:uid="{00000000-0005-0000-0000-0000AA420000}"/>
    <cellStyle name="Normal 6 2 2 3 3 2" xfId="17087" xr:uid="{00000000-0005-0000-0000-0000AB420000}"/>
    <cellStyle name="Normal 6 2 2 3 4" xfId="17088" xr:uid="{00000000-0005-0000-0000-0000AC420000}"/>
    <cellStyle name="Normal 6 2 2 4" xfId="17089" xr:uid="{00000000-0005-0000-0000-0000AD420000}"/>
    <cellStyle name="Normal 6 2 2 4 2" xfId="17090" xr:uid="{00000000-0005-0000-0000-0000AE420000}"/>
    <cellStyle name="Normal 6 2 2 4 2 2" xfId="17091" xr:uid="{00000000-0005-0000-0000-0000AF420000}"/>
    <cellStyle name="Normal 6 2 2 4 3" xfId="17092" xr:uid="{00000000-0005-0000-0000-0000B0420000}"/>
    <cellStyle name="Normal 6 2 2 4 3 2" xfId="17093" xr:uid="{00000000-0005-0000-0000-0000B1420000}"/>
    <cellStyle name="Normal 6 2 2 4 4" xfId="17094" xr:uid="{00000000-0005-0000-0000-0000B2420000}"/>
    <cellStyle name="Normal 6 2 2 5" xfId="17095" xr:uid="{00000000-0005-0000-0000-0000B3420000}"/>
    <cellStyle name="Normal 6 2 2 5 2" xfId="17096" xr:uid="{00000000-0005-0000-0000-0000B4420000}"/>
    <cellStyle name="Normal 6 2 2 6" xfId="17097" xr:uid="{00000000-0005-0000-0000-0000B5420000}"/>
    <cellStyle name="Normal 6 2 2 6 2" xfId="17098" xr:uid="{00000000-0005-0000-0000-0000B6420000}"/>
    <cellStyle name="Normal 6 2 2 7" xfId="17099" xr:uid="{00000000-0005-0000-0000-0000B7420000}"/>
    <cellStyle name="Normal 6 2 2 7 2" xfId="17100" xr:uid="{00000000-0005-0000-0000-0000B8420000}"/>
    <cellStyle name="Normal 6 2 2 8" xfId="17101" xr:uid="{00000000-0005-0000-0000-0000B9420000}"/>
    <cellStyle name="Normal 6 2 2 8 2" xfId="17102" xr:uid="{00000000-0005-0000-0000-0000BA420000}"/>
    <cellStyle name="Normal 6 2 2 9" xfId="17103" xr:uid="{00000000-0005-0000-0000-0000BB420000}"/>
    <cellStyle name="Normal 6 2 2 9 2" xfId="17104" xr:uid="{00000000-0005-0000-0000-0000BC420000}"/>
    <cellStyle name="Normal 6 2 3" xfId="17105" xr:uid="{00000000-0005-0000-0000-0000BD420000}"/>
    <cellStyle name="Normal 6 2 4" xfId="17106" xr:uid="{00000000-0005-0000-0000-0000BE420000}"/>
    <cellStyle name="Normal 6 2 5" xfId="17107" xr:uid="{00000000-0005-0000-0000-0000BF420000}"/>
    <cellStyle name="Normal 6 2 6" xfId="17108" xr:uid="{00000000-0005-0000-0000-0000C0420000}"/>
    <cellStyle name="Normal 6 2 7" xfId="17109" xr:uid="{00000000-0005-0000-0000-0000C1420000}"/>
    <cellStyle name="Normal 6 2 8" xfId="17110" xr:uid="{00000000-0005-0000-0000-0000C2420000}"/>
    <cellStyle name="Normal 6 2 9" xfId="17111" xr:uid="{00000000-0005-0000-0000-0000C3420000}"/>
    <cellStyle name="Normal 6 2 9 2" xfId="17112" xr:uid="{00000000-0005-0000-0000-0000C4420000}"/>
    <cellStyle name="Normal 6 2 9 3" xfId="17113" xr:uid="{00000000-0005-0000-0000-0000C5420000}"/>
    <cellStyle name="Normal 6 2 9 4" xfId="17114" xr:uid="{00000000-0005-0000-0000-0000C6420000}"/>
    <cellStyle name="Normal 6 2 9 5" xfId="17115" xr:uid="{00000000-0005-0000-0000-0000C7420000}"/>
    <cellStyle name="Normal 6 3" xfId="17116" xr:uid="{00000000-0005-0000-0000-0000C8420000}"/>
    <cellStyle name="Normal 6 3 2" xfId="17117" xr:uid="{00000000-0005-0000-0000-0000C9420000}"/>
    <cellStyle name="Normal 6 3 2 2" xfId="17118" xr:uid="{00000000-0005-0000-0000-0000CA420000}"/>
    <cellStyle name="Normal 6 4" xfId="17119" xr:uid="{00000000-0005-0000-0000-0000CB420000}"/>
    <cellStyle name="Normal 6 5" xfId="17120" xr:uid="{00000000-0005-0000-0000-0000CC420000}"/>
    <cellStyle name="Normal 6 6" xfId="17121" xr:uid="{00000000-0005-0000-0000-0000CD420000}"/>
    <cellStyle name="Normal 6 7" xfId="17122" xr:uid="{00000000-0005-0000-0000-0000CE420000}"/>
    <cellStyle name="Normal 6 8" xfId="17123" xr:uid="{00000000-0005-0000-0000-0000CF420000}"/>
    <cellStyle name="Normal 6 9" xfId="17124" xr:uid="{00000000-0005-0000-0000-0000D0420000}"/>
    <cellStyle name="Normal 6_PL Oktober" xfId="17125" xr:uid="{00000000-0005-0000-0000-0000D1420000}"/>
    <cellStyle name="Normal 60" xfId="17126" xr:uid="{00000000-0005-0000-0000-0000D2420000}"/>
    <cellStyle name="Normal 61" xfId="17127" xr:uid="{00000000-0005-0000-0000-0000D3420000}"/>
    <cellStyle name="Normal 62" xfId="17128" xr:uid="{00000000-0005-0000-0000-0000D4420000}"/>
    <cellStyle name="Normal 63" xfId="17129" xr:uid="{00000000-0005-0000-0000-0000D5420000}"/>
    <cellStyle name="Normal 64" xfId="17130" xr:uid="{00000000-0005-0000-0000-0000D6420000}"/>
    <cellStyle name="Normal 65" xfId="17131" xr:uid="{00000000-0005-0000-0000-0000D7420000}"/>
    <cellStyle name="Normal 66" xfId="17132" xr:uid="{00000000-0005-0000-0000-0000D8420000}"/>
    <cellStyle name="Normal 67" xfId="17133" xr:uid="{00000000-0005-0000-0000-0000D9420000}"/>
    <cellStyle name="Normal 68" xfId="17134" xr:uid="{00000000-0005-0000-0000-0000DA420000}"/>
    <cellStyle name="Normal 69" xfId="17135" xr:uid="{00000000-0005-0000-0000-0000DB420000}"/>
    <cellStyle name="Normal 7" xfId="17136" xr:uid="{00000000-0005-0000-0000-0000DC420000}"/>
    <cellStyle name="Normal 7 10" xfId="17137" xr:uid="{00000000-0005-0000-0000-0000DD420000}"/>
    <cellStyle name="Normal 7 11" xfId="17138" xr:uid="{00000000-0005-0000-0000-0000DE420000}"/>
    <cellStyle name="Normal 7 12" xfId="17139" xr:uid="{00000000-0005-0000-0000-0000DF420000}"/>
    <cellStyle name="Normal 7 2" xfId="17140" xr:uid="{00000000-0005-0000-0000-0000E0420000}"/>
    <cellStyle name="Normal 7 2 10" xfId="17141" xr:uid="{00000000-0005-0000-0000-0000E1420000}"/>
    <cellStyle name="Normal 7 2 11" xfId="17142" xr:uid="{00000000-0005-0000-0000-0000E2420000}"/>
    <cellStyle name="Normal 7 2 2" xfId="17143" xr:uid="{00000000-0005-0000-0000-0000E3420000}"/>
    <cellStyle name="Normal 7 2 3" xfId="17144" xr:uid="{00000000-0005-0000-0000-0000E4420000}"/>
    <cellStyle name="Normal 7 2 4" xfId="17145" xr:uid="{00000000-0005-0000-0000-0000E5420000}"/>
    <cellStyle name="Normal 7 2 5" xfId="17146" xr:uid="{00000000-0005-0000-0000-0000E6420000}"/>
    <cellStyle name="Normal 7 2 6" xfId="17147" xr:uid="{00000000-0005-0000-0000-0000E7420000}"/>
    <cellStyle name="Normal 7 2 7" xfId="17148" xr:uid="{00000000-0005-0000-0000-0000E8420000}"/>
    <cellStyle name="Normal 7 2 8" xfId="17149" xr:uid="{00000000-0005-0000-0000-0000E9420000}"/>
    <cellStyle name="Normal 7 2 9" xfId="17150" xr:uid="{00000000-0005-0000-0000-0000EA420000}"/>
    <cellStyle name="Normal 7 3" xfId="17151" xr:uid="{00000000-0005-0000-0000-0000EB420000}"/>
    <cellStyle name="Normal 7 3 2" xfId="17152" xr:uid="{00000000-0005-0000-0000-0000EC420000}"/>
    <cellStyle name="Normal 7 3 3" xfId="17153" xr:uid="{00000000-0005-0000-0000-0000ED420000}"/>
    <cellStyle name="Normal 7 3 4" xfId="17154" xr:uid="{00000000-0005-0000-0000-0000EE420000}"/>
    <cellStyle name="Normal 7 3 5" xfId="17155" xr:uid="{00000000-0005-0000-0000-0000EF420000}"/>
    <cellStyle name="Normal 7 3 6" xfId="17156" xr:uid="{00000000-0005-0000-0000-0000F0420000}"/>
    <cellStyle name="Normal 7 3 7" xfId="17157" xr:uid="{00000000-0005-0000-0000-0000F1420000}"/>
    <cellStyle name="Normal 7 3 8" xfId="17158" xr:uid="{00000000-0005-0000-0000-0000F2420000}"/>
    <cellStyle name="Normal 7 4" xfId="17159" xr:uid="{00000000-0005-0000-0000-0000F3420000}"/>
    <cellStyle name="Normal 7 4 2" xfId="17160" xr:uid="{00000000-0005-0000-0000-0000F4420000}"/>
    <cellStyle name="Normal 7 4 3" xfId="17161" xr:uid="{00000000-0005-0000-0000-0000F5420000}"/>
    <cellStyle name="Normal 7 4 4" xfId="17162" xr:uid="{00000000-0005-0000-0000-0000F6420000}"/>
    <cellStyle name="Normal 7 4 5" xfId="17163" xr:uid="{00000000-0005-0000-0000-0000F7420000}"/>
    <cellStyle name="Normal 7 4 6" xfId="17164" xr:uid="{00000000-0005-0000-0000-0000F8420000}"/>
    <cellStyle name="Normal 7 4 7" xfId="17165" xr:uid="{00000000-0005-0000-0000-0000F9420000}"/>
    <cellStyle name="Normal 7 4 8" xfId="17166" xr:uid="{00000000-0005-0000-0000-0000FA420000}"/>
    <cellStyle name="Normal 7 5" xfId="17167" xr:uid="{00000000-0005-0000-0000-0000FB420000}"/>
    <cellStyle name="Normal 7 6" xfId="17168" xr:uid="{00000000-0005-0000-0000-0000FC420000}"/>
    <cellStyle name="Normal 7 7" xfId="17169" xr:uid="{00000000-0005-0000-0000-0000FD420000}"/>
    <cellStyle name="Normal 7 8" xfId="17170" xr:uid="{00000000-0005-0000-0000-0000FE420000}"/>
    <cellStyle name="Normal 7 9" xfId="17171" xr:uid="{00000000-0005-0000-0000-0000FF420000}"/>
    <cellStyle name="Normal 7_PL Oktober" xfId="17172" xr:uid="{00000000-0005-0000-0000-000000430000}"/>
    <cellStyle name="Normal 70" xfId="17173" xr:uid="{00000000-0005-0000-0000-000001430000}"/>
    <cellStyle name="Normal 71" xfId="17174" xr:uid="{00000000-0005-0000-0000-000002430000}"/>
    <cellStyle name="Normal 72" xfId="17175" xr:uid="{00000000-0005-0000-0000-000003430000}"/>
    <cellStyle name="Normal 73" xfId="17176" xr:uid="{00000000-0005-0000-0000-000004430000}"/>
    <cellStyle name="Normal 74" xfId="17177" xr:uid="{00000000-0005-0000-0000-000005430000}"/>
    <cellStyle name="Normal 75" xfId="17178" xr:uid="{00000000-0005-0000-0000-000006430000}"/>
    <cellStyle name="Normal 76" xfId="17179" xr:uid="{00000000-0005-0000-0000-000007430000}"/>
    <cellStyle name="Normal 77" xfId="17180" xr:uid="{00000000-0005-0000-0000-000008430000}"/>
    <cellStyle name="Normal 78" xfId="17181" xr:uid="{00000000-0005-0000-0000-000009430000}"/>
    <cellStyle name="Normal 79" xfId="17182" xr:uid="{00000000-0005-0000-0000-00000A430000}"/>
    <cellStyle name="Normal 8" xfId="17183" xr:uid="{00000000-0005-0000-0000-00000B430000}"/>
    <cellStyle name="Normal 8 10" xfId="17184" xr:uid="{00000000-0005-0000-0000-00000C430000}"/>
    <cellStyle name="Normal 8 11" xfId="17185" xr:uid="{00000000-0005-0000-0000-00000D430000}"/>
    <cellStyle name="Normal 8 13 2" xfId="17186" xr:uid="{00000000-0005-0000-0000-00000E430000}"/>
    <cellStyle name="Normal 8 13 3" xfId="17187" xr:uid="{00000000-0005-0000-0000-00000F430000}"/>
    <cellStyle name="Normal 8 2" xfId="17188" xr:uid="{00000000-0005-0000-0000-000010430000}"/>
    <cellStyle name="Normal 8 2 4 2" xfId="17189" xr:uid="{00000000-0005-0000-0000-000011430000}"/>
    <cellStyle name="Normal 8 3" xfId="17190" xr:uid="{00000000-0005-0000-0000-000012430000}"/>
    <cellStyle name="Normal 8 4" xfId="17191" xr:uid="{00000000-0005-0000-0000-000013430000}"/>
    <cellStyle name="Normal 8 4 5 2 2" xfId="17192" xr:uid="{00000000-0005-0000-0000-000014430000}"/>
    <cellStyle name="Normal 8 5" xfId="17193" xr:uid="{00000000-0005-0000-0000-000015430000}"/>
    <cellStyle name="Normal 8 5 4 2 3" xfId="17194" xr:uid="{00000000-0005-0000-0000-000016430000}"/>
    <cellStyle name="Normal 8 5 4 2 4" xfId="17195" xr:uid="{00000000-0005-0000-0000-000017430000}"/>
    <cellStyle name="Normal 8 5 5 2 3" xfId="17196" xr:uid="{00000000-0005-0000-0000-000018430000}"/>
    <cellStyle name="Normal 8 5 5 2 4" xfId="17197" xr:uid="{00000000-0005-0000-0000-000019430000}"/>
    <cellStyle name="Normal 8 6" xfId="17198" xr:uid="{00000000-0005-0000-0000-00001A430000}"/>
    <cellStyle name="Normal 8 7" xfId="17199" xr:uid="{00000000-0005-0000-0000-00001B430000}"/>
    <cellStyle name="Normal 8 8" xfId="17200" xr:uid="{00000000-0005-0000-0000-00001C430000}"/>
    <cellStyle name="Normal 8 8 2 2 2" xfId="17201" xr:uid="{00000000-0005-0000-0000-00001D430000}"/>
    <cellStyle name="Normal 8 9" xfId="17202" xr:uid="{00000000-0005-0000-0000-00001E430000}"/>
    <cellStyle name="Normal 80" xfId="17203" xr:uid="{00000000-0005-0000-0000-00001F430000}"/>
    <cellStyle name="Normal 81" xfId="17204" xr:uid="{00000000-0005-0000-0000-000020430000}"/>
    <cellStyle name="Normal 82" xfId="17205" xr:uid="{00000000-0005-0000-0000-000021430000}"/>
    <cellStyle name="Normal 83" xfId="17206" xr:uid="{00000000-0005-0000-0000-000022430000}"/>
    <cellStyle name="Normal 84" xfId="17207" xr:uid="{00000000-0005-0000-0000-000023430000}"/>
    <cellStyle name="Normal 85" xfId="17208" xr:uid="{00000000-0005-0000-0000-000024430000}"/>
    <cellStyle name="Normal 86" xfId="17209" xr:uid="{00000000-0005-0000-0000-000025430000}"/>
    <cellStyle name="Normal 87" xfId="17210" xr:uid="{00000000-0005-0000-0000-000026430000}"/>
    <cellStyle name="Normal 88" xfId="17211" xr:uid="{00000000-0005-0000-0000-000027430000}"/>
    <cellStyle name="Normal 89" xfId="17212" xr:uid="{00000000-0005-0000-0000-000028430000}"/>
    <cellStyle name="Normal 9" xfId="17213" xr:uid="{00000000-0005-0000-0000-000029430000}"/>
    <cellStyle name="Normal 9 10" xfId="17214" xr:uid="{00000000-0005-0000-0000-00002A430000}"/>
    <cellStyle name="Normal 9 10 2" xfId="17215" xr:uid="{00000000-0005-0000-0000-00002B430000}"/>
    <cellStyle name="Normal 9 11" xfId="17216" xr:uid="{00000000-0005-0000-0000-00002C430000}"/>
    <cellStyle name="Normal 9 11 2" xfId="17217" xr:uid="{00000000-0005-0000-0000-00002D430000}"/>
    <cellStyle name="Normal 9 12" xfId="17218" xr:uid="{00000000-0005-0000-0000-00002E430000}"/>
    <cellStyle name="Normal 9 12 2" xfId="17219" xr:uid="{00000000-0005-0000-0000-00002F430000}"/>
    <cellStyle name="Normal 9 13" xfId="17220" xr:uid="{00000000-0005-0000-0000-000030430000}"/>
    <cellStyle name="Normal 9 13 2" xfId="17221" xr:uid="{00000000-0005-0000-0000-000031430000}"/>
    <cellStyle name="Normal 9 14" xfId="17222" xr:uid="{00000000-0005-0000-0000-000032430000}"/>
    <cellStyle name="Normal 9 14 2" xfId="17223" xr:uid="{00000000-0005-0000-0000-000033430000}"/>
    <cellStyle name="Normal 9 15" xfId="17224" xr:uid="{00000000-0005-0000-0000-000034430000}"/>
    <cellStyle name="Normal 9 15 2" xfId="17225" xr:uid="{00000000-0005-0000-0000-000035430000}"/>
    <cellStyle name="Normal 9 16" xfId="17226" xr:uid="{00000000-0005-0000-0000-000036430000}"/>
    <cellStyle name="Normal 9 17" xfId="17227" xr:uid="{00000000-0005-0000-0000-000037430000}"/>
    <cellStyle name="Normal 9 2" xfId="17228" xr:uid="{00000000-0005-0000-0000-000038430000}"/>
    <cellStyle name="Normal 9 2 2" xfId="17229" xr:uid="{00000000-0005-0000-0000-000039430000}"/>
    <cellStyle name="Normal 9 2 3" xfId="17230" xr:uid="{00000000-0005-0000-0000-00003A430000}"/>
    <cellStyle name="Normal 9 2 4" xfId="17231" xr:uid="{00000000-0005-0000-0000-00003B430000}"/>
    <cellStyle name="Normal 9 2 5" xfId="17232" xr:uid="{00000000-0005-0000-0000-00003C430000}"/>
    <cellStyle name="Normal 9 2 6" xfId="17233" xr:uid="{00000000-0005-0000-0000-00003D430000}"/>
    <cellStyle name="Normal 9 2 7" xfId="17234" xr:uid="{00000000-0005-0000-0000-00003E430000}"/>
    <cellStyle name="Normal 9 2 8" xfId="17235" xr:uid="{00000000-0005-0000-0000-00003F430000}"/>
    <cellStyle name="Normal 9 3" xfId="17236" xr:uid="{00000000-0005-0000-0000-000040430000}"/>
    <cellStyle name="Normal 9 3 2" xfId="17237" xr:uid="{00000000-0005-0000-0000-000041430000}"/>
    <cellStyle name="Normal 9 3 3" xfId="17238" xr:uid="{00000000-0005-0000-0000-000042430000}"/>
    <cellStyle name="Normal 9 3 4" xfId="17239" xr:uid="{00000000-0005-0000-0000-000043430000}"/>
    <cellStyle name="Normal 9 3 5" xfId="17240" xr:uid="{00000000-0005-0000-0000-000044430000}"/>
    <cellStyle name="Normal 9 3 6" xfId="17241" xr:uid="{00000000-0005-0000-0000-000045430000}"/>
    <cellStyle name="Normal 9 3 7" xfId="17242" xr:uid="{00000000-0005-0000-0000-000046430000}"/>
    <cellStyle name="Normal 9 3 8" xfId="17243" xr:uid="{00000000-0005-0000-0000-000047430000}"/>
    <cellStyle name="Normal 9 4" xfId="17244" xr:uid="{00000000-0005-0000-0000-000048430000}"/>
    <cellStyle name="Normal 9 4 2" xfId="17245" xr:uid="{00000000-0005-0000-0000-000049430000}"/>
    <cellStyle name="Normal 9 4 3" xfId="17246" xr:uid="{00000000-0005-0000-0000-00004A430000}"/>
    <cellStyle name="Normal 9 4 4" xfId="17247" xr:uid="{00000000-0005-0000-0000-00004B430000}"/>
    <cellStyle name="Normal 9 4 5" xfId="17248" xr:uid="{00000000-0005-0000-0000-00004C430000}"/>
    <cellStyle name="Normal 9 4 6" xfId="17249" xr:uid="{00000000-0005-0000-0000-00004D430000}"/>
    <cellStyle name="Normal 9 4 7" xfId="17250" xr:uid="{00000000-0005-0000-0000-00004E430000}"/>
    <cellStyle name="Normal 9 4 8" xfId="17251" xr:uid="{00000000-0005-0000-0000-00004F430000}"/>
    <cellStyle name="Normal 9 5" xfId="17252" xr:uid="{00000000-0005-0000-0000-000050430000}"/>
    <cellStyle name="Normal 9 6" xfId="17253" xr:uid="{00000000-0005-0000-0000-000051430000}"/>
    <cellStyle name="Normal 9 6 10" xfId="17254" xr:uid="{00000000-0005-0000-0000-000052430000}"/>
    <cellStyle name="Normal 9 6 10 2" xfId="17255" xr:uid="{00000000-0005-0000-0000-000053430000}"/>
    <cellStyle name="Normal 9 6 11" xfId="17256" xr:uid="{00000000-0005-0000-0000-000054430000}"/>
    <cellStyle name="Normal 9 6 2" xfId="17257" xr:uid="{00000000-0005-0000-0000-000055430000}"/>
    <cellStyle name="Normal 9 6 2 2" xfId="17258" xr:uid="{00000000-0005-0000-0000-000056430000}"/>
    <cellStyle name="Normal 9 6 2 2 2" xfId="17259" xr:uid="{00000000-0005-0000-0000-000057430000}"/>
    <cellStyle name="Normal 9 6 2 3" xfId="17260" xr:uid="{00000000-0005-0000-0000-000058430000}"/>
    <cellStyle name="Normal 9 6 2 3 2" xfId="17261" xr:uid="{00000000-0005-0000-0000-000059430000}"/>
    <cellStyle name="Normal 9 6 2 4" xfId="17262" xr:uid="{00000000-0005-0000-0000-00005A430000}"/>
    <cellStyle name="Normal 9 6 3" xfId="17263" xr:uid="{00000000-0005-0000-0000-00005B430000}"/>
    <cellStyle name="Normal 9 6 3 2" xfId="17264" xr:uid="{00000000-0005-0000-0000-00005C430000}"/>
    <cellStyle name="Normal 9 6 3 2 2" xfId="17265" xr:uid="{00000000-0005-0000-0000-00005D430000}"/>
    <cellStyle name="Normal 9 6 3 3" xfId="17266" xr:uid="{00000000-0005-0000-0000-00005E430000}"/>
    <cellStyle name="Normal 9 6 3 3 2" xfId="17267" xr:uid="{00000000-0005-0000-0000-00005F430000}"/>
    <cellStyle name="Normal 9 6 3 4" xfId="17268" xr:uid="{00000000-0005-0000-0000-000060430000}"/>
    <cellStyle name="Normal 9 6 4" xfId="17269" xr:uid="{00000000-0005-0000-0000-000061430000}"/>
    <cellStyle name="Normal 9 6 4 2" xfId="17270" xr:uid="{00000000-0005-0000-0000-000062430000}"/>
    <cellStyle name="Normal 9 6 4 2 2" xfId="17271" xr:uid="{00000000-0005-0000-0000-000063430000}"/>
    <cellStyle name="Normal 9 6 4 3" xfId="17272" xr:uid="{00000000-0005-0000-0000-000064430000}"/>
    <cellStyle name="Normal 9 6 4 3 2" xfId="17273" xr:uid="{00000000-0005-0000-0000-000065430000}"/>
    <cellStyle name="Normal 9 6 4 4" xfId="17274" xr:uid="{00000000-0005-0000-0000-000066430000}"/>
    <cellStyle name="Normal 9 6 5" xfId="17275" xr:uid="{00000000-0005-0000-0000-000067430000}"/>
    <cellStyle name="Normal 9 6 5 2" xfId="17276" xr:uid="{00000000-0005-0000-0000-000068430000}"/>
    <cellStyle name="Normal 9 6 6" xfId="17277" xr:uid="{00000000-0005-0000-0000-000069430000}"/>
    <cellStyle name="Normal 9 6 6 2" xfId="17278" xr:uid="{00000000-0005-0000-0000-00006A430000}"/>
    <cellStyle name="Normal 9 6 7" xfId="17279" xr:uid="{00000000-0005-0000-0000-00006B430000}"/>
    <cellStyle name="Normal 9 6 7 2" xfId="17280" xr:uid="{00000000-0005-0000-0000-00006C430000}"/>
    <cellStyle name="Normal 9 6 8" xfId="17281" xr:uid="{00000000-0005-0000-0000-00006D430000}"/>
    <cellStyle name="Normal 9 6 8 2" xfId="17282" xr:uid="{00000000-0005-0000-0000-00006E430000}"/>
    <cellStyle name="Normal 9 6 9" xfId="17283" xr:uid="{00000000-0005-0000-0000-00006F430000}"/>
    <cellStyle name="Normal 9 6 9 2" xfId="17284" xr:uid="{00000000-0005-0000-0000-000070430000}"/>
    <cellStyle name="Normal 9 7" xfId="17285" xr:uid="{00000000-0005-0000-0000-000071430000}"/>
    <cellStyle name="Normal 9 7 2" xfId="17286" xr:uid="{00000000-0005-0000-0000-000072430000}"/>
    <cellStyle name="Normal 9 7 2 2" xfId="17287" xr:uid="{00000000-0005-0000-0000-000073430000}"/>
    <cellStyle name="Normal 9 7 3" xfId="17288" xr:uid="{00000000-0005-0000-0000-000074430000}"/>
    <cellStyle name="Normal 9 7 3 2" xfId="17289" xr:uid="{00000000-0005-0000-0000-000075430000}"/>
    <cellStyle name="Normal 9 7 4" xfId="17290" xr:uid="{00000000-0005-0000-0000-000076430000}"/>
    <cellStyle name="Normal 9 8" xfId="17291" xr:uid="{00000000-0005-0000-0000-000077430000}"/>
    <cellStyle name="Normal 9 8 2" xfId="17292" xr:uid="{00000000-0005-0000-0000-000078430000}"/>
    <cellStyle name="Normal 9 8 2 2" xfId="17293" xr:uid="{00000000-0005-0000-0000-000079430000}"/>
    <cellStyle name="Normal 9 8 3" xfId="17294" xr:uid="{00000000-0005-0000-0000-00007A430000}"/>
    <cellStyle name="Normal 9 8 3 2" xfId="17295" xr:uid="{00000000-0005-0000-0000-00007B430000}"/>
    <cellStyle name="Normal 9 8 4" xfId="17296" xr:uid="{00000000-0005-0000-0000-00007C430000}"/>
    <cellStyle name="Normal 9 9" xfId="17297" xr:uid="{00000000-0005-0000-0000-00007D430000}"/>
    <cellStyle name="Normal 9 9 2" xfId="17298" xr:uid="{00000000-0005-0000-0000-00007E430000}"/>
    <cellStyle name="Normal 9 9 2 2" xfId="17299" xr:uid="{00000000-0005-0000-0000-00007F430000}"/>
    <cellStyle name="Normal 9 9 3" xfId="17300" xr:uid="{00000000-0005-0000-0000-000080430000}"/>
    <cellStyle name="Normal 9 9 3 2" xfId="17301" xr:uid="{00000000-0005-0000-0000-000081430000}"/>
    <cellStyle name="Normal 9 9 4" xfId="17302" xr:uid="{00000000-0005-0000-0000-000082430000}"/>
    <cellStyle name="Normal 90" xfId="17303" xr:uid="{00000000-0005-0000-0000-000083430000}"/>
    <cellStyle name="Normal 91" xfId="17304" xr:uid="{00000000-0005-0000-0000-000084430000}"/>
    <cellStyle name="Normal 92" xfId="17305" xr:uid="{00000000-0005-0000-0000-000085430000}"/>
    <cellStyle name="Normal 93" xfId="17306" xr:uid="{00000000-0005-0000-0000-000086430000}"/>
    <cellStyle name="Normal 94" xfId="17307" xr:uid="{00000000-0005-0000-0000-000087430000}"/>
    <cellStyle name="Normal 95" xfId="17308" xr:uid="{00000000-0005-0000-0000-000088430000}"/>
    <cellStyle name="Normal 96" xfId="17309" xr:uid="{00000000-0005-0000-0000-000089430000}"/>
    <cellStyle name="Normal 97" xfId="17310" xr:uid="{00000000-0005-0000-0000-00008A430000}"/>
    <cellStyle name="Normal 98" xfId="17311" xr:uid="{00000000-0005-0000-0000-00008B430000}"/>
    <cellStyle name="Normal 99" xfId="17312" xr:uid="{00000000-0005-0000-0000-00008C430000}"/>
    <cellStyle name="Normal1" xfId="17313" xr:uid="{00000000-0005-0000-0000-00008D430000}"/>
    <cellStyle name="Note 1" xfId="17314" xr:uid="{00000000-0005-0000-0000-00008E430000}"/>
    <cellStyle name="Note 1 10" xfId="17315" xr:uid="{00000000-0005-0000-0000-00008F430000}"/>
    <cellStyle name="Note 1 11" xfId="17316" xr:uid="{00000000-0005-0000-0000-000090430000}"/>
    <cellStyle name="Note 1 12" xfId="17317" xr:uid="{00000000-0005-0000-0000-000091430000}"/>
    <cellStyle name="Note 1 2" xfId="17318" xr:uid="{00000000-0005-0000-0000-000092430000}"/>
    <cellStyle name="Note 1 3" xfId="17319" xr:uid="{00000000-0005-0000-0000-000093430000}"/>
    <cellStyle name="Note 1 4" xfId="17320" xr:uid="{00000000-0005-0000-0000-000094430000}"/>
    <cellStyle name="Note 1 5" xfId="17321" xr:uid="{00000000-0005-0000-0000-000095430000}"/>
    <cellStyle name="Note 1 6" xfId="17322" xr:uid="{00000000-0005-0000-0000-000096430000}"/>
    <cellStyle name="Note 1 7" xfId="17323" xr:uid="{00000000-0005-0000-0000-000097430000}"/>
    <cellStyle name="Note 1 8" xfId="17324" xr:uid="{00000000-0005-0000-0000-000098430000}"/>
    <cellStyle name="Note 1 9" xfId="17325" xr:uid="{00000000-0005-0000-0000-000099430000}"/>
    <cellStyle name="Note 10 2" xfId="17326" xr:uid="{00000000-0005-0000-0000-00009A430000}"/>
    <cellStyle name="Note 10 2 10" xfId="17327" xr:uid="{00000000-0005-0000-0000-00009B430000}"/>
    <cellStyle name="Note 10 2 11" xfId="17328" xr:uid="{00000000-0005-0000-0000-00009C430000}"/>
    <cellStyle name="Note 10 2 12" xfId="17329" xr:uid="{00000000-0005-0000-0000-00009D430000}"/>
    <cellStyle name="Note 10 2 13" xfId="17330" xr:uid="{00000000-0005-0000-0000-00009E430000}"/>
    <cellStyle name="Note 10 2 14" xfId="17331" xr:uid="{00000000-0005-0000-0000-00009F430000}"/>
    <cellStyle name="Note 10 2 15" xfId="17332" xr:uid="{00000000-0005-0000-0000-0000A0430000}"/>
    <cellStyle name="Note 10 2 16" xfId="17333" xr:uid="{00000000-0005-0000-0000-0000A1430000}"/>
    <cellStyle name="Note 10 2 17" xfId="17334" xr:uid="{00000000-0005-0000-0000-0000A2430000}"/>
    <cellStyle name="Note 10 2 18" xfId="17335" xr:uid="{00000000-0005-0000-0000-0000A3430000}"/>
    <cellStyle name="Note 10 2 19" xfId="17336" xr:uid="{00000000-0005-0000-0000-0000A4430000}"/>
    <cellStyle name="Note 10 2 2" xfId="17337" xr:uid="{00000000-0005-0000-0000-0000A5430000}"/>
    <cellStyle name="Note 10 2 2 10" xfId="17338" xr:uid="{00000000-0005-0000-0000-0000A6430000}"/>
    <cellStyle name="Note 10 2 2 11" xfId="17339" xr:uid="{00000000-0005-0000-0000-0000A7430000}"/>
    <cellStyle name="Note 10 2 2 12" xfId="17340" xr:uid="{00000000-0005-0000-0000-0000A8430000}"/>
    <cellStyle name="Note 10 2 2 2" xfId="17341" xr:uid="{00000000-0005-0000-0000-0000A9430000}"/>
    <cellStyle name="Note 10 2 2 3" xfId="17342" xr:uid="{00000000-0005-0000-0000-0000AA430000}"/>
    <cellStyle name="Note 10 2 2 4" xfId="17343" xr:uid="{00000000-0005-0000-0000-0000AB430000}"/>
    <cellStyle name="Note 10 2 2 5" xfId="17344" xr:uid="{00000000-0005-0000-0000-0000AC430000}"/>
    <cellStyle name="Note 10 2 2 6" xfId="17345" xr:uid="{00000000-0005-0000-0000-0000AD430000}"/>
    <cellStyle name="Note 10 2 2 7" xfId="17346" xr:uid="{00000000-0005-0000-0000-0000AE430000}"/>
    <cellStyle name="Note 10 2 2 8" xfId="17347" xr:uid="{00000000-0005-0000-0000-0000AF430000}"/>
    <cellStyle name="Note 10 2 2 9" xfId="17348" xr:uid="{00000000-0005-0000-0000-0000B0430000}"/>
    <cellStyle name="Note 10 2 3" xfId="17349" xr:uid="{00000000-0005-0000-0000-0000B1430000}"/>
    <cellStyle name="Note 10 2 3 10" xfId="17350" xr:uid="{00000000-0005-0000-0000-0000B2430000}"/>
    <cellStyle name="Note 10 2 3 11" xfId="17351" xr:uid="{00000000-0005-0000-0000-0000B3430000}"/>
    <cellStyle name="Note 10 2 3 12" xfId="17352" xr:uid="{00000000-0005-0000-0000-0000B4430000}"/>
    <cellStyle name="Note 10 2 3 2" xfId="17353" xr:uid="{00000000-0005-0000-0000-0000B5430000}"/>
    <cellStyle name="Note 10 2 3 3" xfId="17354" xr:uid="{00000000-0005-0000-0000-0000B6430000}"/>
    <cellStyle name="Note 10 2 3 4" xfId="17355" xr:uid="{00000000-0005-0000-0000-0000B7430000}"/>
    <cellStyle name="Note 10 2 3 5" xfId="17356" xr:uid="{00000000-0005-0000-0000-0000B8430000}"/>
    <cellStyle name="Note 10 2 3 6" xfId="17357" xr:uid="{00000000-0005-0000-0000-0000B9430000}"/>
    <cellStyle name="Note 10 2 3 7" xfId="17358" xr:uid="{00000000-0005-0000-0000-0000BA430000}"/>
    <cellStyle name="Note 10 2 3 8" xfId="17359" xr:uid="{00000000-0005-0000-0000-0000BB430000}"/>
    <cellStyle name="Note 10 2 3 9" xfId="17360" xr:uid="{00000000-0005-0000-0000-0000BC430000}"/>
    <cellStyle name="Note 10 2 4" xfId="17361" xr:uid="{00000000-0005-0000-0000-0000BD430000}"/>
    <cellStyle name="Note 10 2 4 10" xfId="17362" xr:uid="{00000000-0005-0000-0000-0000BE430000}"/>
    <cellStyle name="Note 10 2 4 11" xfId="17363" xr:uid="{00000000-0005-0000-0000-0000BF430000}"/>
    <cellStyle name="Note 10 2 4 12" xfId="17364" xr:uid="{00000000-0005-0000-0000-0000C0430000}"/>
    <cellStyle name="Note 10 2 4 2" xfId="17365" xr:uid="{00000000-0005-0000-0000-0000C1430000}"/>
    <cellStyle name="Note 10 2 4 3" xfId="17366" xr:uid="{00000000-0005-0000-0000-0000C2430000}"/>
    <cellStyle name="Note 10 2 4 4" xfId="17367" xr:uid="{00000000-0005-0000-0000-0000C3430000}"/>
    <cellStyle name="Note 10 2 4 5" xfId="17368" xr:uid="{00000000-0005-0000-0000-0000C4430000}"/>
    <cellStyle name="Note 10 2 4 6" xfId="17369" xr:uid="{00000000-0005-0000-0000-0000C5430000}"/>
    <cellStyle name="Note 10 2 4 7" xfId="17370" xr:uid="{00000000-0005-0000-0000-0000C6430000}"/>
    <cellStyle name="Note 10 2 4 8" xfId="17371" xr:uid="{00000000-0005-0000-0000-0000C7430000}"/>
    <cellStyle name="Note 10 2 4 9" xfId="17372" xr:uid="{00000000-0005-0000-0000-0000C8430000}"/>
    <cellStyle name="Note 10 2 5" xfId="17373" xr:uid="{00000000-0005-0000-0000-0000C9430000}"/>
    <cellStyle name="Note 10 2 5 10" xfId="17374" xr:uid="{00000000-0005-0000-0000-0000CA430000}"/>
    <cellStyle name="Note 10 2 5 11" xfId="17375" xr:uid="{00000000-0005-0000-0000-0000CB430000}"/>
    <cellStyle name="Note 10 2 5 12" xfId="17376" xr:uid="{00000000-0005-0000-0000-0000CC430000}"/>
    <cellStyle name="Note 10 2 5 2" xfId="17377" xr:uid="{00000000-0005-0000-0000-0000CD430000}"/>
    <cellStyle name="Note 10 2 5 3" xfId="17378" xr:uid="{00000000-0005-0000-0000-0000CE430000}"/>
    <cellStyle name="Note 10 2 5 4" xfId="17379" xr:uid="{00000000-0005-0000-0000-0000CF430000}"/>
    <cellStyle name="Note 10 2 5 5" xfId="17380" xr:uid="{00000000-0005-0000-0000-0000D0430000}"/>
    <cellStyle name="Note 10 2 5 6" xfId="17381" xr:uid="{00000000-0005-0000-0000-0000D1430000}"/>
    <cellStyle name="Note 10 2 5 7" xfId="17382" xr:uid="{00000000-0005-0000-0000-0000D2430000}"/>
    <cellStyle name="Note 10 2 5 8" xfId="17383" xr:uid="{00000000-0005-0000-0000-0000D3430000}"/>
    <cellStyle name="Note 10 2 5 9" xfId="17384" xr:uid="{00000000-0005-0000-0000-0000D4430000}"/>
    <cellStyle name="Note 10 2 6" xfId="17385" xr:uid="{00000000-0005-0000-0000-0000D5430000}"/>
    <cellStyle name="Note 10 2 6 10" xfId="17386" xr:uid="{00000000-0005-0000-0000-0000D6430000}"/>
    <cellStyle name="Note 10 2 6 11" xfId="17387" xr:uid="{00000000-0005-0000-0000-0000D7430000}"/>
    <cellStyle name="Note 10 2 6 12" xfId="17388" xr:uid="{00000000-0005-0000-0000-0000D8430000}"/>
    <cellStyle name="Note 10 2 6 2" xfId="17389" xr:uid="{00000000-0005-0000-0000-0000D9430000}"/>
    <cellStyle name="Note 10 2 6 3" xfId="17390" xr:uid="{00000000-0005-0000-0000-0000DA430000}"/>
    <cellStyle name="Note 10 2 6 4" xfId="17391" xr:uid="{00000000-0005-0000-0000-0000DB430000}"/>
    <cellStyle name="Note 10 2 6 5" xfId="17392" xr:uid="{00000000-0005-0000-0000-0000DC430000}"/>
    <cellStyle name="Note 10 2 6 6" xfId="17393" xr:uid="{00000000-0005-0000-0000-0000DD430000}"/>
    <cellStyle name="Note 10 2 6 7" xfId="17394" xr:uid="{00000000-0005-0000-0000-0000DE430000}"/>
    <cellStyle name="Note 10 2 6 8" xfId="17395" xr:uid="{00000000-0005-0000-0000-0000DF430000}"/>
    <cellStyle name="Note 10 2 6 9" xfId="17396" xr:uid="{00000000-0005-0000-0000-0000E0430000}"/>
    <cellStyle name="Note 10 2 7" xfId="17397" xr:uid="{00000000-0005-0000-0000-0000E1430000}"/>
    <cellStyle name="Note 10 2 7 10" xfId="17398" xr:uid="{00000000-0005-0000-0000-0000E2430000}"/>
    <cellStyle name="Note 10 2 7 11" xfId="17399" xr:uid="{00000000-0005-0000-0000-0000E3430000}"/>
    <cellStyle name="Note 10 2 7 12" xfId="17400" xr:uid="{00000000-0005-0000-0000-0000E4430000}"/>
    <cellStyle name="Note 10 2 7 2" xfId="17401" xr:uid="{00000000-0005-0000-0000-0000E5430000}"/>
    <cellStyle name="Note 10 2 7 3" xfId="17402" xr:uid="{00000000-0005-0000-0000-0000E6430000}"/>
    <cellStyle name="Note 10 2 7 4" xfId="17403" xr:uid="{00000000-0005-0000-0000-0000E7430000}"/>
    <cellStyle name="Note 10 2 7 5" xfId="17404" xr:uid="{00000000-0005-0000-0000-0000E8430000}"/>
    <cellStyle name="Note 10 2 7 6" xfId="17405" xr:uid="{00000000-0005-0000-0000-0000E9430000}"/>
    <cellStyle name="Note 10 2 7 7" xfId="17406" xr:uid="{00000000-0005-0000-0000-0000EA430000}"/>
    <cellStyle name="Note 10 2 7 8" xfId="17407" xr:uid="{00000000-0005-0000-0000-0000EB430000}"/>
    <cellStyle name="Note 10 2 7 9" xfId="17408" xr:uid="{00000000-0005-0000-0000-0000EC430000}"/>
    <cellStyle name="Note 10 2 8" xfId="17409" xr:uid="{00000000-0005-0000-0000-0000ED430000}"/>
    <cellStyle name="Note 10 2 8 10" xfId="17410" xr:uid="{00000000-0005-0000-0000-0000EE430000}"/>
    <cellStyle name="Note 10 2 8 11" xfId="17411" xr:uid="{00000000-0005-0000-0000-0000EF430000}"/>
    <cellStyle name="Note 10 2 8 12" xfId="17412" xr:uid="{00000000-0005-0000-0000-0000F0430000}"/>
    <cellStyle name="Note 10 2 8 2" xfId="17413" xr:uid="{00000000-0005-0000-0000-0000F1430000}"/>
    <cellStyle name="Note 10 2 8 3" xfId="17414" xr:uid="{00000000-0005-0000-0000-0000F2430000}"/>
    <cellStyle name="Note 10 2 8 4" xfId="17415" xr:uid="{00000000-0005-0000-0000-0000F3430000}"/>
    <cellStyle name="Note 10 2 8 5" xfId="17416" xr:uid="{00000000-0005-0000-0000-0000F4430000}"/>
    <cellStyle name="Note 10 2 8 6" xfId="17417" xr:uid="{00000000-0005-0000-0000-0000F5430000}"/>
    <cellStyle name="Note 10 2 8 7" xfId="17418" xr:uid="{00000000-0005-0000-0000-0000F6430000}"/>
    <cellStyle name="Note 10 2 8 8" xfId="17419" xr:uid="{00000000-0005-0000-0000-0000F7430000}"/>
    <cellStyle name="Note 10 2 8 9" xfId="17420" xr:uid="{00000000-0005-0000-0000-0000F8430000}"/>
    <cellStyle name="Note 10 2 9" xfId="17421" xr:uid="{00000000-0005-0000-0000-0000F9430000}"/>
    <cellStyle name="Note 10 3" xfId="17422" xr:uid="{00000000-0005-0000-0000-0000FA430000}"/>
    <cellStyle name="Note 10 3 10" xfId="17423" xr:uid="{00000000-0005-0000-0000-0000FB430000}"/>
    <cellStyle name="Note 10 3 11" xfId="17424" xr:uid="{00000000-0005-0000-0000-0000FC430000}"/>
    <cellStyle name="Note 10 3 12" xfId="17425" xr:uid="{00000000-0005-0000-0000-0000FD430000}"/>
    <cellStyle name="Note 10 3 13" xfId="17426" xr:uid="{00000000-0005-0000-0000-0000FE430000}"/>
    <cellStyle name="Note 10 3 14" xfId="17427" xr:uid="{00000000-0005-0000-0000-0000FF430000}"/>
    <cellStyle name="Note 10 3 15" xfId="17428" xr:uid="{00000000-0005-0000-0000-000000440000}"/>
    <cellStyle name="Note 10 3 16" xfId="17429" xr:uid="{00000000-0005-0000-0000-000001440000}"/>
    <cellStyle name="Note 10 3 17" xfId="17430" xr:uid="{00000000-0005-0000-0000-000002440000}"/>
    <cellStyle name="Note 10 3 18" xfId="17431" xr:uid="{00000000-0005-0000-0000-000003440000}"/>
    <cellStyle name="Note 10 3 19" xfId="17432" xr:uid="{00000000-0005-0000-0000-000004440000}"/>
    <cellStyle name="Note 10 3 2" xfId="17433" xr:uid="{00000000-0005-0000-0000-000005440000}"/>
    <cellStyle name="Note 10 3 2 10" xfId="17434" xr:uid="{00000000-0005-0000-0000-000006440000}"/>
    <cellStyle name="Note 10 3 2 11" xfId="17435" xr:uid="{00000000-0005-0000-0000-000007440000}"/>
    <cellStyle name="Note 10 3 2 12" xfId="17436" xr:uid="{00000000-0005-0000-0000-000008440000}"/>
    <cellStyle name="Note 10 3 2 2" xfId="17437" xr:uid="{00000000-0005-0000-0000-000009440000}"/>
    <cellStyle name="Note 10 3 2 3" xfId="17438" xr:uid="{00000000-0005-0000-0000-00000A440000}"/>
    <cellStyle name="Note 10 3 2 4" xfId="17439" xr:uid="{00000000-0005-0000-0000-00000B440000}"/>
    <cellStyle name="Note 10 3 2 5" xfId="17440" xr:uid="{00000000-0005-0000-0000-00000C440000}"/>
    <cellStyle name="Note 10 3 2 6" xfId="17441" xr:uid="{00000000-0005-0000-0000-00000D440000}"/>
    <cellStyle name="Note 10 3 2 7" xfId="17442" xr:uid="{00000000-0005-0000-0000-00000E440000}"/>
    <cellStyle name="Note 10 3 2 8" xfId="17443" xr:uid="{00000000-0005-0000-0000-00000F440000}"/>
    <cellStyle name="Note 10 3 2 9" xfId="17444" xr:uid="{00000000-0005-0000-0000-000010440000}"/>
    <cellStyle name="Note 10 3 3" xfId="17445" xr:uid="{00000000-0005-0000-0000-000011440000}"/>
    <cellStyle name="Note 10 3 3 10" xfId="17446" xr:uid="{00000000-0005-0000-0000-000012440000}"/>
    <cellStyle name="Note 10 3 3 11" xfId="17447" xr:uid="{00000000-0005-0000-0000-000013440000}"/>
    <cellStyle name="Note 10 3 3 12" xfId="17448" xr:uid="{00000000-0005-0000-0000-000014440000}"/>
    <cellStyle name="Note 10 3 3 2" xfId="17449" xr:uid="{00000000-0005-0000-0000-000015440000}"/>
    <cellStyle name="Note 10 3 3 3" xfId="17450" xr:uid="{00000000-0005-0000-0000-000016440000}"/>
    <cellStyle name="Note 10 3 3 4" xfId="17451" xr:uid="{00000000-0005-0000-0000-000017440000}"/>
    <cellStyle name="Note 10 3 3 5" xfId="17452" xr:uid="{00000000-0005-0000-0000-000018440000}"/>
    <cellStyle name="Note 10 3 3 6" xfId="17453" xr:uid="{00000000-0005-0000-0000-000019440000}"/>
    <cellStyle name="Note 10 3 3 7" xfId="17454" xr:uid="{00000000-0005-0000-0000-00001A440000}"/>
    <cellStyle name="Note 10 3 3 8" xfId="17455" xr:uid="{00000000-0005-0000-0000-00001B440000}"/>
    <cellStyle name="Note 10 3 3 9" xfId="17456" xr:uid="{00000000-0005-0000-0000-00001C440000}"/>
    <cellStyle name="Note 10 3 4" xfId="17457" xr:uid="{00000000-0005-0000-0000-00001D440000}"/>
    <cellStyle name="Note 10 3 4 10" xfId="17458" xr:uid="{00000000-0005-0000-0000-00001E440000}"/>
    <cellStyle name="Note 10 3 4 11" xfId="17459" xr:uid="{00000000-0005-0000-0000-00001F440000}"/>
    <cellStyle name="Note 10 3 4 12" xfId="17460" xr:uid="{00000000-0005-0000-0000-000020440000}"/>
    <cellStyle name="Note 10 3 4 2" xfId="17461" xr:uid="{00000000-0005-0000-0000-000021440000}"/>
    <cellStyle name="Note 10 3 4 3" xfId="17462" xr:uid="{00000000-0005-0000-0000-000022440000}"/>
    <cellStyle name="Note 10 3 4 4" xfId="17463" xr:uid="{00000000-0005-0000-0000-000023440000}"/>
    <cellStyle name="Note 10 3 4 5" xfId="17464" xr:uid="{00000000-0005-0000-0000-000024440000}"/>
    <cellStyle name="Note 10 3 4 6" xfId="17465" xr:uid="{00000000-0005-0000-0000-000025440000}"/>
    <cellStyle name="Note 10 3 4 7" xfId="17466" xr:uid="{00000000-0005-0000-0000-000026440000}"/>
    <cellStyle name="Note 10 3 4 8" xfId="17467" xr:uid="{00000000-0005-0000-0000-000027440000}"/>
    <cellStyle name="Note 10 3 4 9" xfId="17468" xr:uid="{00000000-0005-0000-0000-000028440000}"/>
    <cellStyle name="Note 10 3 5" xfId="17469" xr:uid="{00000000-0005-0000-0000-000029440000}"/>
    <cellStyle name="Note 10 3 5 10" xfId="17470" xr:uid="{00000000-0005-0000-0000-00002A440000}"/>
    <cellStyle name="Note 10 3 5 11" xfId="17471" xr:uid="{00000000-0005-0000-0000-00002B440000}"/>
    <cellStyle name="Note 10 3 5 12" xfId="17472" xr:uid="{00000000-0005-0000-0000-00002C440000}"/>
    <cellStyle name="Note 10 3 5 2" xfId="17473" xr:uid="{00000000-0005-0000-0000-00002D440000}"/>
    <cellStyle name="Note 10 3 5 3" xfId="17474" xr:uid="{00000000-0005-0000-0000-00002E440000}"/>
    <cellStyle name="Note 10 3 5 4" xfId="17475" xr:uid="{00000000-0005-0000-0000-00002F440000}"/>
    <cellStyle name="Note 10 3 5 5" xfId="17476" xr:uid="{00000000-0005-0000-0000-000030440000}"/>
    <cellStyle name="Note 10 3 5 6" xfId="17477" xr:uid="{00000000-0005-0000-0000-000031440000}"/>
    <cellStyle name="Note 10 3 5 7" xfId="17478" xr:uid="{00000000-0005-0000-0000-000032440000}"/>
    <cellStyle name="Note 10 3 5 8" xfId="17479" xr:uid="{00000000-0005-0000-0000-000033440000}"/>
    <cellStyle name="Note 10 3 5 9" xfId="17480" xr:uid="{00000000-0005-0000-0000-000034440000}"/>
    <cellStyle name="Note 10 3 6" xfId="17481" xr:uid="{00000000-0005-0000-0000-000035440000}"/>
    <cellStyle name="Note 10 3 6 10" xfId="17482" xr:uid="{00000000-0005-0000-0000-000036440000}"/>
    <cellStyle name="Note 10 3 6 11" xfId="17483" xr:uid="{00000000-0005-0000-0000-000037440000}"/>
    <cellStyle name="Note 10 3 6 12" xfId="17484" xr:uid="{00000000-0005-0000-0000-000038440000}"/>
    <cellStyle name="Note 10 3 6 2" xfId="17485" xr:uid="{00000000-0005-0000-0000-000039440000}"/>
    <cellStyle name="Note 10 3 6 3" xfId="17486" xr:uid="{00000000-0005-0000-0000-00003A440000}"/>
    <cellStyle name="Note 10 3 6 4" xfId="17487" xr:uid="{00000000-0005-0000-0000-00003B440000}"/>
    <cellStyle name="Note 10 3 6 5" xfId="17488" xr:uid="{00000000-0005-0000-0000-00003C440000}"/>
    <cellStyle name="Note 10 3 6 6" xfId="17489" xr:uid="{00000000-0005-0000-0000-00003D440000}"/>
    <cellStyle name="Note 10 3 6 7" xfId="17490" xr:uid="{00000000-0005-0000-0000-00003E440000}"/>
    <cellStyle name="Note 10 3 6 8" xfId="17491" xr:uid="{00000000-0005-0000-0000-00003F440000}"/>
    <cellStyle name="Note 10 3 6 9" xfId="17492" xr:uid="{00000000-0005-0000-0000-000040440000}"/>
    <cellStyle name="Note 10 3 7" xfId="17493" xr:uid="{00000000-0005-0000-0000-000041440000}"/>
    <cellStyle name="Note 10 3 7 10" xfId="17494" xr:uid="{00000000-0005-0000-0000-000042440000}"/>
    <cellStyle name="Note 10 3 7 11" xfId="17495" xr:uid="{00000000-0005-0000-0000-000043440000}"/>
    <cellStyle name="Note 10 3 7 12" xfId="17496" xr:uid="{00000000-0005-0000-0000-000044440000}"/>
    <cellStyle name="Note 10 3 7 2" xfId="17497" xr:uid="{00000000-0005-0000-0000-000045440000}"/>
    <cellStyle name="Note 10 3 7 3" xfId="17498" xr:uid="{00000000-0005-0000-0000-000046440000}"/>
    <cellStyle name="Note 10 3 7 4" xfId="17499" xr:uid="{00000000-0005-0000-0000-000047440000}"/>
    <cellStyle name="Note 10 3 7 5" xfId="17500" xr:uid="{00000000-0005-0000-0000-000048440000}"/>
    <cellStyle name="Note 10 3 7 6" xfId="17501" xr:uid="{00000000-0005-0000-0000-000049440000}"/>
    <cellStyle name="Note 10 3 7 7" xfId="17502" xr:uid="{00000000-0005-0000-0000-00004A440000}"/>
    <cellStyle name="Note 10 3 7 8" xfId="17503" xr:uid="{00000000-0005-0000-0000-00004B440000}"/>
    <cellStyle name="Note 10 3 7 9" xfId="17504" xr:uid="{00000000-0005-0000-0000-00004C440000}"/>
    <cellStyle name="Note 10 3 8" xfId="17505" xr:uid="{00000000-0005-0000-0000-00004D440000}"/>
    <cellStyle name="Note 10 3 8 10" xfId="17506" xr:uid="{00000000-0005-0000-0000-00004E440000}"/>
    <cellStyle name="Note 10 3 8 11" xfId="17507" xr:uid="{00000000-0005-0000-0000-00004F440000}"/>
    <cellStyle name="Note 10 3 8 12" xfId="17508" xr:uid="{00000000-0005-0000-0000-000050440000}"/>
    <cellStyle name="Note 10 3 8 2" xfId="17509" xr:uid="{00000000-0005-0000-0000-000051440000}"/>
    <cellStyle name="Note 10 3 8 3" xfId="17510" xr:uid="{00000000-0005-0000-0000-000052440000}"/>
    <cellStyle name="Note 10 3 8 4" xfId="17511" xr:uid="{00000000-0005-0000-0000-000053440000}"/>
    <cellStyle name="Note 10 3 8 5" xfId="17512" xr:uid="{00000000-0005-0000-0000-000054440000}"/>
    <cellStyle name="Note 10 3 8 6" xfId="17513" xr:uid="{00000000-0005-0000-0000-000055440000}"/>
    <cellStyle name="Note 10 3 8 7" xfId="17514" xr:uid="{00000000-0005-0000-0000-000056440000}"/>
    <cellStyle name="Note 10 3 8 8" xfId="17515" xr:uid="{00000000-0005-0000-0000-000057440000}"/>
    <cellStyle name="Note 10 3 8 9" xfId="17516" xr:uid="{00000000-0005-0000-0000-000058440000}"/>
    <cellStyle name="Note 10 3 9" xfId="17517" xr:uid="{00000000-0005-0000-0000-000059440000}"/>
    <cellStyle name="Note 10 4" xfId="17518" xr:uid="{00000000-0005-0000-0000-00005A440000}"/>
    <cellStyle name="Note 10 4 10" xfId="17519" xr:uid="{00000000-0005-0000-0000-00005B440000}"/>
    <cellStyle name="Note 10 4 11" xfId="17520" xr:uid="{00000000-0005-0000-0000-00005C440000}"/>
    <cellStyle name="Note 10 4 12" xfId="17521" xr:uid="{00000000-0005-0000-0000-00005D440000}"/>
    <cellStyle name="Note 10 4 13" xfId="17522" xr:uid="{00000000-0005-0000-0000-00005E440000}"/>
    <cellStyle name="Note 10 4 14" xfId="17523" xr:uid="{00000000-0005-0000-0000-00005F440000}"/>
    <cellStyle name="Note 10 4 15" xfId="17524" xr:uid="{00000000-0005-0000-0000-000060440000}"/>
    <cellStyle name="Note 10 4 16" xfId="17525" xr:uid="{00000000-0005-0000-0000-000061440000}"/>
    <cellStyle name="Note 10 4 17" xfId="17526" xr:uid="{00000000-0005-0000-0000-000062440000}"/>
    <cellStyle name="Note 10 4 18" xfId="17527" xr:uid="{00000000-0005-0000-0000-000063440000}"/>
    <cellStyle name="Note 10 4 19" xfId="17528" xr:uid="{00000000-0005-0000-0000-000064440000}"/>
    <cellStyle name="Note 10 4 2" xfId="17529" xr:uid="{00000000-0005-0000-0000-000065440000}"/>
    <cellStyle name="Note 10 4 2 10" xfId="17530" xr:uid="{00000000-0005-0000-0000-000066440000}"/>
    <cellStyle name="Note 10 4 2 11" xfId="17531" xr:uid="{00000000-0005-0000-0000-000067440000}"/>
    <cellStyle name="Note 10 4 2 12" xfId="17532" xr:uid="{00000000-0005-0000-0000-000068440000}"/>
    <cellStyle name="Note 10 4 2 2" xfId="17533" xr:uid="{00000000-0005-0000-0000-000069440000}"/>
    <cellStyle name="Note 10 4 2 3" xfId="17534" xr:uid="{00000000-0005-0000-0000-00006A440000}"/>
    <cellStyle name="Note 10 4 2 4" xfId="17535" xr:uid="{00000000-0005-0000-0000-00006B440000}"/>
    <cellStyle name="Note 10 4 2 5" xfId="17536" xr:uid="{00000000-0005-0000-0000-00006C440000}"/>
    <cellStyle name="Note 10 4 2 6" xfId="17537" xr:uid="{00000000-0005-0000-0000-00006D440000}"/>
    <cellStyle name="Note 10 4 2 7" xfId="17538" xr:uid="{00000000-0005-0000-0000-00006E440000}"/>
    <cellStyle name="Note 10 4 2 8" xfId="17539" xr:uid="{00000000-0005-0000-0000-00006F440000}"/>
    <cellStyle name="Note 10 4 2 9" xfId="17540" xr:uid="{00000000-0005-0000-0000-000070440000}"/>
    <cellStyle name="Note 10 4 3" xfId="17541" xr:uid="{00000000-0005-0000-0000-000071440000}"/>
    <cellStyle name="Note 10 4 3 10" xfId="17542" xr:uid="{00000000-0005-0000-0000-000072440000}"/>
    <cellStyle name="Note 10 4 3 11" xfId="17543" xr:uid="{00000000-0005-0000-0000-000073440000}"/>
    <cellStyle name="Note 10 4 3 12" xfId="17544" xr:uid="{00000000-0005-0000-0000-000074440000}"/>
    <cellStyle name="Note 10 4 3 2" xfId="17545" xr:uid="{00000000-0005-0000-0000-000075440000}"/>
    <cellStyle name="Note 10 4 3 3" xfId="17546" xr:uid="{00000000-0005-0000-0000-000076440000}"/>
    <cellStyle name="Note 10 4 3 4" xfId="17547" xr:uid="{00000000-0005-0000-0000-000077440000}"/>
    <cellStyle name="Note 10 4 3 5" xfId="17548" xr:uid="{00000000-0005-0000-0000-000078440000}"/>
    <cellStyle name="Note 10 4 3 6" xfId="17549" xr:uid="{00000000-0005-0000-0000-000079440000}"/>
    <cellStyle name="Note 10 4 3 7" xfId="17550" xr:uid="{00000000-0005-0000-0000-00007A440000}"/>
    <cellStyle name="Note 10 4 3 8" xfId="17551" xr:uid="{00000000-0005-0000-0000-00007B440000}"/>
    <cellStyle name="Note 10 4 3 9" xfId="17552" xr:uid="{00000000-0005-0000-0000-00007C440000}"/>
    <cellStyle name="Note 10 4 4" xfId="17553" xr:uid="{00000000-0005-0000-0000-00007D440000}"/>
    <cellStyle name="Note 10 4 4 10" xfId="17554" xr:uid="{00000000-0005-0000-0000-00007E440000}"/>
    <cellStyle name="Note 10 4 4 11" xfId="17555" xr:uid="{00000000-0005-0000-0000-00007F440000}"/>
    <cellStyle name="Note 10 4 4 12" xfId="17556" xr:uid="{00000000-0005-0000-0000-000080440000}"/>
    <cellStyle name="Note 10 4 4 2" xfId="17557" xr:uid="{00000000-0005-0000-0000-000081440000}"/>
    <cellStyle name="Note 10 4 4 3" xfId="17558" xr:uid="{00000000-0005-0000-0000-000082440000}"/>
    <cellStyle name="Note 10 4 4 4" xfId="17559" xr:uid="{00000000-0005-0000-0000-000083440000}"/>
    <cellStyle name="Note 10 4 4 5" xfId="17560" xr:uid="{00000000-0005-0000-0000-000084440000}"/>
    <cellStyle name="Note 10 4 4 6" xfId="17561" xr:uid="{00000000-0005-0000-0000-000085440000}"/>
    <cellStyle name="Note 10 4 4 7" xfId="17562" xr:uid="{00000000-0005-0000-0000-000086440000}"/>
    <cellStyle name="Note 10 4 4 8" xfId="17563" xr:uid="{00000000-0005-0000-0000-000087440000}"/>
    <cellStyle name="Note 10 4 4 9" xfId="17564" xr:uid="{00000000-0005-0000-0000-000088440000}"/>
    <cellStyle name="Note 10 4 5" xfId="17565" xr:uid="{00000000-0005-0000-0000-000089440000}"/>
    <cellStyle name="Note 10 4 5 10" xfId="17566" xr:uid="{00000000-0005-0000-0000-00008A440000}"/>
    <cellStyle name="Note 10 4 5 11" xfId="17567" xr:uid="{00000000-0005-0000-0000-00008B440000}"/>
    <cellStyle name="Note 10 4 5 12" xfId="17568" xr:uid="{00000000-0005-0000-0000-00008C440000}"/>
    <cellStyle name="Note 10 4 5 2" xfId="17569" xr:uid="{00000000-0005-0000-0000-00008D440000}"/>
    <cellStyle name="Note 10 4 5 3" xfId="17570" xr:uid="{00000000-0005-0000-0000-00008E440000}"/>
    <cellStyle name="Note 10 4 5 4" xfId="17571" xr:uid="{00000000-0005-0000-0000-00008F440000}"/>
    <cellStyle name="Note 10 4 5 5" xfId="17572" xr:uid="{00000000-0005-0000-0000-000090440000}"/>
    <cellStyle name="Note 10 4 5 6" xfId="17573" xr:uid="{00000000-0005-0000-0000-000091440000}"/>
    <cellStyle name="Note 10 4 5 7" xfId="17574" xr:uid="{00000000-0005-0000-0000-000092440000}"/>
    <cellStyle name="Note 10 4 5 8" xfId="17575" xr:uid="{00000000-0005-0000-0000-000093440000}"/>
    <cellStyle name="Note 10 4 5 9" xfId="17576" xr:uid="{00000000-0005-0000-0000-000094440000}"/>
    <cellStyle name="Note 10 4 6" xfId="17577" xr:uid="{00000000-0005-0000-0000-000095440000}"/>
    <cellStyle name="Note 10 4 6 10" xfId="17578" xr:uid="{00000000-0005-0000-0000-000096440000}"/>
    <cellStyle name="Note 10 4 6 11" xfId="17579" xr:uid="{00000000-0005-0000-0000-000097440000}"/>
    <cellStyle name="Note 10 4 6 12" xfId="17580" xr:uid="{00000000-0005-0000-0000-000098440000}"/>
    <cellStyle name="Note 10 4 6 2" xfId="17581" xr:uid="{00000000-0005-0000-0000-000099440000}"/>
    <cellStyle name="Note 10 4 6 3" xfId="17582" xr:uid="{00000000-0005-0000-0000-00009A440000}"/>
    <cellStyle name="Note 10 4 6 4" xfId="17583" xr:uid="{00000000-0005-0000-0000-00009B440000}"/>
    <cellStyle name="Note 10 4 6 5" xfId="17584" xr:uid="{00000000-0005-0000-0000-00009C440000}"/>
    <cellStyle name="Note 10 4 6 6" xfId="17585" xr:uid="{00000000-0005-0000-0000-00009D440000}"/>
    <cellStyle name="Note 10 4 6 7" xfId="17586" xr:uid="{00000000-0005-0000-0000-00009E440000}"/>
    <cellStyle name="Note 10 4 6 8" xfId="17587" xr:uid="{00000000-0005-0000-0000-00009F440000}"/>
    <cellStyle name="Note 10 4 6 9" xfId="17588" xr:uid="{00000000-0005-0000-0000-0000A0440000}"/>
    <cellStyle name="Note 10 4 7" xfId="17589" xr:uid="{00000000-0005-0000-0000-0000A1440000}"/>
    <cellStyle name="Note 10 4 7 10" xfId="17590" xr:uid="{00000000-0005-0000-0000-0000A2440000}"/>
    <cellStyle name="Note 10 4 7 11" xfId="17591" xr:uid="{00000000-0005-0000-0000-0000A3440000}"/>
    <cellStyle name="Note 10 4 7 12" xfId="17592" xr:uid="{00000000-0005-0000-0000-0000A4440000}"/>
    <cellStyle name="Note 10 4 7 2" xfId="17593" xr:uid="{00000000-0005-0000-0000-0000A5440000}"/>
    <cellStyle name="Note 10 4 7 3" xfId="17594" xr:uid="{00000000-0005-0000-0000-0000A6440000}"/>
    <cellStyle name="Note 10 4 7 4" xfId="17595" xr:uid="{00000000-0005-0000-0000-0000A7440000}"/>
    <cellStyle name="Note 10 4 7 5" xfId="17596" xr:uid="{00000000-0005-0000-0000-0000A8440000}"/>
    <cellStyle name="Note 10 4 7 6" xfId="17597" xr:uid="{00000000-0005-0000-0000-0000A9440000}"/>
    <cellStyle name="Note 10 4 7 7" xfId="17598" xr:uid="{00000000-0005-0000-0000-0000AA440000}"/>
    <cellStyle name="Note 10 4 7 8" xfId="17599" xr:uid="{00000000-0005-0000-0000-0000AB440000}"/>
    <cellStyle name="Note 10 4 7 9" xfId="17600" xr:uid="{00000000-0005-0000-0000-0000AC440000}"/>
    <cellStyle name="Note 10 4 8" xfId="17601" xr:uid="{00000000-0005-0000-0000-0000AD440000}"/>
    <cellStyle name="Note 10 4 8 10" xfId="17602" xr:uid="{00000000-0005-0000-0000-0000AE440000}"/>
    <cellStyle name="Note 10 4 8 11" xfId="17603" xr:uid="{00000000-0005-0000-0000-0000AF440000}"/>
    <cellStyle name="Note 10 4 8 12" xfId="17604" xr:uid="{00000000-0005-0000-0000-0000B0440000}"/>
    <cellStyle name="Note 10 4 8 2" xfId="17605" xr:uid="{00000000-0005-0000-0000-0000B1440000}"/>
    <cellStyle name="Note 10 4 8 3" xfId="17606" xr:uid="{00000000-0005-0000-0000-0000B2440000}"/>
    <cellStyle name="Note 10 4 8 4" xfId="17607" xr:uid="{00000000-0005-0000-0000-0000B3440000}"/>
    <cellStyle name="Note 10 4 8 5" xfId="17608" xr:uid="{00000000-0005-0000-0000-0000B4440000}"/>
    <cellStyle name="Note 10 4 8 6" xfId="17609" xr:uid="{00000000-0005-0000-0000-0000B5440000}"/>
    <cellStyle name="Note 10 4 8 7" xfId="17610" xr:uid="{00000000-0005-0000-0000-0000B6440000}"/>
    <cellStyle name="Note 10 4 8 8" xfId="17611" xr:uid="{00000000-0005-0000-0000-0000B7440000}"/>
    <cellStyle name="Note 10 4 8 9" xfId="17612" xr:uid="{00000000-0005-0000-0000-0000B8440000}"/>
    <cellStyle name="Note 10 4 9" xfId="17613" xr:uid="{00000000-0005-0000-0000-0000B9440000}"/>
    <cellStyle name="Note 11 2" xfId="17614" xr:uid="{00000000-0005-0000-0000-0000BA440000}"/>
    <cellStyle name="Note 11 2 10" xfId="17615" xr:uid="{00000000-0005-0000-0000-0000BB440000}"/>
    <cellStyle name="Note 11 2 11" xfId="17616" xr:uid="{00000000-0005-0000-0000-0000BC440000}"/>
    <cellStyle name="Note 11 2 12" xfId="17617" xr:uid="{00000000-0005-0000-0000-0000BD440000}"/>
    <cellStyle name="Note 11 2 13" xfId="17618" xr:uid="{00000000-0005-0000-0000-0000BE440000}"/>
    <cellStyle name="Note 11 2 14" xfId="17619" xr:uid="{00000000-0005-0000-0000-0000BF440000}"/>
    <cellStyle name="Note 11 2 15" xfId="17620" xr:uid="{00000000-0005-0000-0000-0000C0440000}"/>
    <cellStyle name="Note 11 2 16" xfId="17621" xr:uid="{00000000-0005-0000-0000-0000C1440000}"/>
    <cellStyle name="Note 11 2 17" xfId="17622" xr:uid="{00000000-0005-0000-0000-0000C2440000}"/>
    <cellStyle name="Note 11 2 18" xfId="17623" xr:uid="{00000000-0005-0000-0000-0000C3440000}"/>
    <cellStyle name="Note 11 2 19" xfId="17624" xr:uid="{00000000-0005-0000-0000-0000C4440000}"/>
    <cellStyle name="Note 11 2 2" xfId="17625" xr:uid="{00000000-0005-0000-0000-0000C5440000}"/>
    <cellStyle name="Note 11 2 2 10" xfId="17626" xr:uid="{00000000-0005-0000-0000-0000C6440000}"/>
    <cellStyle name="Note 11 2 2 11" xfId="17627" xr:uid="{00000000-0005-0000-0000-0000C7440000}"/>
    <cellStyle name="Note 11 2 2 12" xfId="17628" xr:uid="{00000000-0005-0000-0000-0000C8440000}"/>
    <cellStyle name="Note 11 2 2 2" xfId="17629" xr:uid="{00000000-0005-0000-0000-0000C9440000}"/>
    <cellStyle name="Note 11 2 2 3" xfId="17630" xr:uid="{00000000-0005-0000-0000-0000CA440000}"/>
    <cellStyle name="Note 11 2 2 4" xfId="17631" xr:uid="{00000000-0005-0000-0000-0000CB440000}"/>
    <cellStyle name="Note 11 2 2 5" xfId="17632" xr:uid="{00000000-0005-0000-0000-0000CC440000}"/>
    <cellStyle name="Note 11 2 2 6" xfId="17633" xr:uid="{00000000-0005-0000-0000-0000CD440000}"/>
    <cellStyle name="Note 11 2 2 7" xfId="17634" xr:uid="{00000000-0005-0000-0000-0000CE440000}"/>
    <cellStyle name="Note 11 2 2 8" xfId="17635" xr:uid="{00000000-0005-0000-0000-0000CF440000}"/>
    <cellStyle name="Note 11 2 2 9" xfId="17636" xr:uid="{00000000-0005-0000-0000-0000D0440000}"/>
    <cellStyle name="Note 11 2 3" xfId="17637" xr:uid="{00000000-0005-0000-0000-0000D1440000}"/>
    <cellStyle name="Note 11 2 3 10" xfId="17638" xr:uid="{00000000-0005-0000-0000-0000D2440000}"/>
    <cellStyle name="Note 11 2 3 11" xfId="17639" xr:uid="{00000000-0005-0000-0000-0000D3440000}"/>
    <cellStyle name="Note 11 2 3 12" xfId="17640" xr:uid="{00000000-0005-0000-0000-0000D4440000}"/>
    <cellStyle name="Note 11 2 3 2" xfId="17641" xr:uid="{00000000-0005-0000-0000-0000D5440000}"/>
    <cellStyle name="Note 11 2 3 3" xfId="17642" xr:uid="{00000000-0005-0000-0000-0000D6440000}"/>
    <cellStyle name="Note 11 2 3 4" xfId="17643" xr:uid="{00000000-0005-0000-0000-0000D7440000}"/>
    <cellStyle name="Note 11 2 3 5" xfId="17644" xr:uid="{00000000-0005-0000-0000-0000D8440000}"/>
    <cellStyle name="Note 11 2 3 6" xfId="17645" xr:uid="{00000000-0005-0000-0000-0000D9440000}"/>
    <cellStyle name="Note 11 2 3 7" xfId="17646" xr:uid="{00000000-0005-0000-0000-0000DA440000}"/>
    <cellStyle name="Note 11 2 3 8" xfId="17647" xr:uid="{00000000-0005-0000-0000-0000DB440000}"/>
    <cellStyle name="Note 11 2 3 9" xfId="17648" xr:uid="{00000000-0005-0000-0000-0000DC440000}"/>
    <cellStyle name="Note 11 2 4" xfId="17649" xr:uid="{00000000-0005-0000-0000-0000DD440000}"/>
    <cellStyle name="Note 11 2 4 10" xfId="17650" xr:uid="{00000000-0005-0000-0000-0000DE440000}"/>
    <cellStyle name="Note 11 2 4 11" xfId="17651" xr:uid="{00000000-0005-0000-0000-0000DF440000}"/>
    <cellStyle name="Note 11 2 4 12" xfId="17652" xr:uid="{00000000-0005-0000-0000-0000E0440000}"/>
    <cellStyle name="Note 11 2 4 2" xfId="17653" xr:uid="{00000000-0005-0000-0000-0000E1440000}"/>
    <cellStyle name="Note 11 2 4 3" xfId="17654" xr:uid="{00000000-0005-0000-0000-0000E2440000}"/>
    <cellStyle name="Note 11 2 4 4" xfId="17655" xr:uid="{00000000-0005-0000-0000-0000E3440000}"/>
    <cellStyle name="Note 11 2 4 5" xfId="17656" xr:uid="{00000000-0005-0000-0000-0000E4440000}"/>
    <cellStyle name="Note 11 2 4 6" xfId="17657" xr:uid="{00000000-0005-0000-0000-0000E5440000}"/>
    <cellStyle name="Note 11 2 4 7" xfId="17658" xr:uid="{00000000-0005-0000-0000-0000E6440000}"/>
    <cellStyle name="Note 11 2 4 8" xfId="17659" xr:uid="{00000000-0005-0000-0000-0000E7440000}"/>
    <cellStyle name="Note 11 2 4 9" xfId="17660" xr:uid="{00000000-0005-0000-0000-0000E8440000}"/>
    <cellStyle name="Note 11 2 5" xfId="17661" xr:uid="{00000000-0005-0000-0000-0000E9440000}"/>
    <cellStyle name="Note 11 2 5 10" xfId="17662" xr:uid="{00000000-0005-0000-0000-0000EA440000}"/>
    <cellStyle name="Note 11 2 5 11" xfId="17663" xr:uid="{00000000-0005-0000-0000-0000EB440000}"/>
    <cellStyle name="Note 11 2 5 12" xfId="17664" xr:uid="{00000000-0005-0000-0000-0000EC440000}"/>
    <cellStyle name="Note 11 2 5 2" xfId="17665" xr:uid="{00000000-0005-0000-0000-0000ED440000}"/>
    <cellStyle name="Note 11 2 5 3" xfId="17666" xr:uid="{00000000-0005-0000-0000-0000EE440000}"/>
    <cellStyle name="Note 11 2 5 4" xfId="17667" xr:uid="{00000000-0005-0000-0000-0000EF440000}"/>
    <cellStyle name="Note 11 2 5 5" xfId="17668" xr:uid="{00000000-0005-0000-0000-0000F0440000}"/>
    <cellStyle name="Note 11 2 5 6" xfId="17669" xr:uid="{00000000-0005-0000-0000-0000F1440000}"/>
    <cellStyle name="Note 11 2 5 7" xfId="17670" xr:uid="{00000000-0005-0000-0000-0000F2440000}"/>
    <cellStyle name="Note 11 2 5 8" xfId="17671" xr:uid="{00000000-0005-0000-0000-0000F3440000}"/>
    <cellStyle name="Note 11 2 5 9" xfId="17672" xr:uid="{00000000-0005-0000-0000-0000F4440000}"/>
    <cellStyle name="Note 11 2 6" xfId="17673" xr:uid="{00000000-0005-0000-0000-0000F5440000}"/>
    <cellStyle name="Note 11 2 6 10" xfId="17674" xr:uid="{00000000-0005-0000-0000-0000F6440000}"/>
    <cellStyle name="Note 11 2 6 11" xfId="17675" xr:uid="{00000000-0005-0000-0000-0000F7440000}"/>
    <cellStyle name="Note 11 2 6 12" xfId="17676" xr:uid="{00000000-0005-0000-0000-0000F8440000}"/>
    <cellStyle name="Note 11 2 6 2" xfId="17677" xr:uid="{00000000-0005-0000-0000-0000F9440000}"/>
    <cellStyle name="Note 11 2 6 3" xfId="17678" xr:uid="{00000000-0005-0000-0000-0000FA440000}"/>
    <cellStyle name="Note 11 2 6 4" xfId="17679" xr:uid="{00000000-0005-0000-0000-0000FB440000}"/>
    <cellStyle name="Note 11 2 6 5" xfId="17680" xr:uid="{00000000-0005-0000-0000-0000FC440000}"/>
    <cellStyle name="Note 11 2 6 6" xfId="17681" xr:uid="{00000000-0005-0000-0000-0000FD440000}"/>
    <cellStyle name="Note 11 2 6 7" xfId="17682" xr:uid="{00000000-0005-0000-0000-0000FE440000}"/>
    <cellStyle name="Note 11 2 6 8" xfId="17683" xr:uid="{00000000-0005-0000-0000-0000FF440000}"/>
    <cellStyle name="Note 11 2 6 9" xfId="17684" xr:uid="{00000000-0005-0000-0000-000000450000}"/>
    <cellStyle name="Note 11 2 7" xfId="17685" xr:uid="{00000000-0005-0000-0000-000001450000}"/>
    <cellStyle name="Note 11 2 7 10" xfId="17686" xr:uid="{00000000-0005-0000-0000-000002450000}"/>
    <cellStyle name="Note 11 2 7 11" xfId="17687" xr:uid="{00000000-0005-0000-0000-000003450000}"/>
    <cellStyle name="Note 11 2 7 12" xfId="17688" xr:uid="{00000000-0005-0000-0000-000004450000}"/>
    <cellStyle name="Note 11 2 7 2" xfId="17689" xr:uid="{00000000-0005-0000-0000-000005450000}"/>
    <cellStyle name="Note 11 2 7 3" xfId="17690" xr:uid="{00000000-0005-0000-0000-000006450000}"/>
    <cellStyle name="Note 11 2 7 4" xfId="17691" xr:uid="{00000000-0005-0000-0000-000007450000}"/>
    <cellStyle name="Note 11 2 7 5" xfId="17692" xr:uid="{00000000-0005-0000-0000-000008450000}"/>
    <cellStyle name="Note 11 2 7 6" xfId="17693" xr:uid="{00000000-0005-0000-0000-000009450000}"/>
    <cellStyle name="Note 11 2 7 7" xfId="17694" xr:uid="{00000000-0005-0000-0000-00000A450000}"/>
    <cellStyle name="Note 11 2 7 8" xfId="17695" xr:uid="{00000000-0005-0000-0000-00000B450000}"/>
    <cellStyle name="Note 11 2 7 9" xfId="17696" xr:uid="{00000000-0005-0000-0000-00000C450000}"/>
    <cellStyle name="Note 11 2 8" xfId="17697" xr:uid="{00000000-0005-0000-0000-00000D450000}"/>
    <cellStyle name="Note 11 2 8 10" xfId="17698" xr:uid="{00000000-0005-0000-0000-00000E450000}"/>
    <cellStyle name="Note 11 2 8 11" xfId="17699" xr:uid="{00000000-0005-0000-0000-00000F450000}"/>
    <cellStyle name="Note 11 2 8 12" xfId="17700" xr:uid="{00000000-0005-0000-0000-000010450000}"/>
    <cellStyle name="Note 11 2 8 2" xfId="17701" xr:uid="{00000000-0005-0000-0000-000011450000}"/>
    <cellStyle name="Note 11 2 8 3" xfId="17702" xr:uid="{00000000-0005-0000-0000-000012450000}"/>
    <cellStyle name="Note 11 2 8 4" xfId="17703" xr:uid="{00000000-0005-0000-0000-000013450000}"/>
    <cellStyle name="Note 11 2 8 5" xfId="17704" xr:uid="{00000000-0005-0000-0000-000014450000}"/>
    <cellStyle name="Note 11 2 8 6" xfId="17705" xr:uid="{00000000-0005-0000-0000-000015450000}"/>
    <cellStyle name="Note 11 2 8 7" xfId="17706" xr:uid="{00000000-0005-0000-0000-000016450000}"/>
    <cellStyle name="Note 11 2 8 8" xfId="17707" xr:uid="{00000000-0005-0000-0000-000017450000}"/>
    <cellStyle name="Note 11 2 8 9" xfId="17708" xr:uid="{00000000-0005-0000-0000-000018450000}"/>
    <cellStyle name="Note 11 2 9" xfId="17709" xr:uid="{00000000-0005-0000-0000-000019450000}"/>
    <cellStyle name="Note 11 3" xfId="17710" xr:uid="{00000000-0005-0000-0000-00001A450000}"/>
    <cellStyle name="Note 11 3 10" xfId="17711" xr:uid="{00000000-0005-0000-0000-00001B450000}"/>
    <cellStyle name="Note 11 3 11" xfId="17712" xr:uid="{00000000-0005-0000-0000-00001C450000}"/>
    <cellStyle name="Note 11 3 12" xfId="17713" xr:uid="{00000000-0005-0000-0000-00001D450000}"/>
    <cellStyle name="Note 11 3 13" xfId="17714" xr:uid="{00000000-0005-0000-0000-00001E450000}"/>
    <cellStyle name="Note 11 3 14" xfId="17715" xr:uid="{00000000-0005-0000-0000-00001F450000}"/>
    <cellStyle name="Note 11 3 15" xfId="17716" xr:uid="{00000000-0005-0000-0000-000020450000}"/>
    <cellStyle name="Note 11 3 16" xfId="17717" xr:uid="{00000000-0005-0000-0000-000021450000}"/>
    <cellStyle name="Note 11 3 17" xfId="17718" xr:uid="{00000000-0005-0000-0000-000022450000}"/>
    <cellStyle name="Note 11 3 18" xfId="17719" xr:uid="{00000000-0005-0000-0000-000023450000}"/>
    <cellStyle name="Note 11 3 19" xfId="17720" xr:uid="{00000000-0005-0000-0000-000024450000}"/>
    <cellStyle name="Note 11 3 2" xfId="17721" xr:uid="{00000000-0005-0000-0000-000025450000}"/>
    <cellStyle name="Note 11 3 2 10" xfId="17722" xr:uid="{00000000-0005-0000-0000-000026450000}"/>
    <cellStyle name="Note 11 3 2 11" xfId="17723" xr:uid="{00000000-0005-0000-0000-000027450000}"/>
    <cellStyle name="Note 11 3 2 12" xfId="17724" xr:uid="{00000000-0005-0000-0000-000028450000}"/>
    <cellStyle name="Note 11 3 2 2" xfId="17725" xr:uid="{00000000-0005-0000-0000-000029450000}"/>
    <cellStyle name="Note 11 3 2 3" xfId="17726" xr:uid="{00000000-0005-0000-0000-00002A450000}"/>
    <cellStyle name="Note 11 3 2 4" xfId="17727" xr:uid="{00000000-0005-0000-0000-00002B450000}"/>
    <cellStyle name="Note 11 3 2 5" xfId="17728" xr:uid="{00000000-0005-0000-0000-00002C450000}"/>
    <cellStyle name="Note 11 3 2 6" xfId="17729" xr:uid="{00000000-0005-0000-0000-00002D450000}"/>
    <cellStyle name="Note 11 3 2 7" xfId="17730" xr:uid="{00000000-0005-0000-0000-00002E450000}"/>
    <cellStyle name="Note 11 3 2 8" xfId="17731" xr:uid="{00000000-0005-0000-0000-00002F450000}"/>
    <cellStyle name="Note 11 3 2 9" xfId="17732" xr:uid="{00000000-0005-0000-0000-000030450000}"/>
    <cellStyle name="Note 11 3 3" xfId="17733" xr:uid="{00000000-0005-0000-0000-000031450000}"/>
    <cellStyle name="Note 11 3 3 10" xfId="17734" xr:uid="{00000000-0005-0000-0000-000032450000}"/>
    <cellStyle name="Note 11 3 3 11" xfId="17735" xr:uid="{00000000-0005-0000-0000-000033450000}"/>
    <cellStyle name="Note 11 3 3 12" xfId="17736" xr:uid="{00000000-0005-0000-0000-000034450000}"/>
    <cellStyle name="Note 11 3 3 2" xfId="17737" xr:uid="{00000000-0005-0000-0000-000035450000}"/>
    <cellStyle name="Note 11 3 3 3" xfId="17738" xr:uid="{00000000-0005-0000-0000-000036450000}"/>
    <cellStyle name="Note 11 3 3 4" xfId="17739" xr:uid="{00000000-0005-0000-0000-000037450000}"/>
    <cellStyle name="Note 11 3 3 5" xfId="17740" xr:uid="{00000000-0005-0000-0000-000038450000}"/>
    <cellStyle name="Note 11 3 3 6" xfId="17741" xr:uid="{00000000-0005-0000-0000-000039450000}"/>
    <cellStyle name="Note 11 3 3 7" xfId="17742" xr:uid="{00000000-0005-0000-0000-00003A450000}"/>
    <cellStyle name="Note 11 3 3 8" xfId="17743" xr:uid="{00000000-0005-0000-0000-00003B450000}"/>
    <cellStyle name="Note 11 3 3 9" xfId="17744" xr:uid="{00000000-0005-0000-0000-00003C450000}"/>
    <cellStyle name="Note 11 3 4" xfId="17745" xr:uid="{00000000-0005-0000-0000-00003D450000}"/>
    <cellStyle name="Note 11 3 4 10" xfId="17746" xr:uid="{00000000-0005-0000-0000-00003E450000}"/>
    <cellStyle name="Note 11 3 4 11" xfId="17747" xr:uid="{00000000-0005-0000-0000-00003F450000}"/>
    <cellStyle name="Note 11 3 4 12" xfId="17748" xr:uid="{00000000-0005-0000-0000-000040450000}"/>
    <cellStyle name="Note 11 3 4 2" xfId="17749" xr:uid="{00000000-0005-0000-0000-000041450000}"/>
    <cellStyle name="Note 11 3 4 3" xfId="17750" xr:uid="{00000000-0005-0000-0000-000042450000}"/>
    <cellStyle name="Note 11 3 4 4" xfId="17751" xr:uid="{00000000-0005-0000-0000-000043450000}"/>
    <cellStyle name="Note 11 3 4 5" xfId="17752" xr:uid="{00000000-0005-0000-0000-000044450000}"/>
    <cellStyle name="Note 11 3 4 6" xfId="17753" xr:uid="{00000000-0005-0000-0000-000045450000}"/>
    <cellStyle name="Note 11 3 4 7" xfId="17754" xr:uid="{00000000-0005-0000-0000-000046450000}"/>
    <cellStyle name="Note 11 3 4 8" xfId="17755" xr:uid="{00000000-0005-0000-0000-000047450000}"/>
    <cellStyle name="Note 11 3 4 9" xfId="17756" xr:uid="{00000000-0005-0000-0000-000048450000}"/>
    <cellStyle name="Note 11 3 5" xfId="17757" xr:uid="{00000000-0005-0000-0000-000049450000}"/>
    <cellStyle name="Note 11 3 5 10" xfId="17758" xr:uid="{00000000-0005-0000-0000-00004A450000}"/>
    <cellStyle name="Note 11 3 5 11" xfId="17759" xr:uid="{00000000-0005-0000-0000-00004B450000}"/>
    <cellStyle name="Note 11 3 5 12" xfId="17760" xr:uid="{00000000-0005-0000-0000-00004C450000}"/>
    <cellStyle name="Note 11 3 5 2" xfId="17761" xr:uid="{00000000-0005-0000-0000-00004D450000}"/>
    <cellStyle name="Note 11 3 5 3" xfId="17762" xr:uid="{00000000-0005-0000-0000-00004E450000}"/>
    <cellStyle name="Note 11 3 5 4" xfId="17763" xr:uid="{00000000-0005-0000-0000-00004F450000}"/>
    <cellStyle name="Note 11 3 5 5" xfId="17764" xr:uid="{00000000-0005-0000-0000-000050450000}"/>
    <cellStyle name="Note 11 3 5 6" xfId="17765" xr:uid="{00000000-0005-0000-0000-000051450000}"/>
    <cellStyle name="Note 11 3 5 7" xfId="17766" xr:uid="{00000000-0005-0000-0000-000052450000}"/>
    <cellStyle name="Note 11 3 5 8" xfId="17767" xr:uid="{00000000-0005-0000-0000-000053450000}"/>
    <cellStyle name="Note 11 3 5 9" xfId="17768" xr:uid="{00000000-0005-0000-0000-000054450000}"/>
    <cellStyle name="Note 11 3 6" xfId="17769" xr:uid="{00000000-0005-0000-0000-000055450000}"/>
    <cellStyle name="Note 11 3 6 10" xfId="17770" xr:uid="{00000000-0005-0000-0000-000056450000}"/>
    <cellStyle name="Note 11 3 6 11" xfId="17771" xr:uid="{00000000-0005-0000-0000-000057450000}"/>
    <cellStyle name="Note 11 3 6 12" xfId="17772" xr:uid="{00000000-0005-0000-0000-000058450000}"/>
    <cellStyle name="Note 11 3 6 2" xfId="17773" xr:uid="{00000000-0005-0000-0000-000059450000}"/>
    <cellStyle name="Note 11 3 6 3" xfId="17774" xr:uid="{00000000-0005-0000-0000-00005A450000}"/>
    <cellStyle name="Note 11 3 6 4" xfId="17775" xr:uid="{00000000-0005-0000-0000-00005B450000}"/>
    <cellStyle name="Note 11 3 6 5" xfId="17776" xr:uid="{00000000-0005-0000-0000-00005C450000}"/>
    <cellStyle name="Note 11 3 6 6" xfId="17777" xr:uid="{00000000-0005-0000-0000-00005D450000}"/>
    <cellStyle name="Note 11 3 6 7" xfId="17778" xr:uid="{00000000-0005-0000-0000-00005E450000}"/>
    <cellStyle name="Note 11 3 6 8" xfId="17779" xr:uid="{00000000-0005-0000-0000-00005F450000}"/>
    <cellStyle name="Note 11 3 6 9" xfId="17780" xr:uid="{00000000-0005-0000-0000-000060450000}"/>
    <cellStyle name="Note 11 3 7" xfId="17781" xr:uid="{00000000-0005-0000-0000-000061450000}"/>
    <cellStyle name="Note 11 3 7 10" xfId="17782" xr:uid="{00000000-0005-0000-0000-000062450000}"/>
    <cellStyle name="Note 11 3 7 11" xfId="17783" xr:uid="{00000000-0005-0000-0000-000063450000}"/>
    <cellStyle name="Note 11 3 7 12" xfId="17784" xr:uid="{00000000-0005-0000-0000-000064450000}"/>
    <cellStyle name="Note 11 3 7 2" xfId="17785" xr:uid="{00000000-0005-0000-0000-000065450000}"/>
    <cellStyle name="Note 11 3 7 3" xfId="17786" xr:uid="{00000000-0005-0000-0000-000066450000}"/>
    <cellStyle name="Note 11 3 7 4" xfId="17787" xr:uid="{00000000-0005-0000-0000-000067450000}"/>
    <cellStyle name="Note 11 3 7 5" xfId="17788" xr:uid="{00000000-0005-0000-0000-000068450000}"/>
    <cellStyle name="Note 11 3 7 6" xfId="17789" xr:uid="{00000000-0005-0000-0000-000069450000}"/>
    <cellStyle name="Note 11 3 7 7" xfId="17790" xr:uid="{00000000-0005-0000-0000-00006A450000}"/>
    <cellStyle name="Note 11 3 7 8" xfId="17791" xr:uid="{00000000-0005-0000-0000-00006B450000}"/>
    <cellStyle name="Note 11 3 7 9" xfId="17792" xr:uid="{00000000-0005-0000-0000-00006C450000}"/>
    <cellStyle name="Note 11 3 8" xfId="17793" xr:uid="{00000000-0005-0000-0000-00006D450000}"/>
    <cellStyle name="Note 11 3 8 10" xfId="17794" xr:uid="{00000000-0005-0000-0000-00006E450000}"/>
    <cellStyle name="Note 11 3 8 11" xfId="17795" xr:uid="{00000000-0005-0000-0000-00006F450000}"/>
    <cellStyle name="Note 11 3 8 12" xfId="17796" xr:uid="{00000000-0005-0000-0000-000070450000}"/>
    <cellStyle name="Note 11 3 8 2" xfId="17797" xr:uid="{00000000-0005-0000-0000-000071450000}"/>
    <cellStyle name="Note 11 3 8 3" xfId="17798" xr:uid="{00000000-0005-0000-0000-000072450000}"/>
    <cellStyle name="Note 11 3 8 4" xfId="17799" xr:uid="{00000000-0005-0000-0000-000073450000}"/>
    <cellStyle name="Note 11 3 8 5" xfId="17800" xr:uid="{00000000-0005-0000-0000-000074450000}"/>
    <cellStyle name="Note 11 3 8 6" xfId="17801" xr:uid="{00000000-0005-0000-0000-000075450000}"/>
    <cellStyle name="Note 11 3 8 7" xfId="17802" xr:uid="{00000000-0005-0000-0000-000076450000}"/>
    <cellStyle name="Note 11 3 8 8" xfId="17803" xr:uid="{00000000-0005-0000-0000-000077450000}"/>
    <cellStyle name="Note 11 3 8 9" xfId="17804" xr:uid="{00000000-0005-0000-0000-000078450000}"/>
    <cellStyle name="Note 11 3 9" xfId="17805" xr:uid="{00000000-0005-0000-0000-000079450000}"/>
    <cellStyle name="Note 11 4" xfId="17806" xr:uid="{00000000-0005-0000-0000-00007A450000}"/>
    <cellStyle name="Note 11 4 10" xfId="17807" xr:uid="{00000000-0005-0000-0000-00007B450000}"/>
    <cellStyle name="Note 11 4 11" xfId="17808" xr:uid="{00000000-0005-0000-0000-00007C450000}"/>
    <cellStyle name="Note 11 4 12" xfId="17809" xr:uid="{00000000-0005-0000-0000-00007D450000}"/>
    <cellStyle name="Note 11 4 13" xfId="17810" xr:uid="{00000000-0005-0000-0000-00007E450000}"/>
    <cellStyle name="Note 11 4 14" xfId="17811" xr:uid="{00000000-0005-0000-0000-00007F450000}"/>
    <cellStyle name="Note 11 4 15" xfId="17812" xr:uid="{00000000-0005-0000-0000-000080450000}"/>
    <cellStyle name="Note 11 4 16" xfId="17813" xr:uid="{00000000-0005-0000-0000-000081450000}"/>
    <cellStyle name="Note 11 4 17" xfId="17814" xr:uid="{00000000-0005-0000-0000-000082450000}"/>
    <cellStyle name="Note 11 4 18" xfId="17815" xr:uid="{00000000-0005-0000-0000-000083450000}"/>
    <cellStyle name="Note 11 4 19" xfId="17816" xr:uid="{00000000-0005-0000-0000-000084450000}"/>
    <cellStyle name="Note 11 4 2" xfId="17817" xr:uid="{00000000-0005-0000-0000-000085450000}"/>
    <cellStyle name="Note 11 4 2 10" xfId="17818" xr:uid="{00000000-0005-0000-0000-000086450000}"/>
    <cellStyle name="Note 11 4 2 11" xfId="17819" xr:uid="{00000000-0005-0000-0000-000087450000}"/>
    <cellStyle name="Note 11 4 2 12" xfId="17820" xr:uid="{00000000-0005-0000-0000-000088450000}"/>
    <cellStyle name="Note 11 4 2 2" xfId="17821" xr:uid="{00000000-0005-0000-0000-000089450000}"/>
    <cellStyle name="Note 11 4 2 3" xfId="17822" xr:uid="{00000000-0005-0000-0000-00008A450000}"/>
    <cellStyle name="Note 11 4 2 4" xfId="17823" xr:uid="{00000000-0005-0000-0000-00008B450000}"/>
    <cellStyle name="Note 11 4 2 5" xfId="17824" xr:uid="{00000000-0005-0000-0000-00008C450000}"/>
    <cellStyle name="Note 11 4 2 6" xfId="17825" xr:uid="{00000000-0005-0000-0000-00008D450000}"/>
    <cellStyle name="Note 11 4 2 7" xfId="17826" xr:uid="{00000000-0005-0000-0000-00008E450000}"/>
    <cellStyle name="Note 11 4 2 8" xfId="17827" xr:uid="{00000000-0005-0000-0000-00008F450000}"/>
    <cellStyle name="Note 11 4 2 9" xfId="17828" xr:uid="{00000000-0005-0000-0000-000090450000}"/>
    <cellStyle name="Note 11 4 3" xfId="17829" xr:uid="{00000000-0005-0000-0000-000091450000}"/>
    <cellStyle name="Note 11 4 3 10" xfId="17830" xr:uid="{00000000-0005-0000-0000-000092450000}"/>
    <cellStyle name="Note 11 4 3 11" xfId="17831" xr:uid="{00000000-0005-0000-0000-000093450000}"/>
    <cellStyle name="Note 11 4 3 12" xfId="17832" xr:uid="{00000000-0005-0000-0000-000094450000}"/>
    <cellStyle name="Note 11 4 3 2" xfId="17833" xr:uid="{00000000-0005-0000-0000-000095450000}"/>
    <cellStyle name="Note 11 4 3 3" xfId="17834" xr:uid="{00000000-0005-0000-0000-000096450000}"/>
    <cellStyle name="Note 11 4 3 4" xfId="17835" xr:uid="{00000000-0005-0000-0000-000097450000}"/>
    <cellStyle name="Note 11 4 3 5" xfId="17836" xr:uid="{00000000-0005-0000-0000-000098450000}"/>
    <cellStyle name="Note 11 4 3 6" xfId="17837" xr:uid="{00000000-0005-0000-0000-000099450000}"/>
    <cellStyle name="Note 11 4 3 7" xfId="17838" xr:uid="{00000000-0005-0000-0000-00009A450000}"/>
    <cellStyle name="Note 11 4 3 8" xfId="17839" xr:uid="{00000000-0005-0000-0000-00009B450000}"/>
    <cellStyle name="Note 11 4 3 9" xfId="17840" xr:uid="{00000000-0005-0000-0000-00009C450000}"/>
    <cellStyle name="Note 11 4 4" xfId="17841" xr:uid="{00000000-0005-0000-0000-00009D450000}"/>
    <cellStyle name="Note 11 4 4 10" xfId="17842" xr:uid="{00000000-0005-0000-0000-00009E450000}"/>
    <cellStyle name="Note 11 4 4 11" xfId="17843" xr:uid="{00000000-0005-0000-0000-00009F450000}"/>
    <cellStyle name="Note 11 4 4 12" xfId="17844" xr:uid="{00000000-0005-0000-0000-0000A0450000}"/>
    <cellStyle name="Note 11 4 4 2" xfId="17845" xr:uid="{00000000-0005-0000-0000-0000A1450000}"/>
    <cellStyle name="Note 11 4 4 3" xfId="17846" xr:uid="{00000000-0005-0000-0000-0000A2450000}"/>
    <cellStyle name="Note 11 4 4 4" xfId="17847" xr:uid="{00000000-0005-0000-0000-0000A3450000}"/>
    <cellStyle name="Note 11 4 4 5" xfId="17848" xr:uid="{00000000-0005-0000-0000-0000A4450000}"/>
    <cellStyle name="Note 11 4 4 6" xfId="17849" xr:uid="{00000000-0005-0000-0000-0000A5450000}"/>
    <cellStyle name="Note 11 4 4 7" xfId="17850" xr:uid="{00000000-0005-0000-0000-0000A6450000}"/>
    <cellStyle name="Note 11 4 4 8" xfId="17851" xr:uid="{00000000-0005-0000-0000-0000A7450000}"/>
    <cellStyle name="Note 11 4 4 9" xfId="17852" xr:uid="{00000000-0005-0000-0000-0000A8450000}"/>
    <cellStyle name="Note 11 4 5" xfId="17853" xr:uid="{00000000-0005-0000-0000-0000A9450000}"/>
    <cellStyle name="Note 11 4 5 10" xfId="17854" xr:uid="{00000000-0005-0000-0000-0000AA450000}"/>
    <cellStyle name="Note 11 4 5 11" xfId="17855" xr:uid="{00000000-0005-0000-0000-0000AB450000}"/>
    <cellStyle name="Note 11 4 5 12" xfId="17856" xr:uid="{00000000-0005-0000-0000-0000AC450000}"/>
    <cellStyle name="Note 11 4 5 2" xfId="17857" xr:uid="{00000000-0005-0000-0000-0000AD450000}"/>
    <cellStyle name="Note 11 4 5 3" xfId="17858" xr:uid="{00000000-0005-0000-0000-0000AE450000}"/>
    <cellStyle name="Note 11 4 5 4" xfId="17859" xr:uid="{00000000-0005-0000-0000-0000AF450000}"/>
    <cellStyle name="Note 11 4 5 5" xfId="17860" xr:uid="{00000000-0005-0000-0000-0000B0450000}"/>
    <cellStyle name="Note 11 4 5 6" xfId="17861" xr:uid="{00000000-0005-0000-0000-0000B1450000}"/>
    <cellStyle name="Note 11 4 5 7" xfId="17862" xr:uid="{00000000-0005-0000-0000-0000B2450000}"/>
    <cellStyle name="Note 11 4 5 8" xfId="17863" xr:uid="{00000000-0005-0000-0000-0000B3450000}"/>
    <cellStyle name="Note 11 4 5 9" xfId="17864" xr:uid="{00000000-0005-0000-0000-0000B4450000}"/>
    <cellStyle name="Note 11 4 6" xfId="17865" xr:uid="{00000000-0005-0000-0000-0000B5450000}"/>
    <cellStyle name="Note 11 4 6 10" xfId="17866" xr:uid="{00000000-0005-0000-0000-0000B6450000}"/>
    <cellStyle name="Note 11 4 6 11" xfId="17867" xr:uid="{00000000-0005-0000-0000-0000B7450000}"/>
    <cellStyle name="Note 11 4 6 12" xfId="17868" xr:uid="{00000000-0005-0000-0000-0000B8450000}"/>
    <cellStyle name="Note 11 4 6 2" xfId="17869" xr:uid="{00000000-0005-0000-0000-0000B9450000}"/>
    <cellStyle name="Note 11 4 6 3" xfId="17870" xr:uid="{00000000-0005-0000-0000-0000BA450000}"/>
    <cellStyle name="Note 11 4 6 4" xfId="17871" xr:uid="{00000000-0005-0000-0000-0000BB450000}"/>
    <cellStyle name="Note 11 4 6 5" xfId="17872" xr:uid="{00000000-0005-0000-0000-0000BC450000}"/>
    <cellStyle name="Note 11 4 6 6" xfId="17873" xr:uid="{00000000-0005-0000-0000-0000BD450000}"/>
    <cellStyle name="Note 11 4 6 7" xfId="17874" xr:uid="{00000000-0005-0000-0000-0000BE450000}"/>
    <cellStyle name="Note 11 4 6 8" xfId="17875" xr:uid="{00000000-0005-0000-0000-0000BF450000}"/>
    <cellStyle name="Note 11 4 6 9" xfId="17876" xr:uid="{00000000-0005-0000-0000-0000C0450000}"/>
    <cellStyle name="Note 11 4 7" xfId="17877" xr:uid="{00000000-0005-0000-0000-0000C1450000}"/>
    <cellStyle name="Note 11 4 7 10" xfId="17878" xr:uid="{00000000-0005-0000-0000-0000C2450000}"/>
    <cellStyle name="Note 11 4 7 11" xfId="17879" xr:uid="{00000000-0005-0000-0000-0000C3450000}"/>
    <cellStyle name="Note 11 4 7 12" xfId="17880" xr:uid="{00000000-0005-0000-0000-0000C4450000}"/>
    <cellStyle name="Note 11 4 7 2" xfId="17881" xr:uid="{00000000-0005-0000-0000-0000C5450000}"/>
    <cellStyle name="Note 11 4 7 3" xfId="17882" xr:uid="{00000000-0005-0000-0000-0000C6450000}"/>
    <cellStyle name="Note 11 4 7 4" xfId="17883" xr:uid="{00000000-0005-0000-0000-0000C7450000}"/>
    <cellStyle name="Note 11 4 7 5" xfId="17884" xr:uid="{00000000-0005-0000-0000-0000C8450000}"/>
    <cellStyle name="Note 11 4 7 6" xfId="17885" xr:uid="{00000000-0005-0000-0000-0000C9450000}"/>
    <cellStyle name="Note 11 4 7 7" xfId="17886" xr:uid="{00000000-0005-0000-0000-0000CA450000}"/>
    <cellStyle name="Note 11 4 7 8" xfId="17887" xr:uid="{00000000-0005-0000-0000-0000CB450000}"/>
    <cellStyle name="Note 11 4 7 9" xfId="17888" xr:uid="{00000000-0005-0000-0000-0000CC450000}"/>
    <cellStyle name="Note 11 4 8" xfId="17889" xr:uid="{00000000-0005-0000-0000-0000CD450000}"/>
    <cellStyle name="Note 11 4 8 10" xfId="17890" xr:uid="{00000000-0005-0000-0000-0000CE450000}"/>
    <cellStyle name="Note 11 4 8 11" xfId="17891" xr:uid="{00000000-0005-0000-0000-0000CF450000}"/>
    <cellStyle name="Note 11 4 8 12" xfId="17892" xr:uid="{00000000-0005-0000-0000-0000D0450000}"/>
    <cellStyle name="Note 11 4 8 2" xfId="17893" xr:uid="{00000000-0005-0000-0000-0000D1450000}"/>
    <cellStyle name="Note 11 4 8 3" xfId="17894" xr:uid="{00000000-0005-0000-0000-0000D2450000}"/>
    <cellStyle name="Note 11 4 8 4" xfId="17895" xr:uid="{00000000-0005-0000-0000-0000D3450000}"/>
    <cellStyle name="Note 11 4 8 5" xfId="17896" xr:uid="{00000000-0005-0000-0000-0000D4450000}"/>
    <cellStyle name="Note 11 4 8 6" xfId="17897" xr:uid="{00000000-0005-0000-0000-0000D5450000}"/>
    <cellStyle name="Note 11 4 8 7" xfId="17898" xr:uid="{00000000-0005-0000-0000-0000D6450000}"/>
    <cellStyle name="Note 11 4 8 8" xfId="17899" xr:uid="{00000000-0005-0000-0000-0000D7450000}"/>
    <cellStyle name="Note 11 4 8 9" xfId="17900" xr:uid="{00000000-0005-0000-0000-0000D8450000}"/>
    <cellStyle name="Note 11 4 9" xfId="17901" xr:uid="{00000000-0005-0000-0000-0000D9450000}"/>
    <cellStyle name="Note 12 2" xfId="17902" xr:uid="{00000000-0005-0000-0000-0000DA450000}"/>
    <cellStyle name="Note 12 2 10" xfId="17903" xr:uid="{00000000-0005-0000-0000-0000DB450000}"/>
    <cellStyle name="Note 12 2 11" xfId="17904" xr:uid="{00000000-0005-0000-0000-0000DC450000}"/>
    <cellStyle name="Note 12 2 12" xfId="17905" xr:uid="{00000000-0005-0000-0000-0000DD450000}"/>
    <cellStyle name="Note 12 2 13" xfId="17906" xr:uid="{00000000-0005-0000-0000-0000DE450000}"/>
    <cellStyle name="Note 12 2 14" xfId="17907" xr:uid="{00000000-0005-0000-0000-0000DF450000}"/>
    <cellStyle name="Note 12 2 15" xfId="17908" xr:uid="{00000000-0005-0000-0000-0000E0450000}"/>
    <cellStyle name="Note 12 2 16" xfId="17909" xr:uid="{00000000-0005-0000-0000-0000E1450000}"/>
    <cellStyle name="Note 12 2 17" xfId="17910" xr:uid="{00000000-0005-0000-0000-0000E2450000}"/>
    <cellStyle name="Note 12 2 18" xfId="17911" xr:uid="{00000000-0005-0000-0000-0000E3450000}"/>
    <cellStyle name="Note 12 2 19" xfId="17912" xr:uid="{00000000-0005-0000-0000-0000E4450000}"/>
    <cellStyle name="Note 12 2 2" xfId="17913" xr:uid="{00000000-0005-0000-0000-0000E5450000}"/>
    <cellStyle name="Note 12 2 2 10" xfId="17914" xr:uid="{00000000-0005-0000-0000-0000E6450000}"/>
    <cellStyle name="Note 12 2 2 11" xfId="17915" xr:uid="{00000000-0005-0000-0000-0000E7450000}"/>
    <cellStyle name="Note 12 2 2 12" xfId="17916" xr:uid="{00000000-0005-0000-0000-0000E8450000}"/>
    <cellStyle name="Note 12 2 2 2" xfId="17917" xr:uid="{00000000-0005-0000-0000-0000E9450000}"/>
    <cellStyle name="Note 12 2 2 3" xfId="17918" xr:uid="{00000000-0005-0000-0000-0000EA450000}"/>
    <cellStyle name="Note 12 2 2 4" xfId="17919" xr:uid="{00000000-0005-0000-0000-0000EB450000}"/>
    <cellStyle name="Note 12 2 2 5" xfId="17920" xr:uid="{00000000-0005-0000-0000-0000EC450000}"/>
    <cellStyle name="Note 12 2 2 6" xfId="17921" xr:uid="{00000000-0005-0000-0000-0000ED450000}"/>
    <cellStyle name="Note 12 2 2 7" xfId="17922" xr:uid="{00000000-0005-0000-0000-0000EE450000}"/>
    <cellStyle name="Note 12 2 2 8" xfId="17923" xr:uid="{00000000-0005-0000-0000-0000EF450000}"/>
    <cellStyle name="Note 12 2 2 9" xfId="17924" xr:uid="{00000000-0005-0000-0000-0000F0450000}"/>
    <cellStyle name="Note 12 2 3" xfId="17925" xr:uid="{00000000-0005-0000-0000-0000F1450000}"/>
    <cellStyle name="Note 12 2 3 10" xfId="17926" xr:uid="{00000000-0005-0000-0000-0000F2450000}"/>
    <cellStyle name="Note 12 2 3 11" xfId="17927" xr:uid="{00000000-0005-0000-0000-0000F3450000}"/>
    <cellStyle name="Note 12 2 3 12" xfId="17928" xr:uid="{00000000-0005-0000-0000-0000F4450000}"/>
    <cellStyle name="Note 12 2 3 2" xfId="17929" xr:uid="{00000000-0005-0000-0000-0000F5450000}"/>
    <cellStyle name="Note 12 2 3 3" xfId="17930" xr:uid="{00000000-0005-0000-0000-0000F6450000}"/>
    <cellStyle name="Note 12 2 3 4" xfId="17931" xr:uid="{00000000-0005-0000-0000-0000F7450000}"/>
    <cellStyle name="Note 12 2 3 5" xfId="17932" xr:uid="{00000000-0005-0000-0000-0000F8450000}"/>
    <cellStyle name="Note 12 2 3 6" xfId="17933" xr:uid="{00000000-0005-0000-0000-0000F9450000}"/>
    <cellStyle name="Note 12 2 3 7" xfId="17934" xr:uid="{00000000-0005-0000-0000-0000FA450000}"/>
    <cellStyle name="Note 12 2 3 8" xfId="17935" xr:uid="{00000000-0005-0000-0000-0000FB450000}"/>
    <cellStyle name="Note 12 2 3 9" xfId="17936" xr:uid="{00000000-0005-0000-0000-0000FC450000}"/>
    <cellStyle name="Note 12 2 4" xfId="17937" xr:uid="{00000000-0005-0000-0000-0000FD450000}"/>
    <cellStyle name="Note 12 2 4 10" xfId="17938" xr:uid="{00000000-0005-0000-0000-0000FE450000}"/>
    <cellStyle name="Note 12 2 4 11" xfId="17939" xr:uid="{00000000-0005-0000-0000-0000FF450000}"/>
    <cellStyle name="Note 12 2 4 12" xfId="17940" xr:uid="{00000000-0005-0000-0000-000000460000}"/>
    <cellStyle name="Note 12 2 4 2" xfId="17941" xr:uid="{00000000-0005-0000-0000-000001460000}"/>
    <cellStyle name="Note 12 2 4 3" xfId="17942" xr:uid="{00000000-0005-0000-0000-000002460000}"/>
    <cellStyle name="Note 12 2 4 4" xfId="17943" xr:uid="{00000000-0005-0000-0000-000003460000}"/>
    <cellStyle name="Note 12 2 4 5" xfId="17944" xr:uid="{00000000-0005-0000-0000-000004460000}"/>
    <cellStyle name="Note 12 2 4 6" xfId="17945" xr:uid="{00000000-0005-0000-0000-000005460000}"/>
    <cellStyle name="Note 12 2 4 7" xfId="17946" xr:uid="{00000000-0005-0000-0000-000006460000}"/>
    <cellStyle name="Note 12 2 4 8" xfId="17947" xr:uid="{00000000-0005-0000-0000-000007460000}"/>
    <cellStyle name="Note 12 2 4 9" xfId="17948" xr:uid="{00000000-0005-0000-0000-000008460000}"/>
    <cellStyle name="Note 12 2 5" xfId="17949" xr:uid="{00000000-0005-0000-0000-000009460000}"/>
    <cellStyle name="Note 12 2 5 10" xfId="17950" xr:uid="{00000000-0005-0000-0000-00000A460000}"/>
    <cellStyle name="Note 12 2 5 11" xfId="17951" xr:uid="{00000000-0005-0000-0000-00000B460000}"/>
    <cellStyle name="Note 12 2 5 12" xfId="17952" xr:uid="{00000000-0005-0000-0000-00000C460000}"/>
    <cellStyle name="Note 12 2 5 2" xfId="17953" xr:uid="{00000000-0005-0000-0000-00000D460000}"/>
    <cellStyle name="Note 12 2 5 3" xfId="17954" xr:uid="{00000000-0005-0000-0000-00000E460000}"/>
    <cellStyle name="Note 12 2 5 4" xfId="17955" xr:uid="{00000000-0005-0000-0000-00000F460000}"/>
    <cellStyle name="Note 12 2 5 5" xfId="17956" xr:uid="{00000000-0005-0000-0000-000010460000}"/>
    <cellStyle name="Note 12 2 5 6" xfId="17957" xr:uid="{00000000-0005-0000-0000-000011460000}"/>
    <cellStyle name="Note 12 2 5 7" xfId="17958" xr:uid="{00000000-0005-0000-0000-000012460000}"/>
    <cellStyle name="Note 12 2 5 8" xfId="17959" xr:uid="{00000000-0005-0000-0000-000013460000}"/>
    <cellStyle name="Note 12 2 5 9" xfId="17960" xr:uid="{00000000-0005-0000-0000-000014460000}"/>
    <cellStyle name="Note 12 2 6" xfId="17961" xr:uid="{00000000-0005-0000-0000-000015460000}"/>
    <cellStyle name="Note 12 2 6 10" xfId="17962" xr:uid="{00000000-0005-0000-0000-000016460000}"/>
    <cellStyle name="Note 12 2 6 11" xfId="17963" xr:uid="{00000000-0005-0000-0000-000017460000}"/>
    <cellStyle name="Note 12 2 6 12" xfId="17964" xr:uid="{00000000-0005-0000-0000-000018460000}"/>
    <cellStyle name="Note 12 2 6 2" xfId="17965" xr:uid="{00000000-0005-0000-0000-000019460000}"/>
    <cellStyle name="Note 12 2 6 3" xfId="17966" xr:uid="{00000000-0005-0000-0000-00001A460000}"/>
    <cellStyle name="Note 12 2 6 4" xfId="17967" xr:uid="{00000000-0005-0000-0000-00001B460000}"/>
    <cellStyle name="Note 12 2 6 5" xfId="17968" xr:uid="{00000000-0005-0000-0000-00001C460000}"/>
    <cellStyle name="Note 12 2 6 6" xfId="17969" xr:uid="{00000000-0005-0000-0000-00001D460000}"/>
    <cellStyle name="Note 12 2 6 7" xfId="17970" xr:uid="{00000000-0005-0000-0000-00001E460000}"/>
    <cellStyle name="Note 12 2 6 8" xfId="17971" xr:uid="{00000000-0005-0000-0000-00001F460000}"/>
    <cellStyle name="Note 12 2 6 9" xfId="17972" xr:uid="{00000000-0005-0000-0000-000020460000}"/>
    <cellStyle name="Note 12 2 7" xfId="17973" xr:uid="{00000000-0005-0000-0000-000021460000}"/>
    <cellStyle name="Note 12 2 7 10" xfId="17974" xr:uid="{00000000-0005-0000-0000-000022460000}"/>
    <cellStyle name="Note 12 2 7 11" xfId="17975" xr:uid="{00000000-0005-0000-0000-000023460000}"/>
    <cellStyle name="Note 12 2 7 12" xfId="17976" xr:uid="{00000000-0005-0000-0000-000024460000}"/>
    <cellStyle name="Note 12 2 7 2" xfId="17977" xr:uid="{00000000-0005-0000-0000-000025460000}"/>
    <cellStyle name="Note 12 2 7 3" xfId="17978" xr:uid="{00000000-0005-0000-0000-000026460000}"/>
    <cellStyle name="Note 12 2 7 4" xfId="17979" xr:uid="{00000000-0005-0000-0000-000027460000}"/>
    <cellStyle name="Note 12 2 7 5" xfId="17980" xr:uid="{00000000-0005-0000-0000-000028460000}"/>
    <cellStyle name="Note 12 2 7 6" xfId="17981" xr:uid="{00000000-0005-0000-0000-000029460000}"/>
    <cellStyle name="Note 12 2 7 7" xfId="17982" xr:uid="{00000000-0005-0000-0000-00002A460000}"/>
    <cellStyle name="Note 12 2 7 8" xfId="17983" xr:uid="{00000000-0005-0000-0000-00002B460000}"/>
    <cellStyle name="Note 12 2 7 9" xfId="17984" xr:uid="{00000000-0005-0000-0000-00002C460000}"/>
    <cellStyle name="Note 12 2 8" xfId="17985" xr:uid="{00000000-0005-0000-0000-00002D460000}"/>
    <cellStyle name="Note 12 2 8 10" xfId="17986" xr:uid="{00000000-0005-0000-0000-00002E460000}"/>
    <cellStyle name="Note 12 2 8 11" xfId="17987" xr:uid="{00000000-0005-0000-0000-00002F460000}"/>
    <cellStyle name="Note 12 2 8 12" xfId="17988" xr:uid="{00000000-0005-0000-0000-000030460000}"/>
    <cellStyle name="Note 12 2 8 2" xfId="17989" xr:uid="{00000000-0005-0000-0000-000031460000}"/>
    <cellStyle name="Note 12 2 8 3" xfId="17990" xr:uid="{00000000-0005-0000-0000-000032460000}"/>
    <cellStyle name="Note 12 2 8 4" xfId="17991" xr:uid="{00000000-0005-0000-0000-000033460000}"/>
    <cellStyle name="Note 12 2 8 5" xfId="17992" xr:uid="{00000000-0005-0000-0000-000034460000}"/>
    <cellStyle name="Note 12 2 8 6" xfId="17993" xr:uid="{00000000-0005-0000-0000-000035460000}"/>
    <cellStyle name="Note 12 2 8 7" xfId="17994" xr:uid="{00000000-0005-0000-0000-000036460000}"/>
    <cellStyle name="Note 12 2 8 8" xfId="17995" xr:uid="{00000000-0005-0000-0000-000037460000}"/>
    <cellStyle name="Note 12 2 8 9" xfId="17996" xr:uid="{00000000-0005-0000-0000-000038460000}"/>
    <cellStyle name="Note 12 2 9" xfId="17997" xr:uid="{00000000-0005-0000-0000-000039460000}"/>
    <cellStyle name="Note 12 3" xfId="17998" xr:uid="{00000000-0005-0000-0000-00003A460000}"/>
    <cellStyle name="Note 12 3 10" xfId="17999" xr:uid="{00000000-0005-0000-0000-00003B460000}"/>
    <cellStyle name="Note 12 3 11" xfId="18000" xr:uid="{00000000-0005-0000-0000-00003C460000}"/>
    <cellStyle name="Note 12 3 12" xfId="18001" xr:uid="{00000000-0005-0000-0000-00003D460000}"/>
    <cellStyle name="Note 12 3 13" xfId="18002" xr:uid="{00000000-0005-0000-0000-00003E460000}"/>
    <cellStyle name="Note 12 3 14" xfId="18003" xr:uid="{00000000-0005-0000-0000-00003F460000}"/>
    <cellStyle name="Note 12 3 15" xfId="18004" xr:uid="{00000000-0005-0000-0000-000040460000}"/>
    <cellStyle name="Note 12 3 16" xfId="18005" xr:uid="{00000000-0005-0000-0000-000041460000}"/>
    <cellStyle name="Note 12 3 17" xfId="18006" xr:uid="{00000000-0005-0000-0000-000042460000}"/>
    <cellStyle name="Note 12 3 18" xfId="18007" xr:uid="{00000000-0005-0000-0000-000043460000}"/>
    <cellStyle name="Note 12 3 19" xfId="18008" xr:uid="{00000000-0005-0000-0000-000044460000}"/>
    <cellStyle name="Note 12 3 2" xfId="18009" xr:uid="{00000000-0005-0000-0000-000045460000}"/>
    <cellStyle name="Note 12 3 2 10" xfId="18010" xr:uid="{00000000-0005-0000-0000-000046460000}"/>
    <cellStyle name="Note 12 3 2 11" xfId="18011" xr:uid="{00000000-0005-0000-0000-000047460000}"/>
    <cellStyle name="Note 12 3 2 12" xfId="18012" xr:uid="{00000000-0005-0000-0000-000048460000}"/>
    <cellStyle name="Note 12 3 2 2" xfId="18013" xr:uid="{00000000-0005-0000-0000-000049460000}"/>
    <cellStyle name="Note 12 3 2 3" xfId="18014" xr:uid="{00000000-0005-0000-0000-00004A460000}"/>
    <cellStyle name="Note 12 3 2 4" xfId="18015" xr:uid="{00000000-0005-0000-0000-00004B460000}"/>
    <cellStyle name="Note 12 3 2 5" xfId="18016" xr:uid="{00000000-0005-0000-0000-00004C460000}"/>
    <cellStyle name="Note 12 3 2 6" xfId="18017" xr:uid="{00000000-0005-0000-0000-00004D460000}"/>
    <cellStyle name="Note 12 3 2 7" xfId="18018" xr:uid="{00000000-0005-0000-0000-00004E460000}"/>
    <cellStyle name="Note 12 3 2 8" xfId="18019" xr:uid="{00000000-0005-0000-0000-00004F460000}"/>
    <cellStyle name="Note 12 3 2 9" xfId="18020" xr:uid="{00000000-0005-0000-0000-000050460000}"/>
    <cellStyle name="Note 12 3 3" xfId="18021" xr:uid="{00000000-0005-0000-0000-000051460000}"/>
    <cellStyle name="Note 12 3 3 10" xfId="18022" xr:uid="{00000000-0005-0000-0000-000052460000}"/>
    <cellStyle name="Note 12 3 3 11" xfId="18023" xr:uid="{00000000-0005-0000-0000-000053460000}"/>
    <cellStyle name="Note 12 3 3 12" xfId="18024" xr:uid="{00000000-0005-0000-0000-000054460000}"/>
    <cellStyle name="Note 12 3 3 2" xfId="18025" xr:uid="{00000000-0005-0000-0000-000055460000}"/>
    <cellStyle name="Note 12 3 3 3" xfId="18026" xr:uid="{00000000-0005-0000-0000-000056460000}"/>
    <cellStyle name="Note 12 3 3 4" xfId="18027" xr:uid="{00000000-0005-0000-0000-000057460000}"/>
    <cellStyle name="Note 12 3 3 5" xfId="18028" xr:uid="{00000000-0005-0000-0000-000058460000}"/>
    <cellStyle name="Note 12 3 3 6" xfId="18029" xr:uid="{00000000-0005-0000-0000-000059460000}"/>
    <cellStyle name="Note 12 3 3 7" xfId="18030" xr:uid="{00000000-0005-0000-0000-00005A460000}"/>
    <cellStyle name="Note 12 3 3 8" xfId="18031" xr:uid="{00000000-0005-0000-0000-00005B460000}"/>
    <cellStyle name="Note 12 3 3 9" xfId="18032" xr:uid="{00000000-0005-0000-0000-00005C460000}"/>
    <cellStyle name="Note 12 3 4" xfId="18033" xr:uid="{00000000-0005-0000-0000-00005D460000}"/>
    <cellStyle name="Note 12 3 4 10" xfId="18034" xr:uid="{00000000-0005-0000-0000-00005E460000}"/>
    <cellStyle name="Note 12 3 4 11" xfId="18035" xr:uid="{00000000-0005-0000-0000-00005F460000}"/>
    <cellStyle name="Note 12 3 4 12" xfId="18036" xr:uid="{00000000-0005-0000-0000-000060460000}"/>
    <cellStyle name="Note 12 3 4 2" xfId="18037" xr:uid="{00000000-0005-0000-0000-000061460000}"/>
    <cellStyle name="Note 12 3 4 3" xfId="18038" xr:uid="{00000000-0005-0000-0000-000062460000}"/>
    <cellStyle name="Note 12 3 4 4" xfId="18039" xr:uid="{00000000-0005-0000-0000-000063460000}"/>
    <cellStyle name="Note 12 3 4 5" xfId="18040" xr:uid="{00000000-0005-0000-0000-000064460000}"/>
    <cellStyle name="Note 12 3 4 6" xfId="18041" xr:uid="{00000000-0005-0000-0000-000065460000}"/>
    <cellStyle name="Note 12 3 4 7" xfId="18042" xr:uid="{00000000-0005-0000-0000-000066460000}"/>
    <cellStyle name="Note 12 3 4 8" xfId="18043" xr:uid="{00000000-0005-0000-0000-000067460000}"/>
    <cellStyle name="Note 12 3 4 9" xfId="18044" xr:uid="{00000000-0005-0000-0000-000068460000}"/>
    <cellStyle name="Note 12 3 5" xfId="18045" xr:uid="{00000000-0005-0000-0000-000069460000}"/>
    <cellStyle name="Note 12 3 5 10" xfId="18046" xr:uid="{00000000-0005-0000-0000-00006A460000}"/>
    <cellStyle name="Note 12 3 5 11" xfId="18047" xr:uid="{00000000-0005-0000-0000-00006B460000}"/>
    <cellStyle name="Note 12 3 5 12" xfId="18048" xr:uid="{00000000-0005-0000-0000-00006C460000}"/>
    <cellStyle name="Note 12 3 5 2" xfId="18049" xr:uid="{00000000-0005-0000-0000-00006D460000}"/>
    <cellStyle name="Note 12 3 5 3" xfId="18050" xr:uid="{00000000-0005-0000-0000-00006E460000}"/>
    <cellStyle name="Note 12 3 5 4" xfId="18051" xr:uid="{00000000-0005-0000-0000-00006F460000}"/>
    <cellStyle name="Note 12 3 5 5" xfId="18052" xr:uid="{00000000-0005-0000-0000-000070460000}"/>
    <cellStyle name="Note 12 3 5 6" xfId="18053" xr:uid="{00000000-0005-0000-0000-000071460000}"/>
    <cellStyle name="Note 12 3 5 7" xfId="18054" xr:uid="{00000000-0005-0000-0000-000072460000}"/>
    <cellStyle name="Note 12 3 5 8" xfId="18055" xr:uid="{00000000-0005-0000-0000-000073460000}"/>
    <cellStyle name="Note 12 3 5 9" xfId="18056" xr:uid="{00000000-0005-0000-0000-000074460000}"/>
    <cellStyle name="Note 12 3 6" xfId="18057" xr:uid="{00000000-0005-0000-0000-000075460000}"/>
    <cellStyle name="Note 12 3 6 10" xfId="18058" xr:uid="{00000000-0005-0000-0000-000076460000}"/>
    <cellStyle name="Note 12 3 6 11" xfId="18059" xr:uid="{00000000-0005-0000-0000-000077460000}"/>
    <cellStyle name="Note 12 3 6 12" xfId="18060" xr:uid="{00000000-0005-0000-0000-000078460000}"/>
    <cellStyle name="Note 12 3 6 2" xfId="18061" xr:uid="{00000000-0005-0000-0000-000079460000}"/>
    <cellStyle name="Note 12 3 6 3" xfId="18062" xr:uid="{00000000-0005-0000-0000-00007A460000}"/>
    <cellStyle name="Note 12 3 6 4" xfId="18063" xr:uid="{00000000-0005-0000-0000-00007B460000}"/>
    <cellStyle name="Note 12 3 6 5" xfId="18064" xr:uid="{00000000-0005-0000-0000-00007C460000}"/>
    <cellStyle name="Note 12 3 6 6" xfId="18065" xr:uid="{00000000-0005-0000-0000-00007D460000}"/>
    <cellStyle name="Note 12 3 6 7" xfId="18066" xr:uid="{00000000-0005-0000-0000-00007E460000}"/>
    <cellStyle name="Note 12 3 6 8" xfId="18067" xr:uid="{00000000-0005-0000-0000-00007F460000}"/>
    <cellStyle name="Note 12 3 6 9" xfId="18068" xr:uid="{00000000-0005-0000-0000-000080460000}"/>
    <cellStyle name="Note 12 3 7" xfId="18069" xr:uid="{00000000-0005-0000-0000-000081460000}"/>
    <cellStyle name="Note 12 3 7 10" xfId="18070" xr:uid="{00000000-0005-0000-0000-000082460000}"/>
    <cellStyle name="Note 12 3 7 11" xfId="18071" xr:uid="{00000000-0005-0000-0000-000083460000}"/>
    <cellStyle name="Note 12 3 7 12" xfId="18072" xr:uid="{00000000-0005-0000-0000-000084460000}"/>
    <cellStyle name="Note 12 3 7 2" xfId="18073" xr:uid="{00000000-0005-0000-0000-000085460000}"/>
    <cellStyle name="Note 12 3 7 3" xfId="18074" xr:uid="{00000000-0005-0000-0000-000086460000}"/>
    <cellStyle name="Note 12 3 7 4" xfId="18075" xr:uid="{00000000-0005-0000-0000-000087460000}"/>
    <cellStyle name="Note 12 3 7 5" xfId="18076" xr:uid="{00000000-0005-0000-0000-000088460000}"/>
    <cellStyle name="Note 12 3 7 6" xfId="18077" xr:uid="{00000000-0005-0000-0000-000089460000}"/>
    <cellStyle name="Note 12 3 7 7" xfId="18078" xr:uid="{00000000-0005-0000-0000-00008A460000}"/>
    <cellStyle name="Note 12 3 7 8" xfId="18079" xr:uid="{00000000-0005-0000-0000-00008B460000}"/>
    <cellStyle name="Note 12 3 7 9" xfId="18080" xr:uid="{00000000-0005-0000-0000-00008C460000}"/>
    <cellStyle name="Note 12 3 8" xfId="18081" xr:uid="{00000000-0005-0000-0000-00008D460000}"/>
    <cellStyle name="Note 12 3 8 10" xfId="18082" xr:uid="{00000000-0005-0000-0000-00008E460000}"/>
    <cellStyle name="Note 12 3 8 11" xfId="18083" xr:uid="{00000000-0005-0000-0000-00008F460000}"/>
    <cellStyle name="Note 12 3 8 12" xfId="18084" xr:uid="{00000000-0005-0000-0000-000090460000}"/>
    <cellStyle name="Note 12 3 8 2" xfId="18085" xr:uid="{00000000-0005-0000-0000-000091460000}"/>
    <cellStyle name="Note 12 3 8 3" xfId="18086" xr:uid="{00000000-0005-0000-0000-000092460000}"/>
    <cellStyle name="Note 12 3 8 4" xfId="18087" xr:uid="{00000000-0005-0000-0000-000093460000}"/>
    <cellStyle name="Note 12 3 8 5" xfId="18088" xr:uid="{00000000-0005-0000-0000-000094460000}"/>
    <cellStyle name="Note 12 3 8 6" xfId="18089" xr:uid="{00000000-0005-0000-0000-000095460000}"/>
    <cellStyle name="Note 12 3 8 7" xfId="18090" xr:uid="{00000000-0005-0000-0000-000096460000}"/>
    <cellStyle name="Note 12 3 8 8" xfId="18091" xr:uid="{00000000-0005-0000-0000-000097460000}"/>
    <cellStyle name="Note 12 3 8 9" xfId="18092" xr:uid="{00000000-0005-0000-0000-000098460000}"/>
    <cellStyle name="Note 12 3 9" xfId="18093" xr:uid="{00000000-0005-0000-0000-000099460000}"/>
    <cellStyle name="Note 12 4" xfId="18094" xr:uid="{00000000-0005-0000-0000-00009A460000}"/>
    <cellStyle name="Note 12 4 10" xfId="18095" xr:uid="{00000000-0005-0000-0000-00009B460000}"/>
    <cellStyle name="Note 12 4 11" xfId="18096" xr:uid="{00000000-0005-0000-0000-00009C460000}"/>
    <cellStyle name="Note 12 4 12" xfId="18097" xr:uid="{00000000-0005-0000-0000-00009D460000}"/>
    <cellStyle name="Note 12 4 13" xfId="18098" xr:uid="{00000000-0005-0000-0000-00009E460000}"/>
    <cellStyle name="Note 12 4 14" xfId="18099" xr:uid="{00000000-0005-0000-0000-00009F460000}"/>
    <cellStyle name="Note 12 4 15" xfId="18100" xr:uid="{00000000-0005-0000-0000-0000A0460000}"/>
    <cellStyle name="Note 12 4 16" xfId="18101" xr:uid="{00000000-0005-0000-0000-0000A1460000}"/>
    <cellStyle name="Note 12 4 17" xfId="18102" xr:uid="{00000000-0005-0000-0000-0000A2460000}"/>
    <cellStyle name="Note 12 4 18" xfId="18103" xr:uid="{00000000-0005-0000-0000-0000A3460000}"/>
    <cellStyle name="Note 12 4 19" xfId="18104" xr:uid="{00000000-0005-0000-0000-0000A4460000}"/>
    <cellStyle name="Note 12 4 2" xfId="18105" xr:uid="{00000000-0005-0000-0000-0000A5460000}"/>
    <cellStyle name="Note 12 4 2 10" xfId="18106" xr:uid="{00000000-0005-0000-0000-0000A6460000}"/>
    <cellStyle name="Note 12 4 2 11" xfId="18107" xr:uid="{00000000-0005-0000-0000-0000A7460000}"/>
    <cellStyle name="Note 12 4 2 12" xfId="18108" xr:uid="{00000000-0005-0000-0000-0000A8460000}"/>
    <cellStyle name="Note 12 4 2 2" xfId="18109" xr:uid="{00000000-0005-0000-0000-0000A9460000}"/>
    <cellStyle name="Note 12 4 2 3" xfId="18110" xr:uid="{00000000-0005-0000-0000-0000AA460000}"/>
    <cellStyle name="Note 12 4 2 4" xfId="18111" xr:uid="{00000000-0005-0000-0000-0000AB460000}"/>
    <cellStyle name="Note 12 4 2 5" xfId="18112" xr:uid="{00000000-0005-0000-0000-0000AC460000}"/>
    <cellStyle name="Note 12 4 2 6" xfId="18113" xr:uid="{00000000-0005-0000-0000-0000AD460000}"/>
    <cellStyle name="Note 12 4 2 7" xfId="18114" xr:uid="{00000000-0005-0000-0000-0000AE460000}"/>
    <cellStyle name="Note 12 4 2 8" xfId="18115" xr:uid="{00000000-0005-0000-0000-0000AF460000}"/>
    <cellStyle name="Note 12 4 2 9" xfId="18116" xr:uid="{00000000-0005-0000-0000-0000B0460000}"/>
    <cellStyle name="Note 12 4 3" xfId="18117" xr:uid="{00000000-0005-0000-0000-0000B1460000}"/>
    <cellStyle name="Note 12 4 3 10" xfId="18118" xr:uid="{00000000-0005-0000-0000-0000B2460000}"/>
    <cellStyle name="Note 12 4 3 11" xfId="18119" xr:uid="{00000000-0005-0000-0000-0000B3460000}"/>
    <cellStyle name="Note 12 4 3 12" xfId="18120" xr:uid="{00000000-0005-0000-0000-0000B4460000}"/>
    <cellStyle name="Note 12 4 3 2" xfId="18121" xr:uid="{00000000-0005-0000-0000-0000B5460000}"/>
    <cellStyle name="Note 12 4 3 3" xfId="18122" xr:uid="{00000000-0005-0000-0000-0000B6460000}"/>
    <cellStyle name="Note 12 4 3 4" xfId="18123" xr:uid="{00000000-0005-0000-0000-0000B7460000}"/>
    <cellStyle name="Note 12 4 3 5" xfId="18124" xr:uid="{00000000-0005-0000-0000-0000B8460000}"/>
    <cellStyle name="Note 12 4 3 6" xfId="18125" xr:uid="{00000000-0005-0000-0000-0000B9460000}"/>
    <cellStyle name="Note 12 4 3 7" xfId="18126" xr:uid="{00000000-0005-0000-0000-0000BA460000}"/>
    <cellStyle name="Note 12 4 3 8" xfId="18127" xr:uid="{00000000-0005-0000-0000-0000BB460000}"/>
    <cellStyle name="Note 12 4 3 9" xfId="18128" xr:uid="{00000000-0005-0000-0000-0000BC460000}"/>
    <cellStyle name="Note 12 4 4" xfId="18129" xr:uid="{00000000-0005-0000-0000-0000BD460000}"/>
    <cellStyle name="Note 12 4 4 10" xfId="18130" xr:uid="{00000000-0005-0000-0000-0000BE460000}"/>
    <cellStyle name="Note 12 4 4 11" xfId="18131" xr:uid="{00000000-0005-0000-0000-0000BF460000}"/>
    <cellStyle name="Note 12 4 4 12" xfId="18132" xr:uid="{00000000-0005-0000-0000-0000C0460000}"/>
    <cellStyle name="Note 12 4 4 2" xfId="18133" xr:uid="{00000000-0005-0000-0000-0000C1460000}"/>
    <cellStyle name="Note 12 4 4 3" xfId="18134" xr:uid="{00000000-0005-0000-0000-0000C2460000}"/>
    <cellStyle name="Note 12 4 4 4" xfId="18135" xr:uid="{00000000-0005-0000-0000-0000C3460000}"/>
    <cellStyle name="Note 12 4 4 5" xfId="18136" xr:uid="{00000000-0005-0000-0000-0000C4460000}"/>
    <cellStyle name="Note 12 4 4 6" xfId="18137" xr:uid="{00000000-0005-0000-0000-0000C5460000}"/>
    <cellStyle name="Note 12 4 4 7" xfId="18138" xr:uid="{00000000-0005-0000-0000-0000C6460000}"/>
    <cellStyle name="Note 12 4 4 8" xfId="18139" xr:uid="{00000000-0005-0000-0000-0000C7460000}"/>
    <cellStyle name="Note 12 4 4 9" xfId="18140" xr:uid="{00000000-0005-0000-0000-0000C8460000}"/>
    <cellStyle name="Note 12 4 5" xfId="18141" xr:uid="{00000000-0005-0000-0000-0000C9460000}"/>
    <cellStyle name="Note 12 4 5 10" xfId="18142" xr:uid="{00000000-0005-0000-0000-0000CA460000}"/>
    <cellStyle name="Note 12 4 5 11" xfId="18143" xr:uid="{00000000-0005-0000-0000-0000CB460000}"/>
    <cellStyle name="Note 12 4 5 12" xfId="18144" xr:uid="{00000000-0005-0000-0000-0000CC460000}"/>
    <cellStyle name="Note 12 4 5 2" xfId="18145" xr:uid="{00000000-0005-0000-0000-0000CD460000}"/>
    <cellStyle name="Note 12 4 5 3" xfId="18146" xr:uid="{00000000-0005-0000-0000-0000CE460000}"/>
    <cellStyle name="Note 12 4 5 4" xfId="18147" xr:uid="{00000000-0005-0000-0000-0000CF460000}"/>
    <cellStyle name="Note 12 4 5 5" xfId="18148" xr:uid="{00000000-0005-0000-0000-0000D0460000}"/>
    <cellStyle name="Note 12 4 5 6" xfId="18149" xr:uid="{00000000-0005-0000-0000-0000D1460000}"/>
    <cellStyle name="Note 12 4 5 7" xfId="18150" xr:uid="{00000000-0005-0000-0000-0000D2460000}"/>
    <cellStyle name="Note 12 4 5 8" xfId="18151" xr:uid="{00000000-0005-0000-0000-0000D3460000}"/>
    <cellStyle name="Note 12 4 5 9" xfId="18152" xr:uid="{00000000-0005-0000-0000-0000D4460000}"/>
    <cellStyle name="Note 12 4 6" xfId="18153" xr:uid="{00000000-0005-0000-0000-0000D5460000}"/>
    <cellStyle name="Note 12 4 6 10" xfId="18154" xr:uid="{00000000-0005-0000-0000-0000D6460000}"/>
    <cellStyle name="Note 12 4 6 11" xfId="18155" xr:uid="{00000000-0005-0000-0000-0000D7460000}"/>
    <cellStyle name="Note 12 4 6 12" xfId="18156" xr:uid="{00000000-0005-0000-0000-0000D8460000}"/>
    <cellStyle name="Note 12 4 6 2" xfId="18157" xr:uid="{00000000-0005-0000-0000-0000D9460000}"/>
    <cellStyle name="Note 12 4 6 3" xfId="18158" xr:uid="{00000000-0005-0000-0000-0000DA460000}"/>
    <cellStyle name="Note 12 4 6 4" xfId="18159" xr:uid="{00000000-0005-0000-0000-0000DB460000}"/>
    <cellStyle name="Note 12 4 6 5" xfId="18160" xr:uid="{00000000-0005-0000-0000-0000DC460000}"/>
    <cellStyle name="Note 12 4 6 6" xfId="18161" xr:uid="{00000000-0005-0000-0000-0000DD460000}"/>
    <cellStyle name="Note 12 4 6 7" xfId="18162" xr:uid="{00000000-0005-0000-0000-0000DE460000}"/>
    <cellStyle name="Note 12 4 6 8" xfId="18163" xr:uid="{00000000-0005-0000-0000-0000DF460000}"/>
    <cellStyle name="Note 12 4 6 9" xfId="18164" xr:uid="{00000000-0005-0000-0000-0000E0460000}"/>
    <cellStyle name="Note 12 4 7" xfId="18165" xr:uid="{00000000-0005-0000-0000-0000E1460000}"/>
    <cellStyle name="Note 12 4 7 10" xfId="18166" xr:uid="{00000000-0005-0000-0000-0000E2460000}"/>
    <cellStyle name="Note 12 4 7 11" xfId="18167" xr:uid="{00000000-0005-0000-0000-0000E3460000}"/>
    <cellStyle name="Note 12 4 7 12" xfId="18168" xr:uid="{00000000-0005-0000-0000-0000E4460000}"/>
    <cellStyle name="Note 12 4 7 2" xfId="18169" xr:uid="{00000000-0005-0000-0000-0000E5460000}"/>
    <cellStyle name="Note 12 4 7 3" xfId="18170" xr:uid="{00000000-0005-0000-0000-0000E6460000}"/>
    <cellStyle name="Note 12 4 7 4" xfId="18171" xr:uid="{00000000-0005-0000-0000-0000E7460000}"/>
    <cellStyle name="Note 12 4 7 5" xfId="18172" xr:uid="{00000000-0005-0000-0000-0000E8460000}"/>
    <cellStyle name="Note 12 4 7 6" xfId="18173" xr:uid="{00000000-0005-0000-0000-0000E9460000}"/>
    <cellStyle name="Note 12 4 7 7" xfId="18174" xr:uid="{00000000-0005-0000-0000-0000EA460000}"/>
    <cellStyle name="Note 12 4 7 8" xfId="18175" xr:uid="{00000000-0005-0000-0000-0000EB460000}"/>
    <cellStyle name="Note 12 4 7 9" xfId="18176" xr:uid="{00000000-0005-0000-0000-0000EC460000}"/>
    <cellStyle name="Note 12 4 8" xfId="18177" xr:uid="{00000000-0005-0000-0000-0000ED460000}"/>
    <cellStyle name="Note 12 4 8 10" xfId="18178" xr:uid="{00000000-0005-0000-0000-0000EE460000}"/>
    <cellStyle name="Note 12 4 8 11" xfId="18179" xr:uid="{00000000-0005-0000-0000-0000EF460000}"/>
    <cellStyle name="Note 12 4 8 12" xfId="18180" xr:uid="{00000000-0005-0000-0000-0000F0460000}"/>
    <cellStyle name="Note 12 4 8 2" xfId="18181" xr:uid="{00000000-0005-0000-0000-0000F1460000}"/>
    <cellStyle name="Note 12 4 8 3" xfId="18182" xr:uid="{00000000-0005-0000-0000-0000F2460000}"/>
    <cellStyle name="Note 12 4 8 4" xfId="18183" xr:uid="{00000000-0005-0000-0000-0000F3460000}"/>
    <cellStyle name="Note 12 4 8 5" xfId="18184" xr:uid="{00000000-0005-0000-0000-0000F4460000}"/>
    <cellStyle name="Note 12 4 8 6" xfId="18185" xr:uid="{00000000-0005-0000-0000-0000F5460000}"/>
    <cellStyle name="Note 12 4 8 7" xfId="18186" xr:uid="{00000000-0005-0000-0000-0000F6460000}"/>
    <cellStyle name="Note 12 4 8 8" xfId="18187" xr:uid="{00000000-0005-0000-0000-0000F7460000}"/>
    <cellStyle name="Note 12 4 8 9" xfId="18188" xr:uid="{00000000-0005-0000-0000-0000F8460000}"/>
    <cellStyle name="Note 12 4 9" xfId="18189" xr:uid="{00000000-0005-0000-0000-0000F9460000}"/>
    <cellStyle name="Note 13 2" xfId="18190" xr:uid="{00000000-0005-0000-0000-0000FA460000}"/>
    <cellStyle name="Note 13 2 10" xfId="18191" xr:uid="{00000000-0005-0000-0000-0000FB460000}"/>
    <cellStyle name="Note 13 2 11" xfId="18192" xr:uid="{00000000-0005-0000-0000-0000FC460000}"/>
    <cellStyle name="Note 13 2 12" xfId="18193" xr:uid="{00000000-0005-0000-0000-0000FD460000}"/>
    <cellStyle name="Note 13 2 13" xfId="18194" xr:uid="{00000000-0005-0000-0000-0000FE460000}"/>
    <cellStyle name="Note 13 2 14" xfId="18195" xr:uid="{00000000-0005-0000-0000-0000FF460000}"/>
    <cellStyle name="Note 13 2 15" xfId="18196" xr:uid="{00000000-0005-0000-0000-000000470000}"/>
    <cellStyle name="Note 13 2 16" xfId="18197" xr:uid="{00000000-0005-0000-0000-000001470000}"/>
    <cellStyle name="Note 13 2 17" xfId="18198" xr:uid="{00000000-0005-0000-0000-000002470000}"/>
    <cellStyle name="Note 13 2 18" xfId="18199" xr:uid="{00000000-0005-0000-0000-000003470000}"/>
    <cellStyle name="Note 13 2 19" xfId="18200" xr:uid="{00000000-0005-0000-0000-000004470000}"/>
    <cellStyle name="Note 13 2 2" xfId="18201" xr:uid="{00000000-0005-0000-0000-000005470000}"/>
    <cellStyle name="Note 13 2 2 10" xfId="18202" xr:uid="{00000000-0005-0000-0000-000006470000}"/>
    <cellStyle name="Note 13 2 2 11" xfId="18203" xr:uid="{00000000-0005-0000-0000-000007470000}"/>
    <cellStyle name="Note 13 2 2 12" xfId="18204" xr:uid="{00000000-0005-0000-0000-000008470000}"/>
    <cellStyle name="Note 13 2 2 2" xfId="18205" xr:uid="{00000000-0005-0000-0000-000009470000}"/>
    <cellStyle name="Note 13 2 2 3" xfId="18206" xr:uid="{00000000-0005-0000-0000-00000A470000}"/>
    <cellStyle name="Note 13 2 2 4" xfId="18207" xr:uid="{00000000-0005-0000-0000-00000B470000}"/>
    <cellStyle name="Note 13 2 2 5" xfId="18208" xr:uid="{00000000-0005-0000-0000-00000C470000}"/>
    <cellStyle name="Note 13 2 2 6" xfId="18209" xr:uid="{00000000-0005-0000-0000-00000D470000}"/>
    <cellStyle name="Note 13 2 2 7" xfId="18210" xr:uid="{00000000-0005-0000-0000-00000E470000}"/>
    <cellStyle name="Note 13 2 2 8" xfId="18211" xr:uid="{00000000-0005-0000-0000-00000F470000}"/>
    <cellStyle name="Note 13 2 2 9" xfId="18212" xr:uid="{00000000-0005-0000-0000-000010470000}"/>
    <cellStyle name="Note 13 2 3" xfId="18213" xr:uid="{00000000-0005-0000-0000-000011470000}"/>
    <cellStyle name="Note 13 2 3 10" xfId="18214" xr:uid="{00000000-0005-0000-0000-000012470000}"/>
    <cellStyle name="Note 13 2 3 11" xfId="18215" xr:uid="{00000000-0005-0000-0000-000013470000}"/>
    <cellStyle name="Note 13 2 3 12" xfId="18216" xr:uid="{00000000-0005-0000-0000-000014470000}"/>
    <cellStyle name="Note 13 2 3 2" xfId="18217" xr:uid="{00000000-0005-0000-0000-000015470000}"/>
    <cellStyle name="Note 13 2 3 3" xfId="18218" xr:uid="{00000000-0005-0000-0000-000016470000}"/>
    <cellStyle name="Note 13 2 3 4" xfId="18219" xr:uid="{00000000-0005-0000-0000-000017470000}"/>
    <cellStyle name="Note 13 2 3 5" xfId="18220" xr:uid="{00000000-0005-0000-0000-000018470000}"/>
    <cellStyle name="Note 13 2 3 6" xfId="18221" xr:uid="{00000000-0005-0000-0000-000019470000}"/>
    <cellStyle name="Note 13 2 3 7" xfId="18222" xr:uid="{00000000-0005-0000-0000-00001A470000}"/>
    <cellStyle name="Note 13 2 3 8" xfId="18223" xr:uid="{00000000-0005-0000-0000-00001B470000}"/>
    <cellStyle name="Note 13 2 3 9" xfId="18224" xr:uid="{00000000-0005-0000-0000-00001C470000}"/>
    <cellStyle name="Note 13 2 4" xfId="18225" xr:uid="{00000000-0005-0000-0000-00001D470000}"/>
    <cellStyle name="Note 13 2 4 10" xfId="18226" xr:uid="{00000000-0005-0000-0000-00001E470000}"/>
    <cellStyle name="Note 13 2 4 11" xfId="18227" xr:uid="{00000000-0005-0000-0000-00001F470000}"/>
    <cellStyle name="Note 13 2 4 12" xfId="18228" xr:uid="{00000000-0005-0000-0000-000020470000}"/>
    <cellStyle name="Note 13 2 4 2" xfId="18229" xr:uid="{00000000-0005-0000-0000-000021470000}"/>
    <cellStyle name="Note 13 2 4 3" xfId="18230" xr:uid="{00000000-0005-0000-0000-000022470000}"/>
    <cellStyle name="Note 13 2 4 4" xfId="18231" xr:uid="{00000000-0005-0000-0000-000023470000}"/>
    <cellStyle name="Note 13 2 4 5" xfId="18232" xr:uid="{00000000-0005-0000-0000-000024470000}"/>
    <cellStyle name="Note 13 2 4 6" xfId="18233" xr:uid="{00000000-0005-0000-0000-000025470000}"/>
    <cellStyle name="Note 13 2 4 7" xfId="18234" xr:uid="{00000000-0005-0000-0000-000026470000}"/>
    <cellStyle name="Note 13 2 4 8" xfId="18235" xr:uid="{00000000-0005-0000-0000-000027470000}"/>
    <cellStyle name="Note 13 2 4 9" xfId="18236" xr:uid="{00000000-0005-0000-0000-000028470000}"/>
    <cellStyle name="Note 13 2 5" xfId="18237" xr:uid="{00000000-0005-0000-0000-000029470000}"/>
    <cellStyle name="Note 13 2 5 10" xfId="18238" xr:uid="{00000000-0005-0000-0000-00002A470000}"/>
    <cellStyle name="Note 13 2 5 11" xfId="18239" xr:uid="{00000000-0005-0000-0000-00002B470000}"/>
    <cellStyle name="Note 13 2 5 12" xfId="18240" xr:uid="{00000000-0005-0000-0000-00002C470000}"/>
    <cellStyle name="Note 13 2 5 2" xfId="18241" xr:uid="{00000000-0005-0000-0000-00002D470000}"/>
    <cellStyle name="Note 13 2 5 3" xfId="18242" xr:uid="{00000000-0005-0000-0000-00002E470000}"/>
    <cellStyle name="Note 13 2 5 4" xfId="18243" xr:uid="{00000000-0005-0000-0000-00002F470000}"/>
    <cellStyle name="Note 13 2 5 5" xfId="18244" xr:uid="{00000000-0005-0000-0000-000030470000}"/>
    <cellStyle name="Note 13 2 5 6" xfId="18245" xr:uid="{00000000-0005-0000-0000-000031470000}"/>
    <cellStyle name="Note 13 2 5 7" xfId="18246" xr:uid="{00000000-0005-0000-0000-000032470000}"/>
    <cellStyle name="Note 13 2 5 8" xfId="18247" xr:uid="{00000000-0005-0000-0000-000033470000}"/>
    <cellStyle name="Note 13 2 5 9" xfId="18248" xr:uid="{00000000-0005-0000-0000-000034470000}"/>
    <cellStyle name="Note 13 2 6" xfId="18249" xr:uid="{00000000-0005-0000-0000-000035470000}"/>
    <cellStyle name="Note 13 2 6 10" xfId="18250" xr:uid="{00000000-0005-0000-0000-000036470000}"/>
    <cellStyle name="Note 13 2 6 11" xfId="18251" xr:uid="{00000000-0005-0000-0000-000037470000}"/>
    <cellStyle name="Note 13 2 6 12" xfId="18252" xr:uid="{00000000-0005-0000-0000-000038470000}"/>
    <cellStyle name="Note 13 2 6 2" xfId="18253" xr:uid="{00000000-0005-0000-0000-000039470000}"/>
    <cellStyle name="Note 13 2 6 3" xfId="18254" xr:uid="{00000000-0005-0000-0000-00003A470000}"/>
    <cellStyle name="Note 13 2 6 4" xfId="18255" xr:uid="{00000000-0005-0000-0000-00003B470000}"/>
    <cellStyle name="Note 13 2 6 5" xfId="18256" xr:uid="{00000000-0005-0000-0000-00003C470000}"/>
    <cellStyle name="Note 13 2 6 6" xfId="18257" xr:uid="{00000000-0005-0000-0000-00003D470000}"/>
    <cellStyle name="Note 13 2 6 7" xfId="18258" xr:uid="{00000000-0005-0000-0000-00003E470000}"/>
    <cellStyle name="Note 13 2 6 8" xfId="18259" xr:uid="{00000000-0005-0000-0000-00003F470000}"/>
    <cellStyle name="Note 13 2 6 9" xfId="18260" xr:uid="{00000000-0005-0000-0000-000040470000}"/>
    <cellStyle name="Note 13 2 7" xfId="18261" xr:uid="{00000000-0005-0000-0000-000041470000}"/>
    <cellStyle name="Note 13 2 7 10" xfId="18262" xr:uid="{00000000-0005-0000-0000-000042470000}"/>
    <cellStyle name="Note 13 2 7 11" xfId="18263" xr:uid="{00000000-0005-0000-0000-000043470000}"/>
    <cellStyle name="Note 13 2 7 12" xfId="18264" xr:uid="{00000000-0005-0000-0000-000044470000}"/>
    <cellStyle name="Note 13 2 7 2" xfId="18265" xr:uid="{00000000-0005-0000-0000-000045470000}"/>
    <cellStyle name="Note 13 2 7 3" xfId="18266" xr:uid="{00000000-0005-0000-0000-000046470000}"/>
    <cellStyle name="Note 13 2 7 4" xfId="18267" xr:uid="{00000000-0005-0000-0000-000047470000}"/>
    <cellStyle name="Note 13 2 7 5" xfId="18268" xr:uid="{00000000-0005-0000-0000-000048470000}"/>
    <cellStyle name="Note 13 2 7 6" xfId="18269" xr:uid="{00000000-0005-0000-0000-000049470000}"/>
    <cellStyle name="Note 13 2 7 7" xfId="18270" xr:uid="{00000000-0005-0000-0000-00004A470000}"/>
    <cellStyle name="Note 13 2 7 8" xfId="18271" xr:uid="{00000000-0005-0000-0000-00004B470000}"/>
    <cellStyle name="Note 13 2 7 9" xfId="18272" xr:uid="{00000000-0005-0000-0000-00004C470000}"/>
    <cellStyle name="Note 13 2 8" xfId="18273" xr:uid="{00000000-0005-0000-0000-00004D470000}"/>
    <cellStyle name="Note 13 2 8 10" xfId="18274" xr:uid="{00000000-0005-0000-0000-00004E470000}"/>
    <cellStyle name="Note 13 2 8 11" xfId="18275" xr:uid="{00000000-0005-0000-0000-00004F470000}"/>
    <cellStyle name="Note 13 2 8 12" xfId="18276" xr:uid="{00000000-0005-0000-0000-000050470000}"/>
    <cellStyle name="Note 13 2 8 2" xfId="18277" xr:uid="{00000000-0005-0000-0000-000051470000}"/>
    <cellStyle name="Note 13 2 8 3" xfId="18278" xr:uid="{00000000-0005-0000-0000-000052470000}"/>
    <cellStyle name="Note 13 2 8 4" xfId="18279" xr:uid="{00000000-0005-0000-0000-000053470000}"/>
    <cellStyle name="Note 13 2 8 5" xfId="18280" xr:uid="{00000000-0005-0000-0000-000054470000}"/>
    <cellStyle name="Note 13 2 8 6" xfId="18281" xr:uid="{00000000-0005-0000-0000-000055470000}"/>
    <cellStyle name="Note 13 2 8 7" xfId="18282" xr:uid="{00000000-0005-0000-0000-000056470000}"/>
    <cellStyle name="Note 13 2 8 8" xfId="18283" xr:uid="{00000000-0005-0000-0000-000057470000}"/>
    <cellStyle name="Note 13 2 8 9" xfId="18284" xr:uid="{00000000-0005-0000-0000-000058470000}"/>
    <cellStyle name="Note 13 2 9" xfId="18285" xr:uid="{00000000-0005-0000-0000-000059470000}"/>
    <cellStyle name="Note 13 3" xfId="18286" xr:uid="{00000000-0005-0000-0000-00005A470000}"/>
    <cellStyle name="Note 13 3 10" xfId="18287" xr:uid="{00000000-0005-0000-0000-00005B470000}"/>
    <cellStyle name="Note 13 3 11" xfId="18288" xr:uid="{00000000-0005-0000-0000-00005C470000}"/>
    <cellStyle name="Note 13 3 12" xfId="18289" xr:uid="{00000000-0005-0000-0000-00005D470000}"/>
    <cellStyle name="Note 13 3 13" xfId="18290" xr:uid="{00000000-0005-0000-0000-00005E470000}"/>
    <cellStyle name="Note 13 3 14" xfId="18291" xr:uid="{00000000-0005-0000-0000-00005F470000}"/>
    <cellStyle name="Note 13 3 15" xfId="18292" xr:uid="{00000000-0005-0000-0000-000060470000}"/>
    <cellStyle name="Note 13 3 16" xfId="18293" xr:uid="{00000000-0005-0000-0000-000061470000}"/>
    <cellStyle name="Note 13 3 17" xfId="18294" xr:uid="{00000000-0005-0000-0000-000062470000}"/>
    <cellStyle name="Note 13 3 18" xfId="18295" xr:uid="{00000000-0005-0000-0000-000063470000}"/>
    <cellStyle name="Note 13 3 19" xfId="18296" xr:uid="{00000000-0005-0000-0000-000064470000}"/>
    <cellStyle name="Note 13 3 2" xfId="18297" xr:uid="{00000000-0005-0000-0000-000065470000}"/>
    <cellStyle name="Note 13 3 2 10" xfId="18298" xr:uid="{00000000-0005-0000-0000-000066470000}"/>
    <cellStyle name="Note 13 3 2 11" xfId="18299" xr:uid="{00000000-0005-0000-0000-000067470000}"/>
    <cellStyle name="Note 13 3 2 12" xfId="18300" xr:uid="{00000000-0005-0000-0000-000068470000}"/>
    <cellStyle name="Note 13 3 2 2" xfId="18301" xr:uid="{00000000-0005-0000-0000-000069470000}"/>
    <cellStyle name="Note 13 3 2 3" xfId="18302" xr:uid="{00000000-0005-0000-0000-00006A470000}"/>
    <cellStyle name="Note 13 3 2 4" xfId="18303" xr:uid="{00000000-0005-0000-0000-00006B470000}"/>
    <cellStyle name="Note 13 3 2 5" xfId="18304" xr:uid="{00000000-0005-0000-0000-00006C470000}"/>
    <cellStyle name="Note 13 3 2 6" xfId="18305" xr:uid="{00000000-0005-0000-0000-00006D470000}"/>
    <cellStyle name="Note 13 3 2 7" xfId="18306" xr:uid="{00000000-0005-0000-0000-00006E470000}"/>
    <cellStyle name="Note 13 3 2 8" xfId="18307" xr:uid="{00000000-0005-0000-0000-00006F470000}"/>
    <cellStyle name="Note 13 3 2 9" xfId="18308" xr:uid="{00000000-0005-0000-0000-000070470000}"/>
    <cellStyle name="Note 13 3 3" xfId="18309" xr:uid="{00000000-0005-0000-0000-000071470000}"/>
    <cellStyle name="Note 13 3 3 10" xfId="18310" xr:uid="{00000000-0005-0000-0000-000072470000}"/>
    <cellStyle name="Note 13 3 3 11" xfId="18311" xr:uid="{00000000-0005-0000-0000-000073470000}"/>
    <cellStyle name="Note 13 3 3 12" xfId="18312" xr:uid="{00000000-0005-0000-0000-000074470000}"/>
    <cellStyle name="Note 13 3 3 2" xfId="18313" xr:uid="{00000000-0005-0000-0000-000075470000}"/>
    <cellStyle name="Note 13 3 3 3" xfId="18314" xr:uid="{00000000-0005-0000-0000-000076470000}"/>
    <cellStyle name="Note 13 3 3 4" xfId="18315" xr:uid="{00000000-0005-0000-0000-000077470000}"/>
    <cellStyle name="Note 13 3 3 5" xfId="18316" xr:uid="{00000000-0005-0000-0000-000078470000}"/>
    <cellStyle name="Note 13 3 3 6" xfId="18317" xr:uid="{00000000-0005-0000-0000-000079470000}"/>
    <cellStyle name="Note 13 3 3 7" xfId="18318" xr:uid="{00000000-0005-0000-0000-00007A470000}"/>
    <cellStyle name="Note 13 3 3 8" xfId="18319" xr:uid="{00000000-0005-0000-0000-00007B470000}"/>
    <cellStyle name="Note 13 3 3 9" xfId="18320" xr:uid="{00000000-0005-0000-0000-00007C470000}"/>
    <cellStyle name="Note 13 3 4" xfId="18321" xr:uid="{00000000-0005-0000-0000-00007D470000}"/>
    <cellStyle name="Note 13 3 4 10" xfId="18322" xr:uid="{00000000-0005-0000-0000-00007E470000}"/>
    <cellStyle name="Note 13 3 4 11" xfId="18323" xr:uid="{00000000-0005-0000-0000-00007F470000}"/>
    <cellStyle name="Note 13 3 4 12" xfId="18324" xr:uid="{00000000-0005-0000-0000-000080470000}"/>
    <cellStyle name="Note 13 3 4 2" xfId="18325" xr:uid="{00000000-0005-0000-0000-000081470000}"/>
    <cellStyle name="Note 13 3 4 3" xfId="18326" xr:uid="{00000000-0005-0000-0000-000082470000}"/>
    <cellStyle name="Note 13 3 4 4" xfId="18327" xr:uid="{00000000-0005-0000-0000-000083470000}"/>
    <cellStyle name="Note 13 3 4 5" xfId="18328" xr:uid="{00000000-0005-0000-0000-000084470000}"/>
    <cellStyle name="Note 13 3 4 6" xfId="18329" xr:uid="{00000000-0005-0000-0000-000085470000}"/>
    <cellStyle name="Note 13 3 4 7" xfId="18330" xr:uid="{00000000-0005-0000-0000-000086470000}"/>
    <cellStyle name="Note 13 3 4 8" xfId="18331" xr:uid="{00000000-0005-0000-0000-000087470000}"/>
    <cellStyle name="Note 13 3 4 9" xfId="18332" xr:uid="{00000000-0005-0000-0000-000088470000}"/>
    <cellStyle name="Note 13 3 5" xfId="18333" xr:uid="{00000000-0005-0000-0000-000089470000}"/>
    <cellStyle name="Note 13 3 5 10" xfId="18334" xr:uid="{00000000-0005-0000-0000-00008A470000}"/>
    <cellStyle name="Note 13 3 5 11" xfId="18335" xr:uid="{00000000-0005-0000-0000-00008B470000}"/>
    <cellStyle name="Note 13 3 5 12" xfId="18336" xr:uid="{00000000-0005-0000-0000-00008C470000}"/>
    <cellStyle name="Note 13 3 5 2" xfId="18337" xr:uid="{00000000-0005-0000-0000-00008D470000}"/>
    <cellStyle name="Note 13 3 5 3" xfId="18338" xr:uid="{00000000-0005-0000-0000-00008E470000}"/>
    <cellStyle name="Note 13 3 5 4" xfId="18339" xr:uid="{00000000-0005-0000-0000-00008F470000}"/>
    <cellStyle name="Note 13 3 5 5" xfId="18340" xr:uid="{00000000-0005-0000-0000-000090470000}"/>
    <cellStyle name="Note 13 3 5 6" xfId="18341" xr:uid="{00000000-0005-0000-0000-000091470000}"/>
    <cellStyle name="Note 13 3 5 7" xfId="18342" xr:uid="{00000000-0005-0000-0000-000092470000}"/>
    <cellStyle name="Note 13 3 5 8" xfId="18343" xr:uid="{00000000-0005-0000-0000-000093470000}"/>
    <cellStyle name="Note 13 3 5 9" xfId="18344" xr:uid="{00000000-0005-0000-0000-000094470000}"/>
    <cellStyle name="Note 13 3 6" xfId="18345" xr:uid="{00000000-0005-0000-0000-000095470000}"/>
    <cellStyle name="Note 13 3 6 10" xfId="18346" xr:uid="{00000000-0005-0000-0000-000096470000}"/>
    <cellStyle name="Note 13 3 6 11" xfId="18347" xr:uid="{00000000-0005-0000-0000-000097470000}"/>
    <cellStyle name="Note 13 3 6 12" xfId="18348" xr:uid="{00000000-0005-0000-0000-000098470000}"/>
    <cellStyle name="Note 13 3 6 2" xfId="18349" xr:uid="{00000000-0005-0000-0000-000099470000}"/>
    <cellStyle name="Note 13 3 6 3" xfId="18350" xr:uid="{00000000-0005-0000-0000-00009A470000}"/>
    <cellStyle name="Note 13 3 6 4" xfId="18351" xr:uid="{00000000-0005-0000-0000-00009B470000}"/>
    <cellStyle name="Note 13 3 6 5" xfId="18352" xr:uid="{00000000-0005-0000-0000-00009C470000}"/>
    <cellStyle name="Note 13 3 6 6" xfId="18353" xr:uid="{00000000-0005-0000-0000-00009D470000}"/>
    <cellStyle name="Note 13 3 6 7" xfId="18354" xr:uid="{00000000-0005-0000-0000-00009E470000}"/>
    <cellStyle name="Note 13 3 6 8" xfId="18355" xr:uid="{00000000-0005-0000-0000-00009F470000}"/>
    <cellStyle name="Note 13 3 6 9" xfId="18356" xr:uid="{00000000-0005-0000-0000-0000A0470000}"/>
    <cellStyle name="Note 13 3 7" xfId="18357" xr:uid="{00000000-0005-0000-0000-0000A1470000}"/>
    <cellStyle name="Note 13 3 7 10" xfId="18358" xr:uid="{00000000-0005-0000-0000-0000A2470000}"/>
    <cellStyle name="Note 13 3 7 11" xfId="18359" xr:uid="{00000000-0005-0000-0000-0000A3470000}"/>
    <cellStyle name="Note 13 3 7 12" xfId="18360" xr:uid="{00000000-0005-0000-0000-0000A4470000}"/>
    <cellStyle name="Note 13 3 7 2" xfId="18361" xr:uid="{00000000-0005-0000-0000-0000A5470000}"/>
    <cellStyle name="Note 13 3 7 3" xfId="18362" xr:uid="{00000000-0005-0000-0000-0000A6470000}"/>
    <cellStyle name="Note 13 3 7 4" xfId="18363" xr:uid="{00000000-0005-0000-0000-0000A7470000}"/>
    <cellStyle name="Note 13 3 7 5" xfId="18364" xr:uid="{00000000-0005-0000-0000-0000A8470000}"/>
    <cellStyle name="Note 13 3 7 6" xfId="18365" xr:uid="{00000000-0005-0000-0000-0000A9470000}"/>
    <cellStyle name="Note 13 3 7 7" xfId="18366" xr:uid="{00000000-0005-0000-0000-0000AA470000}"/>
    <cellStyle name="Note 13 3 7 8" xfId="18367" xr:uid="{00000000-0005-0000-0000-0000AB470000}"/>
    <cellStyle name="Note 13 3 7 9" xfId="18368" xr:uid="{00000000-0005-0000-0000-0000AC470000}"/>
    <cellStyle name="Note 13 3 8" xfId="18369" xr:uid="{00000000-0005-0000-0000-0000AD470000}"/>
    <cellStyle name="Note 13 3 8 10" xfId="18370" xr:uid="{00000000-0005-0000-0000-0000AE470000}"/>
    <cellStyle name="Note 13 3 8 11" xfId="18371" xr:uid="{00000000-0005-0000-0000-0000AF470000}"/>
    <cellStyle name="Note 13 3 8 12" xfId="18372" xr:uid="{00000000-0005-0000-0000-0000B0470000}"/>
    <cellStyle name="Note 13 3 8 2" xfId="18373" xr:uid="{00000000-0005-0000-0000-0000B1470000}"/>
    <cellStyle name="Note 13 3 8 3" xfId="18374" xr:uid="{00000000-0005-0000-0000-0000B2470000}"/>
    <cellStyle name="Note 13 3 8 4" xfId="18375" xr:uid="{00000000-0005-0000-0000-0000B3470000}"/>
    <cellStyle name="Note 13 3 8 5" xfId="18376" xr:uid="{00000000-0005-0000-0000-0000B4470000}"/>
    <cellStyle name="Note 13 3 8 6" xfId="18377" xr:uid="{00000000-0005-0000-0000-0000B5470000}"/>
    <cellStyle name="Note 13 3 8 7" xfId="18378" xr:uid="{00000000-0005-0000-0000-0000B6470000}"/>
    <cellStyle name="Note 13 3 8 8" xfId="18379" xr:uid="{00000000-0005-0000-0000-0000B7470000}"/>
    <cellStyle name="Note 13 3 8 9" xfId="18380" xr:uid="{00000000-0005-0000-0000-0000B8470000}"/>
    <cellStyle name="Note 13 3 9" xfId="18381" xr:uid="{00000000-0005-0000-0000-0000B9470000}"/>
    <cellStyle name="Note 13 4" xfId="18382" xr:uid="{00000000-0005-0000-0000-0000BA470000}"/>
    <cellStyle name="Note 13 4 10" xfId="18383" xr:uid="{00000000-0005-0000-0000-0000BB470000}"/>
    <cellStyle name="Note 13 4 11" xfId="18384" xr:uid="{00000000-0005-0000-0000-0000BC470000}"/>
    <cellStyle name="Note 13 4 12" xfId="18385" xr:uid="{00000000-0005-0000-0000-0000BD470000}"/>
    <cellStyle name="Note 13 4 13" xfId="18386" xr:uid="{00000000-0005-0000-0000-0000BE470000}"/>
    <cellStyle name="Note 13 4 14" xfId="18387" xr:uid="{00000000-0005-0000-0000-0000BF470000}"/>
    <cellStyle name="Note 13 4 15" xfId="18388" xr:uid="{00000000-0005-0000-0000-0000C0470000}"/>
    <cellStyle name="Note 13 4 16" xfId="18389" xr:uid="{00000000-0005-0000-0000-0000C1470000}"/>
    <cellStyle name="Note 13 4 17" xfId="18390" xr:uid="{00000000-0005-0000-0000-0000C2470000}"/>
    <cellStyle name="Note 13 4 18" xfId="18391" xr:uid="{00000000-0005-0000-0000-0000C3470000}"/>
    <cellStyle name="Note 13 4 19" xfId="18392" xr:uid="{00000000-0005-0000-0000-0000C4470000}"/>
    <cellStyle name="Note 13 4 2" xfId="18393" xr:uid="{00000000-0005-0000-0000-0000C5470000}"/>
    <cellStyle name="Note 13 4 2 10" xfId="18394" xr:uid="{00000000-0005-0000-0000-0000C6470000}"/>
    <cellStyle name="Note 13 4 2 11" xfId="18395" xr:uid="{00000000-0005-0000-0000-0000C7470000}"/>
    <cellStyle name="Note 13 4 2 12" xfId="18396" xr:uid="{00000000-0005-0000-0000-0000C8470000}"/>
    <cellStyle name="Note 13 4 2 2" xfId="18397" xr:uid="{00000000-0005-0000-0000-0000C9470000}"/>
    <cellStyle name="Note 13 4 2 3" xfId="18398" xr:uid="{00000000-0005-0000-0000-0000CA470000}"/>
    <cellStyle name="Note 13 4 2 4" xfId="18399" xr:uid="{00000000-0005-0000-0000-0000CB470000}"/>
    <cellStyle name="Note 13 4 2 5" xfId="18400" xr:uid="{00000000-0005-0000-0000-0000CC470000}"/>
    <cellStyle name="Note 13 4 2 6" xfId="18401" xr:uid="{00000000-0005-0000-0000-0000CD470000}"/>
    <cellStyle name="Note 13 4 2 7" xfId="18402" xr:uid="{00000000-0005-0000-0000-0000CE470000}"/>
    <cellStyle name="Note 13 4 2 8" xfId="18403" xr:uid="{00000000-0005-0000-0000-0000CF470000}"/>
    <cellStyle name="Note 13 4 2 9" xfId="18404" xr:uid="{00000000-0005-0000-0000-0000D0470000}"/>
    <cellStyle name="Note 13 4 3" xfId="18405" xr:uid="{00000000-0005-0000-0000-0000D1470000}"/>
    <cellStyle name="Note 13 4 3 10" xfId="18406" xr:uid="{00000000-0005-0000-0000-0000D2470000}"/>
    <cellStyle name="Note 13 4 3 11" xfId="18407" xr:uid="{00000000-0005-0000-0000-0000D3470000}"/>
    <cellStyle name="Note 13 4 3 12" xfId="18408" xr:uid="{00000000-0005-0000-0000-0000D4470000}"/>
    <cellStyle name="Note 13 4 3 2" xfId="18409" xr:uid="{00000000-0005-0000-0000-0000D5470000}"/>
    <cellStyle name="Note 13 4 3 3" xfId="18410" xr:uid="{00000000-0005-0000-0000-0000D6470000}"/>
    <cellStyle name="Note 13 4 3 4" xfId="18411" xr:uid="{00000000-0005-0000-0000-0000D7470000}"/>
    <cellStyle name="Note 13 4 3 5" xfId="18412" xr:uid="{00000000-0005-0000-0000-0000D8470000}"/>
    <cellStyle name="Note 13 4 3 6" xfId="18413" xr:uid="{00000000-0005-0000-0000-0000D9470000}"/>
    <cellStyle name="Note 13 4 3 7" xfId="18414" xr:uid="{00000000-0005-0000-0000-0000DA470000}"/>
    <cellStyle name="Note 13 4 3 8" xfId="18415" xr:uid="{00000000-0005-0000-0000-0000DB470000}"/>
    <cellStyle name="Note 13 4 3 9" xfId="18416" xr:uid="{00000000-0005-0000-0000-0000DC470000}"/>
    <cellStyle name="Note 13 4 4" xfId="18417" xr:uid="{00000000-0005-0000-0000-0000DD470000}"/>
    <cellStyle name="Note 13 4 4 10" xfId="18418" xr:uid="{00000000-0005-0000-0000-0000DE470000}"/>
    <cellStyle name="Note 13 4 4 11" xfId="18419" xr:uid="{00000000-0005-0000-0000-0000DF470000}"/>
    <cellStyle name="Note 13 4 4 12" xfId="18420" xr:uid="{00000000-0005-0000-0000-0000E0470000}"/>
    <cellStyle name="Note 13 4 4 2" xfId="18421" xr:uid="{00000000-0005-0000-0000-0000E1470000}"/>
    <cellStyle name="Note 13 4 4 3" xfId="18422" xr:uid="{00000000-0005-0000-0000-0000E2470000}"/>
    <cellStyle name="Note 13 4 4 4" xfId="18423" xr:uid="{00000000-0005-0000-0000-0000E3470000}"/>
    <cellStyle name="Note 13 4 4 5" xfId="18424" xr:uid="{00000000-0005-0000-0000-0000E4470000}"/>
    <cellStyle name="Note 13 4 4 6" xfId="18425" xr:uid="{00000000-0005-0000-0000-0000E5470000}"/>
    <cellStyle name="Note 13 4 4 7" xfId="18426" xr:uid="{00000000-0005-0000-0000-0000E6470000}"/>
    <cellStyle name="Note 13 4 4 8" xfId="18427" xr:uid="{00000000-0005-0000-0000-0000E7470000}"/>
    <cellStyle name="Note 13 4 4 9" xfId="18428" xr:uid="{00000000-0005-0000-0000-0000E8470000}"/>
    <cellStyle name="Note 13 4 5" xfId="18429" xr:uid="{00000000-0005-0000-0000-0000E9470000}"/>
    <cellStyle name="Note 13 4 5 10" xfId="18430" xr:uid="{00000000-0005-0000-0000-0000EA470000}"/>
    <cellStyle name="Note 13 4 5 11" xfId="18431" xr:uid="{00000000-0005-0000-0000-0000EB470000}"/>
    <cellStyle name="Note 13 4 5 12" xfId="18432" xr:uid="{00000000-0005-0000-0000-0000EC470000}"/>
    <cellStyle name="Note 13 4 5 2" xfId="18433" xr:uid="{00000000-0005-0000-0000-0000ED470000}"/>
    <cellStyle name="Note 13 4 5 3" xfId="18434" xr:uid="{00000000-0005-0000-0000-0000EE470000}"/>
    <cellStyle name="Note 13 4 5 4" xfId="18435" xr:uid="{00000000-0005-0000-0000-0000EF470000}"/>
    <cellStyle name="Note 13 4 5 5" xfId="18436" xr:uid="{00000000-0005-0000-0000-0000F0470000}"/>
    <cellStyle name="Note 13 4 5 6" xfId="18437" xr:uid="{00000000-0005-0000-0000-0000F1470000}"/>
    <cellStyle name="Note 13 4 5 7" xfId="18438" xr:uid="{00000000-0005-0000-0000-0000F2470000}"/>
    <cellStyle name="Note 13 4 5 8" xfId="18439" xr:uid="{00000000-0005-0000-0000-0000F3470000}"/>
    <cellStyle name="Note 13 4 5 9" xfId="18440" xr:uid="{00000000-0005-0000-0000-0000F4470000}"/>
    <cellStyle name="Note 13 4 6" xfId="18441" xr:uid="{00000000-0005-0000-0000-0000F5470000}"/>
    <cellStyle name="Note 13 4 6 10" xfId="18442" xr:uid="{00000000-0005-0000-0000-0000F6470000}"/>
    <cellStyle name="Note 13 4 6 11" xfId="18443" xr:uid="{00000000-0005-0000-0000-0000F7470000}"/>
    <cellStyle name="Note 13 4 6 12" xfId="18444" xr:uid="{00000000-0005-0000-0000-0000F8470000}"/>
    <cellStyle name="Note 13 4 6 2" xfId="18445" xr:uid="{00000000-0005-0000-0000-0000F9470000}"/>
    <cellStyle name="Note 13 4 6 3" xfId="18446" xr:uid="{00000000-0005-0000-0000-0000FA470000}"/>
    <cellStyle name="Note 13 4 6 4" xfId="18447" xr:uid="{00000000-0005-0000-0000-0000FB470000}"/>
    <cellStyle name="Note 13 4 6 5" xfId="18448" xr:uid="{00000000-0005-0000-0000-0000FC470000}"/>
    <cellStyle name="Note 13 4 6 6" xfId="18449" xr:uid="{00000000-0005-0000-0000-0000FD470000}"/>
    <cellStyle name="Note 13 4 6 7" xfId="18450" xr:uid="{00000000-0005-0000-0000-0000FE470000}"/>
    <cellStyle name="Note 13 4 6 8" xfId="18451" xr:uid="{00000000-0005-0000-0000-0000FF470000}"/>
    <cellStyle name="Note 13 4 6 9" xfId="18452" xr:uid="{00000000-0005-0000-0000-000000480000}"/>
    <cellStyle name="Note 13 4 7" xfId="18453" xr:uid="{00000000-0005-0000-0000-000001480000}"/>
    <cellStyle name="Note 13 4 7 10" xfId="18454" xr:uid="{00000000-0005-0000-0000-000002480000}"/>
    <cellStyle name="Note 13 4 7 11" xfId="18455" xr:uid="{00000000-0005-0000-0000-000003480000}"/>
    <cellStyle name="Note 13 4 7 12" xfId="18456" xr:uid="{00000000-0005-0000-0000-000004480000}"/>
    <cellStyle name="Note 13 4 7 2" xfId="18457" xr:uid="{00000000-0005-0000-0000-000005480000}"/>
    <cellStyle name="Note 13 4 7 3" xfId="18458" xr:uid="{00000000-0005-0000-0000-000006480000}"/>
    <cellStyle name="Note 13 4 7 4" xfId="18459" xr:uid="{00000000-0005-0000-0000-000007480000}"/>
    <cellStyle name="Note 13 4 7 5" xfId="18460" xr:uid="{00000000-0005-0000-0000-000008480000}"/>
    <cellStyle name="Note 13 4 7 6" xfId="18461" xr:uid="{00000000-0005-0000-0000-000009480000}"/>
    <cellStyle name="Note 13 4 7 7" xfId="18462" xr:uid="{00000000-0005-0000-0000-00000A480000}"/>
    <cellStyle name="Note 13 4 7 8" xfId="18463" xr:uid="{00000000-0005-0000-0000-00000B480000}"/>
    <cellStyle name="Note 13 4 7 9" xfId="18464" xr:uid="{00000000-0005-0000-0000-00000C480000}"/>
    <cellStyle name="Note 13 4 8" xfId="18465" xr:uid="{00000000-0005-0000-0000-00000D480000}"/>
    <cellStyle name="Note 13 4 8 10" xfId="18466" xr:uid="{00000000-0005-0000-0000-00000E480000}"/>
    <cellStyle name="Note 13 4 8 11" xfId="18467" xr:uid="{00000000-0005-0000-0000-00000F480000}"/>
    <cellStyle name="Note 13 4 8 12" xfId="18468" xr:uid="{00000000-0005-0000-0000-000010480000}"/>
    <cellStyle name="Note 13 4 8 2" xfId="18469" xr:uid="{00000000-0005-0000-0000-000011480000}"/>
    <cellStyle name="Note 13 4 8 3" xfId="18470" xr:uid="{00000000-0005-0000-0000-000012480000}"/>
    <cellStyle name="Note 13 4 8 4" xfId="18471" xr:uid="{00000000-0005-0000-0000-000013480000}"/>
    <cellStyle name="Note 13 4 8 5" xfId="18472" xr:uid="{00000000-0005-0000-0000-000014480000}"/>
    <cellStyle name="Note 13 4 8 6" xfId="18473" xr:uid="{00000000-0005-0000-0000-000015480000}"/>
    <cellStyle name="Note 13 4 8 7" xfId="18474" xr:uid="{00000000-0005-0000-0000-000016480000}"/>
    <cellStyle name="Note 13 4 8 8" xfId="18475" xr:uid="{00000000-0005-0000-0000-000017480000}"/>
    <cellStyle name="Note 13 4 8 9" xfId="18476" xr:uid="{00000000-0005-0000-0000-000018480000}"/>
    <cellStyle name="Note 13 4 9" xfId="18477" xr:uid="{00000000-0005-0000-0000-000019480000}"/>
    <cellStyle name="Note 14 2" xfId="18478" xr:uid="{00000000-0005-0000-0000-00001A480000}"/>
    <cellStyle name="Note 14 2 10" xfId="18479" xr:uid="{00000000-0005-0000-0000-00001B480000}"/>
    <cellStyle name="Note 14 2 11" xfId="18480" xr:uid="{00000000-0005-0000-0000-00001C480000}"/>
    <cellStyle name="Note 14 2 12" xfId="18481" xr:uid="{00000000-0005-0000-0000-00001D480000}"/>
    <cellStyle name="Note 14 2 13" xfId="18482" xr:uid="{00000000-0005-0000-0000-00001E480000}"/>
    <cellStyle name="Note 14 2 14" xfId="18483" xr:uid="{00000000-0005-0000-0000-00001F480000}"/>
    <cellStyle name="Note 14 2 15" xfId="18484" xr:uid="{00000000-0005-0000-0000-000020480000}"/>
    <cellStyle name="Note 14 2 16" xfId="18485" xr:uid="{00000000-0005-0000-0000-000021480000}"/>
    <cellStyle name="Note 14 2 17" xfId="18486" xr:uid="{00000000-0005-0000-0000-000022480000}"/>
    <cellStyle name="Note 14 2 18" xfId="18487" xr:uid="{00000000-0005-0000-0000-000023480000}"/>
    <cellStyle name="Note 14 2 19" xfId="18488" xr:uid="{00000000-0005-0000-0000-000024480000}"/>
    <cellStyle name="Note 14 2 2" xfId="18489" xr:uid="{00000000-0005-0000-0000-000025480000}"/>
    <cellStyle name="Note 14 2 2 10" xfId="18490" xr:uid="{00000000-0005-0000-0000-000026480000}"/>
    <cellStyle name="Note 14 2 2 11" xfId="18491" xr:uid="{00000000-0005-0000-0000-000027480000}"/>
    <cellStyle name="Note 14 2 2 12" xfId="18492" xr:uid="{00000000-0005-0000-0000-000028480000}"/>
    <cellStyle name="Note 14 2 2 2" xfId="18493" xr:uid="{00000000-0005-0000-0000-000029480000}"/>
    <cellStyle name="Note 14 2 2 3" xfId="18494" xr:uid="{00000000-0005-0000-0000-00002A480000}"/>
    <cellStyle name="Note 14 2 2 4" xfId="18495" xr:uid="{00000000-0005-0000-0000-00002B480000}"/>
    <cellStyle name="Note 14 2 2 5" xfId="18496" xr:uid="{00000000-0005-0000-0000-00002C480000}"/>
    <cellStyle name="Note 14 2 2 6" xfId="18497" xr:uid="{00000000-0005-0000-0000-00002D480000}"/>
    <cellStyle name="Note 14 2 2 7" xfId="18498" xr:uid="{00000000-0005-0000-0000-00002E480000}"/>
    <cellStyle name="Note 14 2 2 8" xfId="18499" xr:uid="{00000000-0005-0000-0000-00002F480000}"/>
    <cellStyle name="Note 14 2 2 9" xfId="18500" xr:uid="{00000000-0005-0000-0000-000030480000}"/>
    <cellStyle name="Note 14 2 3" xfId="18501" xr:uid="{00000000-0005-0000-0000-000031480000}"/>
    <cellStyle name="Note 14 2 3 10" xfId="18502" xr:uid="{00000000-0005-0000-0000-000032480000}"/>
    <cellStyle name="Note 14 2 3 11" xfId="18503" xr:uid="{00000000-0005-0000-0000-000033480000}"/>
    <cellStyle name="Note 14 2 3 12" xfId="18504" xr:uid="{00000000-0005-0000-0000-000034480000}"/>
    <cellStyle name="Note 14 2 3 2" xfId="18505" xr:uid="{00000000-0005-0000-0000-000035480000}"/>
    <cellStyle name="Note 14 2 3 3" xfId="18506" xr:uid="{00000000-0005-0000-0000-000036480000}"/>
    <cellStyle name="Note 14 2 3 4" xfId="18507" xr:uid="{00000000-0005-0000-0000-000037480000}"/>
    <cellStyle name="Note 14 2 3 5" xfId="18508" xr:uid="{00000000-0005-0000-0000-000038480000}"/>
    <cellStyle name="Note 14 2 3 6" xfId="18509" xr:uid="{00000000-0005-0000-0000-000039480000}"/>
    <cellStyle name="Note 14 2 3 7" xfId="18510" xr:uid="{00000000-0005-0000-0000-00003A480000}"/>
    <cellStyle name="Note 14 2 3 8" xfId="18511" xr:uid="{00000000-0005-0000-0000-00003B480000}"/>
    <cellStyle name="Note 14 2 3 9" xfId="18512" xr:uid="{00000000-0005-0000-0000-00003C480000}"/>
    <cellStyle name="Note 14 2 4" xfId="18513" xr:uid="{00000000-0005-0000-0000-00003D480000}"/>
    <cellStyle name="Note 14 2 4 10" xfId="18514" xr:uid="{00000000-0005-0000-0000-00003E480000}"/>
    <cellStyle name="Note 14 2 4 11" xfId="18515" xr:uid="{00000000-0005-0000-0000-00003F480000}"/>
    <cellStyle name="Note 14 2 4 12" xfId="18516" xr:uid="{00000000-0005-0000-0000-000040480000}"/>
    <cellStyle name="Note 14 2 4 2" xfId="18517" xr:uid="{00000000-0005-0000-0000-000041480000}"/>
    <cellStyle name="Note 14 2 4 3" xfId="18518" xr:uid="{00000000-0005-0000-0000-000042480000}"/>
    <cellStyle name="Note 14 2 4 4" xfId="18519" xr:uid="{00000000-0005-0000-0000-000043480000}"/>
    <cellStyle name="Note 14 2 4 5" xfId="18520" xr:uid="{00000000-0005-0000-0000-000044480000}"/>
    <cellStyle name="Note 14 2 4 6" xfId="18521" xr:uid="{00000000-0005-0000-0000-000045480000}"/>
    <cellStyle name="Note 14 2 4 7" xfId="18522" xr:uid="{00000000-0005-0000-0000-000046480000}"/>
    <cellStyle name="Note 14 2 4 8" xfId="18523" xr:uid="{00000000-0005-0000-0000-000047480000}"/>
    <cellStyle name="Note 14 2 4 9" xfId="18524" xr:uid="{00000000-0005-0000-0000-000048480000}"/>
    <cellStyle name="Note 14 2 5" xfId="18525" xr:uid="{00000000-0005-0000-0000-000049480000}"/>
    <cellStyle name="Note 14 2 5 10" xfId="18526" xr:uid="{00000000-0005-0000-0000-00004A480000}"/>
    <cellStyle name="Note 14 2 5 11" xfId="18527" xr:uid="{00000000-0005-0000-0000-00004B480000}"/>
    <cellStyle name="Note 14 2 5 12" xfId="18528" xr:uid="{00000000-0005-0000-0000-00004C480000}"/>
    <cellStyle name="Note 14 2 5 2" xfId="18529" xr:uid="{00000000-0005-0000-0000-00004D480000}"/>
    <cellStyle name="Note 14 2 5 3" xfId="18530" xr:uid="{00000000-0005-0000-0000-00004E480000}"/>
    <cellStyle name="Note 14 2 5 4" xfId="18531" xr:uid="{00000000-0005-0000-0000-00004F480000}"/>
    <cellStyle name="Note 14 2 5 5" xfId="18532" xr:uid="{00000000-0005-0000-0000-000050480000}"/>
    <cellStyle name="Note 14 2 5 6" xfId="18533" xr:uid="{00000000-0005-0000-0000-000051480000}"/>
    <cellStyle name="Note 14 2 5 7" xfId="18534" xr:uid="{00000000-0005-0000-0000-000052480000}"/>
    <cellStyle name="Note 14 2 5 8" xfId="18535" xr:uid="{00000000-0005-0000-0000-000053480000}"/>
    <cellStyle name="Note 14 2 5 9" xfId="18536" xr:uid="{00000000-0005-0000-0000-000054480000}"/>
    <cellStyle name="Note 14 2 6" xfId="18537" xr:uid="{00000000-0005-0000-0000-000055480000}"/>
    <cellStyle name="Note 14 2 6 10" xfId="18538" xr:uid="{00000000-0005-0000-0000-000056480000}"/>
    <cellStyle name="Note 14 2 6 11" xfId="18539" xr:uid="{00000000-0005-0000-0000-000057480000}"/>
    <cellStyle name="Note 14 2 6 12" xfId="18540" xr:uid="{00000000-0005-0000-0000-000058480000}"/>
    <cellStyle name="Note 14 2 6 2" xfId="18541" xr:uid="{00000000-0005-0000-0000-000059480000}"/>
    <cellStyle name="Note 14 2 6 3" xfId="18542" xr:uid="{00000000-0005-0000-0000-00005A480000}"/>
    <cellStyle name="Note 14 2 6 4" xfId="18543" xr:uid="{00000000-0005-0000-0000-00005B480000}"/>
    <cellStyle name="Note 14 2 6 5" xfId="18544" xr:uid="{00000000-0005-0000-0000-00005C480000}"/>
    <cellStyle name="Note 14 2 6 6" xfId="18545" xr:uid="{00000000-0005-0000-0000-00005D480000}"/>
    <cellStyle name="Note 14 2 6 7" xfId="18546" xr:uid="{00000000-0005-0000-0000-00005E480000}"/>
    <cellStyle name="Note 14 2 6 8" xfId="18547" xr:uid="{00000000-0005-0000-0000-00005F480000}"/>
    <cellStyle name="Note 14 2 6 9" xfId="18548" xr:uid="{00000000-0005-0000-0000-000060480000}"/>
    <cellStyle name="Note 14 2 7" xfId="18549" xr:uid="{00000000-0005-0000-0000-000061480000}"/>
    <cellStyle name="Note 14 2 7 10" xfId="18550" xr:uid="{00000000-0005-0000-0000-000062480000}"/>
    <cellStyle name="Note 14 2 7 11" xfId="18551" xr:uid="{00000000-0005-0000-0000-000063480000}"/>
    <cellStyle name="Note 14 2 7 12" xfId="18552" xr:uid="{00000000-0005-0000-0000-000064480000}"/>
    <cellStyle name="Note 14 2 7 2" xfId="18553" xr:uid="{00000000-0005-0000-0000-000065480000}"/>
    <cellStyle name="Note 14 2 7 3" xfId="18554" xr:uid="{00000000-0005-0000-0000-000066480000}"/>
    <cellStyle name="Note 14 2 7 4" xfId="18555" xr:uid="{00000000-0005-0000-0000-000067480000}"/>
    <cellStyle name="Note 14 2 7 5" xfId="18556" xr:uid="{00000000-0005-0000-0000-000068480000}"/>
    <cellStyle name="Note 14 2 7 6" xfId="18557" xr:uid="{00000000-0005-0000-0000-000069480000}"/>
    <cellStyle name="Note 14 2 7 7" xfId="18558" xr:uid="{00000000-0005-0000-0000-00006A480000}"/>
    <cellStyle name="Note 14 2 7 8" xfId="18559" xr:uid="{00000000-0005-0000-0000-00006B480000}"/>
    <cellStyle name="Note 14 2 7 9" xfId="18560" xr:uid="{00000000-0005-0000-0000-00006C480000}"/>
    <cellStyle name="Note 14 2 8" xfId="18561" xr:uid="{00000000-0005-0000-0000-00006D480000}"/>
    <cellStyle name="Note 14 2 8 10" xfId="18562" xr:uid="{00000000-0005-0000-0000-00006E480000}"/>
    <cellStyle name="Note 14 2 8 11" xfId="18563" xr:uid="{00000000-0005-0000-0000-00006F480000}"/>
    <cellStyle name="Note 14 2 8 12" xfId="18564" xr:uid="{00000000-0005-0000-0000-000070480000}"/>
    <cellStyle name="Note 14 2 8 2" xfId="18565" xr:uid="{00000000-0005-0000-0000-000071480000}"/>
    <cellStyle name="Note 14 2 8 3" xfId="18566" xr:uid="{00000000-0005-0000-0000-000072480000}"/>
    <cellStyle name="Note 14 2 8 4" xfId="18567" xr:uid="{00000000-0005-0000-0000-000073480000}"/>
    <cellStyle name="Note 14 2 8 5" xfId="18568" xr:uid="{00000000-0005-0000-0000-000074480000}"/>
    <cellStyle name="Note 14 2 8 6" xfId="18569" xr:uid="{00000000-0005-0000-0000-000075480000}"/>
    <cellStyle name="Note 14 2 8 7" xfId="18570" xr:uid="{00000000-0005-0000-0000-000076480000}"/>
    <cellStyle name="Note 14 2 8 8" xfId="18571" xr:uid="{00000000-0005-0000-0000-000077480000}"/>
    <cellStyle name="Note 14 2 8 9" xfId="18572" xr:uid="{00000000-0005-0000-0000-000078480000}"/>
    <cellStyle name="Note 14 2 9" xfId="18573" xr:uid="{00000000-0005-0000-0000-000079480000}"/>
    <cellStyle name="Note 14 3" xfId="18574" xr:uid="{00000000-0005-0000-0000-00007A480000}"/>
    <cellStyle name="Note 14 3 10" xfId="18575" xr:uid="{00000000-0005-0000-0000-00007B480000}"/>
    <cellStyle name="Note 14 3 11" xfId="18576" xr:uid="{00000000-0005-0000-0000-00007C480000}"/>
    <cellStyle name="Note 14 3 12" xfId="18577" xr:uid="{00000000-0005-0000-0000-00007D480000}"/>
    <cellStyle name="Note 14 3 13" xfId="18578" xr:uid="{00000000-0005-0000-0000-00007E480000}"/>
    <cellStyle name="Note 14 3 14" xfId="18579" xr:uid="{00000000-0005-0000-0000-00007F480000}"/>
    <cellStyle name="Note 14 3 15" xfId="18580" xr:uid="{00000000-0005-0000-0000-000080480000}"/>
    <cellStyle name="Note 14 3 16" xfId="18581" xr:uid="{00000000-0005-0000-0000-000081480000}"/>
    <cellStyle name="Note 14 3 17" xfId="18582" xr:uid="{00000000-0005-0000-0000-000082480000}"/>
    <cellStyle name="Note 14 3 18" xfId="18583" xr:uid="{00000000-0005-0000-0000-000083480000}"/>
    <cellStyle name="Note 14 3 19" xfId="18584" xr:uid="{00000000-0005-0000-0000-000084480000}"/>
    <cellStyle name="Note 14 3 2" xfId="18585" xr:uid="{00000000-0005-0000-0000-000085480000}"/>
    <cellStyle name="Note 14 3 2 10" xfId="18586" xr:uid="{00000000-0005-0000-0000-000086480000}"/>
    <cellStyle name="Note 14 3 2 11" xfId="18587" xr:uid="{00000000-0005-0000-0000-000087480000}"/>
    <cellStyle name="Note 14 3 2 12" xfId="18588" xr:uid="{00000000-0005-0000-0000-000088480000}"/>
    <cellStyle name="Note 14 3 2 2" xfId="18589" xr:uid="{00000000-0005-0000-0000-000089480000}"/>
    <cellStyle name="Note 14 3 2 3" xfId="18590" xr:uid="{00000000-0005-0000-0000-00008A480000}"/>
    <cellStyle name="Note 14 3 2 4" xfId="18591" xr:uid="{00000000-0005-0000-0000-00008B480000}"/>
    <cellStyle name="Note 14 3 2 5" xfId="18592" xr:uid="{00000000-0005-0000-0000-00008C480000}"/>
    <cellStyle name="Note 14 3 2 6" xfId="18593" xr:uid="{00000000-0005-0000-0000-00008D480000}"/>
    <cellStyle name="Note 14 3 2 7" xfId="18594" xr:uid="{00000000-0005-0000-0000-00008E480000}"/>
    <cellStyle name="Note 14 3 2 8" xfId="18595" xr:uid="{00000000-0005-0000-0000-00008F480000}"/>
    <cellStyle name="Note 14 3 2 9" xfId="18596" xr:uid="{00000000-0005-0000-0000-000090480000}"/>
    <cellStyle name="Note 14 3 3" xfId="18597" xr:uid="{00000000-0005-0000-0000-000091480000}"/>
    <cellStyle name="Note 14 3 3 10" xfId="18598" xr:uid="{00000000-0005-0000-0000-000092480000}"/>
    <cellStyle name="Note 14 3 3 11" xfId="18599" xr:uid="{00000000-0005-0000-0000-000093480000}"/>
    <cellStyle name="Note 14 3 3 12" xfId="18600" xr:uid="{00000000-0005-0000-0000-000094480000}"/>
    <cellStyle name="Note 14 3 3 2" xfId="18601" xr:uid="{00000000-0005-0000-0000-000095480000}"/>
    <cellStyle name="Note 14 3 3 3" xfId="18602" xr:uid="{00000000-0005-0000-0000-000096480000}"/>
    <cellStyle name="Note 14 3 3 4" xfId="18603" xr:uid="{00000000-0005-0000-0000-000097480000}"/>
    <cellStyle name="Note 14 3 3 5" xfId="18604" xr:uid="{00000000-0005-0000-0000-000098480000}"/>
    <cellStyle name="Note 14 3 3 6" xfId="18605" xr:uid="{00000000-0005-0000-0000-000099480000}"/>
    <cellStyle name="Note 14 3 3 7" xfId="18606" xr:uid="{00000000-0005-0000-0000-00009A480000}"/>
    <cellStyle name="Note 14 3 3 8" xfId="18607" xr:uid="{00000000-0005-0000-0000-00009B480000}"/>
    <cellStyle name="Note 14 3 3 9" xfId="18608" xr:uid="{00000000-0005-0000-0000-00009C480000}"/>
    <cellStyle name="Note 14 3 4" xfId="18609" xr:uid="{00000000-0005-0000-0000-00009D480000}"/>
    <cellStyle name="Note 14 3 4 10" xfId="18610" xr:uid="{00000000-0005-0000-0000-00009E480000}"/>
    <cellStyle name="Note 14 3 4 11" xfId="18611" xr:uid="{00000000-0005-0000-0000-00009F480000}"/>
    <cellStyle name="Note 14 3 4 12" xfId="18612" xr:uid="{00000000-0005-0000-0000-0000A0480000}"/>
    <cellStyle name="Note 14 3 4 2" xfId="18613" xr:uid="{00000000-0005-0000-0000-0000A1480000}"/>
    <cellStyle name="Note 14 3 4 3" xfId="18614" xr:uid="{00000000-0005-0000-0000-0000A2480000}"/>
    <cellStyle name="Note 14 3 4 4" xfId="18615" xr:uid="{00000000-0005-0000-0000-0000A3480000}"/>
    <cellStyle name="Note 14 3 4 5" xfId="18616" xr:uid="{00000000-0005-0000-0000-0000A4480000}"/>
    <cellStyle name="Note 14 3 4 6" xfId="18617" xr:uid="{00000000-0005-0000-0000-0000A5480000}"/>
    <cellStyle name="Note 14 3 4 7" xfId="18618" xr:uid="{00000000-0005-0000-0000-0000A6480000}"/>
    <cellStyle name="Note 14 3 4 8" xfId="18619" xr:uid="{00000000-0005-0000-0000-0000A7480000}"/>
    <cellStyle name="Note 14 3 4 9" xfId="18620" xr:uid="{00000000-0005-0000-0000-0000A8480000}"/>
    <cellStyle name="Note 14 3 5" xfId="18621" xr:uid="{00000000-0005-0000-0000-0000A9480000}"/>
    <cellStyle name="Note 14 3 5 10" xfId="18622" xr:uid="{00000000-0005-0000-0000-0000AA480000}"/>
    <cellStyle name="Note 14 3 5 11" xfId="18623" xr:uid="{00000000-0005-0000-0000-0000AB480000}"/>
    <cellStyle name="Note 14 3 5 12" xfId="18624" xr:uid="{00000000-0005-0000-0000-0000AC480000}"/>
    <cellStyle name="Note 14 3 5 2" xfId="18625" xr:uid="{00000000-0005-0000-0000-0000AD480000}"/>
    <cellStyle name="Note 14 3 5 3" xfId="18626" xr:uid="{00000000-0005-0000-0000-0000AE480000}"/>
    <cellStyle name="Note 14 3 5 4" xfId="18627" xr:uid="{00000000-0005-0000-0000-0000AF480000}"/>
    <cellStyle name="Note 14 3 5 5" xfId="18628" xr:uid="{00000000-0005-0000-0000-0000B0480000}"/>
    <cellStyle name="Note 14 3 5 6" xfId="18629" xr:uid="{00000000-0005-0000-0000-0000B1480000}"/>
    <cellStyle name="Note 14 3 5 7" xfId="18630" xr:uid="{00000000-0005-0000-0000-0000B2480000}"/>
    <cellStyle name="Note 14 3 5 8" xfId="18631" xr:uid="{00000000-0005-0000-0000-0000B3480000}"/>
    <cellStyle name="Note 14 3 5 9" xfId="18632" xr:uid="{00000000-0005-0000-0000-0000B4480000}"/>
    <cellStyle name="Note 14 3 6" xfId="18633" xr:uid="{00000000-0005-0000-0000-0000B5480000}"/>
    <cellStyle name="Note 14 3 6 10" xfId="18634" xr:uid="{00000000-0005-0000-0000-0000B6480000}"/>
    <cellStyle name="Note 14 3 6 11" xfId="18635" xr:uid="{00000000-0005-0000-0000-0000B7480000}"/>
    <cellStyle name="Note 14 3 6 12" xfId="18636" xr:uid="{00000000-0005-0000-0000-0000B8480000}"/>
    <cellStyle name="Note 14 3 6 2" xfId="18637" xr:uid="{00000000-0005-0000-0000-0000B9480000}"/>
    <cellStyle name="Note 14 3 6 3" xfId="18638" xr:uid="{00000000-0005-0000-0000-0000BA480000}"/>
    <cellStyle name="Note 14 3 6 4" xfId="18639" xr:uid="{00000000-0005-0000-0000-0000BB480000}"/>
    <cellStyle name="Note 14 3 6 5" xfId="18640" xr:uid="{00000000-0005-0000-0000-0000BC480000}"/>
    <cellStyle name="Note 14 3 6 6" xfId="18641" xr:uid="{00000000-0005-0000-0000-0000BD480000}"/>
    <cellStyle name="Note 14 3 6 7" xfId="18642" xr:uid="{00000000-0005-0000-0000-0000BE480000}"/>
    <cellStyle name="Note 14 3 6 8" xfId="18643" xr:uid="{00000000-0005-0000-0000-0000BF480000}"/>
    <cellStyle name="Note 14 3 6 9" xfId="18644" xr:uid="{00000000-0005-0000-0000-0000C0480000}"/>
    <cellStyle name="Note 14 3 7" xfId="18645" xr:uid="{00000000-0005-0000-0000-0000C1480000}"/>
    <cellStyle name="Note 14 3 7 10" xfId="18646" xr:uid="{00000000-0005-0000-0000-0000C2480000}"/>
    <cellStyle name="Note 14 3 7 11" xfId="18647" xr:uid="{00000000-0005-0000-0000-0000C3480000}"/>
    <cellStyle name="Note 14 3 7 12" xfId="18648" xr:uid="{00000000-0005-0000-0000-0000C4480000}"/>
    <cellStyle name="Note 14 3 7 2" xfId="18649" xr:uid="{00000000-0005-0000-0000-0000C5480000}"/>
    <cellStyle name="Note 14 3 7 3" xfId="18650" xr:uid="{00000000-0005-0000-0000-0000C6480000}"/>
    <cellStyle name="Note 14 3 7 4" xfId="18651" xr:uid="{00000000-0005-0000-0000-0000C7480000}"/>
    <cellStyle name="Note 14 3 7 5" xfId="18652" xr:uid="{00000000-0005-0000-0000-0000C8480000}"/>
    <cellStyle name="Note 14 3 7 6" xfId="18653" xr:uid="{00000000-0005-0000-0000-0000C9480000}"/>
    <cellStyle name="Note 14 3 7 7" xfId="18654" xr:uid="{00000000-0005-0000-0000-0000CA480000}"/>
    <cellStyle name="Note 14 3 7 8" xfId="18655" xr:uid="{00000000-0005-0000-0000-0000CB480000}"/>
    <cellStyle name="Note 14 3 7 9" xfId="18656" xr:uid="{00000000-0005-0000-0000-0000CC480000}"/>
    <cellStyle name="Note 14 3 8" xfId="18657" xr:uid="{00000000-0005-0000-0000-0000CD480000}"/>
    <cellStyle name="Note 14 3 8 10" xfId="18658" xr:uid="{00000000-0005-0000-0000-0000CE480000}"/>
    <cellStyle name="Note 14 3 8 11" xfId="18659" xr:uid="{00000000-0005-0000-0000-0000CF480000}"/>
    <cellStyle name="Note 14 3 8 12" xfId="18660" xr:uid="{00000000-0005-0000-0000-0000D0480000}"/>
    <cellStyle name="Note 14 3 8 2" xfId="18661" xr:uid="{00000000-0005-0000-0000-0000D1480000}"/>
    <cellStyle name="Note 14 3 8 3" xfId="18662" xr:uid="{00000000-0005-0000-0000-0000D2480000}"/>
    <cellStyle name="Note 14 3 8 4" xfId="18663" xr:uid="{00000000-0005-0000-0000-0000D3480000}"/>
    <cellStyle name="Note 14 3 8 5" xfId="18664" xr:uid="{00000000-0005-0000-0000-0000D4480000}"/>
    <cellStyle name="Note 14 3 8 6" xfId="18665" xr:uid="{00000000-0005-0000-0000-0000D5480000}"/>
    <cellStyle name="Note 14 3 8 7" xfId="18666" xr:uid="{00000000-0005-0000-0000-0000D6480000}"/>
    <cellStyle name="Note 14 3 8 8" xfId="18667" xr:uid="{00000000-0005-0000-0000-0000D7480000}"/>
    <cellStyle name="Note 14 3 8 9" xfId="18668" xr:uid="{00000000-0005-0000-0000-0000D8480000}"/>
    <cellStyle name="Note 14 3 9" xfId="18669" xr:uid="{00000000-0005-0000-0000-0000D9480000}"/>
    <cellStyle name="Note 14 4" xfId="18670" xr:uid="{00000000-0005-0000-0000-0000DA480000}"/>
    <cellStyle name="Note 14 4 10" xfId="18671" xr:uid="{00000000-0005-0000-0000-0000DB480000}"/>
    <cellStyle name="Note 14 4 11" xfId="18672" xr:uid="{00000000-0005-0000-0000-0000DC480000}"/>
    <cellStyle name="Note 14 4 12" xfId="18673" xr:uid="{00000000-0005-0000-0000-0000DD480000}"/>
    <cellStyle name="Note 14 4 13" xfId="18674" xr:uid="{00000000-0005-0000-0000-0000DE480000}"/>
    <cellStyle name="Note 14 4 14" xfId="18675" xr:uid="{00000000-0005-0000-0000-0000DF480000}"/>
    <cellStyle name="Note 14 4 15" xfId="18676" xr:uid="{00000000-0005-0000-0000-0000E0480000}"/>
    <cellStyle name="Note 14 4 16" xfId="18677" xr:uid="{00000000-0005-0000-0000-0000E1480000}"/>
    <cellStyle name="Note 14 4 17" xfId="18678" xr:uid="{00000000-0005-0000-0000-0000E2480000}"/>
    <cellStyle name="Note 14 4 18" xfId="18679" xr:uid="{00000000-0005-0000-0000-0000E3480000}"/>
    <cellStyle name="Note 14 4 19" xfId="18680" xr:uid="{00000000-0005-0000-0000-0000E4480000}"/>
    <cellStyle name="Note 14 4 2" xfId="18681" xr:uid="{00000000-0005-0000-0000-0000E5480000}"/>
    <cellStyle name="Note 14 4 2 10" xfId="18682" xr:uid="{00000000-0005-0000-0000-0000E6480000}"/>
    <cellStyle name="Note 14 4 2 11" xfId="18683" xr:uid="{00000000-0005-0000-0000-0000E7480000}"/>
    <cellStyle name="Note 14 4 2 12" xfId="18684" xr:uid="{00000000-0005-0000-0000-0000E8480000}"/>
    <cellStyle name="Note 14 4 2 2" xfId="18685" xr:uid="{00000000-0005-0000-0000-0000E9480000}"/>
    <cellStyle name="Note 14 4 2 3" xfId="18686" xr:uid="{00000000-0005-0000-0000-0000EA480000}"/>
    <cellStyle name="Note 14 4 2 4" xfId="18687" xr:uid="{00000000-0005-0000-0000-0000EB480000}"/>
    <cellStyle name="Note 14 4 2 5" xfId="18688" xr:uid="{00000000-0005-0000-0000-0000EC480000}"/>
    <cellStyle name="Note 14 4 2 6" xfId="18689" xr:uid="{00000000-0005-0000-0000-0000ED480000}"/>
    <cellStyle name="Note 14 4 2 7" xfId="18690" xr:uid="{00000000-0005-0000-0000-0000EE480000}"/>
    <cellStyle name="Note 14 4 2 8" xfId="18691" xr:uid="{00000000-0005-0000-0000-0000EF480000}"/>
    <cellStyle name="Note 14 4 2 9" xfId="18692" xr:uid="{00000000-0005-0000-0000-0000F0480000}"/>
    <cellStyle name="Note 14 4 3" xfId="18693" xr:uid="{00000000-0005-0000-0000-0000F1480000}"/>
    <cellStyle name="Note 14 4 3 10" xfId="18694" xr:uid="{00000000-0005-0000-0000-0000F2480000}"/>
    <cellStyle name="Note 14 4 3 11" xfId="18695" xr:uid="{00000000-0005-0000-0000-0000F3480000}"/>
    <cellStyle name="Note 14 4 3 12" xfId="18696" xr:uid="{00000000-0005-0000-0000-0000F4480000}"/>
    <cellStyle name="Note 14 4 3 2" xfId="18697" xr:uid="{00000000-0005-0000-0000-0000F5480000}"/>
    <cellStyle name="Note 14 4 3 3" xfId="18698" xr:uid="{00000000-0005-0000-0000-0000F6480000}"/>
    <cellStyle name="Note 14 4 3 4" xfId="18699" xr:uid="{00000000-0005-0000-0000-0000F7480000}"/>
    <cellStyle name="Note 14 4 3 5" xfId="18700" xr:uid="{00000000-0005-0000-0000-0000F8480000}"/>
    <cellStyle name="Note 14 4 3 6" xfId="18701" xr:uid="{00000000-0005-0000-0000-0000F9480000}"/>
    <cellStyle name="Note 14 4 3 7" xfId="18702" xr:uid="{00000000-0005-0000-0000-0000FA480000}"/>
    <cellStyle name="Note 14 4 3 8" xfId="18703" xr:uid="{00000000-0005-0000-0000-0000FB480000}"/>
    <cellStyle name="Note 14 4 3 9" xfId="18704" xr:uid="{00000000-0005-0000-0000-0000FC480000}"/>
    <cellStyle name="Note 14 4 4" xfId="18705" xr:uid="{00000000-0005-0000-0000-0000FD480000}"/>
    <cellStyle name="Note 14 4 4 10" xfId="18706" xr:uid="{00000000-0005-0000-0000-0000FE480000}"/>
    <cellStyle name="Note 14 4 4 11" xfId="18707" xr:uid="{00000000-0005-0000-0000-0000FF480000}"/>
    <cellStyle name="Note 14 4 4 12" xfId="18708" xr:uid="{00000000-0005-0000-0000-000000490000}"/>
    <cellStyle name="Note 14 4 4 2" xfId="18709" xr:uid="{00000000-0005-0000-0000-000001490000}"/>
    <cellStyle name="Note 14 4 4 3" xfId="18710" xr:uid="{00000000-0005-0000-0000-000002490000}"/>
    <cellStyle name="Note 14 4 4 4" xfId="18711" xr:uid="{00000000-0005-0000-0000-000003490000}"/>
    <cellStyle name="Note 14 4 4 5" xfId="18712" xr:uid="{00000000-0005-0000-0000-000004490000}"/>
    <cellStyle name="Note 14 4 4 6" xfId="18713" xr:uid="{00000000-0005-0000-0000-000005490000}"/>
    <cellStyle name="Note 14 4 4 7" xfId="18714" xr:uid="{00000000-0005-0000-0000-000006490000}"/>
    <cellStyle name="Note 14 4 4 8" xfId="18715" xr:uid="{00000000-0005-0000-0000-000007490000}"/>
    <cellStyle name="Note 14 4 4 9" xfId="18716" xr:uid="{00000000-0005-0000-0000-000008490000}"/>
    <cellStyle name="Note 14 4 5" xfId="18717" xr:uid="{00000000-0005-0000-0000-000009490000}"/>
    <cellStyle name="Note 14 4 5 10" xfId="18718" xr:uid="{00000000-0005-0000-0000-00000A490000}"/>
    <cellStyle name="Note 14 4 5 11" xfId="18719" xr:uid="{00000000-0005-0000-0000-00000B490000}"/>
    <cellStyle name="Note 14 4 5 12" xfId="18720" xr:uid="{00000000-0005-0000-0000-00000C490000}"/>
    <cellStyle name="Note 14 4 5 2" xfId="18721" xr:uid="{00000000-0005-0000-0000-00000D490000}"/>
    <cellStyle name="Note 14 4 5 3" xfId="18722" xr:uid="{00000000-0005-0000-0000-00000E490000}"/>
    <cellStyle name="Note 14 4 5 4" xfId="18723" xr:uid="{00000000-0005-0000-0000-00000F490000}"/>
    <cellStyle name="Note 14 4 5 5" xfId="18724" xr:uid="{00000000-0005-0000-0000-000010490000}"/>
    <cellStyle name="Note 14 4 5 6" xfId="18725" xr:uid="{00000000-0005-0000-0000-000011490000}"/>
    <cellStyle name="Note 14 4 5 7" xfId="18726" xr:uid="{00000000-0005-0000-0000-000012490000}"/>
    <cellStyle name="Note 14 4 5 8" xfId="18727" xr:uid="{00000000-0005-0000-0000-000013490000}"/>
    <cellStyle name="Note 14 4 5 9" xfId="18728" xr:uid="{00000000-0005-0000-0000-000014490000}"/>
    <cellStyle name="Note 14 4 6" xfId="18729" xr:uid="{00000000-0005-0000-0000-000015490000}"/>
    <cellStyle name="Note 14 4 6 10" xfId="18730" xr:uid="{00000000-0005-0000-0000-000016490000}"/>
    <cellStyle name="Note 14 4 6 11" xfId="18731" xr:uid="{00000000-0005-0000-0000-000017490000}"/>
    <cellStyle name="Note 14 4 6 12" xfId="18732" xr:uid="{00000000-0005-0000-0000-000018490000}"/>
    <cellStyle name="Note 14 4 6 2" xfId="18733" xr:uid="{00000000-0005-0000-0000-000019490000}"/>
    <cellStyle name="Note 14 4 6 3" xfId="18734" xr:uid="{00000000-0005-0000-0000-00001A490000}"/>
    <cellStyle name="Note 14 4 6 4" xfId="18735" xr:uid="{00000000-0005-0000-0000-00001B490000}"/>
    <cellStyle name="Note 14 4 6 5" xfId="18736" xr:uid="{00000000-0005-0000-0000-00001C490000}"/>
    <cellStyle name="Note 14 4 6 6" xfId="18737" xr:uid="{00000000-0005-0000-0000-00001D490000}"/>
    <cellStyle name="Note 14 4 6 7" xfId="18738" xr:uid="{00000000-0005-0000-0000-00001E490000}"/>
    <cellStyle name="Note 14 4 6 8" xfId="18739" xr:uid="{00000000-0005-0000-0000-00001F490000}"/>
    <cellStyle name="Note 14 4 6 9" xfId="18740" xr:uid="{00000000-0005-0000-0000-000020490000}"/>
    <cellStyle name="Note 14 4 7" xfId="18741" xr:uid="{00000000-0005-0000-0000-000021490000}"/>
    <cellStyle name="Note 14 4 7 10" xfId="18742" xr:uid="{00000000-0005-0000-0000-000022490000}"/>
    <cellStyle name="Note 14 4 7 11" xfId="18743" xr:uid="{00000000-0005-0000-0000-000023490000}"/>
    <cellStyle name="Note 14 4 7 12" xfId="18744" xr:uid="{00000000-0005-0000-0000-000024490000}"/>
    <cellStyle name="Note 14 4 7 2" xfId="18745" xr:uid="{00000000-0005-0000-0000-000025490000}"/>
    <cellStyle name="Note 14 4 7 3" xfId="18746" xr:uid="{00000000-0005-0000-0000-000026490000}"/>
    <cellStyle name="Note 14 4 7 4" xfId="18747" xr:uid="{00000000-0005-0000-0000-000027490000}"/>
    <cellStyle name="Note 14 4 7 5" xfId="18748" xr:uid="{00000000-0005-0000-0000-000028490000}"/>
    <cellStyle name="Note 14 4 7 6" xfId="18749" xr:uid="{00000000-0005-0000-0000-000029490000}"/>
    <cellStyle name="Note 14 4 7 7" xfId="18750" xr:uid="{00000000-0005-0000-0000-00002A490000}"/>
    <cellStyle name="Note 14 4 7 8" xfId="18751" xr:uid="{00000000-0005-0000-0000-00002B490000}"/>
    <cellStyle name="Note 14 4 7 9" xfId="18752" xr:uid="{00000000-0005-0000-0000-00002C490000}"/>
    <cellStyle name="Note 14 4 8" xfId="18753" xr:uid="{00000000-0005-0000-0000-00002D490000}"/>
    <cellStyle name="Note 14 4 8 10" xfId="18754" xr:uid="{00000000-0005-0000-0000-00002E490000}"/>
    <cellStyle name="Note 14 4 8 11" xfId="18755" xr:uid="{00000000-0005-0000-0000-00002F490000}"/>
    <cellStyle name="Note 14 4 8 12" xfId="18756" xr:uid="{00000000-0005-0000-0000-000030490000}"/>
    <cellStyle name="Note 14 4 8 2" xfId="18757" xr:uid="{00000000-0005-0000-0000-000031490000}"/>
    <cellStyle name="Note 14 4 8 3" xfId="18758" xr:uid="{00000000-0005-0000-0000-000032490000}"/>
    <cellStyle name="Note 14 4 8 4" xfId="18759" xr:uid="{00000000-0005-0000-0000-000033490000}"/>
    <cellStyle name="Note 14 4 8 5" xfId="18760" xr:uid="{00000000-0005-0000-0000-000034490000}"/>
    <cellStyle name="Note 14 4 8 6" xfId="18761" xr:uid="{00000000-0005-0000-0000-000035490000}"/>
    <cellStyle name="Note 14 4 8 7" xfId="18762" xr:uid="{00000000-0005-0000-0000-000036490000}"/>
    <cellStyle name="Note 14 4 8 8" xfId="18763" xr:uid="{00000000-0005-0000-0000-000037490000}"/>
    <cellStyle name="Note 14 4 8 9" xfId="18764" xr:uid="{00000000-0005-0000-0000-000038490000}"/>
    <cellStyle name="Note 14 4 9" xfId="18765" xr:uid="{00000000-0005-0000-0000-000039490000}"/>
    <cellStyle name="Note 15 2" xfId="18766" xr:uid="{00000000-0005-0000-0000-00003A490000}"/>
    <cellStyle name="Note 15 2 10" xfId="18767" xr:uid="{00000000-0005-0000-0000-00003B490000}"/>
    <cellStyle name="Note 15 2 11" xfId="18768" xr:uid="{00000000-0005-0000-0000-00003C490000}"/>
    <cellStyle name="Note 15 2 12" xfId="18769" xr:uid="{00000000-0005-0000-0000-00003D490000}"/>
    <cellStyle name="Note 15 2 13" xfId="18770" xr:uid="{00000000-0005-0000-0000-00003E490000}"/>
    <cellStyle name="Note 15 2 14" xfId="18771" xr:uid="{00000000-0005-0000-0000-00003F490000}"/>
    <cellStyle name="Note 15 2 15" xfId="18772" xr:uid="{00000000-0005-0000-0000-000040490000}"/>
    <cellStyle name="Note 15 2 16" xfId="18773" xr:uid="{00000000-0005-0000-0000-000041490000}"/>
    <cellStyle name="Note 15 2 17" xfId="18774" xr:uid="{00000000-0005-0000-0000-000042490000}"/>
    <cellStyle name="Note 15 2 18" xfId="18775" xr:uid="{00000000-0005-0000-0000-000043490000}"/>
    <cellStyle name="Note 15 2 19" xfId="18776" xr:uid="{00000000-0005-0000-0000-000044490000}"/>
    <cellStyle name="Note 15 2 2" xfId="18777" xr:uid="{00000000-0005-0000-0000-000045490000}"/>
    <cellStyle name="Note 15 2 2 10" xfId="18778" xr:uid="{00000000-0005-0000-0000-000046490000}"/>
    <cellStyle name="Note 15 2 2 11" xfId="18779" xr:uid="{00000000-0005-0000-0000-000047490000}"/>
    <cellStyle name="Note 15 2 2 12" xfId="18780" xr:uid="{00000000-0005-0000-0000-000048490000}"/>
    <cellStyle name="Note 15 2 2 2" xfId="18781" xr:uid="{00000000-0005-0000-0000-000049490000}"/>
    <cellStyle name="Note 15 2 2 3" xfId="18782" xr:uid="{00000000-0005-0000-0000-00004A490000}"/>
    <cellStyle name="Note 15 2 2 4" xfId="18783" xr:uid="{00000000-0005-0000-0000-00004B490000}"/>
    <cellStyle name="Note 15 2 2 5" xfId="18784" xr:uid="{00000000-0005-0000-0000-00004C490000}"/>
    <cellStyle name="Note 15 2 2 6" xfId="18785" xr:uid="{00000000-0005-0000-0000-00004D490000}"/>
    <cellStyle name="Note 15 2 2 7" xfId="18786" xr:uid="{00000000-0005-0000-0000-00004E490000}"/>
    <cellStyle name="Note 15 2 2 8" xfId="18787" xr:uid="{00000000-0005-0000-0000-00004F490000}"/>
    <cellStyle name="Note 15 2 2 9" xfId="18788" xr:uid="{00000000-0005-0000-0000-000050490000}"/>
    <cellStyle name="Note 15 2 3" xfId="18789" xr:uid="{00000000-0005-0000-0000-000051490000}"/>
    <cellStyle name="Note 15 2 3 10" xfId="18790" xr:uid="{00000000-0005-0000-0000-000052490000}"/>
    <cellStyle name="Note 15 2 3 11" xfId="18791" xr:uid="{00000000-0005-0000-0000-000053490000}"/>
    <cellStyle name="Note 15 2 3 12" xfId="18792" xr:uid="{00000000-0005-0000-0000-000054490000}"/>
    <cellStyle name="Note 15 2 3 2" xfId="18793" xr:uid="{00000000-0005-0000-0000-000055490000}"/>
    <cellStyle name="Note 15 2 3 3" xfId="18794" xr:uid="{00000000-0005-0000-0000-000056490000}"/>
    <cellStyle name="Note 15 2 3 4" xfId="18795" xr:uid="{00000000-0005-0000-0000-000057490000}"/>
    <cellStyle name="Note 15 2 3 5" xfId="18796" xr:uid="{00000000-0005-0000-0000-000058490000}"/>
    <cellStyle name="Note 15 2 3 6" xfId="18797" xr:uid="{00000000-0005-0000-0000-000059490000}"/>
    <cellStyle name="Note 15 2 3 7" xfId="18798" xr:uid="{00000000-0005-0000-0000-00005A490000}"/>
    <cellStyle name="Note 15 2 3 8" xfId="18799" xr:uid="{00000000-0005-0000-0000-00005B490000}"/>
    <cellStyle name="Note 15 2 3 9" xfId="18800" xr:uid="{00000000-0005-0000-0000-00005C490000}"/>
    <cellStyle name="Note 15 2 4" xfId="18801" xr:uid="{00000000-0005-0000-0000-00005D490000}"/>
    <cellStyle name="Note 15 2 4 10" xfId="18802" xr:uid="{00000000-0005-0000-0000-00005E490000}"/>
    <cellStyle name="Note 15 2 4 11" xfId="18803" xr:uid="{00000000-0005-0000-0000-00005F490000}"/>
    <cellStyle name="Note 15 2 4 12" xfId="18804" xr:uid="{00000000-0005-0000-0000-000060490000}"/>
    <cellStyle name="Note 15 2 4 2" xfId="18805" xr:uid="{00000000-0005-0000-0000-000061490000}"/>
    <cellStyle name="Note 15 2 4 3" xfId="18806" xr:uid="{00000000-0005-0000-0000-000062490000}"/>
    <cellStyle name="Note 15 2 4 4" xfId="18807" xr:uid="{00000000-0005-0000-0000-000063490000}"/>
    <cellStyle name="Note 15 2 4 5" xfId="18808" xr:uid="{00000000-0005-0000-0000-000064490000}"/>
    <cellStyle name="Note 15 2 4 6" xfId="18809" xr:uid="{00000000-0005-0000-0000-000065490000}"/>
    <cellStyle name="Note 15 2 4 7" xfId="18810" xr:uid="{00000000-0005-0000-0000-000066490000}"/>
    <cellStyle name="Note 15 2 4 8" xfId="18811" xr:uid="{00000000-0005-0000-0000-000067490000}"/>
    <cellStyle name="Note 15 2 4 9" xfId="18812" xr:uid="{00000000-0005-0000-0000-000068490000}"/>
    <cellStyle name="Note 15 2 5" xfId="18813" xr:uid="{00000000-0005-0000-0000-000069490000}"/>
    <cellStyle name="Note 15 2 5 10" xfId="18814" xr:uid="{00000000-0005-0000-0000-00006A490000}"/>
    <cellStyle name="Note 15 2 5 11" xfId="18815" xr:uid="{00000000-0005-0000-0000-00006B490000}"/>
    <cellStyle name="Note 15 2 5 12" xfId="18816" xr:uid="{00000000-0005-0000-0000-00006C490000}"/>
    <cellStyle name="Note 15 2 5 2" xfId="18817" xr:uid="{00000000-0005-0000-0000-00006D490000}"/>
    <cellStyle name="Note 15 2 5 3" xfId="18818" xr:uid="{00000000-0005-0000-0000-00006E490000}"/>
    <cellStyle name="Note 15 2 5 4" xfId="18819" xr:uid="{00000000-0005-0000-0000-00006F490000}"/>
    <cellStyle name="Note 15 2 5 5" xfId="18820" xr:uid="{00000000-0005-0000-0000-000070490000}"/>
    <cellStyle name="Note 15 2 5 6" xfId="18821" xr:uid="{00000000-0005-0000-0000-000071490000}"/>
    <cellStyle name="Note 15 2 5 7" xfId="18822" xr:uid="{00000000-0005-0000-0000-000072490000}"/>
    <cellStyle name="Note 15 2 5 8" xfId="18823" xr:uid="{00000000-0005-0000-0000-000073490000}"/>
    <cellStyle name="Note 15 2 5 9" xfId="18824" xr:uid="{00000000-0005-0000-0000-000074490000}"/>
    <cellStyle name="Note 15 2 6" xfId="18825" xr:uid="{00000000-0005-0000-0000-000075490000}"/>
    <cellStyle name="Note 15 2 6 10" xfId="18826" xr:uid="{00000000-0005-0000-0000-000076490000}"/>
    <cellStyle name="Note 15 2 6 11" xfId="18827" xr:uid="{00000000-0005-0000-0000-000077490000}"/>
    <cellStyle name="Note 15 2 6 12" xfId="18828" xr:uid="{00000000-0005-0000-0000-000078490000}"/>
    <cellStyle name="Note 15 2 6 2" xfId="18829" xr:uid="{00000000-0005-0000-0000-000079490000}"/>
    <cellStyle name="Note 15 2 6 3" xfId="18830" xr:uid="{00000000-0005-0000-0000-00007A490000}"/>
    <cellStyle name="Note 15 2 6 4" xfId="18831" xr:uid="{00000000-0005-0000-0000-00007B490000}"/>
    <cellStyle name="Note 15 2 6 5" xfId="18832" xr:uid="{00000000-0005-0000-0000-00007C490000}"/>
    <cellStyle name="Note 15 2 6 6" xfId="18833" xr:uid="{00000000-0005-0000-0000-00007D490000}"/>
    <cellStyle name="Note 15 2 6 7" xfId="18834" xr:uid="{00000000-0005-0000-0000-00007E490000}"/>
    <cellStyle name="Note 15 2 6 8" xfId="18835" xr:uid="{00000000-0005-0000-0000-00007F490000}"/>
    <cellStyle name="Note 15 2 6 9" xfId="18836" xr:uid="{00000000-0005-0000-0000-000080490000}"/>
    <cellStyle name="Note 15 2 7" xfId="18837" xr:uid="{00000000-0005-0000-0000-000081490000}"/>
    <cellStyle name="Note 15 2 7 10" xfId="18838" xr:uid="{00000000-0005-0000-0000-000082490000}"/>
    <cellStyle name="Note 15 2 7 11" xfId="18839" xr:uid="{00000000-0005-0000-0000-000083490000}"/>
    <cellStyle name="Note 15 2 7 12" xfId="18840" xr:uid="{00000000-0005-0000-0000-000084490000}"/>
    <cellStyle name="Note 15 2 7 2" xfId="18841" xr:uid="{00000000-0005-0000-0000-000085490000}"/>
    <cellStyle name="Note 15 2 7 3" xfId="18842" xr:uid="{00000000-0005-0000-0000-000086490000}"/>
    <cellStyle name="Note 15 2 7 4" xfId="18843" xr:uid="{00000000-0005-0000-0000-000087490000}"/>
    <cellStyle name="Note 15 2 7 5" xfId="18844" xr:uid="{00000000-0005-0000-0000-000088490000}"/>
    <cellStyle name="Note 15 2 7 6" xfId="18845" xr:uid="{00000000-0005-0000-0000-000089490000}"/>
    <cellStyle name="Note 15 2 7 7" xfId="18846" xr:uid="{00000000-0005-0000-0000-00008A490000}"/>
    <cellStyle name="Note 15 2 7 8" xfId="18847" xr:uid="{00000000-0005-0000-0000-00008B490000}"/>
    <cellStyle name="Note 15 2 7 9" xfId="18848" xr:uid="{00000000-0005-0000-0000-00008C490000}"/>
    <cellStyle name="Note 15 2 8" xfId="18849" xr:uid="{00000000-0005-0000-0000-00008D490000}"/>
    <cellStyle name="Note 15 2 8 10" xfId="18850" xr:uid="{00000000-0005-0000-0000-00008E490000}"/>
    <cellStyle name="Note 15 2 8 11" xfId="18851" xr:uid="{00000000-0005-0000-0000-00008F490000}"/>
    <cellStyle name="Note 15 2 8 12" xfId="18852" xr:uid="{00000000-0005-0000-0000-000090490000}"/>
    <cellStyle name="Note 15 2 8 2" xfId="18853" xr:uid="{00000000-0005-0000-0000-000091490000}"/>
    <cellStyle name="Note 15 2 8 3" xfId="18854" xr:uid="{00000000-0005-0000-0000-000092490000}"/>
    <cellStyle name="Note 15 2 8 4" xfId="18855" xr:uid="{00000000-0005-0000-0000-000093490000}"/>
    <cellStyle name="Note 15 2 8 5" xfId="18856" xr:uid="{00000000-0005-0000-0000-000094490000}"/>
    <cellStyle name="Note 15 2 8 6" xfId="18857" xr:uid="{00000000-0005-0000-0000-000095490000}"/>
    <cellStyle name="Note 15 2 8 7" xfId="18858" xr:uid="{00000000-0005-0000-0000-000096490000}"/>
    <cellStyle name="Note 15 2 8 8" xfId="18859" xr:uid="{00000000-0005-0000-0000-000097490000}"/>
    <cellStyle name="Note 15 2 8 9" xfId="18860" xr:uid="{00000000-0005-0000-0000-000098490000}"/>
    <cellStyle name="Note 15 2 9" xfId="18861" xr:uid="{00000000-0005-0000-0000-000099490000}"/>
    <cellStyle name="Note 15 3" xfId="18862" xr:uid="{00000000-0005-0000-0000-00009A490000}"/>
    <cellStyle name="Note 15 3 10" xfId="18863" xr:uid="{00000000-0005-0000-0000-00009B490000}"/>
    <cellStyle name="Note 15 3 11" xfId="18864" xr:uid="{00000000-0005-0000-0000-00009C490000}"/>
    <cellStyle name="Note 15 3 12" xfId="18865" xr:uid="{00000000-0005-0000-0000-00009D490000}"/>
    <cellStyle name="Note 15 3 13" xfId="18866" xr:uid="{00000000-0005-0000-0000-00009E490000}"/>
    <cellStyle name="Note 15 3 14" xfId="18867" xr:uid="{00000000-0005-0000-0000-00009F490000}"/>
    <cellStyle name="Note 15 3 15" xfId="18868" xr:uid="{00000000-0005-0000-0000-0000A0490000}"/>
    <cellStyle name="Note 15 3 16" xfId="18869" xr:uid="{00000000-0005-0000-0000-0000A1490000}"/>
    <cellStyle name="Note 15 3 17" xfId="18870" xr:uid="{00000000-0005-0000-0000-0000A2490000}"/>
    <cellStyle name="Note 15 3 18" xfId="18871" xr:uid="{00000000-0005-0000-0000-0000A3490000}"/>
    <cellStyle name="Note 15 3 19" xfId="18872" xr:uid="{00000000-0005-0000-0000-0000A4490000}"/>
    <cellStyle name="Note 15 3 2" xfId="18873" xr:uid="{00000000-0005-0000-0000-0000A5490000}"/>
    <cellStyle name="Note 15 3 2 10" xfId="18874" xr:uid="{00000000-0005-0000-0000-0000A6490000}"/>
    <cellStyle name="Note 15 3 2 11" xfId="18875" xr:uid="{00000000-0005-0000-0000-0000A7490000}"/>
    <cellStyle name="Note 15 3 2 12" xfId="18876" xr:uid="{00000000-0005-0000-0000-0000A8490000}"/>
    <cellStyle name="Note 15 3 2 2" xfId="18877" xr:uid="{00000000-0005-0000-0000-0000A9490000}"/>
    <cellStyle name="Note 15 3 2 3" xfId="18878" xr:uid="{00000000-0005-0000-0000-0000AA490000}"/>
    <cellStyle name="Note 15 3 2 4" xfId="18879" xr:uid="{00000000-0005-0000-0000-0000AB490000}"/>
    <cellStyle name="Note 15 3 2 5" xfId="18880" xr:uid="{00000000-0005-0000-0000-0000AC490000}"/>
    <cellStyle name="Note 15 3 2 6" xfId="18881" xr:uid="{00000000-0005-0000-0000-0000AD490000}"/>
    <cellStyle name="Note 15 3 2 7" xfId="18882" xr:uid="{00000000-0005-0000-0000-0000AE490000}"/>
    <cellStyle name="Note 15 3 2 8" xfId="18883" xr:uid="{00000000-0005-0000-0000-0000AF490000}"/>
    <cellStyle name="Note 15 3 2 9" xfId="18884" xr:uid="{00000000-0005-0000-0000-0000B0490000}"/>
    <cellStyle name="Note 15 3 3" xfId="18885" xr:uid="{00000000-0005-0000-0000-0000B1490000}"/>
    <cellStyle name="Note 15 3 3 10" xfId="18886" xr:uid="{00000000-0005-0000-0000-0000B2490000}"/>
    <cellStyle name="Note 15 3 3 11" xfId="18887" xr:uid="{00000000-0005-0000-0000-0000B3490000}"/>
    <cellStyle name="Note 15 3 3 12" xfId="18888" xr:uid="{00000000-0005-0000-0000-0000B4490000}"/>
    <cellStyle name="Note 15 3 3 2" xfId="18889" xr:uid="{00000000-0005-0000-0000-0000B5490000}"/>
    <cellStyle name="Note 15 3 3 3" xfId="18890" xr:uid="{00000000-0005-0000-0000-0000B6490000}"/>
    <cellStyle name="Note 15 3 3 4" xfId="18891" xr:uid="{00000000-0005-0000-0000-0000B7490000}"/>
    <cellStyle name="Note 15 3 3 5" xfId="18892" xr:uid="{00000000-0005-0000-0000-0000B8490000}"/>
    <cellStyle name="Note 15 3 3 6" xfId="18893" xr:uid="{00000000-0005-0000-0000-0000B9490000}"/>
    <cellStyle name="Note 15 3 3 7" xfId="18894" xr:uid="{00000000-0005-0000-0000-0000BA490000}"/>
    <cellStyle name="Note 15 3 3 8" xfId="18895" xr:uid="{00000000-0005-0000-0000-0000BB490000}"/>
    <cellStyle name="Note 15 3 3 9" xfId="18896" xr:uid="{00000000-0005-0000-0000-0000BC490000}"/>
    <cellStyle name="Note 15 3 4" xfId="18897" xr:uid="{00000000-0005-0000-0000-0000BD490000}"/>
    <cellStyle name="Note 15 3 4 10" xfId="18898" xr:uid="{00000000-0005-0000-0000-0000BE490000}"/>
    <cellStyle name="Note 15 3 4 11" xfId="18899" xr:uid="{00000000-0005-0000-0000-0000BF490000}"/>
    <cellStyle name="Note 15 3 4 12" xfId="18900" xr:uid="{00000000-0005-0000-0000-0000C0490000}"/>
    <cellStyle name="Note 15 3 4 2" xfId="18901" xr:uid="{00000000-0005-0000-0000-0000C1490000}"/>
    <cellStyle name="Note 15 3 4 3" xfId="18902" xr:uid="{00000000-0005-0000-0000-0000C2490000}"/>
    <cellStyle name="Note 15 3 4 4" xfId="18903" xr:uid="{00000000-0005-0000-0000-0000C3490000}"/>
    <cellStyle name="Note 15 3 4 5" xfId="18904" xr:uid="{00000000-0005-0000-0000-0000C4490000}"/>
    <cellStyle name="Note 15 3 4 6" xfId="18905" xr:uid="{00000000-0005-0000-0000-0000C5490000}"/>
    <cellStyle name="Note 15 3 4 7" xfId="18906" xr:uid="{00000000-0005-0000-0000-0000C6490000}"/>
    <cellStyle name="Note 15 3 4 8" xfId="18907" xr:uid="{00000000-0005-0000-0000-0000C7490000}"/>
    <cellStyle name="Note 15 3 4 9" xfId="18908" xr:uid="{00000000-0005-0000-0000-0000C8490000}"/>
    <cellStyle name="Note 15 3 5" xfId="18909" xr:uid="{00000000-0005-0000-0000-0000C9490000}"/>
    <cellStyle name="Note 15 3 5 10" xfId="18910" xr:uid="{00000000-0005-0000-0000-0000CA490000}"/>
    <cellStyle name="Note 15 3 5 11" xfId="18911" xr:uid="{00000000-0005-0000-0000-0000CB490000}"/>
    <cellStyle name="Note 15 3 5 12" xfId="18912" xr:uid="{00000000-0005-0000-0000-0000CC490000}"/>
    <cellStyle name="Note 15 3 5 2" xfId="18913" xr:uid="{00000000-0005-0000-0000-0000CD490000}"/>
    <cellStyle name="Note 15 3 5 3" xfId="18914" xr:uid="{00000000-0005-0000-0000-0000CE490000}"/>
    <cellStyle name="Note 15 3 5 4" xfId="18915" xr:uid="{00000000-0005-0000-0000-0000CF490000}"/>
    <cellStyle name="Note 15 3 5 5" xfId="18916" xr:uid="{00000000-0005-0000-0000-0000D0490000}"/>
    <cellStyle name="Note 15 3 5 6" xfId="18917" xr:uid="{00000000-0005-0000-0000-0000D1490000}"/>
    <cellStyle name="Note 15 3 5 7" xfId="18918" xr:uid="{00000000-0005-0000-0000-0000D2490000}"/>
    <cellStyle name="Note 15 3 5 8" xfId="18919" xr:uid="{00000000-0005-0000-0000-0000D3490000}"/>
    <cellStyle name="Note 15 3 5 9" xfId="18920" xr:uid="{00000000-0005-0000-0000-0000D4490000}"/>
    <cellStyle name="Note 15 3 6" xfId="18921" xr:uid="{00000000-0005-0000-0000-0000D5490000}"/>
    <cellStyle name="Note 15 3 6 10" xfId="18922" xr:uid="{00000000-0005-0000-0000-0000D6490000}"/>
    <cellStyle name="Note 15 3 6 11" xfId="18923" xr:uid="{00000000-0005-0000-0000-0000D7490000}"/>
    <cellStyle name="Note 15 3 6 12" xfId="18924" xr:uid="{00000000-0005-0000-0000-0000D8490000}"/>
    <cellStyle name="Note 15 3 6 2" xfId="18925" xr:uid="{00000000-0005-0000-0000-0000D9490000}"/>
    <cellStyle name="Note 15 3 6 3" xfId="18926" xr:uid="{00000000-0005-0000-0000-0000DA490000}"/>
    <cellStyle name="Note 15 3 6 4" xfId="18927" xr:uid="{00000000-0005-0000-0000-0000DB490000}"/>
    <cellStyle name="Note 15 3 6 5" xfId="18928" xr:uid="{00000000-0005-0000-0000-0000DC490000}"/>
    <cellStyle name="Note 15 3 6 6" xfId="18929" xr:uid="{00000000-0005-0000-0000-0000DD490000}"/>
    <cellStyle name="Note 15 3 6 7" xfId="18930" xr:uid="{00000000-0005-0000-0000-0000DE490000}"/>
    <cellStyle name="Note 15 3 6 8" xfId="18931" xr:uid="{00000000-0005-0000-0000-0000DF490000}"/>
    <cellStyle name="Note 15 3 6 9" xfId="18932" xr:uid="{00000000-0005-0000-0000-0000E0490000}"/>
    <cellStyle name="Note 15 3 7" xfId="18933" xr:uid="{00000000-0005-0000-0000-0000E1490000}"/>
    <cellStyle name="Note 15 3 7 10" xfId="18934" xr:uid="{00000000-0005-0000-0000-0000E2490000}"/>
    <cellStyle name="Note 15 3 7 11" xfId="18935" xr:uid="{00000000-0005-0000-0000-0000E3490000}"/>
    <cellStyle name="Note 15 3 7 12" xfId="18936" xr:uid="{00000000-0005-0000-0000-0000E4490000}"/>
    <cellStyle name="Note 15 3 7 2" xfId="18937" xr:uid="{00000000-0005-0000-0000-0000E5490000}"/>
    <cellStyle name="Note 15 3 7 3" xfId="18938" xr:uid="{00000000-0005-0000-0000-0000E6490000}"/>
    <cellStyle name="Note 15 3 7 4" xfId="18939" xr:uid="{00000000-0005-0000-0000-0000E7490000}"/>
    <cellStyle name="Note 15 3 7 5" xfId="18940" xr:uid="{00000000-0005-0000-0000-0000E8490000}"/>
    <cellStyle name="Note 15 3 7 6" xfId="18941" xr:uid="{00000000-0005-0000-0000-0000E9490000}"/>
    <cellStyle name="Note 15 3 7 7" xfId="18942" xr:uid="{00000000-0005-0000-0000-0000EA490000}"/>
    <cellStyle name="Note 15 3 7 8" xfId="18943" xr:uid="{00000000-0005-0000-0000-0000EB490000}"/>
    <cellStyle name="Note 15 3 7 9" xfId="18944" xr:uid="{00000000-0005-0000-0000-0000EC490000}"/>
    <cellStyle name="Note 15 3 8" xfId="18945" xr:uid="{00000000-0005-0000-0000-0000ED490000}"/>
    <cellStyle name="Note 15 3 8 10" xfId="18946" xr:uid="{00000000-0005-0000-0000-0000EE490000}"/>
    <cellStyle name="Note 15 3 8 11" xfId="18947" xr:uid="{00000000-0005-0000-0000-0000EF490000}"/>
    <cellStyle name="Note 15 3 8 12" xfId="18948" xr:uid="{00000000-0005-0000-0000-0000F0490000}"/>
    <cellStyle name="Note 15 3 8 2" xfId="18949" xr:uid="{00000000-0005-0000-0000-0000F1490000}"/>
    <cellStyle name="Note 15 3 8 3" xfId="18950" xr:uid="{00000000-0005-0000-0000-0000F2490000}"/>
    <cellStyle name="Note 15 3 8 4" xfId="18951" xr:uid="{00000000-0005-0000-0000-0000F3490000}"/>
    <cellStyle name="Note 15 3 8 5" xfId="18952" xr:uid="{00000000-0005-0000-0000-0000F4490000}"/>
    <cellStyle name="Note 15 3 8 6" xfId="18953" xr:uid="{00000000-0005-0000-0000-0000F5490000}"/>
    <cellStyle name="Note 15 3 8 7" xfId="18954" xr:uid="{00000000-0005-0000-0000-0000F6490000}"/>
    <cellStyle name="Note 15 3 8 8" xfId="18955" xr:uid="{00000000-0005-0000-0000-0000F7490000}"/>
    <cellStyle name="Note 15 3 8 9" xfId="18956" xr:uid="{00000000-0005-0000-0000-0000F8490000}"/>
    <cellStyle name="Note 15 3 9" xfId="18957" xr:uid="{00000000-0005-0000-0000-0000F9490000}"/>
    <cellStyle name="Note 15 4" xfId="18958" xr:uid="{00000000-0005-0000-0000-0000FA490000}"/>
    <cellStyle name="Note 15 4 10" xfId="18959" xr:uid="{00000000-0005-0000-0000-0000FB490000}"/>
    <cellStyle name="Note 15 4 11" xfId="18960" xr:uid="{00000000-0005-0000-0000-0000FC490000}"/>
    <cellStyle name="Note 15 4 12" xfId="18961" xr:uid="{00000000-0005-0000-0000-0000FD490000}"/>
    <cellStyle name="Note 15 4 13" xfId="18962" xr:uid="{00000000-0005-0000-0000-0000FE490000}"/>
    <cellStyle name="Note 15 4 14" xfId="18963" xr:uid="{00000000-0005-0000-0000-0000FF490000}"/>
    <cellStyle name="Note 15 4 15" xfId="18964" xr:uid="{00000000-0005-0000-0000-0000004A0000}"/>
    <cellStyle name="Note 15 4 16" xfId="18965" xr:uid="{00000000-0005-0000-0000-0000014A0000}"/>
    <cellStyle name="Note 15 4 17" xfId="18966" xr:uid="{00000000-0005-0000-0000-0000024A0000}"/>
    <cellStyle name="Note 15 4 18" xfId="18967" xr:uid="{00000000-0005-0000-0000-0000034A0000}"/>
    <cellStyle name="Note 15 4 19" xfId="18968" xr:uid="{00000000-0005-0000-0000-0000044A0000}"/>
    <cellStyle name="Note 15 4 2" xfId="18969" xr:uid="{00000000-0005-0000-0000-0000054A0000}"/>
    <cellStyle name="Note 15 4 2 10" xfId="18970" xr:uid="{00000000-0005-0000-0000-0000064A0000}"/>
    <cellStyle name="Note 15 4 2 11" xfId="18971" xr:uid="{00000000-0005-0000-0000-0000074A0000}"/>
    <cellStyle name="Note 15 4 2 12" xfId="18972" xr:uid="{00000000-0005-0000-0000-0000084A0000}"/>
    <cellStyle name="Note 15 4 2 2" xfId="18973" xr:uid="{00000000-0005-0000-0000-0000094A0000}"/>
    <cellStyle name="Note 15 4 2 3" xfId="18974" xr:uid="{00000000-0005-0000-0000-00000A4A0000}"/>
    <cellStyle name="Note 15 4 2 4" xfId="18975" xr:uid="{00000000-0005-0000-0000-00000B4A0000}"/>
    <cellStyle name="Note 15 4 2 5" xfId="18976" xr:uid="{00000000-0005-0000-0000-00000C4A0000}"/>
    <cellStyle name="Note 15 4 2 6" xfId="18977" xr:uid="{00000000-0005-0000-0000-00000D4A0000}"/>
    <cellStyle name="Note 15 4 2 7" xfId="18978" xr:uid="{00000000-0005-0000-0000-00000E4A0000}"/>
    <cellStyle name="Note 15 4 2 8" xfId="18979" xr:uid="{00000000-0005-0000-0000-00000F4A0000}"/>
    <cellStyle name="Note 15 4 2 9" xfId="18980" xr:uid="{00000000-0005-0000-0000-0000104A0000}"/>
    <cellStyle name="Note 15 4 3" xfId="18981" xr:uid="{00000000-0005-0000-0000-0000114A0000}"/>
    <cellStyle name="Note 15 4 3 10" xfId="18982" xr:uid="{00000000-0005-0000-0000-0000124A0000}"/>
    <cellStyle name="Note 15 4 3 11" xfId="18983" xr:uid="{00000000-0005-0000-0000-0000134A0000}"/>
    <cellStyle name="Note 15 4 3 12" xfId="18984" xr:uid="{00000000-0005-0000-0000-0000144A0000}"/>
    <cellStyle name="Note 15 4 3 2" xfId="18985" xr:uid="{00000000-0005-0000-0000-0000154A0000}"/>
    <cellStyle name="Note 15 4 3 3" xfId="18986" xr:uid="{00000000-0005-0000-0000-0000164A0000}"/>
    <cellStyle name="Note 15 4 3 4" xfId="18987" xr:uid="{00000000-0005-0000-0000-0000174A0000}"/>
    <cellStyle name="Note 15 4 3 5" xfId="18988" xr:uid="{00000000-0005-0000-0000-0000184A0000}"/>
    <cellStyle name="Note 15 4 3 6" xfId="18989" xr:uid="{00000000-0005-0000-0000-0000194A0000}"/>
    <cellStyle name="Note 15 4 3 7" xfId="18990" xr:uid="{00000000-0005-0000-0000-00001A4A0000}"/>
    <cellStyle name="Note 15 4 3 8" xfId="18991" xr:uid="{00000000-0005-0000-0000-00001B4A0000}"/>
    <cellStyle name="Note 15 4 3 9" xfId="18992" xr:uid="{00000000-0005-0000-0000-00001C4A0000}"/>
    <cellStyle name="Note 15 4 4" xfId="18993" xr:uid="{00000000-0005-0000-0000-00001D4A0000}"/>
    <cellStyle name="Note 15 4 4 10" xfId="18994" xr:uid="{00000000-0005-0000-0000-00001E4A0000}"/>
    <cellStyle name="Note 15 4 4 11" xfId="18995" xr:uid="{00000000-0005-0000-0000-00001F4A0000}"/>
    <cellStyle name="Note 15 4 4 12" xfId="18996" xr:uid="{00000000-0005-0000-0000-0000204A0000}"/>
    <cellStyle name="Note 15 4 4 2" xfId="18997" xr:uid="{00000000-0005-0000-0000-0000214A0000}"/>
    <cellStyle name="Note 15 4 4 3" xfId="18998" xr:uid="{00000000-0005-0000-0000-0000224A0000}"/>
    <cellStyle name="Note 15 4 4 4" xfId="18999" xr:uid="{00000000-0005-0000-0000-0000234A0000}"/>
    <cellStyle name="Note 15 4 4 5" xfId="19000" xr:uid="{00000000-0005-0000-0000-0000244A0000}"/>
    <cellStyle name="Note 15 4 4 6" xfId="19001" xr:uid="{00000000-0005-0000-0000-0000254A0000}"/>
    <cellStyle name="Note 15 4 4 7" xfId="19002" xr:uid="{00000000-0005-0000-0000-0000264A0000}"/>
    <cellStyle name="Note 15 4 4 8" xfId="19003" xr:uid="{00000000-0005-0000-0000-0000274A0000}"/>
    <cellStyle name="Note 15 4 4 9" xfId="19004" xr:uid="{00000000-0005-0000-0000-0000284A0000}"/>
    <cellStyle name="Note 15 4 5" xfId="19005" xr:uid="{00000000-0005-0000-0000-0000294A0000}"/>
    <cellStyle name="Note 15 4 5 10" xfId="19006" xr:uid="{00000000-0005-0000-0000-00002A4A0000}"/>
    <cellStyle name="Note 15 4 5 11" xfId="19007" xr:uid="{00000000-0005-0000-0000-00002B4A0000}"/>
    <cellStyle name="Note 15 4 5 12" xfId="19008" xr:uid="{00000000-0005-0000-0000-00002C4A0000}"/>
    <cellStyle name="Note 15 4 5 2" xfId="19009" xr:uid="{00000000-0005-0000-0000-00002D4A0000}"/>
    <cellStyle name="Note 15 4 5 3" xfId="19010" xr:uid="{00000000-0005-0000-0000-00002E4A0000}"/>
    <cellStyle name="Note 15 4 5 4" xfId="19011" xr:uid="{00000000-0005-0000-0000-00002F4A0000}"/>
    <cellStyle name="Note 15 4 5 5" xfId="19012" xr:uid="{00000000-0005-0000-0000-0000304A0000}"/>
    <cellStyle name="Note 15 4 5 6" xfId="19013" xr:uid="{00000000-0005-0000-0000-0000314A0000}"/>
    <cellStyle name="Note 15 4 5 7" xfId="19014" xr:uid="{00000000-0005-0000-0000-0000324A0000}"/>
    <cellStyle name="Note 15 4 5 8" xfId="19015" xr:uid="{00000000-0005-0000-0000-0000334A0000}"/>
    <cellStyle name="Note 15 4 5 9" xfId="19016" xr:uid="{00000000-0005-0000-0000-0000344A0000}"/>
    <cellStyle name="Note 15 4 6" xfId="19017" xr:uid="{00000000-0005-0000-0000-0000354A0000}"/>
    <cellStyle name="Note 15 4 6 10" xfId="19018" xr:uid="{00000000-0005-0000-0000-0000364A0000}"/>
    <cellStyle name="Note 15 4 6 11" xfId="19019" xr:uid="{00000000-0005-0000-0000-0000374A0000}"/>
    <cellStyle name="Note 15 4 6 12" xfId="19020" xr:uid="{00000000-0005-0000-0000-0000384A0000}"/>
    <cellStyle name="Note 15 4 6 2" xfId="19021" xr:uid="{00000000-0005-0000-0000-0000394A0000}"/>
    <cellStyle name="Note 15 4 6 3" xfId="19022" xr:uid="{00000000-0005-0000-0000-00003A4A0000}"/>
    <cellStyle name="Note 15 4 6 4" xfId="19023" xr:uid="{00000000-0005-0000-0000-00003B4A0000}"/>
    <cellStyle name="Note 15 4 6 5" xfId="19024" xr:uid="{00000000-0005-0000-0000-00003C4A0000}"/>
    <cellStyle name="Note 15 4 6 6" xfId="19025" xr:uid="{00000000-0005-0000-0000-00003D4A0000}"/>
    <cellStyle name="Note 15 4 6 7" xfId="19026" xr:uid="{00000000-0005-0000-0000-00003E4A0000}"/>
    <cellStyle name="Note 15 4 6 8" xfId="19027" xr:uid="{00000000-0005-0000-0000-00003F4A0000}"/>
    <cellStyle name="Note 15 4 6 9" xfId="19028" xr:uid="{00000000-0005-0000-0000-0000404A0000}"/>
    <cellStyle name="Note 15 4 7" xfId="19029" xr:uid="{00000000-0005-0000-0000-0000414A0000}"/>
    <cellStyle name="Note 15 4 7 10" xfId="19030" xr:uid="{00000000-0005-0000-0000-0000424A0000}"/>
    <cellStyle name="Note 15 4 7 11" xfId="19031" xr:uid="{00000000-0005-0000-0000-0000434A0000}"/>
    <cellStyle name="Note 15 4 7 12" xfId="19032" xr:uid="{00000000-0005-0000-0000-0000444A0000}"/>
    <cellStyle name="Note 15 4 7 2" xfId="19033" xr:uid="{00000000-0005-0000-0000-0000454A0000}"/>
    <cellStyle name="Note 15 4 7 3" xfId="19034" xr:uid="{00000000-0005-0000-0000-0000464A0000}"/>
    <cellStyle name="Note 15 4 7 4" xfId="19035" xr:uid="{00000000-0005-0000-0000-0000474A0000}"/>
    <cellStyle name="Note 15 4 7 5" xfId="19036" xr:uid="{00000000-0005-0000-0000-0000484A0000}"/>
    <cellStyle name="Note 15 4 7 6" xfId="19037" xr:uid="{00000000-0005-0000-0000-0000494A0000}"/>
    <cellStyle name="Note 15 4 7 7" xfId="19038" xr:uid="{00000000-0005-0000-0000-00004A4A0000}"/>
    <cellStyle name="Note 15 4 7 8" xfId="19039" xr:uid="{00000000-0005-0000-0000-00004B4A0000}"/>
    <cellStyle name="Note 15 4 7 9" xfId="19040" xr:uid="{00000000-0005-0000-0000-00004C4A0000}"/>
    <cellStyle name="Note 15 4 8" xfId="19041" xr:uid="{00000000-0005-0000-0000-00004D4A0000}"/>
    <cellStyle name="Note 15 4 8 10" xfId="19042" xr:uid="{00000000-0005-0000-0000-00004E4A0000}"/>
    <cellStyle name="Note 15 4 8 11" xfId="19043" xr:uid="{00000000-0005-0000-0000-00004F4A0000}"/>
    <cellStyle name="Note 15 4 8 12" xfId="19044" xr:uid="{00000000-0005-0000-0000-0000504A0000}"/>
    <cellStyle name="Note 15 4 8 2" xfId="19045" xr:uid="{00000000-0005-0000-0000-0000514A0000}"/>
    <cellStyle name="Note 15 4 8 3" xfId="19046" xr:uid="{00000000-0005-0000-0000-0000524A0000}"/>
    <cellStyle name="Note 15 4 8 4" xfId="19047" xr:uid="{00000000-0005-0000-0000-0000534A0000}"/>
    <cellStyle name="Note 15 4 8 5" xfId="19048" xr:uid="{00000000-0005-0000-0000-0000544A0000}"/>
    <cellStyle name="Note 15 4 8 6" xfId="19049" xr:uid="{00000000-0005-0000-0000-0000554A0000}"/>
    <cellStyle name="Note 15 4 8 7" xfId="19050" xr:uid="{00000000-0005-0000-0000-0000564A0000}"/>
    <cellStyle name="Note 15 4 8 8" xfId="19051" xr:uid="{00000000-0005-0000-0000-0000574A0000}"/>
    <cellStyle name="Note 15 4 8 9" xfId="19052" xr:uid="{00000000-0005-0000-0000-0000584A0000}"/>
    <cellStyle name="Note 15 4 9" xfId="19053" xr:uid="{00000000-0005-0000-0000-0000594A0000}"/>
    <cellStyle name="Note 16 2" xfId="19054" xr:uid="{00000000-0005-0000-0000-00005A4A0000}"/>
    <cellStyle name="Note 16 2 10" xfId="19055" xr:uid="{00000000-0005-0000-0000-00005B4A0000}"/>
    <cellStyle name="Note 16 2 11" xfId="19056" xr:uid="{00000000-0005-0000-0000-00005C4A0000}"/>
    <cellStyle name="Note 16 2 12" xfId="19057" xr:uid="{00000000-0005-0000-0000-00005D4A0000}"/>
    <cellStyle name="Note 16 2 13" xfId="19058" xr:uid="{00000000-0005-0000-0000-00005E4A0000}"/>
    <cellStyle name="Note 16 2 14" xfId="19059" xr:uid="{00000000-0005-0000-0000-00005F4A0000}"/>
    <cellStyle name="Note 16 2 15" xfId="19060" xr:uid="{00000000-0005-0000-0000-0000604A0000}"/>
    <cellStyle name="Note 16 2 16" xfId="19061" xr:uid="{00000000-0005-0000-0000-0000614A0000}"/>
    <cellStyle name="Note 16 2 17" xfId="19062" xr:uid="{00000000-0005-0000-0000-0000624A0000}"/>
    <cellStyle name="Note 16 2 18" xfId="19063" xr:uid="{00000000-0005-0000-0000-0000634A0000}"/>
    <cellStyle name="Note 16 2 19" xfId="19064" xr:uid="{00000000-0005-0000-0000-0000644A0000}"/>
    <cellStyle name="Note 16 2 2" xfId="19065" xr:uid="{00000000-0005-0000-0000-0000654A0000}"/>
    <cellStyle name="Note 16 2 2 10" xfId="19066" xr:uid="{00000000-0005-0000-0000-0000664A0000}"/>
    <cellStyle name="Note 16 2 2 11" xfId="19067" xr:uid="{00000000-0005-0000-0000-0000674A0000}"/>
    <cellStyle name="Note 16 2 2 12" xfId="19068" xr:uid="{00000000-0005-0000-0000-0000684A0000}"/>
    <cellStyle name="Note 16 2 2 2" xfId="19069" xr:uid="{00000000-0005-0000-0000-0000694A0000}"/>
    <cellStyle name="Note 16 2 2 3" xfId="19070" xr:uid="{00000000-0005-0000-0000-00006A4A0000}"/>
    <cellStyle name="Note 16 2 2 4" xfId="19071" xr:uid="{00000000-0005-0000-0000-00006B4A0000}"/>
    <cellStyle name="Note 16 2 2 5" xfId="19072" xr:uid="{00000000-0005-0000-0000-00006C4A0000}"/>
    <cellStyle name="Note 16 2 2 6" xfId="19073" xr:uid="{00000000-0005-0000-0000-00006D4A0000}"/>
    <cellStyle name="Note 16 2 2 7" xfId="19074" xr:uid="{00000000-0005-0000-0000-00006E4A0000}"/>
    <cellStyle name="Note 16 2 2 8" xfId="19075" xr:uid="{00000000-0005-0000-0000-00006F4A0000}"/>
    <cellStyle name="Note 16 2 2 9" xfId="19076" xr:uid="{00000000-0005-0000-0000-0000704A0000}"/>
    <cellStyle name="Note 16 2 3" xfId="19077" xr:uid="{00000000-0005-0000-0000-0000714A0000}"/>
    <cellStyle name="Note 16 2 3 10" xfId="19078" xr:uid="{00000000-0005-0000-0000-0000724A0000}"/>
    <cellStyle name="Note 16 2 3 11" xfId="19079" xr:uid="{00000000-0005-0000-0000-0000734A0000}"/>
    <cellStyle name="Note 16 2 3 12" xfId="19080" xr:uid="{00000000-0005-0000-0000-0000744A0000}"/>
    <cellStyle name="Note 16 2 3 2" xfId="19081" xr:uid="{00000000-0005-0000-0000-0000754A0000}"/>
    <cellStyle name="Note 16 2 3 3" xfId="19082" xr:uid="{00000000-0005-0000-0000-0000764A0000}"/>
    <cellStyle name="Note 16 2 3 4" xfId="19083" xr:uid="{00000000-0005-0000-0000-0000774A0000}"/>
    <cellStyle name="Note 16 2 3 5" xfId="19084" xr:uid="{00000000-0005-0000-0000-0000784A0000}"/>
    <cellStyle name="Note 16 2 3 6" xfId="19085" xr:uid="{00000000-0005-0000-0000-0000794A0000}"/>
    <cellStyle name="Note 16 2 3 7" xfId="19086" xr:uid="{00000000-0005-0000-0000-00007A4A0000}"/>
    <cellStyle name="Note 16 2 3 8" xfId="19087" xr:uid="{00000000-0005-0000-0000-00007B4A0000}"/>
    <cellStyle name="Note 16 2 3 9" xfId="19088" xr:uid="{00000000-0005-0000-0000-00007C4A0000}"/>
    <cellStyle name="Note 16 2 4" xfId="19089" xr:uid="{00000000-0005-0000-0000-00007D4A0000}"/>
    <cellStyle name="Note 16 2 4 10" xfId="19090" xr:uid="{00000000-0005-0000-0000-00007E4A0000}"/>
    <cellStyle name="Note 16 2 4 11" xfId="19091" xr:uid="{00000000-0005-0000-0000-00007F4A0000}"/>
    <cellStyle name="Note 16 2 4 12" xfId="19092" xr:uid="{00000000-0005-0000-0000-0000804A0000}"/>
    <cellStyle name="Note 16 2 4 2" xfId="19093" xr:uid="{00000000-0005-0000-0000-0000814A0000}"/>
    <cellStyle name="Note 16 2 4 3" xfId="19094" xr:uid="{00000000-0005-0000-0000-0000824A0000}"/>
    <cellStyle name="Note 16 2 4 4" xfId="19095" xr:uid="{00000000-0005-0000-0000-0000834A0000}"/>
    <cellStyle name="Note 16 2 4 5" xfId="19096" xr:uid="{00000000-0005-0000-0000-0000844A0000}"/>
    <cellStyle name="Note 16 2 4 6" xfId="19097" xr:uid="{00000000-0005-0000-0000-0000854A0000}"/>
    <cellStyle name="Note 16 2 4 7" xfId="19098" xr:uid="{00000000-0005-0000-0000-0000864A0000}"/>
    <cellStyle name="Note 16 2 4 8" xfId="19099" xr:uid="{00000000-0005-0000-0000-0000874A0000}"/>
    <cellStyle name="Note 16 2 4 9" xfId="19100" xr:uid="{00000000-0005-0000-0000-0000884A0000}"/>
    <cellStyle name="Note 16 2 5" xfId="19101" xr:uid="{00000000-0005-0000-0000-0000894A0000}"/>
    <cellStyle name="Note 16 2 5 10" xfId="19102" xr:uid="{00000000-0005-0000-0000-00008A4A0000}"/>
    <cellStyle name="Note 16 2 5 11" xfId="19103" xr:uid="{00000000-0005-0000-0000-00008B4A0000}"/>
    <cellStyle name="Note 16 2 5 12" xfId="19104" xr:uid="{00000000-0005-0000-0000-00008C4A0000}"/>
    <cellStyle name="Note 16 2 5 2" xfId="19105" xr:uid="{00000000-0005-0000-0000-00008D4A0000}"/>
    <cellStyle name="Note 16 2 5 3" xfId="19106" xr:uid="{00000000-0005-0000-0000-00008E4A0000}"/>
    <cellStyle name="Note 16 2 5 4" xfId="19107" xr:uid="{00000000-0005-0000-0000-00008F4A0000}"/>
    <cellStyle name="Note 16 2 5 5" xfId="19108" xr:uid="{00000000-0005-0000-0000-0000904A0000}"/>
    <cellStyle name="Note 16 2 5 6" xfId="19109" xr:uid="{00000000-0005-0000-0000-0000914A0000}"/>
    <cellStyle name="Note 16 2 5 7" xfId="19110" xr:uid="{00000000-0005-0000-0000-0000924A0000}"/>
    <cellStyle name="Note 16 2 5 8" xfId="19111" xr:uid="{00000000-0005-0000-0000-0000934A0000}"/>
    <cellStyle name="Note 16 2 5 9" xfId="19112" xr:uid="{00000000-0005-0000-0000-0000944A0000}"/>
    <cellStyle name="Note 16 2 6" xfId="19113" xr:uid="{00000000-0005-0000-0000-0000954A0000}"/>
    <cellStyle name="Note 16 2 6 10" xfId="19114" xr:uid="{00000000-0005-0000-0000-0000964A0000}"/>
    <cellStyle name="Note 16 2 6 11" xfId="19115" xr:uid="{00000000-0005-0000-0000-0000974A0000}"/>
    <cellStyle name="Note 16 2 6 12" xfId="19116" xr:uid="{00000000-0005-0000-0000-0000984A0000}"/>
    <cellStyle name="Note 16 2 6 2" xfId="19117" xr:uid="{00000000-0005-0000-0000-0000994A0000}"/>
    <cellStyle name="Note 16 2 6 3" xfId="19118" xr:uid="{00000000-0005-0000-0000-00009A4A0000}"/>
    <cellStyle name="Note 16 2 6 4" xfId="19119" xr:uid="{00000000-0005-0000-0000-00009B4A0000}"/>
    <cellStyle name="Note 16 2 6 5" xfId="19120" xr:uid="{00000000-0005-0000-0000-00009C4A0000}"/>
    <cellStyle name="Note 16 2 6 6" xfId="19121" xr:uid="{00000000-0005-0000-0000-00009D4A0000}"/>
    <cellStyle name="Note 16 2 6 7" xfId="19122" xr:uid="{00000000-0005-0000-0000-00009E4A0000}"/>
    <cellStyle name="Note 16 2 6 8" xfId="19123" xr:uid="{00000000-0005-0000-0000-00009F4A0000}"/>
    <cellStyle name="Note 16 2 6 9" xfId="19124" xr:uid="{00000000-0005-0000-0000-0000A04A0000}"/>
    <cellStyle name="Note 16 2 7" xfId="19125" xr:uid="{00000000-0005-0000-0000-0000A14A0000}"/>
    <cellStyle name="Note 16 2 7 10" xfId="19126" xr:uid="{00000000-0005-0000-0000-0000A24A0000}"/>
    <cellStyle name="Note 16 2 7 11" xfId="19127" xr:uid="{00000000-0005-0000-0000-0000A34A0000}"/>
    <cellStyle name="Note 16 2 7 12" xfId="19128" xr:uid="{00000000-0005-0000-0000-0000A44A0000}"/>
    <cellStyle name="Note 16 2 7 2" xfId="19129" xr:uid="{00000000-0005-0000-0000-0000A54A0000}"/>
    <cellStyle name="Note 16 2 7 3" xfId="19130" xr:uid="{00000000-0005-0000-0000-0000A64A0000}"/>
    <cellStyle name="Note 16 2 7 4" xfId="19131" xr:uid="{00000000-0005-0000-0000-0000A74A0000}"/>
    <cellStyle name="Note 16 2 7 5" xfId="19132" xr:uid="{00000000-0005-0000-0000-0000A84A0000}"/>
    <cellStyle name="Note 16 2 7 6" xfId="19133" xr:uid="{00000000-0005-0000-0000-0000A94A0000}"/>
    <cellStyle name="Note 16 2 7 7" xfId="19134" xr:uid="{00000000-0005-0000-0000-0000AA4A0000}"/>
    <cellStyle name="Note 16 2 7 8" xfId="19135" xr:uid="{00000000-0005-0000-0000-0000AB4A0000}"/>
    <cellStyle name="Note 16 2 7 9" xfId="19136" xr:uid="{00000000-0005-0000-0000-0000AC4A0000}"/>
    <cellStyle name="Note 16 2 8" xfId="19137" xr:uid="{00000000-0005-0000-0000-0000AD4A0000}"/>
    <cellStyle name="Note 16 2 8 10" xfId="19138" xr:uid="{00000000-0005-0000-0000-0000AE4A0000}"/>
    <cellStyle name="Note 16 2 8 11" xfId="19139" xr:uid="{00000000-0005-0000-0000-0000AF4A0000}"/>
    <cellStyle name="Note 16 2 8 12" xfId="19140" xr:uid="{00000000-0005-0000-0000-0000B04A0000}"/>
    <cellStyle name="Note 16 2 8 2" xfId="19141" xr:uid="{00000000-0005-0000-0000-0000B14A0000}"/>
    <cellStyle name="Note 16 2 8 3" xfId="19142" xr:uid="{00000000-0005-0000-0000-0000B24A0000}"/>
    <cellStyle name="Note 16 2 8 4" xfId="19143" xr:uid="{00000000-0005-0000-0000-0000B34A0000}"/>
    <cellStyle name="Note 16 2 8 5" xfId="19144" xr:uid="{00000000-0005-0000-0000-0000B44A0000}"/>
    <cellStyle name="Note 16 2 8 6" xfId="19145" xr:uid="{00000000-0005-0000-0000-0000B54A0000}"/>
    <cellStyle name="Note 16 2 8 7" xfId="19146" xr:uid="{00000000-0005-0000-0000-0000B64A0000}"/>
    <cellStyle name="Note 16 2 8 8" xfId="19147" xr:uid="{00000000-0005-0000-0000-0000B74A0000}"/>
    <cellStyle name="Note 16 2 8 9" xfId="19148" xr:uid="{00000000-0005-0000-0000-0000B84A0000}"/>
    <cellStyle name="Note 16 2 9" xfId="19149" xr:uid="{00000000-0005-0000-0000-0000B94A0000}"/>
    <cellStyle name="Note 16 3" xfId="19150" xr:uid="{00000000-0005-0000-0000-0000BA4A0000}"/>
    <cellStyle name="Note 16 3 10" xfId="19151" xr:uid="{00000000-0005-0000-0000-0000BB4A0000}"/>
    <cellStyle name="Note 16 3 11" xfId="19152" xr:uid="{00000000-0005-0000-0000-0000BC4A0000}"/>
    <cellStyle name="Note 16 3 12" xfId="19153" xr:uid="{00000000-0005-0000-0000-0000BD4A0000}"/>
    <cellStyle name="Note 16 3 13" xfId="19154" xr:uid="{00000000-0005-0000-0000-0000BE4A0000}"/>
    <cellStyle name="Note 16 3 14" xfId="19155" xr:uid="{00000000-0005-0000-0000-0000BF4A0000}"/>
    <cellStyle name="Note 16 3 15" xfId="19156" xr:uid="{00000000-0005-0000-0000-0000C04A0000}"/>
    <cellStyle name="Note 16 3 16" xfId="19157" xr:uid="{00000000-0005-0000-0000-0000C14A0000}"/>
    <cellStyle name="Note 16 3 17" xfId="19158" xr:uid="{00000000-0005-0000-0000-0000C24A0000}"/>
    <cellStyle name="Note 16 3 18" xfId="19159" xr:uid="{00000000-0005-0000-0000-0000C34A0000}"/>
    <cellStyle name="Note 16 3 19" xfId="19160" xr:uid="{00000000-0005-0000-0000-0000C44A0000}"/>
    <cellStyle name="Note 16 3 2" xfId="19161" xr:uid="{00000000-0005-0000-0000-0000C54A0000}"/>
    <cellStyle name="Note 16 3 2 10" xfId="19162" xr:uid="{00000000-0005-0000-0000-0000C64A0000}"/>
    <cellStyle name="Note 16 3 2 11" xfId="19163" xr:uid="{00000000-0005-0000-0000-0000C74A0000}"/>
    <cellStyle name="Note 16 3 2 12" xfId="19164" xr:uid="{00000000-0005-0000-0000-0000C84A0000}"/>
    <cellStyle name="Note 16 3 2 2" xfId="19165" xr:uid="{00000000-0005-0000-0000-0000C94A0000}"/>
    <cellStyle name="Note 16 3 2 3" xfId="19166" xr:uid="{00000000-0005-0000-0000-0000CA4A0000}"/>
    <cellStyle name="Note 16 3 2 4" xfId="19167" xr:uid="{00000000-0005-0000-0000-0000CB4A0000}"/>
    <cellStyle name="Note 16 3 2 5" xfId="19168" xr:uid="{00000000-0005-0000-0000-0000CC4A0000}"/>
    <cellStyle name="Note 16 3 2 6" xfId="19169" xr:uid="{00000000-0005-0000-0000-0000CD4A0000}"/>
    <cellStyle name="Note 16 3 2 7" xfId="19170" xr:uid="{00000000-0005-0000-0000-0000CE4A0000}"/>
    <cellStyle name="Note 16 3 2 8" xfId="19171" xr:uid="{00000000-0005-0000-0000-0000CF4A0000}"/>
    <cellStyle name="Note 16 3 2 9" xfId="19172" xr:uid="{00000000-0005-0000-0000-0000D04A0000}"/>
    <cellStyle name="Note 16 3 3" xfId="19173" xr:uid="{00000000-0005-0000-0000-0000D14A0000}"/>
    <cellStyle name="Note 16 3 3 10" xfId="19174" xr:uid="{00000000-0005-0000-0000-0000D24A0000}"/>
    <cellStyle name="Note 16 3 3 11" xfId="19175" xr:uid="{00000000-0005-0000-0000-0000D34A0000}"/>
    <cellStyle name="Note 16 3 3 12" xfId="19176" xr:uid="{00000000-0005-0000-0000-0000D44A0000}"/>
    <cellStyle name="Note 16 3 3 2" xfId="19177" xr:uid="{00000000-0005-0000-0000-0000D54A0000}"/>
    <cellStyle name="Note 16 3 3 3" xfId="19178" xr:uid="{00000000-0005-0000-0000-0000D64A0000}"/>
    <cellStyle name="Note 16 3 3 4" xfId="19179" xr:uid="{00000000-0005-0000-0000-0000D74A0000}"/>
    <cellStyle name="Note 16 3 3 5" xfId="19180" xr:uid="{00000000-0005-0000-0000-0000D84A0000}"/>
    <cellStyle name="Note 16 3 3 6" xfId="19181" xr:uid="{00000000-0005-0000-0000-0000D94A0000}"/>
    <cellStyle name="Note 16 3 3 7" xfId="19182" xr:uid="{00000000-0005-0000-0000-0000DA4A0000}"/>
    <cellStyle name="Note 16 3 3 8" xfId="19183" xr:uid="{00000000-0005-0000-0000-0000DB4A0000}"/>
    <cellStyle name="Note 16 3 3 9" xfId="19184" xr:uid="{00000000-0005-0000-0000-0000DC4A0000}"/>
    <cellStyle name="Note 16 3 4" xfId="19185" xr:uid="{00000000-0005-0000-0000-0000DD4A0000}"/>
    <cellStyle name="Note 16 3 4 10" xfId="19186" xr:uid="{00000000-0005-0000-0000-0000DE4A0000}"/>
    <cellStyle name="Note 16 3 4 11" xfId="19187" xr:uid="{00000000-0005-0000-0000-0000DF4A0000}"/>
    <cellStyle name="Note 16 3 4 12" xfId="19188" xr:uid="{00000000-0005-0000-0000-0000E04A0000}"/>
    <cellStyle name="Note 16 3 4 2" xfId="19189" xr:uid="{00000000-0005-0000-0000-0000E14A0000}"/>
    <cellStyle name="Note 16 3 4 3" xfId="19190" xr:uid="{00000000-0005-0000-0000-0000E24A0000}"/>
    <cellStyle name="Note 16 3 4 4" xfId="19191" xr:uid="{00000000-0005-0000-0000-0000E34A0000}"/>
    <cellStyle name="Note 16 3 4 5" xfId="19192" xr:uid="{00000000-0005-0000-0000-0000E44A0000}"/>
    <cellStyle name="Note 16 3 4 6" xfId="19193" xr:uid="{00000000-0005-0000-0000-0000E54A0000}"/>
    <cellStyle name="Note 16 3 4 7" xfId="19194" xr:uid="{00000000-0005-0000-0000-0000E64A0000}"/>
    <cellStyle name="Note 16 3 4 8" xfId="19195" xr:uid="{00000000-0005-0000-0000-0000E74A0000}"/>
    <cellStyle name="Note 16 3 4 9" xfId="19196" xr:uid="{00000000-0005-0000-0000-0000E84A0000}"/>
    <cellStyle name="Note 16 3 5" xfId="19197" xr:uid="{00000000-0005-0000-0000-0000E94A0000}"/>
    <cellStyle name="Note 16 3 5 10" xfId="19198" xr:uid="{00000000-0005-0000-0000-0000EA4A0000}"/>
    <cellStyle name="Note 16 3 5 11" xfId="19199" xr:uid="{00000000-0005-0000-0000-0000EB4A0000}"/>
    <cellStyle name="Note 16 3 5 12" xfId="19200" xr:uid="{00000000-0005-0000-0000-0000EC4A0000}"/>
    <cellStyle name="Note 16 3 5 2" xfId="19201" xr:uid="{00000000-0005-0000-0000-0000ED4A0000}"/>
    <cellStyle name="Note 16 3 5 3" xfId="19202" xr:uid="{00000000-0005-0000-0000-0000EE4A0000}"/>
    <cellStyle name="Note 16 3 5 4" xfId="19203" xr:uid="{00000000-0005-0000-0000-0000EF4A0000}"/>
    <cellStyle name="Note 16 3 5 5" xfId="19204" xr:uid="{00000000-0005-0000-0000-0000F04A0000}"/>
    <cellStyle name="Note 16 3 5 6" xfId="19205" xr:uid="{00000000-0005-0000-0000-0000F14A0000}"/>
    <cellStyle name="Note 16 3 5 7" xfId="19206" xr:uid="{00000000-0005-0000-0000-0000F24A0000}"/>
    <cellStyle name="Note 16 3 5 8" xfId="19207" xr:uid="{00000000-0005-0000-0000-0000F34A0000}"/>
    <cellStyle name="Note 16 3 5 9" xfId="19208" xr:uid="{00000000-0005-0000-0000-0000F44A0000}"/>
    <cellStyle name="Note 16 3 6" xfId="19209" xr:uid="{00000000-0005-0000-0000-0000F54A0000}"/>
    <cellStyle name="Note 16 3 6 10" xfId="19210" xr:uid="{00000000-0005-0000-0000-0000F64A0000}"/>
    <cellStyle name="Note 16 3 6 11" xfId="19211" xr:uid="{00000000-0005-0000-0000-0000F74A0000}"/>
    <cellStyle name="Note 16 3 6 12" xfId="19212" xr:uid="{00000000-0005-0000-0000-0000F84A0000}"/>
    <cellStyle name="Note 16 3 6 2" xfId="19213" xr:uid="{00000000-0005-0000-0000-0000F94A0000}"/>
    <cellStyle name="Note 16 3 6 3" xfId="19214" xr:uid="{00000000-0005-0000-0000-0000FA4A0000}"/>
    <cellStyle name="Note 16 3 6 4" xfId="19215" xr:uid="{00000000-0005-0000-0000-0000FB4A0000}"/>
    <cellStyle name="Note 16 3 6 5" xfId="19216" xr:uid="{00000000-0005-0000-0000-0000FC4A0000}"/>
    <cellStyle name="Note 16 3 6 6" xfId="19217" xr:uid="{00000000-0005-0000-0000-0000FD4A0000}"/>
    <cellStyle name="Note 16 3 6 7" xfId="19218" xr:uid="{00000000-0005-0000-0000-0000FE4A0000}"/>
    <cellStyle name="Note 16 3 6 8" xfId="19219" xr:uid="{00000000-0005-0000-0000-0000FF4A0000}"/>
    <cellStyle name="Note 16 3 6 9" xfId="19220" xr:uid="{00000000-0005-0000-0000-0000004B0000}"/>
    <cellStyle name="Note 16 3 7" xfId="19221" xr:uid="{00000000-0005-0000-0000-0000014B0000}"/>
    <cellStyle name="Note 16 3 7 10" xfId="19222" xr:uid="{00000000-0005-0000-0000-0000024B0000}"/>
    <cellStyle name="Note 16 3 7 11" xfId="19223" xr:uid="{00000000-0005-0000-0000-0000034B0000}"/>
    <cellStyle name="Note 16 3 7 12" xfId="19224" xr:uid="{00000000-0005-0000-0000-0000044B0000}"/>
    <cellStyle name="Note 16 3 7 2" xfId="19225" xr:uid="{00000000-0005-0000-0000-0000054B0000}"/>
    <cellStyle name="Note 16 3 7 3" xfId="19226" xr:uid="{00000000-0005-0000-0000-0000064B0000}"/>
    <cellStyle name="Note 16 3 7 4" xfId="19227" xr:uid="{00000000-0005-0000-0000-0000074B0000}"/>
    <cellStyle name="Note 16 3 7 5" xfId="19228" xr:uid="{00000000-0005-0000-0000-0000084B0000}"/>
    <cellStyle name="Note 16 3 7 6" xfId="19229" xr:uid="{00000000-0005-0000-0000-0000094B0000}"/>
    <cellStyle name="Note 16 3 7 7" xfId="19230" xr:uid="{00000000-0005-0000-0000-00000A4B0000}"/>
    <cellStyle name="Note 16 3 7 8" xfId="19231" xr:uid="{00000000-0005-0000-0000-00000B4B0000}"/>
    <cellStyle name="Note 16 3 7 9" xfId="19232" xr:uid="{00000000-0005-0000-0000-00000C4B0000}"/>
    <cellStyle name="Note 16 3 8" xfId="19233" xr:uid="{00000000-0005-0000-0000-00000D4B0000}"/>
    <cellStyle name="Note 16 3 8 10" xfId="19234" xr:uid="{00000000-0005-0000-0000-00000E4B0000}"/>
    <cellStyle name="Note 16 3 8 11" xfId="19235" xr:uid="{00000000-0005-0000-0000-00000F4B0000}"/>
    <cellStyle name="Note 16 3 8 12" xfId="19236" xr:uid="{00000000-0005-0000-0000-0000104B0000}"/>
    <cellStyle name="Note 16 3 8 2" xfId="19237" xr:uid="{00000000-0005-0000-0000-0000114B0000}"/>
    <cellStyle name="Note 16 3 8 3" xfId="19238" xr:uid="{00000000-0005-0000-0000-0000124B0000}"/>
    <cellStyle name="Note 16 3 8 4" xfId="19239" xr:uid="{00000000-0005-0000-0000-0000134B0000}"/>
    <cellStyle name="Note 16 3 8 5" xfId="19240" xr:uid="{00000000-0005-0000-0000-0000144B0000}"/>
    <cellStyle name="Note 16 3 8 6" xfId="19241" xr:uid="{00000000-0005-0000-0000-0000154B0000}"/>
    <cellStyle name="Note 16 3 8 7" xfId="19242" xr:uid="{00000000-0005-0000-0000-0000164B0000}"/>
    <cellStyle name="Note 16 3 8 8" xfId="19243" xr:uid="{00000000-0005-0000-0000-0000174B0000}"/>
    <cellStyle name="Note 16 3 8 9" xfId="19244" xr:uid="{00000000-0005-0000-0000-0000184B0000}"/>
    <cellStyle name="Note 16 3 9" xfId="19245" xr:uid="{00000000-0005-0000-0000-0000194B0000}"/>
    <cellStyle name="Note 16 4" xfId="19246" xr:uid="{00000000-0005-0000-0000-00001A4B0000}"/>
    <cellStyle name="Note 16 4 10" xfId="19247" xr:uid="{00000000-0005-0000-0000-00001B4B0000}"/>
    <cellStyle name="Note 16 4 11" xfId="19248" xr:uid="{00000000-0005-0000-0000-00001C4B0000}"/>
    <cellStyle name="Note 16 4 12" xfId="19249" xr:uid="{00000000-0005-0000-0000-00001D4B0000}"/>
    <cellStyle name="Note 16 4 13" xfId="19250" xr:uid="{00000000-0005-0000-0000-00001E4B0000}"/>
    <cellStyle name="Note 16 4 14" xfId="19251" xr:uid="{00000000-0005-0000-0000-00001F4B0000}"/>
    <cellStyle name="Note 16 4 15" xfId="19252" xr:uid="{00000000-0005-0000-0000-0000204B0000}"/>
    <cellStyle name="Note 16 4 16" xfId="19253" xr:uid="{00000000-0005-0000-0000-0000214B0000}"/>
    <cellStyle name="Note 16 4 17" xfId="19254" xr:uid="{00000000-0005-0000-0000-0000224B0000}"/>
    <cellStyle name="Note 16 4 18" xfId="19255" xr:uid="{00000000-0005-0000-0000-0000234B0000}"/>
    <cellStyle name="Note 16 4 19" xfId="19256" xr:uid="{00000000-0005-0000-0000-0000244B0000}"/>
    <cellStyle name="Note 16 4 2" xfId="19257" xr:uid="{00000000-0005-0000-0000-0000254B0000}"/>
    <cellStyle name="Note 16 4 2 10" xfId="19258" xr:uid="{00000000-0005-0000-0000-0000264B0000}"/>
    <cellStyle name="Note 16 4 2 11" xfId="19259" xr:uid="{00000000-0005-0000-0000-0000274B0000}"/>
    <cellStyle name="Note 16 4 2 12" xfId="19260" xr:uid="{00000000-0005-0000-0000-0000284B0000}"/>
    <cellStyle name="Note 16 4 2 2" xfId="19261" xr:uid="{00000000-0005-0000-0000-0000294B0000}"/>
    <cellStyle name="Note 16 4 2 3" xfId="19262" xr:uid="{00000000-0005-0000-0000-00002A4B0000}"/>
    <cellStyle name="Note 16 4 2 4" xfId="19263" xr:uid="{00000000-0005-0000-0000-00002B4B0000}"/>
    <cellStyle name="Note 16 4 2 5" xfId="19264" xr:uid="{00000000-0005-0000-0000-00002C4B0000}"/>
    <cellStyle name="Note 16 4 2 6" xfId="19265" xr:uid="{00000000-0005-0000-0000-00002D4B0000}"/>
    <cellStyle name="Note 16 4 2 7" xfId="19266" xr:uid="{00000000-0005-0000-0000-00002E4B0000}"/>
    <cellStyle name="Note 16 4 2 8" xfId="19267" xr:uid="{00000000-0005-0000-0000-00002F4B0000}"/>
    <cellStyle name="Note 16 4 2 9" xfId="19268" xr:uid="{00000000-0005-0000-0000-0000304B0000}"/>
    <cellStyle name="Note 16 4 3" xfId="19269" xr:uid="{00000000-0005-0000-0000-0000314B0000}"/>
    <cellStyle name="Note 16 4 3 10" xfId="19270" xr:uid="{00000000-0005-0000-0000-0000324B0000}"/>
    <cellStyle name="Note 16 4 3 11" xfId="19271" xr:uid="{00000000-0005-0000-0000-0000334B0000}"/>
    <cellStyle name="Note 16 4 3 12" xfId="19272" xr:uid="{00000000-0005-0000-0000-0000344B0000}"/>
    <cellStyle name="Note 16 4 3 2" xfId="19273" xr:uid="{00000000-0005-0000-0000-0000354B0000}"/>
    <cellStyle name="Note 16 4 3 3" xfId="19274" xr:uid="{00000000-0005-0000-0000-0000364B0000}"/>
    <cellStyle name="Note 16 4 3 4" xfId="19275" xr:uid="{00000000-0005-0000-0000-0000374B0000}"/>
    <cellStyle name="Note 16 4 3 5" xfId="19276" xr:uid="{00000000-0005-0000-0000-0000384B0000}"/>
    <cellStyle name="Note 16 4 3 6" xfId="19277" xr:uid="{00000000-0005-0000-0000-0000394B0000}"/>
    <cellStyle name="Note 16 4 3 7" xfId="19278" xr:uid="{00000000-0005-0000-0000-00003A4B0000}"/>
    <cellStyle name="Note 16 4 3 8" xfId="19279" xr:uid="{00000000-0005-0000-0000-00003B4B0000}"/>
    <cellStyle name="Note 16 4 3 9" xfId="19280" xr:uid="{00000000-0005-0000-0000-00003C4B0000}"/>
    <cellStyle name="Note 16 4 4" xfId="19281" xr:uid="{00000000-0005-0000-0000-00003D4B0000}"/>
    <cellStyle name="Note 16 4 4 10" xfId="19282" xr:uid="{00000000-0005-0000-0000-00003E4B0000}"/>
    <cellStyle name="Note 16 4 4 11" xfId="19283" xr:uid="{00000000-0005-0000-0000-00003F4B0000}"/>
    <cellStyle name="Note 16 4 4 12" xfId="19284" xr:uid="{00000000-0005-0000-0000-0000404B0000}"/>
    <cellStyle name="Note 16 4 4 2" xfId="19285" xr:uid="{00000000-0005-0000-0000-0000414B0000}"/>
    <cellStyle name="Note 16 4 4 3" xfId="19286" xr:uid="{00000000-0005-0000-0000-0000424B0000}"/>
    <cellStyle name="Note 16 4 4 4" xfId="19287" xr:uid="{00000000-0005-0000-0000-0000434B0000}"/>
    <cellStyle name="Note 16 4 4 5" xfId="19288" xr:uid="{00000000-0005-0000-0000-0000444B0000}"/>
    <cellStyle name="Note 16 4 4 6" xfId="19289" xr:uid="{00000000-0005-0000-0000-0000454B0000}"/>
    <cellStyle name="Note 16 4 4 7" xfId="19290" xr:uid="{00000000-0005-0000-0000-0000464B0000}"/>
    <cellStyle name="Note 16 4 4 8" xfId="19291" xr:uid="{00000000-0005-0000-0000-0000474B0000}"/>
    <cellStyle name="Note 16 4 4 9" xfId="19292" xr:uid="{00000000-0005-0000-0000-0000484B0000}"/>
    <cellStyle name="Note 16 4 5" xfId="19293" xr:uid="{00000000-0005-0000-0000-0000494B0000}"/>
    <cellStyle name="Note 16 4 5 10" xfId="19294" xr:uid="{00000000-0005-0000-0000-00004A4B0000}"/>
    <cellStyle name="Note 16 4 5 11" xfId="19295" xr:uid="{00000000-0005-0000-0000-00004B4B0000}"/>
    <cellStyle name="Note 16 4 5 12" xfId="19296" xr:uid="{00000000-0005-0000-0000-00004C4B0000}"/>
    <cellStyle name="Note 16 4 5 2" xfId="19297" xr:uid="{00000000-0005-0000-0000-00004D4B0000}"/>
    <cellStyle name="Note 16 4 5 3" xfId="19298" xr:uid="{00000000-0005-0000-0000-00004E4B0000}"/>
    <cellStyle name="Note 16 4 5 4" xfId="19299" xr:uid="{00000000-0005-0000-0000-00004F4B0000}"/>
    <cellStyle name="Note 16 4 5 5" xfId="19300" xr:uid="{00000000-0005-0000-0000-0000504B0000}"/>
    <cellStyle name="Note 16 4 5 6" xfId="19301" xr:uid="{00000000-0005-0000-0000-0000514B0000}"/>
    <cellStyle name="Note 16 4 5 7" xfId="19302" xr:uid="{00000000-0005-0000-0000-0000524B0000}"/>
    <cellStyle name="Note 16 4 5 8" xfId="19303" xr:uid="{00000000-0005-0000-0000-0000534B0000}"/>
    <cellStyle name="Note 16 4 5 9" xfId="19304" xr:uid="{00000000-0005-0000-0000-0000544B0000}"/>
    <cellStyle name="Note 16 4 6" xfId="19305" xr:uid="{00000000-0005-0000-0000-0000554B0000}"/>
    <cellStyle name="Note 16 4 6 10" xfId="19306" xr:uid="{00000000-0005-0000-0000-0000564B0000}"/>
    <cellStyle name="Note 16 4 6 11" xfId="19307" xr:uid="{00000000-0005-0000-0000-0000574B0000}"/>
    <cellStyle name="Note 16 4 6 12" xfId="19308" xr:uid="{00000000-0005-0000-0000-0000584B0000}"/>
    <cellStyle name="Note 16 4 6 2" xfId="19309" xr:uid="{00000000-0005-0000-0000-0000594B0000}"/>
    <cellStyle name="Note 16 4 6 3" xfId="19310" xr:uid="{00000000-0005-0000-0000-00005A4B0000}"/>
    <cellStyle name="Note 16 4 6 4" xfId="19311" xr:uid="{00000000-0005-0000-0000-00005B4B0000}"/>
    <cellStyle name="Note 16 4 6 5" xfId="19312" xr:uid="{00000000-0005-0000-0000-00005C4B0000}"/>
    <cellStyle name="Note 16 4 6 6" xfId="19313" xr:uid="{00000000-0005-0000-0000-00005D4B0000}"/>
    <cellStyle name="Note 16 4 6 7" xfId="19314" xr:uid="{00000000-0005-0000-0000-00005E4B0000}"/>
    <cellStyle name="Note 16 4 6 8" xfId="19315" xr:uid="{00000000-0005-0000-0000-00005F4B0000}"/>
    <cellStyle name="Note 16 4 6 9" xfId="19316" xr:uid="{00000000-0005-0000-0000-0000604B0000}"/>
    <cellStyle name="Note 16 4 7" xfId="19317" xr:uid="{00000000-0005-0000-0000-0000614B0000}"/>
    <cellStyle name="Note 16 4 7 10" xfId="19318" xr:uid="{00000000-0005-0000-0000-0000624B0000}"/>
    <cellStyle name="Note 16 4 7 11" xfId="19319" xr:uid="{00000000-0005-0000-0000-0000634B0000}"/>
    <cellStyle name="Note 16 4 7 12" xfId="19320" xr:uid="{00000000-0005-0000-0000-0000644B0000}"/>
    <cellStyle name="Note 16 4 7 2" xfId="19321" xr:uid="{00000000-0005-0000-0000-0000654B0000}"/>
    <cellStyle name="Note 16 4 7 3" xfId="19322" xr:uid="{00000000-0005-0000-0000-0000664B0000}"/>
    <cellStyle name="Note 16 4 7 4" xfId="19323" xr:uid="{00000000-0005-0000-0000-0000674B0000}"/>
    <cellStyle name="Note 16 4 7 5" xfId="19324" xr:uid="{00000000-0005-0000-0000-0000684B0000}"/>
    <cellStyle name="Note 16 4 7 6" xfId="19325" xr:uid="{00000000-0005-0000-0000-0000694B0000}"/>
    <cellStyle name="Note 16 4 7 7" xfId="19326" xr:uid="{00000000-0005-0000-0000-00006A4B0000}"/>
    <cellStyle name="Note 16 4 7 8" xfId="19327" xr:uid="{00000000-0005-0000-0000-00006B4B0000}"/>
    <cellStyle name="Note 16 4 7 9" xfId="19328" xr:uid="{00000000-0005-0000-0000-00006C4B0000}"/>
    <cellStyle name="Note 16 4 8" xfId="19329" xr:uid="{00000000-0005-0000-0000-00006D4B0000}"/>
    <cellStyle name="Note 16 4 8 10" xfId="19330" xr:uid="{00000000-0005-0000-0000-00006E4B0000}"/>
    <cellStyle name="Note 16 4 8 11" xfId="19331" xr:uid="{00000000-0005-0000-0000-00006F4B0000}"/>
    <cellStyle name="Note 16 4 8 12" xfId="19332" xr:uid="{00000000-0005-0000-0000-0000704B0000}"/>
    <cellStyle name="Note 16 4 8 2" xfId="19333" xr:uid="{00000000-0005-0000-0000-0000714B0000}"/>
    <cellStyle name="Note 16 4 8 3" xfId="19334" xr:uid="{00000000-0005-0000-0000-0000724B0000}"/>
    <cellStyle name="Note 16 4 8 4" xfId="19335" xr:uid="{00000000-0005-0000-0000-0000734B0000}"/>
    <cellStyle name="Note 16 4 8 5" xfId="19336" xr:uid="{00000000-0005-0000-0000-0000744B0000}"/>
    <cellStyle name="Note 16 4 8 6" xfId="19337" xr:uid="{00000000-0005-0000-0000-0000754B0000}"/>
    <cellStyle name="Note 16 4 8 7" xfId="19338" xr:uid="{00000000-0005-0000-0000-0000764B0000}"/>
    <cellStyle name="Note 16 4 8 8" xfId="19339" xr:uid="{00000000-0005-0000-0000-0000774B0000}"/>
    <cellStyle name="Note 16 4 8 9" xfId="19340" xr:uid="{00000000-0005-0000-0000-0000784B0000}"/>
    <cellStyle name="Note 16 4 9" xfId="19341" xr:uid="{00000000-0005-0000-0000-0000794B0000}"/>
    <cellStyle name="Note 17 2" xfId="19342" xr:uid="{00000000-0005-0000-0000-00007A4B0000}"/>
    <cellStyle name="Note 17 2 10" xfId="19343" xr:uid="{00000000-0005-0000-0000-00007B4B0000}"/>
    <cellStyle name="Note 17 2 11" xfId="19344" xr:uid="{00000000-0005-0000-0000-00007C4B0000}"/>
    <cellStyle name="Note 17 2 12" xfId="19345" xr:uid="{00000000-0005-0000-0000-00007D4B0000}"/>
    <cellStyle name="Note 17 2 13" xfId="19346" xr:uid="{00000000-0005-0000-0000-00007E4B0000}"/>
    <cellStyle name="Note 17 2 14" xfId="19347" xr:uid="{00000000-0005-0000-0000-00007F4B0000}"/>
    <cellStyle name="Note 17 2 15" xfId="19348" xr:uid="{00000000-0005-0000-0000-0000804B0000}"/>
    <cellStyle name="Note 17 2 16" xfId="19349" xr:uid="{00000000-0005-0000-0000-0000814B0000}"/>
    <cellStyle name="Note 17 2 17" xfId="19350" xr:uid="{00000000-0005-0000-0000-0000824B0000}"/>
    <cellStyle name="Note 17 2 18" xfId="19351" xr:uid="{00000000-0005-0000-0000-0000834B0000}"/>
    <cellStyle name="Note 17 2 19" xfId="19352" xr:uid="{00000000-0005-0000-0000-0000844B0000}"/>
    <cellStyle name="Note 17 2 2" xfId="19353" xr:uid="{00000000-0005-0000-0000-0000854B0000}"/>
    <cellStyle name="Note 17 2 2 10" xfId="19354" xr:uid="{00000000-0005-0000-0000-0000864B0000}"/>
    <cellStyle name="Note 17 2 2 11" xfId="19355" xr:uid="{00000000-0005-0000-0000-0000874B0000}"/>
    <cellStyle name="Note 17 2 2 12" xfId="19356" xr:uid="{00000000-0005-0000-0000-0000884B0000}"/>
    <cellStyle name="Note 17 2 2 2" xfId="19357" xr:uid="{00000000-0005-0000-0000-0000894B0000}"/>
    <cellStyle name="Note 17 2 2 3" xfId="19358" xr:uid="{00000000-0005-0000-0000-00008A4B0000}"/>
    <cellStyle name="Note 17 2 2 4" xfId="19359" xr:uid="{00000000-0005-0000-0000-00008B4B0000}"/>
    <cellStyle name="Note 17 2 2 5" xfId="19360" xr:uid="{00000000-0005-0000-0000-00008C4B0000}"/>
    <cellStyle name="Note 17 2 2 6" xfId="19361" xr:uid="{00000000-0005-0000-0000-00008D4B0000}"/>
    <cellStyle name="Note 17 2 2 7" xfId="19362" xr:uid="{00000000-0005-0000-0000-00008E4B0000}"/>
    <cellStyle name="Note 17 2 2 8" xfId="19363" xr:uid="{00000000-0005-0000-0000-00008F4B0000}"/>
    <cellStyle name="Note 17 2 2 9" xfId="19364" xr:uid="{00000000-0005-0000-0000-0000904B0000}"/>
    <cellStyle name="Note 17 2 3" xfId="19365" xr:uid="{00000000-0005-0000-0000-0000914B0000}"/>
    <cellStyle name="Note 17 2 3 10" xfId="19366" xr:uid="{00000000-0005-0000-0000-0000924B0000}"/>
    <cellStyle name="Note 17 2 3 11" xfId="19367" xr:uid="{00000000-0005-0000-0000-0000934B0000}"/>
    <cellStyle name="Note 17 2 3 12" xfId="19368" xr:uid="{00000000-0005-0000-0000-0000944B0000}"/>
    <cellStyle name="Note 17 2 3 2" xfId="19369" xr:uid="{00000000-0005-0000-0000-0000954B0000}"/>
    <cellStyle name="Note 17 2 3 3" xfId="19370" xr:uid="{00000000-0005-0000-0000-0000964B0000}"/>
    <cellStyle name="Note 17 2 3 4" xfId="19371" xr:uid="{00000000-0005-0000-0000-0000974B0000}"/>
    <cellStyle name="Note 17 2 3 5" xfId="19372" xr:uid="{00000000-0005-0000-0000-0000984B0000}"/>
    <cellStyle name="Note 17 2 3 6" xfId="19373" xr:uid="{00000000-0005-0000-0000-0000994B0000}"/>
    <cellStyle name="Note 17 2 3 7" xfId="19374" xr:uid="{00000000-0005-0000-0000-00009A4B0000}"/>
    <cellStyle name="Note 17 2 3 8" xfId="19375" xr:uid="{00000000-0005-0000-0000-00009B4B0000}"/>
    <cellStyle name="Note 17 2 3 9" xfId="19376" xr:uid="{00000000-0005-0000-0000-00009C4B0000}"/>
    <cellStyle name="Note 17 2 4" xfId="19377" xr:uid="{00000000-0005-0000-0000-00009D4B0000}"/>
    <cellStyle name="Note 17 2 4 10" xfId="19378" xr:uid="{00000000-0005-0000-0000-00009E4B0000}"/>
    <cellStyle name="Note 17 2 4 11" xfId="19379" xr:uid="{00000000-0005-0000-0000-00009F4B0000}"/>
    <cellStyle name="Note 17 2 4 12" xfId="19380" xr:uid="{00000000-0005-0000-0000-0000A04B0000}"/>
    <cellStyle name="Note 17 2 4 2" xfId="19381" xr:uid="{00000000-0005-0000-0000-0000A14B0000}"/>
    <cellStyle name="Note 17 2 4 3" xfId="19382" xr:uid="{00000000-0005-0000-0000-0000A24B0000}"/>
    <cellStyle name="Note 17 2 4 4" xfId="19383" xr:uid="{00000000-0005-0000-0000-0000A34B0000}"/>
    <cellStyle name="Note 17 2 4 5" xfId="19384" xr:uid="{00000000-0005-0000-0000-0000A44B0000}"/>
    <cellStyle name="Note 17 2 4 6" xfId="19385" xr:uid="{00000000-0005-0000-0000-0000A54B0000}"/>
    <cellStyle name="Note 17 2 4 7" xfId="19386" xr:uid="{00000000-0005-0000-0000-0000A64B0000}"/>
    <cellStyle name="Note 17 2 4 8" xfId="19387" xr:uid="{00000000-0005-0000-0000-0000A74B0000}"/>
    <cellStyle name="Note 17 2 4 9" xfId="19388" xr:uid="{00000000-0005-0000-0000-0000A84B0000}"/>
    <cellStyle name="Note 17 2 5" xfId="19389" xr:uid="{00000000-0005-0000-0000-0000A94B0000}"/>
    <cellStyle name="Note 17 2 5 10" xfId="19390" xr:uid="{00000000-0005-0000-0000-0000AA4B0000}"/>
    <cellStyle name="Note 17 2 5 11" xfId="19391" xr:uid="{00000000-0005-0000-0000-0000AB4B0000}"/>
    <cellStyle name="Note 17 2 5 12" xfId="19392" xr:uid="{00000000-0005-0000-0000-0000AC4B0000}"/>
    <cellStyle name="Note 17 2 5 2" xfId="19393" xr:uid="{00000000-0005-0000-0000-0000AD4B0000}"/>
    <cellStyle name="Note 17 2 5 3" xfId="19394" xr:uid="{00000000-0005-0000-0000-0000AE4B0000}"/>
    <cellStyle name="Note 17 2 5 4" xfId="19395" xr:uid="{00000000-0005-0000-0000-0000AF4B0000}"/>
    <cellStyle name="Note 17 2 5 5" xfId="19396" xr:uid="{00000000-0005-0000-0000-0000B04B0000}"/>
    <cellStyle name="Note 17 2 5 6" xfId="19397" xr:uid="{00000000-0005-0000-0000-0000B14B0000}"/>
    <cellStyle name="Note 17 2 5 7" xfId="19398" xr:uid="{00000000-0005-0000-0000-0000B24B0000}"/>
    <cellStyle name="Note 17 2 5 8" xfId="19399" xr:uid="{00000000-0005-0000-0000-0000B34B0000}"/>
    <cellStyle name="Note 17 2 5 9" xfId="19400" xr:uid="{00000000-0005-0000-0000-0000B44B0000}"/>
    <cellStyle name="Note 17 2 6" xfId="19401" xr:uid="{00000000-0005-0000-0000-0000B54B0000}"/>
    <cellStyle name="Note 17 2 6 10" xfId="19402" xr:uid="{00000000-0005-0000-0000-0000B64B0000}"/>
    <cellStyle name="Note 17 2 6 11" xfId="19403" xr:uid="{00000000-0005-0000-0000-0000B74B0000}"/>
    <cellStyle name="Note 17 2 6 12" xfId="19404" xr:uid="{00000000-0005-0000-0000-0000B84B0000}"/>
    <cellStyle name="Note 17 2 6 2" xfId="19405" xr:uid="{00000000-0005-0000-0000-0000B94B0000}"/>
    <cellStyle name="Note 17 2 6 3" xfId="19406" xr:uid="{00000000-0005-0000-0000-0000BA4B0000}"/>
    <cellStyle name="Note 17 2 6 4" xfId="19407" xr:uid="{00000000-0005-0000-0000-0000BB4B0000}"/>
    <cellStyle name="Note 17 2 6 5" xfId="19408" xr:uid="{00000000-0005-0000-0000-0000BC4B0000}"/>
    <cellStyle name="Note 17 2 6 6" xfId="19409" xr:uid="{00000000-0005-0000-0000-0000BD4B0000}"/>
    <cellStyle name="Note 17 2 6 7" xfId="19410" xr:uid="{00000000-0005-0000-0000-0000BE4B0000}"/>
    <cellStyle name="Note 17 2 6 8" xfId="19411" xr:uid="{00000000-0005-0000-0000-0000BF4B0000}"/>
    <cellStyle name="Note 17 2 6 9" xfId="19412" xr:uid="{00000000-0005-0000-0000-0000C04B0000}"/>
    <cellStyle name="Note 17 2 7" xfId="19413" xr:uid="{00000000-0005-0000-0000-0000C14B0000}"/>
    <cellStyle name="Note 17 2 7 10" xfId="19414" xr:uid="{00000000-0005-0000-0000-0000C24B0000}"/>
    <cellStyle name="Note 17 2 7 11" xfId="19415" xr:uid="{00000000-0005-0000-0000-0000C34B0000}"/>
    <cellStyle name="Note 17 2 7 12" xfId="19416" xr:uid="{00000000-0005-0000-0000-0000C44B0000}"/>
    <cellStyle name="Note 17 2 7 2" xfId="19417" xr:uid="{00000000-0005-0000-0000-0000C54B0000}"/>
    <cellStyle name="Note 17 2 7 3" xfId="19418" xr:uid="{00000000-0005-0000-0000-0000C64B0000}"/>
    <cellStyle name="Note 17 2 7 4" xfId="19419" xr:uid="{00000000-0005-0000-0000-0000C74B0000}"/>
    <cellStyle name="Note 17 2 7 5" xfId="19420" xr:uid="{00000000-0005-0000-0000-0000C84B0000}"/>
    <cellStyle name="Note 17 2 7 6" xfId="19421" xr:uid="{00000000-0005-0000-0000-0000C94B0000}"/>
    <cellStyle name="Note 17 2 7 7" xfId="19422" xr:uid="{00000000-0005-0000-0000-0000CA4B0000}"/>
    <cellStyle name="Note 17 2 7 8" xfId="19423" xr:uid="{00000000-0005-0000-0000-0000CB4B0000}"/>
    <cellStyle name="Note 17 2 7 9" xfId="19424" xr:uid="{00000000-0005-0000-0000-0000CC4B0000}"/>
    <cellStyle name="Note 17 2 8" xfId="19425" xr:uid="{00000000-0005-0000-0000-0000CD4B0000}"/>
    <cellStyle name="Note 17 2 8 10" xfId="19426" xr:uid="{00000000-0005-0000-0000-0000CE4B0000}"/>
    <cellStyle name="Note 17 2 8 11" xfId="19427" xr:uid="{00000000-0005-0000-0000-0000CF4B0000}"/>
    <cellStyle name="Note 17 2 8 12" xfId="19428" xr:uid="{00000000-0005-0000-0000-0000D04B0000}"/>
    <cellStyle name="Note 17 2 8 2" xfId="19429" xr:uid="{00000000-0005-0000-0000-0000D14B0000}"/>
    <cellStyle name="Note 17 2 8 3" xfId="19430" xr:uid="{00000000-0005-0000-0000-0000D24B0000}"/>
    <cellStyle name="Note 17 2 8 4" xfId="19431" xr:uid="{00000000-0005-0000-0000-0000D34B0000}"/>
    <cellStyle name="Note 17 2 8 5" xfId="19432" xr:uid="{00000000-0005-0000-0000-0000D44B0000}"/>
    <cellStyle name="Note 17 2 8 6" xfId="19433" xr:uid="{00000000-0005-0000-0000-0000D54B0000}"/>
    <cellStyle name="Note 17 2 8 7" xfId="19434" xr:uid="{00000000-0005-0000-0000-0000D64B0000}"/>
    <cellStyle name="Note 17 2 8 8" xfId="19435" xr:uid="{00000000-0005-0000-0000-0000D74B0000}"/>
    <cellStyle name="Note 17 2 8 9" xfId="19436" xr:uid="{00000000-0005-0000-0000-0000D84B0000}"/>
    <cellStyle name="Note 17 2 9" xfId="19437" xr:uid="{00000000-0005-0000-0000-0000D94B0000}"/>
    <cellStyle name="Note 17 3" xfId="19438" xr:uid="{00000000-0005-0000-0000-0000DA4B0000}"/>
    <cellStyle name="Note 17 3 10" xfId="19439" xr:uid="{00000000-0005-0000-0000-0000DB4B0000}"/>
    <cellStyle name="Note 17 3 11" xfId="19440" xr:uid="{00000000-0005-0000-0000-0000DC4B0000}"/>
    <cellStyle name="Note 17 3 12" xfId="19441" xr:uid="{00000000-0005-0000-0000-0000DD4B0000}"/>
    <cellStyle name="Note 17 3 13" xfId="19442" xr:uid="{00000000-0005-0000-0000-0000DE4B0000}"/>
    <cellStyle name="Note 17 3 14" xfId="19443" xr:uid="{00000000-0005-0000-0000-0000DF4B0000}"/>
    <cellStyle name="Note 17 3 15" xfId="19444" xr:uid="{00000000-0005-0000-0000-0000E04B0000}"/>
    <cellStyle name="Note 17 3 16" xfId="19445" xr:uid="{00000000-0005-0000-0000-0000E14B0000}"/>
    <cellStyle name="Note 17 3 17" xfId="19446" xr:uid="{00000000-0005-0000-0000-0000E24B0000}"/>
    <cellStyle name="Note 17 3 18" xfId="19447" xr:uid="{00000000-0005-0000-0000-0000E34B0000}"/>
    <cellStyle name="Note 17 3 19" xfId="19448" xr:uid="{00000000-0005-0000-0000-0000E44B0000}"/>
    <cellStyle name="Note 17 3 2" xfId="19449" xr:uid="{00000000-0005-0000-0000-0000E54B0000}"/>
    <cellStyle name="Note 17 3 2 10" xfId="19450" xr:uid="{00000000-0005-0000-0000-0000E64B0000}"/>
    <cellStyle name="Note 17 3 2 11" xfId="19451" xr:uid="{00000000-0005-0000-0000-0000E74B0000}"/>
    <cellStyle name="Note 17 3 2 12" xfId="19452" xr:uid="{00000000-0005-0000-0000-0000E84B0000}"/>
    <cellStyle name="Note 17 3 2 2" xfId="19453" xr:uid="{00000000-0005-0000-0000-0000E94B0000}"/>
    <cellStyle name="Note 17 3 2 3" xfId="19454" xr:uid="{00000000-0005-0000-0000-0000EA4B0000}"/>
    <cellStyle name="Note 17 3 2 4" xfId="19455" xr:uid="{00000000-0005-0000-0000-0000EB4B0000}"/>
    <cellStyle name="Note 17 3 2 5" xfId="19456" xr:uid="{00000000-0005-0000-0000-0000EC4B0000}"/>
    <cellStyle name="Note 17 3 2 6" xfId="19457" xr:uid="{00000000-0005-0000-0000-0000ED4B0000}"/>
    <cellStyle name="Note 17 3 2 7" xfId="19458" xr:uid="{00000000-0005-0000-0000-0000EE4B0000}"/>
    <cellStyle name="Note 17 3 2 8" xfId="19459" xr:uid="{00000000-0005-0000-0000-0000EF4B0000}"/>
    <cellStyle name="Note 17 3 2 9" xfId="19460" xr:uid="{00000000-0005-0000-0000-0000F04B0000}"/>
    <cellStyle name="Note 17 3 3" xfId="19461" xr:uid="{00000000-0005-0000-0000-0000F14B0000}"/>
    <cellStyle name="Note 17 3 3 10" xfId="19462" xr:uid="{00000000-0005-0000-0000-0000F24B0000}"/>
    <cellStyle name="Note 17 3 3 11" xfId="19463" xr:uid="{00000000-0005-0000-0000-0000F34B0000}"/>
    <cellStyle name="Note 17 3 3 12" xfId="19464" xr:uid="{00000000-0005-0000-0000-0000F44B0000}"/>
    <cellStyle name="Note 17 3 3 2" xfId="19465" xr:uid="{00000000-0005-0000-0000-0000F54B0000}"/>
    <cellStyle name="Note 17 3 3 3" xfId="19466" xr:uid="{00000000-0005-0000-0000-0000F64B0000}"/>
    <cellStyle name="Note 17 3 3 4" xfId="19467" xr:uid="{00000000-0005-0000-0000-0000F74B0000}"/>
    <cellStyle name="Note 17 3 3 5" xfId="19468" xr:uid="{00000000-0005-0000-0000-0000F84B0000}"/>
    <cellStyle name="Note 17 3 3 6" xfId="19469" xr:uid="{00000000-0005-0000-0000-0000F94B0000}"/>
    <cellStyle name="Note 17 3 3 7" xfId="19470" xr:uid="{00000000-0005-0000-0000-0000FA4B0000}"/>
    <cellStyle name="Note 17 3 3 8" xfId="19471" xr:uid="{00000000-0005-0000-0000-0000FB4B0000}"/>
    <cellStyle name="Note 17 3 3 9" xfId="19472" xr:uid="{00000000-0005-0000-0000-0000FC4B0000}"/>
    <cellStyle name="Note 17 3 4" xfId="19473" xr:uid="{00000000-0005-0000-0000-0000FD4B0000}"/>
    <cellStyle name="Note 17 3 4 10" xfId="19474" xr:uid="{00000000-0005-0000-0000-0000FE4B0000}"/>
    <cellStyle name="Note 17 3 4 11" xfId="19475" xr:uid="{00000000-0005-0000-0000-0000FF4B0000}"/>
    <cellStyle name="Note 17 3 4 12" xfId="19476" xr:uid="{00000000-0005-0000-0000-0000004C0000}"/>
    <cellStyle name="Note 17 3 4 2" xfId="19477" xr:uid="{00000000-0005-0000-0000-0000014C0000}"/>
    <cellStyle name="Note 17 3 4 3" xfId="19478" xr:uid="{00000000-0005-0000-0000-0000024C0000}"/>
    <cellStyle name="Note 17 3 4 4" xfId="19479" xr:uid="{00000000-0005-0000-0000-0000034C0000}"/>
    <cellStyle name="Note 17 3 4 5" xfId="19480" xr:uid="{00000000-0005-0000-0000-0000044C0000}"/>
    <cellStyle name="Note 17 3 4 6" xfId="19481" xr:uid="{00000000-0005-0000-0000-0000054C0000}"/>
    <cellStyle name="Note 17 3 4 7" xfId="19482" xr:uid="{00000000-0005-0000-0000-0000064C0000}"/>
    <cellStyle name="Note 17 3 4 8" xfId="19483" xr:uid="{00000000-0005-0000-0000-0000074C0000}"/>
    <cellStyle name="Note 17 3 4 9" xfId="19484" xr:uid="{00000000-0005-0000-0000-0000084C0000}"/>
    <cellStyle name="Note 17 3 5" xfId="19485" xr:uid="{00000000-0005-0000-0000-0000094C0000}"/>
    <cellStyle name="Note 17 3 5 10" xfId="19486" xr:uid="{00000000-0005-0000-0000-00000A4C0000}"/>
    <cellStyle name="Note 17 3 5 11" xfId="19487" xr:uid="{00000000-0005-0000-0000-00000B4C0000}"/>
    <cellStyle name="Note 17 3 5 12" xfId="19488" xr:uid="{00000000-0005-0000-0000-00000C4C0000}"/>
    <cellStyle name="Note 17 3 5 2" xfId="19489" xr:uid="{00000000-0005-0000-0000-00000D4C0000}"/>
    <cellStyle name="Note 17 3 5 3" xfId="19490" xr:uid="{00000000-0005-0000-0000-00000E4C0000}"/>
    <cellStyle name="Note 17 3 5 4" xfId="19491" xr:uid="{00000000-0005-0000-0000-00000F4C0000}"/>
    <cellStyle name="Note 17 3 5 5" xfId="19492" xr:uid="{00000000-0005-0000-0000-0000104C0000}"/>
    <cellStyle name="Note 17 3 5 6" xfId="19493" xr:uid="{00000000-0005-0000-0000-0000114C0000}"/>
    <cellStyle name="Note 17 3 5 7" xfId="19494" xr:uid="{00000000-0005-0000-0000-0000124C0000}"/>
    <cellStyle name="Note 17 3 5 8" xfId="19495" xr:uid="{00000000-0005-0000-0000-0000134C0000}"/>
    <cellStyle name="Note 17 3 5 9" xfId="19496" xr:uid="{00000000-0005-0000-0000-0000144C0000}"/>
    <cellStyle name="Note 17 3 6" xfId="19497" xr:uid="{00000000-0005-0000-0000-0000154C0000}"/>
    <cellStyle name="Note 17 3 6 10" xfId="19498" xr:uid="{00000000-0005-0000-0000-0000164C0000}"/>
    <cellStyle name="Note 17 3 6 11" xfId="19499" xr:uid="{00000000-0005-0000-0000-0000174C0000}"/>
    <cellStyle name="Note 17 3 6 12" xfId="19500" xr:uid="{00000000-0005-0000-0000-0000184C0000}"/>
    <cellStyle name="Note 17 3 6 2" xfId="19501" xr:uid="{00000000-0005-0000-0000-0000194C0000}"/>
    <cellStyle name="Note 17 3 6 3" xfId="19502" xr:uid="{00000000-0005-0000-0000-00001A4C0000}"/>
    <cellStyle name="Note 17 3 6 4" xfId="19503" xr:uid="{00000000-0005-0000-0000-00001B4C0000}"/>
    <cellStyle name="Note 17 3 6 5" xfId="19504" xr:uid="{00000000-0005-0000-0000-00001C4C0000}"/>
    <cellStyle name="Note 17 3 6 6" xfId="19505" xr:uid="{00000000-0005-0000-0000-00001D4C0000}"/>
    <cellStyle name="Note 17 3 6 7" xfId="19506" xr:uid="{00000000-0005-0000-0000-00001E4C0000}"/>
    <cellStyle name="Note 17 3 6 8" xfId="19507" xr:uid="{00000000-0005-0000-0000-00001F4C0000}"/>
    <cellStyle name="Note 17 3 6 9" xfId="19508" xr:uid="{00000000-0005-0000-0000-0000204C0000}"/>
    <cellStyle name="Note 17 3 7" xfId="19509" xr:uid="{00000000-0005-0000-0000-0000214C0000}"/>
    <cellStyle name="Note 17 3 7 10" xfId="19510" xr:uid="{00000000-0005-0000-0000-0000224C0000}"/>
    <cellStyle name="Note 17 3 7 11" xfId="19511" xr:uid="{00000000-0005-0000-0000-0000234C0000}"/>
    <cellStyle name="Note 17 3 7 12" xfId="19512" xr:uid="{00000000-0005-0000-0000-0000244C0000}"/>
    <cellStyle name="Note 17 3 7 2" xfId="19513" xr:uid="{00000000-0005-0000-0000-0000254C0000}"/>
    <cellStyle name="Note 17 3 7 3" xfId="19514" xr:uid="{00000000-0005-0000-0000-0000264C0000}"/>
    <cellStyle name="Note 17 3 7 4" xfId="19515" xr:uid="{00000000-0005-0000-0000-0000274C0000}"/>
    <cellStyle name="Note 17 3 7 5" xfId="19516" xr:uid="{00000000-0005-0000-0000-0000284C0000}"/>
    <cellStyle name="Note 17 3 7 6" xfId="19517" xr:uid="{00000000-0005-0000-0000-0000294C0000}"/>
    <cellStyle name="Note 17 3 7 7" xfId="19518" xr:uid="{00000000-0005-0000-0000-00002A4C0000}"/>
    <cellStyle name="Note 17 3 7 8" xfId="19519" xr:uid="{00000000-0005-0000-0000-00002B4C0000}"/>
    <cellStyle name="Note 17 3 7 9" xfId="19520" xr:uid="{00000000-0005-0000-0000-00002C4C0000}"/>
    <cellStyle name="Note 17 3 8" xfId="19521" xr:uid="{00000000-0005-0000-0000-00002D4C0000}"/>
    <cellStyle name="Note 17 3 8 10" xfId="19522" xr:uid="{00000000-0005-0000-0000-00002E4C0000}"/>
    <cellStyle name="Note 17 3 8 11" xfId="19523" xr:uid="{00000000-0005-0000-0000-00002F4C0000}"/>
    <cellStyle name="Note 17 3 8 12" xfId="19524" xr:uid="{00000000-0005-0000-0000-0000304C0000}"/>
    <cellStyle name="Note 17 3 8 2" xfId="19525" xr:uid="{00000000-0005-0000-0000-0000314C0000}"/>
    <cellStyle name="Note 17 3 8 3" xfId="19526" xr:uid="{00000000-0005-0000-0000-0000324C0000}"/>
    <cellStyle name="Note 17 3 8 4" xfId="19527" xr:uid="{00000000-0005-0000-0000-0000334C0000}"/>
    <cellStyle name="Note 17 3 8 5" xfId="19528" xr:uid="{00000000-0005-0000-0000-0000344C0000}"/>
    <cellStyle name="Note 17 3 8 6" xfId="19529" xr:uid="{00000000-0005-0000-0000-0000354C0000}"/>
    <cellStyle name="Note 17 3 8 7" xfId="19530" xr:uid="{00000000-0005-0000-0000-0000364C0000}"/>
    <cellStyle name="Note 17 3 8 8" xfId="19531" xr:uid="{00000000-0005-0000-0000-0000374C0000}"/>
    <cellStyle name="Note 17 3 8 9" xfId="19532" xr:uid="{00000000-0005-0000-0000-0000384C0000}"/>
    <cellStyle name="Note 17 3 9" xfId="19533" xr:uid="{00000000-0005-0000-0000-0000394C0000}"/>
    <cellStyle name="Note 17 4" xfId="19534" xr:uid="{00000000-0005-0000-0000-00003A4C0000}"/>
    <cellStyle name="Note 17 4 10" xfId="19535" xr:uid="{00000000-0005-0000-0000-00003B4C0000}"/>
    <cellStyle name="Note 17 4 11" xfId="19536" xr:uid="{00000000-0005-0000-0000-00003C4C0000}"/>
    <cellStyle name="Note 17 4 12" xfId="19537" xr:uid="{00000000-0005-0000-0000-00003D4C0000}"/>
    <cellStyle name="Note 17 4 13" xfId="19538" xr:uid="{00000000-0005-0000-0000-00003E4C0000}"/>
    <cellStyle name="Note 17 4 14" xfId="19539" xr:uid="{00000000-0005-0000-0000-00003F4C0000}"/>
    <cellStyle name="Note 17 4 15" xfId="19540" xr:uid="{00000000-0005-0000-0000-0000404C0000}"/>
    <cellStyle name="Note 17 4 16" xfId="19541" xr:uid="{00000000-0005-0000-0000-0000414C0000}"/>
    <cellStyle name="Note 17 4 17" xfId="19542" xr:uid="{00000000-0005-0000-0000-0000424C0000}"/>
    <cellStyle name="Note 17 4 18" xfId="19543" xr:uid="{00000000-0005-0000-0000-0000434C0000}"/>
    <cellStyle name="Note 17 4 19" xfId="19544" xr:uid="{00000000-0005-0000-0000-0000444C0000}"/>
    <cellStyle name="Note 17 4 2" xfId="19545" xr:uid="{00000000-0005-0000-0000-0000454C0000}"/>
    <cellStyle name="Note 17 4 2 10" xfId="19546" xr:uid="{00000000-0005-0000-0000-0000464C0000}"/>
    <cellStyle name="Note 17 4 2 11" xfId="19547" xr:uid="{00000000-0005-0000-0000-0000474C0000}"/>
    <cellStyle name="Note 17 4 2 12" xfId="19548" xr:uid="{00000000-0005-0000-0000-0000484C0000}"/>
    <cellStyle name="Note 17 4 2 2" xfId="19549" xr:uid="{00000000-0005-0000-0000-0000494C0000}"/>
    <cellStyle name="Note 17 4 2 3" xfId="19550" xr:uid="{00000000-0005-0000-0000-00004A4C0000}"/>
    <cellStyle name="Note 17 4 2 4" xfId="19551" xr:uid="{00000000-0005-0000-0000-00004B4C0000}"/>
    <cellStyle name="Note 17 4 2 5" xfId="19552" xr:uid="{00000000-0005-0000-0000-00004C4C0000}"/>
    <cellStyle name="Note 17 4 2 6" xfId="19553" xr:uid="{00000000-0005-0000-0000-00004D4C0000}"/>
    <cellStyle name="Note 17 4 2 7" xfId="19554" xr:uid="{00000000-0005-0000-0000-00004E4C0000}"/>
    <cellStyle name="Note 17 4 2 8" xfId="19555" xr:uid="{00000000-0005-0000-0000-00004F4C0000}"/>
    <cellStyle name="Note 17 4 2 9" xfId="19556" xr:uid="{00000000-0005-0000-0000-0000504C0000}"/>
    <cellStyle name="Note 17 4 3" xfId="19557" xr:uid="{00000000-0005-0000-0000-0000514C0000}"/>
    <cellStyle name="Note 17 4 3 10" xfId="19558" xr:uid="{00000000-0005-0000-0000-0000524C0000}"/>
    <cellStyle name="Note 17 4 3 11" xfId="19559" xr:uid="{00000000-0005-0000-0000-0000534C0000}"/>
    <cellStyle name="Note 17 4 3 12" xfId="19560" xr:uid="{00000000-0005-0000-0000-0000544C0000}"/>
    <cellStyle name="Note 17 4 3 2" xfId="19561" xr:uid="{00000000-0005-0000-0000-0000554C0000}"/>
    <cellStyle name="Note 17 4 3 3" xfId="19562" xr:uid="{00000000-0005-0000-0000-0000564C0000}"/>
    <cellStyle name="Note 17 4 3 4" xfId="19563" xr:uid="{00000000-0005-0000-0000-0000574C0000}"/>
    <cellStyle name="Note 17 4 3 5" xfId="19564" xr:uid="{00000000-0005-0000-0000-0000584C0000}"/>
    <cellStyle name="Note 17 4 3 6" xfId="19565" xr:uid="{00000000-0005-0000-0000-0000594C0000}"/>
    <cellStyle name="Note 17 4 3 7" xfId="19566" xr:uid="{00000000-0005-0000-0000-00005A4C0000}"/>
    <cellStyle name="Note 17 4 3 8" xfId="19567" xr:uid="{00000000-0005-0000-0000-00005B4C0000}"/>
    <cellStyle name="Note 17 4 3 9" xfId="19568" xr:uid="{00000000-0005-0000-0000-00005C4C0000}"/>
    <cellStyle name="Note 17 4 4" xfId="19569" xr:uid="{00000000-0005-0000-0000-00005D4C0000}"/>
    <cellStyle name="Note 17 4 4 10" xfId="19570" xr:uid="{00000000-0005-0000-0000-00005E4C0000}"/>
    <cellStyle name="Note 17 4 4 11" xfId="19571" xr:uid="{00000000-0005-0000-0000-00005F4C0000}"/>
    <cellStyle name="Note 17 4 4 12" xfId="19572" xr:uid="{00000000-0005-0000-0000-0000604C0000}"/>
    <cellStyle name="Note 17 4 4 2" xfId="19573" xr:uid="{00000000-0005-0000-0000-0000614C0000}"/>
    <cellStyle name="Note 17 4 4 3" xfId="19574" xr:uid="{00000000-0005-0000-0000-0000624C0000}"/>
    <cellStyle name="Note 17 4 4 4" xfId="19575" xr:uid="{00000000-0005-0000-0000-0000634C0000}"/>
    <cellStyle name="Note 17 4 4 5" xfId="19576" xr:uid="{00000000-0005-0000-0000-0000644C0000}"/>
    <cellStyle name="Note 17 4 4 6" xfId="19577" xr:uid="{00000000-0005-0000-0000-0000654C0000}"/>
    <cellStyle name="Note 17 4 4 7" xfId="19578" xr:uid="{00000000-0005-0000-0000-0000664C0000}"/>
    <cellStyle name="Note 17 4 4 8" xfId="19579" xr:uid="{00000000-0005-0000-0000-0000674C0000}"/>
    <cellStyle name="Note 17 4 4 9" xfId="19580" xr:uid="{00000000-0005-0000-0000-0000684C0000}"/>
    <cellStyle name="Note 17 4 5" xfId="19581" xr:uid="{00000000-0005-0000-0000-0000694C0000}"/>
    <cellStyle name="Note 17 4 5 10" xfId="19582" xr:uid="{00000000-0005-0000-0000-00006A4C0000}"/>
    <cellStyle name="Note 17 4 5 11" xfId="19583" xr:uid="{00000000-0005-0000-0000-00006B4C0000}"/>
    <cellStyle name="Note 17 4 5 12" xfId="19584" xr:uid="{00000000-0005-0000-0000-00006C4C0000}"/>
    <cellStyle name="Note 17 4 5 2" xfId="19585" xr:uid="{00000000-0005-0000-0000-00006D4C0000}"/>
    <cellStyle name="Note 17 4 5 3" xfId="19586" xr:uid="{00000000-0005-0000-0000-00006E4C0000}"/>
    <cellStyle name="Note 17 4 5 4" xfId="19587" xr:uid="{00000000-0005-0000-0000-00006F4C0000}"/>
    <cellStyle name="Note 17 4 5 5" xfId="19588" xr:uid="{00000000-0005-0000-0000-0000704C0000}"/>
    <cellStyle name="Note 17 4 5 6" xfId="19589" xr:uid="{00000000-0005-0000-0000-0000714C0000}"/>
    <cellStyle name="Note 17 4 5 7" xfId="19590" xr:uid="{00000000-0005-0000-0000-0000724C0000}"/>
    <cellStyle name="Note 17 4 5 8" xfId="19591" xr:uid="{00000000-0005-0000-0000-0000734C0000}"/>
    <cellStyle name="Note 17 4 5 9" xfId="19592" xr:uid="{00000000-0005-0000-0000-0000744C0000}"/>
    <cellStyle name="Note 17 4 6" xfId="19593" xr:uid="{00000000-0005-0000-0000-0000754C0000}"/>
    <cellStyle name="Note 17 4 6 10" xfId="19594" xr:uid="{00000000-0005-0000-0000-0000764C0000}"/>
    <cellStyle name="Note 17 4 6 11" xfId="19595" xr:uid="{00000000-0005-0000-0000-0000774C0000}"/>
    <cellStyle name="Note 17 4 6 12" xfId="19596" xr:uid="{00000000-0005-0000-0000-0000784C0000}"/>
    <cellStyle name="Note 17 4 6 2" xfId="19597" xr:uid="{00000000-0005-0000-0000-0000794C0000}"/>
    <cellStyle name="Note 17 4 6 3" xfId="19598" xr:uid="{00000000-0005-0000-0000-00007A4C0000}"/>
    <cellStyle name="Note 17 4 6 4" xfId="19599" xr:uid="{00000000-0005-0000-0000-00007B4C0000}"/>
    <cellStyle name="Note 17 4 6 5" xfId="19600" xr:uid="{00000000-0005-0000-0000-00007C4C0000}"/>
    <cellStyle name="Note 17 4 6 6" xfId="19601" xr:uid="{00000000-0005-0000-0000-00007D4C0000}"/>
    <cellStyle name="Note 17 4 6 7" xfId="19602" xr:uid="{00000000-0005-0000-0000-00007E4C0000}"/>
    <cellStyle name="Note 17 4 6 8" xfId="19603" xr:uid="{00000000-0005-0000-0000-00007F4C0000}"/>
    <cellStyle name="Note 17 4 6 9" xfId="19604" xr:uid="{00000000-0005-0000-0000-0000804C0000}"/>
    <cellStyle name="Note 17 4 7" xfId="19605" xr:uid="{00000000-0005-0000-0000-0000814C0000}"/>
    <cellStyle name="Note 17 4 7 10" xfId="19606" xr:uid="{00000000-0005-0000-0000-0000824C0000}"/>
    <cellStyle name="Note 17 4 7 11" xfId="19607" xr:uid="{00000000-0005-0000-0000-0000834C0000}"/>
    <cellStyle name="Note 17 4 7 12" xfId="19608" xr:uid="{00000000-0005-0000-0000-0000844C0000}"/>
    <cellStyle name="Note 17 4 7 2" xfId="19609" xr:uid="{00000000-0005-0000-0000-0000854C0000}"/>
    <cellStyle name="Note 17 4 7 3" xfId="19610" xr:uid="{00000000-0005-0000-0000-0000864C0000}"/>
    <cellStyle name="Note 17 4 7 4" xfId="19611" xr:uid="{00000000-0005-0000-0000-0000874C0000}"/>
    <cellStyle name="Note 17 4 7 5" xfId="19612" xr:uid="{00000000-0005-0000-0000-0000884C0000}"/>
    <cellStyle name="Note 17 4 7 6" xfId="19613" xr:uid="{00000000-0005-0000-0000-0000894C0000}"/>
    <cellStyle name="Note 17 4 7 7" xfId="19614" xr:uid="{00000000-0005-0000-0000-00008A4C0000}"/>
    <cellStyle name="Note 17 4 7 8" xfId="19615" xr:uid="{00000000-0005-0000-0000-00008B4C0000}"/>
    <cellStyle name="Note 17 4 7 9" xfId="19616" xr:uid="{00000000-0005-0000-0000-00008C4C0000}"/>
    <cellStyle name="Note 17 4 8" xfId="19617" xr:uid="{00000000-0005-0000-0000-00008D4C0000}"/>
    <cellStyle name="Note 17 4 8 10" xfId="19618" xr:uid="{00000000-0005-0000-0000-00008E4C0000}"/>
    <cellStyle name="Note 17 4 8 11" xfId="19619" xr:uid="{00000000-0005-0000-0000-00008F4C0000}"/>
    <cellStyle name="Note 17 4 8 12" xfId="19620" xr:uid="{00000000-0005-0000-0000-0000904C0000}"/>
    <cellStyle name="Note 17 4 8 2" xfId="19621" xr:uid="{00000000-0005-0000-0000-0000914C0000}"/>
    <cellStyle name="Note 17 4 8 3" xfId="19622" xr:uid="{00000000-0005-0000-0000-0000924C0000}"/>
    <cellStyle name="Note 17 4 8 4" xfId="19623" xr:uid="{00000000-0005-0000-0000-0000934C0000}"/>
    <cellStyle name="Note 17 4 8 5" xfId="19624" xr:uid="{00000000-0005-0000-0000-0000944C0000}"/>
    <cellStyle name="Note 17 4 8 6" xfId="19625" xr:uid="{00000000-0005-0000-0000-0000954C0000}"/>
    <cellStyle name="Note 17 4 8 7" xfId="19626" xr:uid="{00000000-0005-0000-0000-0000964C0000}"/>
    <cellStyle name="Note 17 4 8 8" xfId="19627" xr:uid="{00000000-0005-0000-0000-0000974C0000}"/>
    <cellStyle name="Note 17 4 8 9" xfId="19628" xr:uid="{00000000-0005-0000-0000-0000984C0000}"/>
    <cellStyle name="Note 17 4 9" xfId="19629" xr:uid="{00000000-0005-0000-0000-0000994C0000}"/>
    <cellStyle name="Note 2" xfId="19630" xr:uid="{00000000-0005-0000-0000-00009A4C0000}"/>
    <cellStyle name="Note 2 10" xfId="19631" xr:uid="{00000000-0005-0000-0000-00009B4C0000}"/>
    <cellStyle name="Note 2 11" xfId="19632" xr:uid="{00000000-0005-0000-0000-00009C4C0000}"/>
    <cellStyle name="Note 2 12" xfId="19633" xr:uid="{00000000-0005-0000-0000-00009D4C0000}"/>
    <cellStyle name="Note 2 13" xfId="19634" xr:uid="{00000000-0005-0000-0000-00009E4C0000}"/>
    <cellStyle name="Note 2 14" xfId="19635" xr:uid="{00000000-0005-0000-0000-00009F4C0000}"/>
    <cellStyle name="Note 2 15" xfId="19636" xr:uid="{00000000-0005-0000-0000-0000A04C0000}"/>
    <cellStyle name="Note 2 2" xfId="19637" xr:uid="{00000000-0005-0000-0000-0000A14C0000}"/>
    <cellStyle name="Note 2 2 10" xfId="19638" xr:uid="{00000000-0005-0000-0000-0000A24C0000}"/>
    <cellStyle name="Note 2 2 11" xfId="19639" xr:uid="{00000000-0005-0000-0000-0000A34C0000}"/>
    <cellStyle name="Note 2 2 12" xfId="19640" xr:uid="{00000000-0005-0000-0000-0000A44C0000}"/>
    <cellStyle name="Note 2 2 13" xfId="19641" xr:uid="{00000000-0005-0000-0000-0000A54C0000}"/>
    <cellStyle name="Note 2 2 14" xfId="19642" xr:uid="{00000000-0005-0000-0000-0000A64C0000}"/>
    <cellStyle name="Note 2 2 15" xfId="19643" xr:uid="{00000000-0005-0000-0000-0000A74C0000}"/>
    <cellStyle name="Note 2 2 16" xfId="19644" xr:uid="{00000000-0005-0000-0000-0000A84C0000}"/>
    <cellStyle name="Note 2 2 17" xfId="19645" xr:uid="{00000000-0005-0000-0000-0000A94C0000}"/>
    <cellStyle name="Note 2 2 18" xfId="19646" xr:uid="{00000000-0005-0000-0000-0000AA4C0000}"/>
    <cellStyle name="Note 2 2 19" xfId="19647" xr:uid="{00000000-0005-0000-0000-0000AB4C0000}"/>
    <cellStyle name="Note 2 2 2" xfId="19648" xr:uid="{00000000-0005-0000-0000-0000AC4C0000}"/>
    <cellStyle name="Note 2 2 2 10" xfId="19649" xr:uid="{00000000-0005-0000-0000-0000AD4C0000}"/>
    <cellStyle name="Note 2 2 2 11" xfId="19650" xr:uid="{00000000-0005-0000-0000-0000AE4C0000}"/>
    <cellStyle name="Note 2 2 2 12" xfId="19651" xr:uid="{00000000-0005-0000-0000-0000AF4C0000}"/>
    <cellStyle name="Note 2 2 2 2" xfId="19652" xr:uid="{00000000-0005-0000-0000-0000B04C0000}"/>
    <cellStyle name="Note 2 2 2 3" xfId="19653" xr:uid="{00000000-0005-0000-0000-0000B14C0000}"/>
    <cellStyle name="Note 2 2 2 4" xfId="19654" xr:uid="{00000000-0005-0000-0000-0000B24C0000}"/>
    <cellStyle name="Note 2 2 2 5" xfId="19655" xr:uid="{00000000-0005-0000-0000-0000B34C0000}"/>
    <cellStyle name="Note 2 2 2 6" xfId="19656" xr:uid="{00000000-0005-0000-0000-0000B44C0000}"/>
    <cellStyle name="Note 2 2 2 7" xfId="19657" xr:uid="{00000000-0005-0000-0000-0000B54C0000}"/>
    <cellStyle name="Note 2 2 2 8" xfId="19658" xr:uid="{00000000-0005-0000-0000-0000B64C0000}"/>
    <cellStyle name="Note 2 2 2 9" xfId="19659" xr:uid="{00000000-0005-0000-0000-0000B74C0000}"/>
    <cellStyle name="Note 2 2 3" xfId="19660" xr:uid="{00000000-0005-0000-0000-0000B84C0000}"/>
    <cellStyle name="Note 2 2 3 10" xfId="19661" xr:uid="{00000000-0005-0000-0000-0000B94C0000}"/>
    <cellStyle name="Note 2 2 3 11" xfId="19662" xr:uid="{00000000-0005-0000-0000-0000BA4C0000}"/>
    <cellStyle name="Note 2 2 3 12" xfId="19663" xr:uid="{00000000-0005-0000-0000-0000BB4C0000}"/>
    <cellStyle name="Note 2 2 3 2" xfId="19664" xr:uid="{00000000-0005-0000-0000-0000BC4C0000}"/>
    <cellStyle name="Note 2 2 3 3" xfId="19665" xr:uid="{00000000-0005-0000-0000-0000BD4C0000}"/>
    <cellStyle name="Note 2 2 3 4" xfId="19666" xr:uid="{00000000-0005-0000-0000-0000BE4C0000}"/>
    <cellStyle name="Note 2 2 3 5" xfId="19667" xr:uid="{00000000-0005-0000-0000-0000BF4C0000}"/>
    <cellStyle name="Note 2 2 3 6" xfId="19668" xr:uid="{00000000-0005-0000-0000-0000C04C0000}"/>
    <cellStyle name="Note 2 2 3 7" xfId="19669" xr:uid="{00000000-0005-0000-0000-0000C14C0000}"/>
    <cellStyle name="Note 2 2 3 8" xfId="19670" xr:uid="{00000000-0005-0000-0000-0000C24C0000}"/>
    <cellStyle name="Note 2 2 3 9" xfId="19671" xr:uid="{00000000-0005-0000-0000-0000C34C0000}"/>
    <cellStyle name="Note 2 2 4" xfId="19672" xr:uid="{00000000-0005-0000-0000-0000C44C0000}"/>
    <cellStyle name="Note 2 2 4 10" xfId="19673" xr:uid="{00000000-0005-0000-0000-0000C54C0000}"/>
    <cellStyle name="Note 2 2 4 11" xfId="19674" xr:uid="{00000000-0005-0000-0000-0000C64C0000}"/>
    <cellStyle name="Note 2 2 4 12" xfId="19675" xr:uid="{00000000-0005-0000-0000-0000C74C0000}"/>
    <cellStyle name="Note 2 2 4 2" xfId="19676" xr:uid="{00000000-0005-0000-0000-0000C84C0000}"/>
    <cellStyle name="Note 2 2 4 3" xfId="19677" xr:uid="{00000000-0005-0000-0000-0000C94C0000}"/>
    <cellStyle name="Note 2 2 4 4" xfId="19678" xr:uid="{00000000-0005-0000-0000-0000CA4C0000}"/>
    <cellStyle name="Note 2 2 4 5" xfId="19679" xr:uid="{00000000-0005-0000-0000-0000CB4C0000}"/>
    <cellStyle name="Note 2 2 4 6" xfId="19680" xr:uid="{00000000-0005-0000-0000-0000CC4C0000}"/>
    <cellStyle name="Note 2 2 4 7" xfId="19681" xr:uid="{00000000-0005-0000-0000-0000CD4C0000}"/>
    <cellStyle name="Note 2 2 4 8" xfId="19682" xr:uid="{00000000-0005-0000-0000-0000CE4C0000}"/>
    <cellStyle name="Note 2 2 4 9" xfId="19683" xr:uid="{00000000-0005-0000-0000-0000CF4C0000}"/>
    <cellStyle name="Note 2 2 5" xfId="19684" xr:uid="{00000000-0005-0000-0000-0000D04C0000}"/>
    <cellStyle name="Note 2 2 5 10" xfId="19685" xr:uid="{00000000-0005-0000-0000-0000D14C0000}"/>
    <cellStyle name="Note 2 2 5 11" xfId="19686" xr:uid="{00000000-0005-0000-0000-0000D24C0000}"/>
    <cellStyle name="Note 2 2 5 12" xfId="19687" xr:uid="{00000000-0005-0000-0000-0000D34C0000}"/>
    <cellStyle name="Note 2 2 5 2" xfId="19688" xr:uid="{00000000-0005-0000-0000-0000D44C0000}"/>
    <cellStyle name="Note 2 2 5 3" xfId="19689" xr:uid="{00000000-0005-0000-0000-0000D54C0000}"/>
    <cellStyle name="Note 2 2 5 4" xfId="19690" xr:uid="{00000000-0005-0000-0000-0000D64C0000}"/>
    <cellStyle name="Note 2 2 5 5" xfId="19691" xr:uid="{00000000-0005-0000-0000-0000D74C0000}"/>
    <cellStyle name="Note 2 2 5 6" xfId="19692" xr:uid="{00000000-0005-0000-0000-0000D84C0000}"/>
    <cellStyle name="Note 2 2 5 7" xfId="19693" xr:uid="{00000000-0005-0000-0000-0000D94C0000}"/>
    <cellStyle name="Note 2 2 5 8" xfId="19694" xr:uid="{00000000-0005-0000-0000-0000DA4C0000}"/>
    <cellStyle name="Note 2 2 5 9" xfId="19695" xr:uid="{00000000-0005-0000-0000-0000DB4C0000}"/>
    <cellStyle name="Note 2 2 6" xfId="19696" xr:uid="{00000000-0005-0000-0000-0000DC4C0000}"/>
    <cellStyle name="Note 2 2 6 10" xfId="19697" xr:uid="{00000000-0005-0000-0000-0000DD4C0000}"/>
    <cellStyle name="Note 2 2 6 11" xfId="19698" xr:uid="{00000000-0005-0000-0000-0000DE4C0000}"/>
    <cellStyle name="Note 2 2 6 12" xfId="19699" xr:uid="{00000000-0005-0000-0000-0000DF4C0000}"/>
    <cellStyle name="Note 2 2 6 2" xfId="19700" xr:uid="{00000000-0005-0000-0000-0000E04C0000}"/>
    <cellStyle name="Note 2 2 6 3" xfId="19701" xr:uid="{00000000-0005-0000-0000-0000E14C0000}"/>
    <cellStyle name="Note 2 2 6 4" xfId="19702" xr:uid="{00000000-0005-0000-0000-0000E24C0000}"/>
    <cellStyle name="Note 2 2 6 5" xfId="19703" xr:uid="{00000000-0005-0000-0000-0000E34C0000}"/>
    <cellStyle name="Note 2 2 6 6" xfId="19704" xr:uid="{00000000-0005-0000-0000-0000E44C0000}"/>
    <cellStyle name="Note 2 2 6 7" xfId="19705" xr:uid="{00000000-0005-0000-0000-0000E54C0000}"/>
    <cellStyle name="Note 2 2 6 8" xfId="19706" xr:uid="{00000000-0005-0000-0000-0000E64C0000}"/>
    <cellStyle name="Note 2 2 6 9" xfId="19707" xr:uid="{00000000-0005-0000-0000-0000E74C0000}"/>
    <cellStyle name="Note 2 2 7" xfId="19708" xr:uid="{00000000-0005-0000-0000-0000E84C0000}"/>
    <cellStyle name="Note 2 2 7 10" xfId="19709" xr:uid="{00000000-0005-0000-0000-0000E94C0000}"/>
    <cellStyle name="Note 2 2 7 11" xfId="19710" xr:uid="{00000000-0005-0000-0000-0000EA4C0000}"/>
    <cellStyle name="Note 2 2 7 12" xfId="19711" xr:uid="{00000000-0005-0000-0000-0000EB4C0000}"/>
    <cellStyle name="Note 2 2 7 2" xfId="19712" xr:uid="{00000000-0005-0000-0000-0000EC4C0000}"/>
    <cellStyle name="Note 2 2 7 3" xfId="19713" xr:uid="{00000000-0005-0000-0000-0000ED4C0000}"/>
    <cellStyle name="Note 2 2 7 4" xfId="19714" xr:uid="{00000000-0005-0000-0000-0000EE4C0000}"/>
    <cellStyle name="Note 2 2 7 5" xfId="19715" xr:uid="{00000000-0005-0000-0000-0000EF4C0000}"/>
    <cellStyle name="Note 2 2 7 6" xfId="19716" xr:uid="{00000000-0005-0000-0000-0000F04C0000}"/>
    <cellStyle name="Note 2 2 7 7" xfId="19717" xr:uid="{00000000-0005-0000-0000-0000F14C0000}"/>
    <cellStyle name="Note 2 2 7 8" xfId="19718" xr:uid="{00000000-0005-0000-0000-0000F24C0000}"/>
    <cellStyle name="Note 2 2 7 9" xfId="19719" xr:uid="{00000000-0005-0000-0000-0000F34C0000}"/>
    <cellStyle name="Note 2 2 8" xfId="19720" xr:uid="{00000000-0005-0000-0000-0000F44C0000}"/>
    <cellStyle name="Note 2 2 8 10" xfId="19721" xr:uid="{00000000-0005-0000-0000-0000F54C0000}"/>
    <cellStyle name="Note 2 2 8 11" xfId="19722" xr:uid="{00000000-0005-0000-0000-0000F64C0000}"/>
    <cellStyle name="Note 2 2 8 12" xfId="19723" xr:uid="{00000000-0005-0000-0000-0000F74C0000}"/>
    <cellStyle name="Note 2 2 8 2" xfId="19724" xr:uid="{00000000-0005-0000-0000-0000F84C0000}"/>
    <cellStyle name="Note 2 2 8 3" xfId="19725" xr:uid="{00000000-0005-0000-0000-0000F94C0000}"/>
    <cellStyle name="Note 2 2 8 4" xfId="19726" xr:uid="{00000000-0005-0000-0000-0000FA4C0000}"/>
    <cellStyle name="Note 2 2 8 5" xfId="19727" xr:uid="{00000000-0005-0000-0000-0000FB4C0000}"/>
    <cellStyle name="Note 2 2 8 6" xfId="19728" xr:uid="{00000000-0005-0000-0000-0000FC4C0000}"/>
    <cellStyle name="Note 2 2 8 7" xfId="19729" xr:uid="{00000000-0005-0000-0000-0000FD4C0000}"/>
    <cellStyle name="Note 2 2 8 8" xfId="19730" xr:uid="{00000000-0005-0000-0000-0000FE4C0000}"/>
    <cellStyle name="Note 2 2 8 9" xfId="19731" xr:uid="{00000000-0005-0000-0000-0000FF4C0000}"/>
    <cellStyle name="Note 2 2 9" xfId="19732" xr:uid="{00000000-0005-0000-0000-0000004D0000}"/>
    <cellStyle name="Note 2 3" xfId="19733" xr:uid="{00000000-0005-0000-0000-0000014D0000}"/>
    <cellStyle name="Note 2 3 10" xfId="19734" xr:uid="{00000000-0005-0000-0000-0000024D0000}"/>
    <cellStyle name="Note 2 3 11" xfId="19735" xr:uid="{00000000-0005-0000-0000-0000034D0000}"/>
    <cellStyle name="Note 2 3 12" xfId="19736" xr:uid="{00000000-0005-0000-0000-0000044D0000}"/>
    <cellStyle name="Note 2 3 13" xfId="19737" xr:uid="{00000000-0005-0000-0000-0000054D0000}"/>
    <cellStyle name="Note 2 3 14" xfId="19738" xr:uid="{00000000-0005-0000-0000-0000064D0000}"/>
    <cellStyle name="Note 2 3 15" xfId="19739" xr:uid="{00000000-0005-0000-0000-0000074D0000}"/>
    <cellStyle name="Note 2 3 16" xfId="19740" xr:uid="{00000000-0005-0000-0000-0000084D0000}"/>
    <cellStyle name="Note 2 3 17" xfId="19741" xr:uid="{00000000-0005-0000-0000-0000094D0000}"/>
    <cellStyle name="Note 2 3 18" xfId="19742" xr:uid="{00000000-0005-0000-0000-00000A4D0000}"/>
    <cellStyle name="Note 2 3 19" xfId="19743" xr:uid="{00000000-0005-0000-0000-00000B4D0000}"/>
    <cellStyle name="Note 2 3 2" xfId="19744" xr:uid="{00000000-0005-0000-0000-00000C4D0000}"/>
    <cellStyle name="Note 2 3 2 10" xfId="19745" xr:uid="{00000000-0005-0000-0000-00000D4D0000}"/>
    <cellStyle name="Note 2 3 2 11" xfId="19746" xr:uid="{00000000-0005-0000-0000-00000E4D0000}"/>
    <cellStyle name="Note 2 3 2 12" xfId="19747" xr:uid="{00000000-0005-0000-0000-00000F4D0000}"/>
    <cellStyle name="Note 2 3 2 2" xfId="19748" xr:uid="{00000000-0005-0000-0000-0000104D0000}"/>
    <cellStyle name="Note 2 3 2 3" xfId="19749" xr:uid="{00000000-0005-0000-0000-0000114D0000}"/>
    <cellStyle name="Note 2 3 2 4" xfId="19750" xr:uid="{00000000-0005-0000-0000-0000124D0000}"/>
    <cellStyle name="Note 2 3 2 5" xfId="19751" xr:uid="{00000000-0005-0000-0000-0000134D0000}"/>
    <cellStyle name="Note 2 3 2 6" xfId="19752" xr:uid="{00000000-0005-0000-0000-0000144D0000}"/>
    <cellStyle name="Note 2 3 2 7" xfId="19753" xr:uid="{00000000-0005-0000-0000-0000154D0000}"/>
    <cellStyle name="Note 2 3 2 8" xfId="19754" xr:uid="{00000000-0005-0000-0000-0000164D0000}"/>
    <cellStyle name="Note 2 3 2 9" xfId="19755" xr:uid="{00000000-0005-0000-0000-0000174D0000}"/>
    <cellStyle name="Note 2 3 3" xfId="19756" xr:uid="{00000000-0005-0000-0000-0000184D0000}"/>
    <cellStyle name="Note 2 3 3 10" xfId="19757" xr:uid="{00000000-0005-0000-0000-0000194D0000}"/>
    <cellStyle name="Note 2 3 3 11" xfId="19758" xr:uid="{00000000-0005-0000-0000-00001A4D0000}"/>
    <cellStyle name="Note 2 3 3 12" xfId="19759" xr:uid="{00000000-0005-0000-0000-00001B4D0000}"/>
    <cellStyle name="Note 2 3 3 2" xfId="19760" xr:uid="{00000000-0005-0000-0000-00001C4D0000}"/>
    <cellStyle name="Note 2 3 3 3" xfId="19761" xr:uid="{00000000-0005-0000-0000-00001D4D0000}"/>
    <cellStyle name="Note 2 3 3 4" xfId="19762" xr:uid="{00000000-0005-0000-0000-00001E4D0000}"/>
    <cellStyle name="Note 2 3 3 5" xfId="19763" xr:uid="{00000000-0005-0000-0000-00001F4D0000}"/>
    <cellStyle name="Note 2 3 3 6" xfId="19764" xr:uid="{00000000-0005-0000-0000-0000204D0000}"/>
    <cellStyle name="Note 2 3 3 7" xfId="19765" xr:uid="{00000000-0005-0000-0000-0000214D0000}"/>
    <cellStyle name="Note 2 3 3 8" xfId="19766" xr:uid="{00000000-0005-0000-0000-0000224D0000}"/>
    <cellStyle name="Note 2 3 3 9" xfId="19767" xr:uid="{00000000-0005-0000-0000-0000234D0000}"/>
    <cellStyle name="Note 2 3 4" xfId="19768" xr:uid="{00000000-0005-0000-0000-0000244D0000}"/>
    <cellStyle name="Note 2 3 4 10" xfId="19769" xr:uid="{00000000-0005-0000-0000-0000254D0000}"/>
    <cellStyle name="Note 2 3 4 11" xfId="19770" xr:uid="{00000000-0005-0000-0000-0000264D0000}"/>
    <cellStyle name="Note 2 3 4 12" xfId="19771" xr:uid="{00000000-0005-0000-0000-0000274D0000}"/>
    <cellStyle name="Note 2 3 4 2" xfId="19772" xr:uid="{00000000-0005-0000-0000-0000284D0000}"/>
    <cellStyle name="Note 2 3 4 3" xfId="19773" xr:uid="{00000000-0005-0000-0000-0000294D0000}"/>
    <cellStyle name="Note 2 3 4 4" xfId="19774" xr:uid="{00000000-0005-0000-0000-00002A4D0000}"/>
    <cellStyle name="Note 2 3 4 5" xfId="19775" xr:uid="{00000000-0005-0000-0000-00002B4D0000}"/>
    <cellStyle name="Note 2 3 4 6" xfId="19776" xr:uid="{00000000-0005-0000-0000-00002C4D0000}"/>
    <cellStyle name="Note 2 3 4 7" xfId="19777" xr:uid="{00000000-0005-0000-0000-00002D4D0000}"/>
    <cellStyle name="Note 2 3 4 8" xfId="19778" xr:uid="{00000000-0005-0000-0000-00002E4D0000}"/>
    <cellStyle name="Note 2 3 4 9" xfId="19779" xr:uid="{00000000-0005-0000-0000-00002F4D0000}"/>
    <cellStyle name="Note 2 3 5" xfId="19780" xr:uid="{00000000-0005-0000-0000-0000304D0000}"/>
    <cellStyle name="Note 2 3 5 10" xfId="19781" xr:uid="{00000000-0005-0000-0000-0000314D0000}"/>
    <cellStyle name="Note 2 3 5 11" xfId="19782" xr:uid="{00000000-0005-0000-0000-0000324D0000}"/>
    <cellStyle name="Note 2 3 5 12" xfId="19783" xr:uid="{00000000-0005-0000-0000-0000334D0000}"/>
    <cellStyle name="Note 2 3 5 2" xfId="19784" xr:uid="{00000000-0005-0000-0000-0000344D0000}"/>
    <cellStyle name="Note 2 3 5 3" xfId="19785" xr:uid="{00000000-0005-0000-0000-0000354D0000}"/>
    <cellStyle name="Note 2 3 5 4" xfId="19786" xr:uid="{00000000-0005-0000-0000-0000364D0000}"/>
    <cellStyle name="Note 2 3 5 5" xfId="19787" xr:uid="{00000000-0005-0000-0000-0000374D0000}"/>
    <cellStyle name="Note 2 3 5 6" xfId="19788" xr:uid="{00000000-0005-0000-0000-0000384D0000}"/>
    <cellStyle name="Note 2 3 5 7" xfId="19789" xr:uid="{00000000-0005-0000-0000-0000394D0000}"/>
    <cellStyle name="Note 2 3 5 8" xfId="19790" xr:uid="{00000000-0005-0000-0000-00003A4D0000}"/>
    <cellStyle name="Note 2 3 5 9" xfId="19791" xr:uid="{00000000-0005-0000-0000-00003B4D0000}"/>
    <cellStyle name="Note 2 3 6" xfId="19792" xr:uid="{00000000-0005-0000-0000-00003C4D0000}"/>
    <cellStyle name="Note 2 3 6 10" xfId="19793" xr:uid="{00000000-0005-0000-0000-00003D4D0000}"/>
    <cellStyle name="Note 2 3 6 11" xfId="19794" xr:uid="{00000000-0005-0000-0000-00003E4D0000}"/>
    <cellStyle name="Note 2 3 6 12" xfId="19795" xr:uid="{00000000-0005-0000-0000-00003F4D0000}"/>
    <cellStyle name="Note 2 3 6 2" xfId="19796" xr:uid="{00000000-0005-0000-0000-0000404D0000}"/>
    <cellStyle name="Note 2 3 6 3" xfId="19797" xr:uid="{00000000-0005-0000-0000-0000414D0000}"/>
    <cellStyle name="Note 2 3 6 4" xfId="19798" xr:uid="{00000000-0005-0000-0000-0000424D0000}"/>
    <cellStyle name="Note 2 3 6 5" xfId="19799" xr:uid="{00000000-0005-0000-0000-0000434D0000}"/>
    <cellStyle name="Note 2 3 6 6" xfId="19800" xr:uid="{00000000-0005-0000-0000-0000444D0000}"/>
    <cellStyle name="Note 2 3 6 7" xfId="19801" xr:uid="{00000000-0005-0000-0000-0000454D0000}"/>
    <cellStyle name="Note 2 3 6 8" xfId="19802" xr:uid="{00000000-0005-0000-0000-0000464D0000}"/>
    <cellStyle name="Note 2 3 6 9" xfId="19803" xr:uid="{00000000-0005-0000-0000-0000474D0000}"/>
    <cellStyle name="Note 2 3 7" xfId="19804" xr:uid="{00000000-0005-0000-0000-0000484D0000}"/>
    <cellStyle name="Note 2 3 7 10" xfId="19805" xr:uid="{00000000-0005-0000-0000-0000494D0000}"/>
    <cellStyle name="Note 2 3 7 11" xfId="19806" xr:uid="{00000000-0005-0000-0000-00004A4D0000}"/>
    <cellStyle name="Note 2 3 7 12" xfId="19807" xr:uid="{00000000-0005-0000-0000-00004B4D0000}"/>
    <cellStyle name="Note 2 3 7 2" xfId="19808" xr:uid="{00000000-0005-0000-0000-00004C4D0000}"/>
    <cellStyle name="Note 2 3 7 3" xfId="19809" xr:uid="{00000000-0005-0000-0000-00004D4D0000}"/>
    <cellStyle name="Note 2 3 7 4" xfId="19810" xr:uid="{00000000-0005-0000-0000-00004E4D0000}"/>
    <cellStyle name="Note 2 3 7 5" xfId="19811" xr:uid="{00000000-0005-0000-0000-00004F4D0000}"/>
    <cellStyle name="Note 2 3 7 6" xfId="19812" xr:uid="{00000000-0005-0000-0000-0000504D0000}"/>
    <cellStyle name="Note 2 3 7 7" xfId="19813" xr:uid="{00000000-0005-0000-0000-0000514D0000}"/>
    <cellStyle name="Note 2 3 7 8" xfId="19814" xr:uid="{00000000-0005-0000-0000-0000524D0000}"/>
    <cellStyle name="Note 2 3 7 9" xfId="19815" xr:uid="{00000000-0005-0000-0000-0000534D0000}"/>
    <cellStyle name="Note 2 3 8" xfId="19816" xr:uid="{00000000-0005-0000-0000-0000544D0000}"/>
    <cellStyle name="Note 2 3 8 10" xfId="19817" xr:uid="{00000000-0005-0000-0000-0000554D0000}"/>
    <cellStyle name="Note 2 3 8 11" xfId="19818" xr:uid="{00000000-0005-0000-0000-0000564D0000}"/>
    <cellStyle name="Note 2 3 8 12" xfId="19819" xr:uid="{00000000-0005-0000-0000-0000574D0000}"/>
    <cellStyle name="Note 2 3 8 2" xfId="19820" xr:uid="{00000000-0005-0000-0000-0000584D0000}"/>
    <cellStyle name="Note 2 3 8 3" xfId="19821" xr:uid="{00000000-0005-0000-0000-0000594D0000}"/>
    <cellStyle name="Note 2 3 8 4" xfId="19822" xr:uid="{00000000-0005-0000-0000-00005A4D0000}"/>
    <cellStyle name="Note 2 3 8 5" xfId="19823" xr:uid="{00000000-0005-0000-0000-00005B4D0000}"/>
    <cellStyle name="Note 2 3 8 6" xfId="19824" xr:uid="{00000000-0005-0000-0000-00005C4D0000}"/>
    <cellStyle name="Note 2 3 8 7" xfId="19825" xr:uid="{00000000-0005-0000-0000-00005D4D0000}"/>
    <cellStyle name="Note 2 3 8 8" xfId="19826" xr:uid="{00000000-0005-0000-0000-00005E4D0000}"/>
    <cellStyle name="Note 2 3 8 9" xfId="19827" xr:uid="{00000000-0005-0000-0000-00005F4D0000}"/>
    <cellStyle name="Note 2 3 9" xfId="19828" xr:uid="{00000000-0005-0000-0000-0000604D0000}"/>
    <cellStyle name="Note 2 4" xfId="19829" xr:uid="{00000000-0005-0000-0000-0000614D0000}"/>
    <cellStyle name="Note 2 4 10" xfId="19830" xr:uid="{00000000-0005-0000-0000-0000624D0000}"/>
    <cellStyle name="Note 2 4 11" xfId="19831" xr:uid="{00000000-0005-0000-0000-0000634D0000}"/>
    <cellStyle name="Note 2 4 12" xfId="19832" xr:uid="{00000000-0005-0000-0000-0000644D0000}"/>
    <cellStyle name="Note 2 4 13" xfId="19833" xr:uid="{00000000-0005-0000-0000-0000654D0000}"/>
    <cellStyle name="Note 2 4 14" xfId="19834" xr:uid="{00000000-0005-0000-0000-0000664D0000}"/>
    <cellStyle name="Note 2 4 15" xfId="19835" xr:uid="{00000000-0005-0000-0000-0000674D0000}"/>
    <cellStyle name="Note 2 4 16" xfId="19836" xr:uid="{00000000-0005-0000-0000-0000684D0000}"/>
    <cellStyle name="Note 2 4 17" xfId="19837" xr:uid="{00000000-0005-0000-0000-0000694D0000}"/>
    <cellStyle name="Note 2 4 18" xfId="19838" xr:uid="{00000000-0005-0000-0000-00006A4D0000}"/>
    <cellStyle name="Note 2 4 19" xfId="19839" xr:uid="{00000000-0005-0000-0000-00006B4D0000}"/>
    <cellStyle name="Note 2 4 2" xfId="19840" xr:uid="{00000000-0005-0000-0000-00006C4D0000}"/>
    <cellStyle name="Note 2 4 2 10" xfId="19841" xr:uid="{00000000-0005-0000-0000-00006D4D0000}"/>
    <cellStyle name="Note 2 4 2 11" xfId="19842" xr:uid="{00000000-0005-0000-0000-00006E4D0000}"/>
    <cellStyle name="Note 2 4 2 12" xfId="19843" xr:uid="{00000000-0005-0000-0000-00006F4D0000}"/>
    <cellStyle name="Note 2 4 2 2" xfId="19844" xr:uid="{00000000-0005-0000-0000-0000704D0000}"/>
    <cellStyle name="Note 2 4 2 3" xfId="19845" xr:uid="{00000000-0005-0000-0000-0000714D0000}"/>
    <cellStyle name="Note 2 4 2 4" xfId="19846" xr:uid="{00000000-0005-0000-0000-0000724D0000}"/>
    <cellStyle name="Note 2 4 2 5" xfId="19847" xr:uid="{00000000-0005-0000-0000-0000734D0000}"/>
    <cellStyle name="Note 2 4 2 6" xfId="19848" xr:uid="{00000000-0005-0000-0000-0000744D0000}"/>
    <cellStyle name="Note 2 4 2 7" xfId="19849" xr:uid="{00000000-0005-0000-0000-0000754D0000}"/>
    <cellStyle name="Note 2 4 2 8" xfId="19850" xr:uid="{00000000-0005-0000-0000-0000764D0000}"/>
    <cellStyle name="Note 2 4 2 9" xfId="19851" xr:uid="{00000000-0005-0000-0000-0000774D0000}"/>
    <cellStyle name="Note 2 4 3" xfId="19852" xr:uid="{00000000-0005-0000-0000-0000784D0000}"/>
    <cellStyle name="Note 2 4 3 10" xfId="19853" xr:uid="{00000000-0005-0000-0000-0000794D0000}"/>
    <cellStyle name="Note 2 4 3 11" xfId="19854" xr:uid="{00000000-0005-0000-0000-00007A4D0000}"/>
    <cellStyle name="Note 2 4 3 12" xfId="19855" xr:uid="{00000000-0005-0000-0000-00007B4D0000}"/>
    <cellStyle name="Note 2 4 3 2" xfId="19856" xr:uid="{00000000-0005-0000-0000-00007C4D0000}"/>
    <cellStyle name="Note 2 4 3 3" xfId="19857" xr:uid="{00000000-0005-0000-0000-00007D4D0000}"/>
    <cellStyle name="Note 2 4 3 4" xfId="19858" xr:uid="{00000000-0005-0000-0000-00007E4D0000}"/>
    <cellStyle name="Note 2 4 3 5" xfId="19859" xr:uid="{00000000-0005-0000-0000-00007F4D0000}"/>
    <cellStyle name="Note 2 4 3 6" xfId="19860" xr:uid="{00000000-0005-0000-0000-0000804D0000}"/>
    <cellStyle name="Note 2 4 3 7" xfId="19861" xr:uid="{00000000-0005-0000-0000-0000814D0000}"/>
    <cellStyle name="Note 2 4 3 8" xfId="19862" xr:uid="{00000000-0005-0000-0000-0000824D0000}"/>
    <cellStyle name="Note 2 4 3 9" xfId="19863" xr:uid="{00000000-0005-0000-0000-0000834D0000}"/>
    <cellStyle name="Note 2 4 4" xfId="19864" xr:uid="{00000000-0005-0000-0000-0000844D0000}"/>
    <cellStyle name="Note 2 4 4 10" xfId="19865" xr:uid="{00000000-0005-0000-0000-0000854D0000}"/>
    <cellStyle name="Note 2 4 4 11" xfId="19866" xr:uid="{00000000-0005-0000-0000-0000864D0000}"/>
    <cellStyle name="Note 2 4 4 12" xfId="19867" xr:uid="{00000000-0005-0000-0000-0000874D0000}"/>
    <cellStyle name="Note 2 4 4 2" xfId="19868" xr:uid="{00000000-0005-0000-0000-0000884D0000}"/>
    <cellStyle name="Note 2 4 4 3" xfId="19869" xr:uid="{00000000-0005-0000-0000-0000894D0000}"/>
    <cellStyle name="Note 2 4 4 4" xfId="19870" xr:uid="{00000000-0005-0000-0000-00008A4D0000}"/>
    <cellStyle name="Note 2 4 4 5" xfId="19871" xr:uid="{00000000-0005-0000-0000-00008B4D0000}"/>
    <cellStyle name="Note 2 4 4 6" xfId="19872" xr:uid="{00000000-0005-0000-0000-00008C4D0000}"/>
    <cellStyle name="Note 2 4 4 7" xfId="19873" xr:uid="{00000000-0005-0000-0000-00008D4D0000}"/>
    <cellStyle name="Note 2 4 4 8" xfId="19874" xr:uid="{00000000-0005-0000-0000-00008E4D0000}"/>
    <cellStyle name="Note 2 4 4 9" xfId="19875" xr:uid="{00000000-0005-0000-0000-00008F4D0000}"/>
    <cellStyle name="Note 2 4 5" xfId="19876" xr:uid="{00000000-0005-0000-0000-0000904D0000}"/>
    <cellStyle name="Note 2 4 5 10" xfId="19877" xr:uid="{00000000-0005-0000-0000-0000914D0000}"/>
    <cellStyle name="Note 2 4 5 11" xfId="19878" xr:uid="{00000000-0005-0000-0000-0000924D0000}"/>
    <cellStyle name="Note 2 4 5 12" xfId="19879" xr:uid="{00000000-0005-0000-0000-0000934D0000}"/>
    <cellStyle name="Note 2 4 5 2" xfId="19880" xr:uid="{00000000-0005-0000-0000-0000944D0000}"/>
    <cellStyle name="Note 2 4 5 3" xfId="19881" xr:uid="{00000000-0005-0000-0000-0000954D0000}"/>
    <cellStyle name="Note 2 4 5 4" xfId="19882" xr:uid="{00000000-0005-0000-0000-0000964D0000}"/>
    <cellStyle name="Note 2 4 5 5" xfId="19883" xr:uid="{00000000-0005-0000-0000-0000974D0000}"/>
    <cellStyle name="Note 2 4 5 6" xfId="19884" xr:uid="{00000000-0005-0000-0000-0000984D0000}"/>
    <cellStyle name="Note 2 4 5 7" xfId="19885" xr:uid="{00000000-0005-0000-0000-0000994D0000}"/>
    <cellStyle name="Note 2 4 5 8" xfId="19886" xr:uid="{00000000-0005-0000-0000-00009A4D0000}"/>
    <cellStyle name="Note 2 4 5 9" xfId="19887" xr:uid="{00000000-0005-0000-0000-00009B4D0000}"/>
    <cellStyle name="Note 2 4 6" xfId="19888" xr:uid="{00000000-0005-0000-0000-00009C4D0000}"/>
    <cellStyle name="Note 2 4 6 10" xfId="19889" xr:uid="{00000000-0005-0000-0000-00009D4D0000}"/>
    <cellStyle name="Note 2 4 6 11" xfId="19890" xr:uid="{00000000-0005-0000-0000-00009E4D0000}"/>
    <cellStyle name="Note 2 4 6 12" xfId="19891" xr:uid="{00000000-0005-0000-0000-00009F4D0000}"/>
    <cellStyle name="Note 2 4 6 2" xfId="19892" xr:uid="{00000000-0005-0000-0000-0000A04D0000}"/>
    <cellStyle name="Note 2 4 6 3" xfId="19893" xr:uid="{00000000-0005-0000-0000-0000A14D0000}"/>
    <cellStyle name="Note 2 4 6 4" xfId="19894" xr:uid="{00000000-0005-0000-0000-0000A24D0000}"/>
    <cellStyle name="Note 2 4 6 5" xfId="19895" xr:uid="{00000000-0005-0000-0000-0000A34D0000}"/>
    <cellStyle name="Note 2 4 6 6" xfId="19896" xr:uid="{00000000-0005-0000-0000-0000A44D0000}"/>
    <cellStyle name="Note 2 4 6 7" xfId="19897" xr:uid="{00000000-0005-0000-0000-0000A54D0000}"/>
    <cellStyle name="Note 2 4 6 8" xfId="19898" xr:uid="{00000000-0005-0000-0000-0000A64D0000}"/>
    <cellStyle name="Note 2 4 6 9" xfId="19899" xr:uid="{00000000-0005-0000-0000-0000A74D0000}"/>
    <cellStyle name="Note 2 4 7" xfId="19900" xr:uid="{00000000-0005-0000-0000-0000A84D0000}"/>
    <cellStyle name="Note 2 4 7 10" xfId="19901" xr:uid="{00000000-0005-0000-0000-0000A94D0000}"/>
    <cellStyle name="Note 2 4 7 11" xfId="19902" xr:uid="{00000000-0005-0000-0000-0000AA4D0000}"/>
    <cellStyle name="Note 2 4 7 12" xfId="19903" xr:uid="{00000000-0005-0000-0000-0000AB4D0000}"/>
    <cellStyle name="Note 2 4 7 2" xfId="19904" xr:uid="{00000000-0005-0000-0000-0000AC4D0000}"/>
    <cellStyle name="Note 2 4 7 3" xfId="19905" xr:uid="{00000000-0005-0000-0000-0000AD4D0000}"/>
    <cellStyle name="Note 2 4 7 4" xfId="19906" xr:uid="{00000000-0005-0000-0000-0000AE4D0000}"/>
    <cellStyle name="Note 2 4 7 5" xfId="19907" xr:uid="{00000000-0005-0000-0000-0000AF4D0000}"/>
    <cellStyle name="Note 2 4 7 6" xfId="19908" xr:uid="{00000000-0005-0000-0000-0000B04D0000}"/>
    <cellStyle name="Note 2 4 7 7" xfId="19909" xr:uid="{00000000-0005-0000-0000-0000B14D0000}"/>
    <cellStyle name="Note 2 4 7 8" xfId="19910" xr:uid="{00000000-0005-0000-0000-0000B24D0000}"/>
    <cellStyle name="Note 2 4 7 9" xfId="19911" xr:uid="{00000000-0005-0000-0000-0000B34D0000}"/>
    <cellStyle name="Note 2 4 8" xfId="19912" xr:uid="{00000000-0005-0000-0000-0000B44D0000}"/>
    <cellStyle name="Note 2 4 8 10" xfId="19913" xr:uid="{00000000-0005-0000-0000-0000B54D0000}"/>
    <cellStyle name="Note 2 4 8 11" xfId="19914" xr:uid="{00000000-0005-0000-0000-0000B64D0000}"/>
    <cellStyle name="Note 2 4 8 12" xfId="19915" xr:uid="{00000000-0005-0000-0000-0000B74D0000}"/>
    <cellStyle name="Note 2 4 8 2" xfId="19916" xr:uid="{00000000-0005-0000-0000-0000B84D0000}"/>
    <cellStyle name="Note 2 4 8 3" xfId="19917" xr:uid="{00000000-0005-0000-0000-0000B94D0000}"/>
    <cellStyle name="Note 2 4 8 4" xfId="19918" xr:uid="{00000000-0005-0000-0000-0000BA4D0000}"/>
    <cellStyle name="Note 2 4 8 5" xfId="19919" xr:uid="{00000000-0005-0000-0000-0000BB4D0000}"/>
    <cellStyle name="Note 2 4 8 6" xfId="19920" xr:uid="{00000000-0005-0000-0000-0000BC4D0000}"/>
    <cellStyle name="Note 2 4 8 7" xfId="19921" xr:uid="{00000000-0005-0000-0000-0000BD4D0000}"/>
    <cellStyle name="Note 2 4 8 8" xfId="19922" xr:uid="{00000000-0005-0000-0000-0000BE4D0000}"/>
    <cellStyle name="Note 2 4 8 9" xfId="19923" xr:uid="{00000000-0005-0000-0000-0000BF4D0000}"/>
    <cellStyle name="Note 2 4 9" xfId="19924" xr:uid="{00000000-0005-0000-0000-0000C04D0000}"/>
    <cellStyle name="Note 2 5" xfId="19925" xr:uid="{00000000-0005-0000-0000-0000C14D0000}"/>
    <cellStyle name="Note 2 6" xfId="19926" xr:uid="{00000000-0005-0000-0000-0000C24D0000}"/>
    <cellStyle name="Note 2 7" xfId="19927" xr:uid="{00000000-0005-0000-0000-0000C34D0000}"/>
    <cellStyle name="Note 2 8" xfId="19928" xr:uid="{00000000-0005-0000-0000-0000C44D0000}"/>
    <cellStyle name="Note 2 9" xfId="19929" xr:uid="{00000000-0005-0000-0000-0000C54D0000}"/>
    <cellStyle name="Note 3" xfId="19930" xr:uid="{00000000-0005-0000-0000-0000C64D0000}"/>
    <cellStyle name="Note 3 10" xfId="19931" xr:uid="{00000000-0005-0000-0000-0000C74D0000}"/>
    <cellStyle name="Note 3 11" xfId="19932" xr:uid="{00000000-0005-0000-0000-0000C84D0000}"/>
    <cellStyle name="Note 3 12" xfId="19933" xr:uid="{00000000-0005-0000-0000-0000C94D0000}"/>
    <cellStyle name="Note 3 13" xfId="19934" xr:uid="{00000000-0005-0000-0000-0000CA4D0000}"/>
    <cellStyle name="Note 3 14" xfId="19935" xr:uid="{00000000-0005-0000-0000-0000CB4D0000}"/>
    <cellStyle name="Note 3 15" xfId="19936" xr:uid="{00000000-0005-0000-0000-0000CC4D0000}"/>
    <cellStyle name="Note 3 2" xfId="19937" xr:uid="{00000000-0005-0000-0000-0000CD4D0000}"/>
    <cellStyle name="Note 3 2 10" xfId="19938" xr:uid="{00000000-0005-0000-0000-0000CE4D0000}"/>
    <cellStyle name="Note 3 2 11" xfId="19939" xr:uid="{00000000-0005-0000-0000-0000CF4D0000}"/>
    <cellStyle name="Note 3 2 12" xfId="19940" xr:uid="{00000000-0005-0000-0000-0000D04D0000}"/>
    <cellStyle name="Note 3 2 13" xfId="19941" xr:uid="{00000000-0005-0000-0000-0000D14D0000}"/>
    <cellStyle name="Note 3 2 14" xfId="19942" xr:uid="{00000000-0005-0000-0000-0000D24D0000}"/>
    <cellStyle name="Note 3 2 15" xfId="19943" xr:uid="{00000000-0005-0000-0000-0000D34D0000}"/>
    <cellStyle name="Note 3 2 16" xfId="19944" xr:uid="{00000000-0005-0000-0000-0000D44D0000}"/>
    <cellStyle name="Note 3 2 17" xfId="19945" xr:uid="{00000000-0005-0000-0000-0000D54D0000}"/>
    <cellStyle name="Note 3 2 18" xfId="19946" xr:uid="{00000000-0005-0000-0000-0000D64D0000}"/>
    <cellStyle name="Note 3 2 19" xfId="19947" xr:uid="{00000000-0005-0000-0000-0000D74D0000}"/>
    <cellStyle name="Note 3 2 2" xfId="19948" xr:uid="{00000000-0005-0000-0000-0000D84D0000}"/>
    <cellStyle name="Note 3 2 2 10" xfId="19949" xr:uid="{00000000-0005-0000-0000-0000D94D0000}"/>
    <cellStyle name="Note 3 2 2 11" xfId="19950" xr:uid="{00000000-0005-0000-0000-0000DA4D0000}"/>
    <cellStyle name="Note 3 2 2 12" xfId="19951" xr:uid="{00000000-0005-0000-0000-0000DB4D0000}"/>
    <cellStyle name="Note 3 2 2 2" xfId="19952" xr:uid="{00000000-0005-0000-0000-0000DC4D0000}"/>
    <cellStyle name="Note 3 2 2 3" xfId="19953" xr:uid="{00000000-0005-0000-0000-0000DD4D0000}"/>
    <cellStyle name="Note 3 2 2 4" xfId="19954" xr:uid="{00000000-0005-0000-0000-0000DE4D0000}"/>
    <cellStyle name="Note 3 2 2 5" xfId="19955" xr:uid="{00000000-0005-0000-0000-0000DF4D0000}"/>
    <cellStyle name="Note 3 2 2 6" xfId="19956" xr:uid="{00000000-0005-0000-0000-0000E04D0000}"/>
    <cellStyle name="Note 3 2 2 7" xfId="19957" xr:uid="{00000000-0005-0000-0000-0000E14D0000}"/>
    <cellStyle name="Note 3 2 2 8" xfId="19958" xr:uid="{00000000-0005-0000-0000-0000E24D0000}"/>
    <cellStyle name="Note 3 2 2 9" xfId="19959" xr:uid="{00000000-0005-0000-0000-0000E34D0000}"/>
    <cellStyle name="Note 3 2 3" xfId="19960" xr:uid="{00000000-0005-0000-0000-0000E44D0000}"/>
    <cellStyle name="Note 3 2 3 10" xfId="19961" xr:uid="{00000000-0005-0000-0000-0000E54D0000}"/>
    <cellStyle name="Note 3 2 3 11" xfId="19962" xr:uid="{00000000-0005-0000-0000-0000E64D0000}"/>
    <cellStyle name="Note 3 2 3 12" xfId="19963" xr:uid="{00000000-0005-0000-0000-0000E74D0000}"/>
    <cellStyle name="Note 3 2 3 2" xfId="19964" xr:uid="{00000000-0005-0000-0000-0000E84D0000}"/>
    <cellStyle name="Note 3 2 3 3" xfId="19965" xr:uid="{00000000-0005-0000-0000-0000E94D0000}"/>
    <cellStyle name="Note 3 2 3 4" xfId="19966" xr:uid="{00000000-0005-0000-0000-0000EA4D0000}"/>
    <cellStyle name="Note 3 2 3 5" xfId="19967" xr:uid="{00000000-0005-0000-0000-0000EB4D0000}"/>
    <cellStyle name="Note 3 2 3 6" xfId="19968" xr:uid="{00000000-0005-0000-0000-0000EC4D0000}"/>
    <cellStyle name="Note 3 2 3 7" xfId="19969" xr:uid="{00000000-0005-0000-0000-0000ED4D0000}"/>
    <cellStyle name="Note 3 2 3 8" xfId="19970" xr:uid="{00000000-0005-0000-0000-0000EE4D0000}"/>
    <cellStyle name="Note 3 2 3 9" xfId="19971" xr:uid="{00000000-0005-0000-0000-0000EF4D0000}"/>
    <cellStyle name="Note 3 2 4" xfId="19972" xr:uid="{00000000-0005-0000-0000-0000F04D0000}"/>
    <cellStyle name="Note 3 2 4 10" xfId="19973" xr:uid="{00000000-0005-0000-0000-0000F14D0000}"/>
    <cellStyle name="Note 3 2 4 11" xfId="19974" xr:uid="{00000000-0005-0000-0000-0000F24D0000}"/>
    <cellStyle name="Note 3 2 4 12" xfId="19975" xr:uid="{00000000-0005-0000-0000-0000F34D0000}"/>
    <cellStyle name="Note 3 2 4 2" xfId="19976" xr:uid="{00000000-0005-0000-0000-0000F44D0000}"/>
    <cellStyle name="Note 3 2 4 3" xfId="19977" xr:uid="{00000000-0005-0000-0000-0000F54D0000}"/>
    <cellStyle name="Note 3 2 4 4" xfId="19978" xr:uid="{00000000-0005-0000-0000-0000F64D0000}"/>
    <cellStyle name="Note 3 2 4 5" xfId="19979" xr:uid="{00000000-0005-0000-0000-0000F74D0000}"/>
    <cellStyle name="Note 3 2 4 6" xfId="19980" xr:uid="{00000000-0005-0000-0000-0000F84D0000}"/>
    <cellStyle name="Note 3 2 4 7" xfId="19981" xr:uid="{00000000-0005-0000-0000-0000F94D0000}"/>
    <cellStyle name="Note 3 2 4 8" xfId="19982" xr:uid="{00000000-0005-0000-0000-0000FA4D0000}"/>
    <cellStyle name="Note 3 2 4 9" xfId="19983" xr:uid="{00000000-0005-0000-0000-0000FB4D0000}"/>
    <cellStyle name="Note 3 2 5" xfId="19984" xr:uid="{00000000-0005-0000-0000-0000FC4D0000}"/>
    <cellStyle name="Note 3 2 5 10" xfId="19985" xr:uid="{00000000-0005-0000-0000-0000FD4D0000}"/>
    <cellStyle name="Note 3 2 5 11" xfId="19986" xr:uid="{00000000-0005-0000-0000-0000FE4D0000}"/>
    <cellStyle name="Note 3 2 5 12" xfId="19987" xr:uid="{00000000-0005-0000-0000-0000FF4D0000}"/>
    <cellStyle name="Note 3 2 5 2" xfId="19988" xr:uid="{00000000-0005-0000-0000-0000004E0000}"/>
    <cellStyle name="Note 3 2 5 3" xfId="19989" xr:uid="{00000000-0005-0000-0000-0000014E0000}"/>
    <cellStyle name="Note 3 2 5 4" xfId="19990" xr:uid="{00000000-0005-0000-0000-0000024E0000}"/>
    <cellStyle name="Note 3 2 5 5" xfId="19991" xr:uid="{00000000-0005-0000-0000-0000034E0000}"/>
    <cellStyle name="Note 3 2 5 6" xfId="19992" xr:uid="{00000000-0005-0000-0000-0000044E0000}"/>
    <cellStyle name="Note 3 2 5 7" xfId="19993" xr:uid="{00000000-0005-0000-0000-0000054E0000}"/>
    <cellStyle name="Note 3 2 5 8" xfId="19994" xr:uid="{00000000-0005-0000-0000-0000064E0000}"/>
    <cellStyle name="Note 3 2 5 9" xfId="19995" xr:uid="{00000000-0005-0000-0000-0000074E0000}"/>
    <cellStyle name="Note 3 2 6" xfId="19996" xr:uid="{00000000-0005-0000-0000-0000084E0000}"/>
    <cellStyle name="Note 3 2 6 10" xfId="19997" xr:uid="{00000000-0005-0000-0000-0000094E0000}"/>
    <cellStyle name="Note 3 2 6 11" xfId="19998" xr:uid="{00000000-0005-0000-0000-00000A4E0000}"/>
    <cellStyle name="Note 3 2 6 12" xfId="19999" xr:uid="{00000000-0005-0000-0000-00000B4E0000}"/>
    <cellStyle name="Note 3 2 6 2" xfId="20000" xr:uid="{00000000-0005-0000-0000-00000C4E0000}"/>
    <cellStyle name="Note 3 2 6 3" xfId="20001" xr:uid="{00000000-0005-0000-0000-00000D4E0000}"/>
    <cellStyle name="Note 3 2 6 4" xfId="20002" xr:uid="{00000000-0005-0000-0000-00000E4E0000}"/>
    <cellStyle name="Note 3 2 6 5" xfId="20003" xr:uid="{00000000-0005-0000-0000-00000F4E0000}"/>
    <cellStyle name="Note 3 2 6 6" xfId="20004" xr:uid="{00000000-0005-0000-0000-0000104E0000}"/>
    <cellStyle name="Note 3 2 6 7" xfId="20005" xr:uid="{00000000-0005-0000-0000-0000114E0000}"/>
    <cellStyle name="Note 3 2 6 8" xfId="20006" xr:uid="{00000000-0005-0000-0000-0000124E0000}"/>
    <cellStyle name="Note 3 2 6 9" xfId="20007" xr:uid="{00000000-0005-0000-0000-0000134E0000}"/>
    <cellStyle name="Note 3 2 7" xfId="20008" xr:uid="{00000000-0005-0000-0000-0000144E0000}"/>
    <cellStyle name="Note 3 2 7 10" xfId="20009" xr:uid="{00000000-0005-0000-0000-0000154E0000}"/>
    <cellStyle name="Note 3 2 7 11" xfId="20010" xr:uid="{00000000-0005-0000-0000-0000164E0000}"/>
    <cellStyle name="Note 3 2 7 12" xfId="20011" xr:uid="{00000000-0005-0000-0000-0000174E0000}"/>
    <cellStyle name="Note 3 2 7 2" xfId="20012" xr:uid="{00000000-0005-0000-0000-0000184E0000}"/>
    <cellStyle name="Note 3 2 7 3" xfId="20013" xr:uid="{00000000-0005-0000-0000-0000194E0000}"/>
    <cellStyle name="Note 3 2 7 4" xfId="20014" xr:uid="{00000000-0005-0000-0000-00001A4E0000}"/>
    <cellStyle name="Note 3 2 7 5" xfId="20015" xr:uid="{00000000-0005-0000-0000-00001B4E0000}"/>
    <cellStyle name="Note 3 2 7 6" xfId="20016" xr:uid="{00000000-0005-0000-0000-00001C4E0000}"/>
    <cellStyle name="Note 3 2 7 7" xfId="20017" xr:uid="{00000000-0005-0000-0000-00001D4E0000}"/>
    <cellStyle name="Note 3 2 7 8" xfId="20018" xr:uid="{00000000-0005-0000-0000-00001E4E0000}"/>
    <cellStyle name="Note 3 2 7 9" xfId="20019" xr:uid="{00000000-0005-0000-0000-00001F4E0000}"/>
    <cellStyle name="Note 3 2 8" xfId="20020" xr:uid="{00000000-0005-0000-0000-0000204E0000}"/>
    <cellStyle name="Note 3 2 8 10" xfId="20021" xr:uid="{00000000-0005-0000-0000-0000214E0000}"/>
    <cellStyle name="Note 3 2 8 11" xfId="20022" xr:uid="{00000000-0005-0000-0000-0000224E0000}"/>
    <cellStyle name="Note 3 2 8 12" xfId="20023" xr:uid="{00000000-0005-0000-0000-0000234E0000}"/>
    <cellStyle name="Note 3 2 8 2" xfId="20024" xr:uid="{00000000-0005-0000-0000-0000244E0000}"/>
    <cellStyle name="Note 3 2 8 3" xfId="20025" xr:uid="{00000000-0005-0000-0000-0000254E0000}"/>
    <cellStyle name="Note 3 2 8 4" xfId="20026" xr:uid="{00000000-0005-0000-0000-0000264E0000}"/>
    <cellStyle name="Note 3 2 8 5" xfId="20027" xr:uid="{00000000-0005-0000-0000-0000274E0000}"/>
    <cellStyle name="Note 3 2 8 6" xfId="20028" xr:uid="{00000000-0005-0000-0000-0000284E0000}"/>
    <cellStyle name="Note 3 2 8 7" xfId="20029" xr:uid="{00000000-0005-0000-0000-0000294E0000}"/>
    <cellStyle name="Note 3 2 8 8" xfId="20030" xr:uid="{00000000-0005-0000-0000-00002A4E0000}"/>
    <cellStyle name="Note 3 2 8 9" xfId="20031" xr:uid="{00000000-0005-0000-0000-00002B4E0000}"/>
    <cellStyle name="Note 3 2 9" xfId="20032" xr:uid="{00000000-0005-0000-0000-00002C4E0000}"/>
    <cellStyle name="Note 3 3" xfId="20033" xr:uid="{00000000-0005-0000-0000-00002D4E0000}"/>
    <cellStyle name="Note 3 3 10" xfId="20034" xr:uid="{00000000-0005-0000-0000-00002E4E0000}"/>
    <cellStyle name="Note 3 3 11" xfId="20035" xr:uid="{00000000-0005-0000-0000-00002F4E0000}"/>
    <cellStyle name="Note 3 3 12" xfId="20036" xr:uid="{00000000-0005-0000-0000-0000304E0000}"/>
    <cellStyle name="Note 3 3 13" xfId="20037" xr:uid="{00000000-0005-0000-0000-0000314E0000}"/>
    <cellStyle name="Note 3 3 14" xfId="20038" xr:uid="{00000000-0005-0000-0000-0000324E0000}"/>
    <cellStyle name="Note 3 3 15" xfId="20039" xr:uid="{00000000-0005-0000-0000-0000334E0000}"/>
    <cellStyle name="Note 3 3 16" xfId="20040" xr:uid="{00000000-0005-0000-0000-0000344E0000}"/>
    <cellStyle name="Note 3 3 17" xfId="20041" xr:uid="{00000000-0005-0000-0000-0000354E0000}"/>
    <cellStyle name="Note 3 3 18" xfId="20042" xr:uid="{00000000-0005-0000-0000-0000364E0000}"/>
    <cellStyle name="Note 3 3 19" xfId="20043" xr:uid="{00000000-0005-0000-0000-0000374E0000}"/>
    <cellStyle name="Note 3 3 2" xfId="20044" xr:uid="{00000000-0005-0000-0000-0000384E0000}"/>
    <cellStyle name="Note 3 3 2 10" xfId="20045" xr:uid="{00000000-0005-0000-0000-0000394E0000}"/>
    <cellStyle name="Note 3 3 2 11" xfId="20046" xr:uid="{00000000-0005-0000-0000-00003A4E0000}"/>
    <cellStyle name="Note 3 3 2 12" xfId="20047" xr:uid="{00000000-0005-0000-0000-00003B4E0000}"/>
    <cellStyle name="Note 3 3 2 2" xfId="20048" xr:uid="{00000000-0005-0000-0000-00003C4E0000}"/>
    <cellStyle name="Note 3 3 2 3" xfId="20049" xr:uid="{00000000-0005-0000-0000-00003D4E0000}"/>
    <cellStyle name="Note 3 3 2 4" xfId="20050" xr:uid="{00000000-0005-0000-0000-00003E4E0000}"/>
    <cellStyle name="Note 3 3 2 5" xfId="20051" xr:uid="{00000000-0005-0000-0000-00003F4E0000}"/>
    <cellStyle name="Note 3 3 2 6" xfId="20052" xr:uid="{00000000-0005-0000-0000-0000404E0000}"/>
    <cellStyle name="Note 3 3 2 7" xfId="20053" xr:uid="{00000000-0005-0000-0000-0000414E0000}"/>
    <cellStyle name="Note 3 3 2 8" xfId="20054" xr:uid="{00000000-0005-0000-0000-0000424E0000}"/>
    <cellStyle name="Note 3 3 2 9" xfId="20055" xr:uid="{00000000-0005-0000-0000-0000434E0000}"/>
    <cellStyle name="Note 3 3 3" xfId="20056" xr:uid="{00000000-0005-0000-0000-0000444E0000}"/>
    <cellStyle name="Note 3 3 3 10" xfId="20057" xr:uid="{00000000-0005-0000-0000-0000454E0000}"/>
    <cellStyle name="Note 3 3 3 11" xfId="20058" xr:uid="{00000000-0005-0000-0000-0000464E0000}"/>
    <cellStyle name="Note 3 3 3 12" xfId="20059" xr:uid="{00000000-0005-0000-0000-0000474E0000}"/>
    <cellStyle name="Note 3 3 3 2" xfId="20060" xr:uid="{00000000-0005-0000-0000-0000484E0000}"/>
    <cellStyle name="Note 3 3 3 3" xfId="20061" xr:uid="{00000000-0005-0000-0000-0000494E0000}"/>
    <cellStyle name="Note 3 3 3 4" xfId="20062" xr:uid="{00000000-0005-0000-0000-00004A4E0000}"/>
    <cellStyle name="Note 3 3 3 5" xfId="20063" xr:uid="{00000000-0005-0000-0000-00004B4E0000}"/>
    <cellStyle name="Note 3 3 3 6" xfId="20064" xr:uid="{00000000-0005-0000-0000-00004C4E0000}"/>
    <cellStyle name="Note 3 3 3 7" xfId="20065" xr:uid="{00000000-0005-0000-0000-00004D4E0000}"/>
    <cellStyle name="Note 3 3 3 8" xfId="20066" xr:uid="{00000000-0005-0000-0000-00004E4E0000}"/>
    <cellStyle name="Note 3 3 3 9" xfId="20067" xr:uid="{00000000-0005-0000-0000-00004F4E0000}"/>
    <cellStyle name="Note 3 3 4" xfId="20068" xr:uid="{00000000-0005-0000-0000-0000504E0000}"/>
    <cellStyle name="Note 3 3 4 10" xfId="20069" xr:uid="{00000000-0005-0000-0000-0000514E0000}"/>
    <cellStyle name="Note 3 3 4 11" xfId="20070" xr:uid="{00000000-0005-0000-0000-0000524E0000}"/>
    <cellStyle name="Note 3 3 4 12" xfId="20071" xr:uid="{00000000-0005-0000-0000-0000534E0000}"/>
    <cellStyle name="Note 3 3 4 2" xfId="20072" xr:uid="{00000000-0005-0000-0000-0000544E0000}"/>
    <cellStyle name="Note 3 3 4 3" xfId="20073" xr:uid="{00000000-0005-0000-0000-0000554E0000}"/>
    <cellStyle name="Note 3 3 4 4" xfId="20074" xr:uid="{00000000-0005-0000-0000-0000564E0000}"/>
    <cellStyle name="Note 3 3 4 5" xfId="20075" xr:uid="{00000000-0005-0000-0000-0000574E0000}"/>
    <cellStyle name="Note 3 3 4 6" xfId="20076" xr:uid="{00000000-0005-0000-0000-0000584E0000}"/>
    <cellStyle name="Note 3 3 4 7" xfId="20077" xr:uid="{00000000-0005-0000-0000-0000594E0000}"/>
    <cellStyle name="Note 3 3 4 8" xfId="20078" xr:uid="{00000000-0005-0000-0000-00005A4E0000}"/>
    <cellStyle name="Note 3 3 4 9" xfId="20079" xr:uid="{00000000-0005-0000-0000-00005B4E0000}"/>
    <cellStyle name="Note 3 3 5" xfId="20080" xr:uid="{00000000-0005-0000-0000-00005C4E0000}"/>
    <cellStyle name="Note 3 3 5 10" xfId="20081" xr:uid="{00000000-0005-0000-0000-00005D4E0000}"/>
    <cellStyle name="Note 3 3 5 11" xfId="20082" xr:uid="{00000000-0005-0000-0000-00005E4E0000}"/>
    <cellStyle name="Note 3 3 5 12" xfId="20083" xr:uid="{00000000-0005-0000-0000-00005F4E0000}"/>
    <cellStyle name="Note 3 3 5 2" xfId="20084" xr:uid="{00000000-0005-0000-0000-0000604E0000}"/>
    <cellStyle name="Note 3 3 5 3" xfId="20085" xr:uid="{00000000-0005-0000-0000-0000614E0000}"/>
    <cellStyle name="Note 3 3 5 4" xfId="20086" xr:uid="{00000000-0005-0000-0000-0000624E0000}"/>
    <cellStyle name="Note 3 3 5 5" xfId="20087" xr:uid="{00000000-0005-0000-0000-0000634E0000}"/>
    <cellStyle name="Note 3 3 5 6" xfId="20088" xr:uid="{00000000-0005-0000-0000-0000644E0000}"/>
    <cellStyle name="Note 3 3 5 7" xfId="20089" xr:uid="{00000000-0005-0000-0000-0000654E0000}"/>
    <cellStyle name="Note 3 3 5 8" xfId="20090" xr:uid="{00000000-0005-0000-0000-0000664E0000}"/>
    <cellStyle name="Note 3 3 5 9" xfId="20091" xr:uid="{00000000-0005-0000-0000-0000674E0000}"/>
    <cellStyle name="Note 3 3 6" xfId="20092" xr:uid="{00000000-0005-0000-0000-0000684E0000}"/>
    <cellStyle name="Note 3 3 6 10" xfId="20093" xr:uid="{00000000-0005-0000-0000-0000694E0000}"/>
    <cellStyle name="Note 3 3 6 11" xfId="20094" xr:uid="{00000000-0005-0000-0000-00006A4E0000}"/>
    <cellStyle name="Note 3 3 6 12" xfId="20095" xr:uid="{00000000-0005-0000-0000-00006B4E0000}"/>
    <cellStyle name="Note 3 3 6 2" xfId="20096" xr:uid="{00000000-0005-0000-0000-00006C4E0000}"/>
    <cellStyle name="Note 3 3 6 3" xfId="20097" xr:uid="{00000000-0005-0000-0000-00006D4E0000}"/>
    <cellStyle name="Note 3 3 6 4" xfId="20098" xr:uid="{00000000-0005-0000-0000-00006E4E0000}"/>
    <cellStyle name="Note 3 3 6 5" xfId="20099" xr:uid="{00000000-0005-0000-0000-00006F4E0000}"/>
    <cellStyle name="Note 3 3 6 6" xfId="20100" xr:uid="{00000000-0005-0000-0000-0000704E0000}"/>
    <cellStyle name="Note 3 3 6 7" xfId="20101" xr:uid="{00000000-0005-0000-0000-0000714E0000}"/>
    <cellStyle name="Note 3 3 6 8" xfId="20102" xr:uid="{00000000-0005-0000-0000-0000724E0000}"/>
    <cellStyle name="Note 3 3 6 9" xfId="20103" xr:uid="{00000000-0005-0000-0000-0000734E0000}"/>
    <cellStyle name="Note 3 3 7" xfId="20104" xr:uid="{00000000-0005-0000-0000-0000744E0000}"/>
    <cellStyle name="Note 3 3 7 10" xfId="20105" xr:uid="{00000000-0005-0000-0000-0000754E0000}"/>
    <cellStyle name="Note 3 3 7 11" xfId="20106" xr:uid="{00000000-0005-0000-0000-0000764E0000}"/>
    <cellStyle name="Note 3 3 7 12" xfId="20107" xr:uid="{00000000-0005-0000-0000-0000774E0000}"/>
    <cellStyle name="Note 3 3 7 2" xfId="20108" xr:uid="{00000000-0005-0000-0000-0000784E0000}"/>
    <cellStyle name="Note 3 3 7 3" xfId="20109" xr:uid="{00000000-0005-0000-0000-0000794E0000}"/>
    <cellStyle name="Note 3 3 7 4" xfId="20110" xr:uid="{00000000-0005-0000-0000-00007A4E0000}"/>
    <cellStyle name="Note 3 3 7 5" xfId="20111" xr:uid="{00000000-0005-0000-0000-00007B4E0000}"/>
    <cellStyle name="Note 3 3 7 6" xfId="20112" xr:uid="{00000000-0005-0000-0000-00007C4E0000}"/>
    <cellStyle name="Note 3 3 7 7" xfId="20113" xr:uid="{00000000-0005-0000-0000-00007D4E0000}"/>
    <cellStyle name="Note 3 3 7 8" xfId="20114" xr:uid="{00000000-0005-0000-0000-00007E4E0000}"/>
    <cellStyle name="Note 3 3 7 9" xfId="20115" xr:uid="{00000000-0005-0000-0000-00007F4E0000}"/>
    <cellStyle name="Note 3 3 8" xfId="20116" xr:uid="{00000000-0005-0000-0000-0000804E0000}"/>
    <cellStyle name="Note 3 3 8 10" xfId="20117" xr:uid="{00000000-0005-0000-0000-0000814E0000}"/>
    <cellStyle name="Note 3 3 8 11" xfId="20118" xr:uid="{00000000-0005-0000-0000-0000824E0000}"/>
    <cellStyle name="Note 3 3 8 12" xfId="20119" xr:uid="{00000000-0005-0000-0000-0000834E0000}"/>
    <cellStyle name="Note 3 3 8 2" xfId="20120" xr:uid="{00000000-0005-0000-0000-0000844E0000}"/>
    <cellStyle name="Note 3 3 8 3" xfId="20121" xr:uid="{00000000-0005-0000-0000-0000854E0000}"/>
    <cellStyle name="Note 3 3 8 4" xfId="20122" xr:uid="{00000000-0005-0000-0000-0000864E0000}"/>
    <cellStyle name="Note 3 3 8 5" xfId="20123" xr:uid="{00000000-0005-0000-0000-0000874E0000}"/>
    <cellStyle name="Note 3 3 8 6" xfId="20124" xr:uid="{00000000-0005-0000-0000-0000884E0000}"/>
    <cellStyle name="Note 3 3 8 7" xfId="20125" xr:uid="{00000000-0005-0000-0000-0000894E0000}"/>
    <cellStyle name="Note 3 3 8 8" xfId="20126" xr:uid="{00000000-0005-0000-0000-00008A4E0000}"/>
    <cellStyle name="Note 3 3 8 9" xfId="20127" xr:uid="{00000000-0005-0000-0000-00008B4E0000}"/>
    <cellStyle name="Note 3 3 9" xfId="20128" xr:uid="{00000000-0005-0000-0000-00008C4E0000}"/>
    <cellStyle name="Note 3 4" xfId="20129" xr:uid="{00000000-0005-0000-0000-00008D4E0000}"/>
    <cellStyle name="Note 3 4 10" xfId="20130" xr:uid="{00000000-0005-0000-0000-00008E4E0000}"/>
    <cellStyle name="Note 3 4 11" xfId="20131" xr:uid="{00000000-0005-0000-0000-00008F4E0000}"/>
    <cellStyle name="Note 3 4 12" xfId="20132" xr:uid="{00000000-0005-0000-0000-0000904E0000}"/>
    <cellStyle name="Note 3 4 13" xfId="20133" xr:uid="{00000000-0005-0000-0000-0000914E0000}"/>
    <cellStyle name="Note 3 4 14" xfId="20134" xr:uid="{00000000-0005-0000-0000-0000924E0000}"/>
    <cellStyle name="Note 3 4 15" xfId="20135" xr:uid="{00000000-0005-0000-0000-0000934E0000}"/>
    <cellStyle name="Note 3 4 16" xfId="20136" xr:uid="{00000000-0005-0000-0000-0000944E0000}"/>
    <cellStyle name="Note 3 4 17" xfId="20137" xr:uid="{00000000-0005-0000-0000-0000954E0000}"/>
    <cellStyle name="Note 3 4 18" xfId="20138" xr:uid="{00000000-0005-0000-0000-0000964E0000}"/>
    <cellStyle name="Note 3 4 19" xfId="20139" xr:uid="{00000000-0005-0000-0000-0000974E0000}"/>
    <cellStyle name="Note 3 4 2" xfId="20140" xr:uid="{00000000-0005-0000-0000-0000984E0000}"/>
    <cellStyle name="Note 3 4 2 10" xfId="20141" xr:uid="{00000000-0005-0000-0000-0000994E0000}"/>
    <cellStyle name="Note 3 4 2 11" xfId="20142" xr:uid="{00000000-0005-0000-0000-00009A4E0000}"/>
    <cellStyle name="Note 3 4 2 12" xfId="20143" xr:uid="{00000000-0005-0000-0000-00009B4E0000}"/>
    <cellStyle name="Note 3 4 2 2" xfId="20144" xr:uid="{00000000-0005-0000-0000-00009C4E0000}"/>
    <cellStyle name="Note 3 4 2 3" xfId="20145" xr:uid="{00000000-0005-0000-0000-00009D4E0000}"/>
    <cellStyle name="Note 3 4 2 4" xfId="20146" xr:uid="{00000000-0005-0000-0000-00009E4E0000}"/>
    <cellStyle name="Note 3 4 2 5" xfId="20147" xr:uid="{00000000-0005-0000-0000-00009F4E0000}"/>
    <cellStyle name="Note 3 4 2 6" xfId="20148" xr:uid="{00000000-0005-0000-0000-0000A04E0000}"/>
    <cellStyle name="Note 3 4 2 7" xfId="20149" xr:uid="{00000000-0005-0000-0000-0000A14E0000}"/>
    <cellStyle name="Note 3 4 2 8" xfId="20150" xr:uid="{00000000-0005-0000-0000-0000A24E0000}"/>
    <cellStyle name="Note 3 4 2 9" xfId="20151" xr:uid="{00000000-0005-0000-0000-0000A34E0000}"/>
    <cellStyle name="Note 3 4 3" xfId="20152" xr:uid="{00000000-0005-0000-0000-0000A44E0000}"/>
    <cellStyle name="Note 3 4 3 10" xfId="20153" xr:uid="{00000000-0005-0000-0000-0000A54E0000}"/>
    <cellStyle name="Note 3 4 3 11" xfId="20154" xr:uid="{00000000-0005-0000-0000-0000A64E0000}"/>
    <cellStyle name="Note 3 4 3 12" xfId="20155" xr:uid="{00000000-0005-0000-0000-0000A74E0000}"/>
    <cellStyle name="Note 3 4 3 2" xfId="20156" xr:uid="{00000000-0005-0000-0000-0000A84E0000}"/>
    <cellStyle name="Note 3 4 3 3" xfId="20157" xr:uid="{00000000-0005-0000-0000-0000A94E0000}"/>
    <cellStyle name="Note 3 4 3 4" xfId="20158" xr:uid="{00000000-0005-0000-0000-0000AA4E0000}"/>
    <cellStyle name="Note 3 4 3 5" xfId="20159" xr:uid="{00000000-0005-0000-0000-0000AB4E0000}"/>
    <cellStyle name="Note 3 4 3 6" xfId="20160" xr:uid="{00000000-0005-0000-0000-0000AC4E0000}"/>
    <cellStyle name="Note 3 4 3 7" xfId="20161" xr:uid="{00000000-0005-0000-0000-0000AD4E0000}"/>
    <cellStyle name="Note 3 4 3 8" xfId="20162" xr:uid="{00000000-0005-0000-0000-0000AE4E0000}"/>
    <cellStyle name="Note 3 4 3 9" xfId="20163" xr:uid="{00000000-0005-0000-0000-0000AF4E0000}"/>
    <cellStyle name="Note 3 4 4" xfId="20164" xr:uid="{00000000-0005-0000-0000-0000B04E0000}"/>
    <cellStyle name="Note 3 4 4 10" xfId="20165" xr:uid="{00000000-0005-0000-0000-0000B14E0000}"/>
    <cellStyle name="Note 3 4 4 11" xfId="20166" xr:uid="{00000000-0005-0000-0000-0000B24E0000}"/>
    <cellStyle name="Note 3 4 4 12" xfId="20167" xr:uid="{00000000-0005-0000-0000-0000B34E0000}"/>
    <cellStyle name="Note 3 4 4 2" xfId="20168" xr:uid="{00000000-0005-0000-0000-0000B44E0000}"/>
    <cellStyle name="Note 3 4 4 3" xfId="20169" xr:uid="{00000000-0005-0000-0000-0000B54E0000}"/>
    <cellStyle name="Note 3 4 4 4" xfId="20170" xr:uid="{00000000-0005-0000-0000-0000B64E0000}"/>
    <cellStyle name="Note 3 4 4 5" xfId="20171" xr:uid="{00000000-0005-0000-0000-0000B74E0000}"/>
    <cellStyle name="Note 3 4 4 6" xfId="20172" xr:uid="{00000000-0005-0000-0000-0000B84E0000}"/>
    <cellStyle name="Note 3 4 4 7" xfId="20173" xr:uid="{00000000-0005-0000-0000-0000B94E0000}"/>
    <cellStyle name="Note 3 4 4 8" xfId="20174" xr:uid="{00000000-0005-0000-0000-0000BA4E0000}"/>
    <cellStyle name="Note 3 4 4 9" xfId="20175" xr:uid="{00000000-0005-0000-0000-0000BB4E0000}"/>
    <cellStyle name="Note 3 4 5" xfId="20176" xr:uid="{00000000-0005-0000-0000-0000BC4E0000}"/>
    <cellStyle name="Note 3 4 5 10" xfId="20177" xr:uid="{00000000-0005-0000-0000-0000BD4E0000}"/>
    <cellStyle name="Note 3 4 5 11" xfId="20178" xr:uid="{00000000-0005-0000-0000-0000BE4E0000}"/>
    <cellStyle name="Note 3 4 5 12" xfId="20179" xr:uid="{00000000-0005-0000-0000-0000BF4E0000}"/>
    <cellStyle name="Note 3 4 5 2" xfId="20180" xr:uid="{00000000-0005-0000-0000-0000C04E0000}"/>
    <cellStyle name="Note 3 4 5 3" xfId="20181" xr:uid="{00000000-0005-0000-0000-0000C14E0000}"/>
    <cellStyle name="Note 3 4 5 4" xfId="20182" xr:uid="{00000000-0005-0000-0000-0000C24E0000}"/>
    <cellStyle name="Note 3 4 5 5" xfId="20183" xr:uid="{00000000-0005-0000-0000-0000C34E0000}"/>
    <cellStyle name="Note 3 4 5 6" xfId="20184" xr:uid="{00000000-0005-0000-0000-0000C44E0000}"/>
    <cellStyle name="Note 3 4 5 7" xfId="20185" xr:uid="{00000000-0005-0000-0000-0000C54E0000}"/>
    <cellStyle name="Note 3 4 5 8" xfId="20186" xr:uid="{00000000-0005-0000-0000-0000C64E0000}"/>
    <cellStyle name="Note 3 4 5 9" xfId="20187" xr:uid="{00000000-0005-0000-0000-0000C74E0000}"/>
    <cellStyle name="Note 3 4 6" xfId="20188" xr:uid="{00000000-0005-0000-0000-0000C84E0000}"/>
    <cellStyle name="Note 3 4 6 10" xfId="20189" xr:uid="{00000000-0005-0000-0000-0000C94E0000}"/>
    <cellStyle name="Note 3 4 6 11" xfId="20190" xr:uid="{00000000-0005-0000-0000-0000CA4E0000}"/>
    <cellStyle name="Note 3 4 6 12" xfId="20191" xr:uid="{00000000-0005-0000-0000-0000CB4E0000}"/>
    <cellStyle name="Note 3 4 6 2" xfId="20192" xr:uid="{00000000-0005-0000-0000-0000CC4E0000}"/>
    <cellStyle name="Note 3 4 6 3" xfId="20193" xr:uid="{00000000-0005-0000-0000-0000CD4E0000}"/>
    <cellStyle name="Note 3 4 6 4" xfId="20194" xr:uid="{00000000-0005-0000-0000-0000CE4E0000}"/>
    <cellStyle name="Note 3 4 6 5" xfId="20195" xr:uid="{00000000-0005-0000-0000-0000CF4E0000}"/>
    <cellStyle name="Note 3 4 6 6" xfId="20196" xr:uid="{00000000-0005-0000-0000-0000D04E0000}"/>
    <cellStyle name="Note 3 4 6 7" xfId="20197" xr:uid="{00000000-0005-0000-0000-0000D14E0000}"/>
    <cellStyle name="Note 3 4 6 8" xfId="20198" xr:uid="{00000000-0005-0000-0000-0000D24E0000}"/>
    <cellStyle name="Note 3 4 6 9" xfId="20199" xr:uid="{00000000-0005-0000-0000-0000D34E0000}"/>
    <cellStyle name="Note 3 4 7" xfId="20200" xr:uid="{00000000-0005-0000-0000-0000D44E0000}"/>
    <cellStyle name="Note 3 4 7 10" xfId="20201" xr:uid="{00000000-0005-0000-0000-0000D54E0000}"/>
    <cellStyle name="Note 3 4 7 11" xfId="20202" xr:uid="{00000000-0005-0000-0000-0000D64E0000}"/>
    <cellStyle name="Note 3 4 7 12" xfId="20203" xr:uid="{00000000-0005-0000-0000-0000D74E0000}"/>
    <cellStyle name="Note 3 4 7 2" xfId="20204" xr:uid="{00000000-0005-0000-0000-0000D84E0000}"/>
    <cellStyle name="Note 3 4 7 3" xfId="20205" xr:uid="{00000000-0005-0000-0000-0000D94E0000}"/>
    <cellStyle name="Note 3 4 7 4" xfId="20206" xr:uid="{00000000-0005-0000-0000-0000DA4E0000}"/>
    <cellStyle name="Note 3 4 7 5" xfId="20207" xr:uid="{00000000-0005-0000-0000-0000DB4E0000}"/>
    <cellStyle name="Note 3 4 7 6" xfId="20208" xr:uid="{00000000-0005-0000-0000-0000DC4E0000}"/>
    <cellStyle name="Note 3 4 7 7" xfId="20209" xr:uid="{00000000-0005-0000-0000-0000DD4E0000}"/>
    <cellStyle name="Note 3 4 7 8" xfId="20210" xr:uid="{00000000-0005-0000-0000-0000DE4E0000}"/>
    <cellStyle name="Note 3 4 7 9" xfId="20211" xr:uid="{00000000-0005-0000-0000-0000DF4E0000}"/>
    <cellStyle name="Note 3 4 8" xfId="20212" xr:uid="{00000000-0005-0000-0000-0000E04E0000}"/>
    <cellStyle name="Note 3 4 8 10" xfId="20213" xr:uid="{00000000-0005-0000-0000-0000E14E0000}"/>
    <cellStyle name="Note 3 4 8 11" xfId="20214" xr:uid="{00000000-0005-0000-0000-0000E24E0000}"/>
    <cellStyle name="Note 3 4 8 12" xfId="20215" xr:uid="{00000000-0005-0000-0000-0000E34E0000}"/>
    <cellStyle name="Note 3 4 8 2" xfId="20216" xr:uid="{00000000-0005-0000-0000-0000E44E0000}"/>
    <cellStyle name="Note 3 4 8 3" xfId="20217" xr:uid="{00000000-0005-0000-0000-0000E54E0000}"/>
    <cellStyle name="Note 3 4 8 4" xfId="20218" xr:uid="{00000000-0005-0000-0000-0000E64E0000}"/>
    <cellStyle name="Note 3 4 8 5" xfId="20219" xr:uid="{00000000-0005-0000-0000-0000E74E0000}"/>
    <cellStyle name="Note 3 4 8 6" xfId="20220" xr:uid="{00000000-0005-0000-0000-0000E84E0000}"/>
    <cellStyle name="Note 3 4 8 7" xfId="20221" xr:uid="{00000000-0005-0000-0000-0000E94E0000}"/>
    <cellStyle name="Note 3 4 8 8" xfId="20222" xr:uid="{00000000-0005-0000-0000-0000EA4E0000}"/>
    <cellStyle name="Note 3 4 8 9" xfId="20223" xr:uid="{00000000-0005-0000-0000-0000EB4E0000}"/>
    <cellStyle name="Note 3 4 9" xfId="20224" xr:uid="{00000000-0005-0000-0000-0000EC4E0000}"/>
    <cellStyle name="Note 3 5" xfId="20225" xr:uid="{00000000-0005-0000-0000-0000ED4E0000}"/>
    <cellStyle name="Note 3 6" xfId="20226" xr:uid="{00000000-0005-0000-0000-0000EE4E0000}"/>
    <cellStyle name="Note 3 7" xfId="20227" xr:uid="{00000000-0005-0000-0000-0000EF4E0000}"/>
    <cellStyle name="Note 3 8" xfId="20228" xr:uid="{00000000-0005-0000-0000-0000F04E0000}"/>
    <cellStyle name="Note 3 9" xfId="20229" xr:uid="{00000000-0005-0000-0000-0000F14E0000}"/>
    <cellStyle name="Note 4" xfId="20230" xr:uid="{00000000-0005-0000-0000-0000F24E0000}"/>
    <cellStyle name="Note 4 10" xfId="20231" xr:uid="{00000000-0005-0000-0000-0000F34E0000}"/>
    <cellStyle name="Note 4 11" xfId="20232" xr:uid="{00000000-0005-0000-0000-0000F44E0000}"/>
    <cellStyle name="Note 4 12" xfId="20233" xr:uid="{00000000-0005-0000-0000-0000F54E0000}"/>
    <cellStyle name="Note 4 13" xfId="20234" xr:uid="{00000000-0005-0000-0000-0000F64E0000}"/>
    <cellStyle name="Note 4 14" xfId="20235" xr:uid="{00000000-0005-0000-0000-0000F74E0000}"/>
    <cellStyle name="Note 4 15" xfId="20236" xr:uid="{00000000-0005-0000-0000-0000F84E0000}"/>
    <cellStyle name="Note 4 2" xfId="20237" xr:uid="{00000000-0005-0000-0000-0000F94E0000}"/>
    <cellStyle name="Note 4 2 10" xfId="20238" xr:uid="{00000000-0005-0000-0000-0000FA4E0000}"/>
    <cellStyle name="Note 4 2 11" xfId="20239" xr:uid="{00000000-0005-0000-0000-0000FB4E0000}"/>
    <cellStyle name="Note 4 2 12" xfId="20240" xr:uid="{00000000-0005-0000-0000-0000FC4E0000}"/>
    <cellStyle name="Note 4 2 13" xfId="20241" xr:uid="{00000000-0005-0000-0000-0000FD4E0000}"/>
    <cellStyle name="Note 4 2 14" xfId="20242" xr:uid="{00000000-0005-0000-0000-0000FE4E0000}"/>
    <cellStyle name="Note 4 2 15" xfId="20243" xr:uid="{00000000-0005-0000-0000-0000FF4E0000}"/>
    <cellStyle name="Note 4 2 16" xfId="20244" xr:uid="{00000000-0005-0000-0000-0000004F0000}"/>
    <cellStyle name="Note 4 2 17" xfId="20245" xr:uid="{00000000-0005-0000-0000-0000014F0000}"/>
    <cellStyle name="Note 4 2 18" xfId="20246" xr:uid="{00000000-0005-0000-0000-0000024F0000}"/>
    <cellStyle name="Note 4 2 19" xfId="20247" xr:uid="{00000000-0005-0000-0000-0000034F0000}"/>
    <cellStyle name="Note 4 2 2" xfId="20248" xr:uid="{00000000-0005-0000-0000-0000044F0000}"/>
    <cellStyle name="Note 4 2 2 10" xfId="20249" xr:uid="{00000000-0005-0000-0000-0000054F0000}"/>
    <cellStyle name="Note 4 2 2 11" xfId="20250" xr:uid="{00000000-0005-0000-0000-0000064F0000}"/>
    <cellStyle name="Note 4 2 2 12" xfId="20251" xr:uid="{00000000-0005-0000-0000-0000074F0000}"/>
    <cellStyle name="Note 4 2 2 2" xfId="20252" xr:uid="{00000000-0005-0000-0000-0000084F0000}"/>
    <cellStyle name="Note 4 2 2 3" xfId="20253" xr:uid="{00000000-0005-0000-0000-0000094F0000}"/>
    <cellStyle name="Note 4 2 2 4" xfId="20254" xr:uid="{00000000-0005-0000-0000-00000A4F0000}"/>
    <cellStyle name="Note 4 2 2 5" xfId="20255" xr:uid="{00000000-0005-0000-0000-00000B4F0000}"/>
    <cellStyle name="Note 4 2 2 6" xfId="20256" xr:uid="{00000000-0005-0000-0000-00000C4F0000}"/>
    <cellStyle name="Note 4 2 2 7" xfId="20257" xr:uid="{00000000-0005-0000-0000-00000D4F0000}"/>
    <cellStyle name="Note 4 2 2 8" xfId="20258" xr:uid="{00000000-0005-0000-0000-00000E4F0000}"/>
    <cellStyle name="Note 4 2 2 9" xfId="20259" xr:uid="{00000000-0005-0000-0000-00000F4F0000}"/>
    <cellStyle name="Note 4 2 3" xfId="20260" xr:uid="{00000000-0005-0000-0000-0000104F0000}"/>
    <cellStyle name="Note 4 2 3 10" xfId="20261" xr:uid="{00000000-0005-0000-0000-0000114F0000}"/>
    <cellStyle name="Note 4 2 3 11" xfId="20262" xr:uid="{00000000-0005-0000-0000-0000124F0000}"/>
    <cellStyle name="Note 4 2 3 12" xfId="20263" xr:uid="{00000000-0005-0000-0000-0000134F0000}"/>
    <cellStyle name="Note 4 2 3 2" xfId="20264" xr:uid="{00000000-0005-0000-0000-0000144F0000}"/>
    <cellStyle name="Note 4 2 3 3" xfId="20265" xr:uid="{00000000-0005-0000-0000-0000154F0000}"/>
    <cellStyle name="Note 4 2 3 4" xfId="20266" xr:uid="{00000000-0005-0000-0000-0000164F0000}"/>
    <cellStyle name="Note 4 2 3 5" xfId="20267" xr:uid="{00000000-0005-0000-0000-0000174F0000}"/>
    <cellStyle name="Note 4 2 3 6" xfId="20268" xr:uid="{00000000-0005-0000-0000-0000184F0000}"/>
    <cellStyle name="Note 4 2 3 7" xfId="20269" xr:uid="{00000000-0005-0000-0000-0000194F0000}"/>
    <cellStyle name="Note 4 2 3 8" xfId="20270" xr:uid="{00000000-0005-0000-0000-00001A4F0000}"/>
    <cellStyle name="Note 4 2 3 9" xfId="20271" xr:uid="{00000000-0005-0000-0000-00001B4F0000}"/>
    <cellStyle name="Note 4 2 4" xfId="20272" xr:uid="{00000000-0005-0000-0000-00001C4F0000}"/>
    <cellStyle name="Note 4 2 4 10" xfId="20273" xr:uid="{00000000-0005-0000-0000-00001D4F0000}"/>
    <cellStyle name="Note 4 2 4 11" xfId="20274" xr:uid="{00000000-0005-0000-0000-00001E4F0000}"/>
    <cellStyle name="Note 4 2 4 12" xfId="20275" xr:uid="{00000000-0005-0000-0000-00001F4F0000}"/>
    <cellStyle name="Note 4 2 4 2" xfId="20276" xr:uid="{00000000-0005-0000-0000-0000204F0000}"/>
    <cellStyle name="Note 4 2 4 3" xfId="20277" xr:uid="{00000000-0005-0000-0000-0000214F0000}"/>
    <cellStyle name="Note 4 2 4 4" xfId="20278" xr:uid="{00000000-0005-0000-0000-0000224F0000}"/>
    <cellStyle name="Note 4 2 4 5" xfId="20279" xr:uid="{00000000-0005-0000-0000-0000234F0000}"/>
    <cellStyle name="Note 4 2 4 6" xfId="20280" xr:uid="{00000000-0005-0000-0000-0000244F0000}"/>
    <cellStyle name="Note 4 2 4 7" xfId="20281" xr:uid="{00000000-0005-0000-0000-0000254F0000}"/>
    <cellStyle name="Note 4 2 4 8" xfId="20282" xr:uid="{00000000-0005-0000-0000-0000264F0000}"/>
    <cellStyle name="Note 4 2 4 9" xfId="20283" xr:uid="{00000000-0005-0000-0000-0000274F0000}"/>
    <cellStyle name="Note 4 2 5" xfId="20284" xr:uid="{00000000-0005-0000-0000-0000284F0000}"/>
    <cellStyle name="Note 4 2 5 10" xfId="20285" xr:uid="{00000000-0005-0000-0000-0000294F0000}"/>
    <cellStyle name="Note 4 2 5 11" xfId="20286" xr:uid="{00000000-0005-0000-0000-00002A4F0000}"/>
    <cellStyle name="Note 4 2 5 12" xfId="20287" xr:uid="{00000000-0005-0000-0000-00002B4F0000}"/>
    <cellStyle name="Note 4 2 5 2" xfId="20288" xr:uid="{00000000-0005-0000-0000-00002C4F0000}"/>
    <cellStyle name="Note 4 2 5 3" xfId="20289" xr:uid="{00000000-0005-0000-0000-00002D4F0000}"/>
    <cellStyle name="Note 4 2 5 4" xfId="20290" xr:uid="{00000000-0005-0000-0000-00002E4F0000}"/>
    <cellStyle name="Note 4 2 5 5" xfId="20291" xr:uid="{00000000-0005-0000-0000-00002F4F0000}"/>
    <cellStyle name="Note 4 2 5 6" xfId="20292" xr:uid="{00000000-0005-0000-0000-0000304F0000}"/>
    <cellStyle name="Note 4 2 5 7" xfId="20293" xr:uid="{00000000-0005-0000-0000-0000314F0000}"/>
    <cellStyle name="Note 4 2 5 8" xfId="20294" xr:uid="{00000000-0005-0000-0000-0000324F0000}"/>
    <cellStyle name="Note 4 2 5 9" xfId="20295" xr:uid="{00000000-0005-0000-0000-0000334F0000}"/>
    <cellStyle name="Note 4 2 6" xfId="20296" xr:uid="{00000000-0005-0000-0000-0000344F0000}"/>
    <cellStyle name="Note 4 2 6 10" xfId="20297" xr:uid="{00000000-0005-0000-0000-0000354F0000}"/>
    <cellStyle name="Note 4 2 6 11" xfId="20298" xr:uid="{00000000-0005-0000-0000-0000364F0000}"/>
    <cellStyle name="Note 4 2 6 12" xfId="20299" xr:uid="{00000000-0005-0000-0000-0000374F0000}"/>
    <cellStyle name="Note 4 2 6 2" xfId="20300" xr:uid="{00000000-0005-0000-0000-0000384F0000}"/>
    <cellStyle name="Note 4 2 6 3" xfId="20301" xr:uid="{00000000-0005-0000-0000-0000394F0000}"/>
    <cellStyle name="Note 4 2 6 4" xfId="20302" xr:uid="{00000000-0005-0000-0000-00003A4F0000}"/>
    <cellStyle name="Note 4 2 6 5" xfId="20303" xr:uid="{00000000-0005-0000-0000-00003B4F0000}"/>
    <cellStyle name="Note 4 2 6 6" xfId="20304" xr:uid="{00000000-0005-0000-0000-00003C4F0000}"/>
    <cellStyle name="Note 4 2 6 7" xfId="20305" xr:uid="{00000000-0005-0000-0000-00003D4F0000}"/>
    <cellStyle name="Note 4 2 6 8" xfId="20306" xr:uid="{00000000-0005-0000-0000-00003E4F0000}"/>
    <cellStyle name="Note 4 2 6 9" xfId="20307" xr:uid="{00000000-0005-0000-0000-00003F4F0000}"/>
    <cellStyle name="Note 4 2 7" xfId="20308" xr:uid="{00000000-0005-0000-0000-0000404F0000}"/>
    <cellStyle name="Note 4 2 7 10" xfId="20309" xr:uid="{00000000-0005-0000-0000-0000414F0000}"/>
    <cellStyle name="Note 4 2 7 11" xfId="20310" xr:uid="{00000000-0005-0000-0000-0000424F0000}"/>
    <cellStyle name="Note 4 2 7 12" xfId="20311" xr:uid="{00000000-0005-0000-0000-0000434F0000}"/>
    <cellStyle name="Note 4 2 7 2" xfId="20312" xr:uid="{00000000-0005-0000-0000-0000444F0000}"/>
    <cellStyle name="Note 4 2 7 3" xfId="20313" xr:uid="{00000000-0005-0000-0000-0000454F0000}"/>
    <cellStyle name="Note 4 2 7 4" xfId="20314" xr:uid="{00000000-0005-0000-0000-0000464F0000}"/>
    <cellStyle name="Note 4 2 7 5" xfId="20315" xr:uid="{00000000-0005-0000-0000-0000474F0000}"/>
    <cellStyle name="Note 4 2 7 6" xfId="20316" xr:uid="{00000000-0005-0000-0000-0000484F0000}"/>
    <cellStyle name="Note 4 2 7 7" xfId="20317" xr:uid="{00000000-0005-0000-0000-0000494F0000}"/>
    <cellStyle name="Note 4 2 7 8" xfId="20318" xr:uid="{00000000-0005-0000-0000-00004A4F0000}"/>
    <cellStyle name="Note 4 2 7 9" xfId="20319" xr:uid="{00000000-0005-0000-0000-00004B4F0000}"/>
    <cellStyle name="Note 4 2 8" xfId="20320" xr:uid="{00000000-0005-0000-0000-00004C4F0000}"/>
    <cellStyle name="Note 4 2 8 10" xfId="20321" xr:uid="{00000000-0005-0000-0000-00004D4F0000}"/>
    <cellStyle name="Note 4 2 8 11" xfId="20322" xr:uid="{00000000-0005-0000-0000-00004E4F0000}"/>
    <cellStyle name="Note 4 2 8 12" xfId="20323" xr:uid="{00000000-0005-0000-0000-00004F4F0000}"/>
    <cellStyle name="Note 4 2 8 2" xfId="20324" xr:uid="{00000000-0005-0000-0000-0000504F0000}"/>
    <cellStyle name="Note 4 2 8 3" xfId="20325" xr:uid="{00000000-0005-0000-0000-0000514F0000}"/>
    <cellStyle name="Note 4 2 8 4" xfId="20326" xr:uid="{00000000-0005-0000-0000-0000524F0000}"/>
    <cellStyle name="Note 4 2 8 5" xfId="20327" xr:uid="{00000000-0005-0000-0000-0000534F0000}"/>
    <cellStyle name="Note 4 2 8 6" xfId="20328" xr:uid="{00000000-0005-0000-0000-0000544F0000}"/>
    <cellStyle name="Note 4 2 8 7" xfId="20329" xr:uid="{00000000-0005-0000-0000-0000554F0000}"/>
    <cellStyle name="Note 4 2 8 8" xfId="20330" xr:uid="{00000000-0005-0000-0000-0000564F0000}"/>
    <cellStyle name="Note 4 2 8 9" xfId="20331" xr:uid="{00000000-0005-0000-0000-0000574F0000}"/>
    <cellStyle name="Note 4 2 9" xfId="20332" xr:uid="{00000000-0005-0000-0000-0000584F0000}"/>
    <cellStyle name="Note 4 3" xfId="20333" xr:uid="{00000000-0005-0000-0000-0000594F0000}"/>
    <cellStyle name="Note 4 3 10" xfId="20334" xr:uid="{00000000-0005-0000-0000-00005A4F0000}"/>
    <cellStyle name="Note 4 3 11" xfId="20335" xr:uid="{00000000-0005-0000-0000-00005B4F0000}"/>
    <cellStyle name="Note 4 3 12" xfId="20336" xr:uid="{00000000-0005-0000-0000-00005C4F0000}"/>
    <cellStyle name="Note 4 3 13" xfId="20337" xr:uid="{00000000-0005-0000-0000-00005D4F0000}"/>
    <cellStyle name="Note 4 3 14" xfId="20338" xr:uid="{00000000-0005-0000-0000-00005E4F0000}"/>
    <cellStyle name="Note 4 3 15" xfId="20339" xr:uid="{00000000-0005-0000-0000-00005F4F0000}"/>
    <cellStyle name="Note 4 3 16" xfId="20340" xr:uid="{00000000-0005-0000-0000-0000604F0000}"/>
    <cellStyle name="Note 4 3 17" xfId="20341" xr:uid="{00000000-0005-0000-0000-0000614F0000}"/>
    <cellStyle name="Note 4 3 18" xfId="20342" xr:uid="{00000000-0005-0000-0000-0000624F0000}"/>
    <cellStyle name="Note 4 3 19" xfId="20343" xr:uid="{00000000-0005-0000-0000-0000634F0000}"/>
    <cellStyle name="Note 4 3 2" xfId="20344" xr:uid="{00000000-0005-0000-0000-0000644F0000}"/>
    <cellStyle name="Note 4 3 2 10" xfId="20345" xr:uid="{00000000-0005-0000-0000-0000654F0000}"/>
    <cellStyle name="Note 4 3 2 11" xfId="20346" xr:uid="{00000000-0005-0000-0000-0000664F0000}"/>
    <cellStyle name="Note 4 3 2 12" xfId="20347" xr:uid="{00000000-0005-0000-0000-0000674F0000}"/>
    <cellStyle name="Note 4 3 2 2" xfId="20348" xr:uid="{00000000-0005-0000-0000-0000684F0000}"/>
    <cellStyle name="Note 4 3 2 3" xfId="20349" xr:uid="{00000000-0005-0000-0000-0000694F0000}"/>
    <cellStyle name="Note 4 3 2 4" xfId="20350" xr:uid="{00000000-0005-0000-0000-00006A4F0000}"/>
    <cellStyle name="Note 4 3 2 5" xfId="20351" xr:uid="{00000000-0005-0000-0000-00006B4F0000}"/>
    <cellStyle name="Note 4 3 2 6" xfId="20352" xr:uid="{00000000-0005-0000-0000-00006C4F0000}"/>
    <cellStyle name="Note 4 3 2 7" xfId="20353" xr:uid="{00000000-0005-0000-0000-00006D4F0000}"/>
    <cellStyle name="Note 4 3 2 8" xfId="20354" xr:uid="{00000000-0005-0000-0000-00006E4F0000}"/>
    <cellStyle name="Note 4 3 2 9" xfId="20355" xr:uid="{00000000-0005-0000-0000-00006F4F0000}"/>
    <cellStyle name="Note 4 3 3" xfId="20356" xr:uid="{00000000-0005-0000-0000-0000704F0000}"/>
    <cellStyle name="Note 4 3 3 10" xfId="20357" xr:uid="{00000000-0005-0000-0000-0000714F0000}"/>
    <cellStyle name="Note 4 3 3 11" xfId="20358" xr:uid="{00000000-0005-0000-0000-0000724F0000}"/>
    <cellStyle name="Note 4 3 3 12" xfId="20359" xr:uid="{00000000-0005-0000-0000-0000734F0000}"/>
    <cellStyle name="Note 4 3 3 2" xfId="20360" xr:uid="{00000000-0005-0000-0000-0000744F0000}"/>
    <cellStyle name="Note 4 3 3 3" xfId="20361" xr:uid="{00000000-0005-0000-0000-0000754F0000}"/>
    <cellStyle name="Note 4 3 3 4" xfId="20362" xr:uid="{00000000-0005-0000-0000-0000764F0000}"/>
    <cellStyle name="Note 4 3 3 5" xfId="20363" xr:uid="{00000000-0005-0000-0000-0000774F0000}"/>
    <cellStyle name="Note 4 3 3 6" xfId="20364" xr:uid="{00000000-0005-0000-0000-0000784F0000}"/>
    <cellStyle name="Note 4 3 3 7" xfId="20365" xr:uid="{00000000-0005-0000-0000-0000794F0000}"/>
    <cellStyle name="Note 4 3 3 8" xfId="20366" xr:uid="{00000000-0005-0000-0000-00007A4F0000}"/>
    <cellStyle name="Note 4 3 3 9" xfId="20367" xr:uid="{00000000-0005-0000-0000-00007B4F0000}"/>
    <cellStyle name="Note 4 3 4" xfId="20368" xr:uid="{00000000-0005-0000-0000-00007C4F0000}"/>
    <cellStyle name="Note 4 3 4 10" xfId="20369" xr:uid="{00000000-0005-0000-0000-00007D4F0000}"/>
    <cellStyle name="Note 4 3 4 11" xfId="20370" xr:uid="{00000000-0005-0000-0000-00007E4F0000}"/>
    <cellStyle name="Note 4 3 4 12" xfId="20371" xr:uid="{00000000-0005-0000-0000-00007F4F0000}"/>
    <cellStyle name="Note 4 3 4 2" xfId="20372" xr:uid="{00000000-0005-0000-0000-0000804F0000}"/>
    <cellStyle name="Note 4 3 4 3" xfId="20373" xr:uid="{00000000-0005-0000-0000-0000814F0000}"/>
    <cellStyle name="Note 4 3 4 4" xfId="20374" xr:uid="{00000000-0005-0000-0000-0000824F0000}"/>
    <cellStyle name="Note 4 3 4 5" xfId="20375" xr:uid="{00000000-0005-0000-0000-0000834F0000}"/>
    <cellStyle name="Note 4 3 4 6" xfId="20376" xr:uid="{00000000-0005-0000-0000-0000844F0000}"/>
    <cellStyle name="Note 4 3 4 7" xfId="20377" xr:uid="{00000000-0005-0000-0000-0000854F0000}"/>
    <cellStyle name="Note 4 3 4 8" xfId="20378" xr:uid="{00000000-0005-0000-0000-0000864F0000}"/>
    <cellStyle name="Note 4 3 4 9" xfId="20379" xr:uid="{00000000-0005-0000-0000-0000874F0000}"/>
    <cellStyle name="Note 4 3 5" xfId="20380" xr:uid="{00000000-0005-0000-0000-0000884F0000}"/>
    <cellStyle name="Note 4 3 5 10" xfId="20381" xr:uid="{00000000-0005-0000-0000-0000894F0000}"/>
    <cellStyle name="Note 4 3 5 11" xfId="20382" xr:uid="{00000000-0005-0000-0000-00008A4F0000}"/>
    <cellStyle name="Note 4 3 5 12" xfId="20383" xr:uid="{00000000-0005-0000-0000-00008B4F0000}"/>
    <cellStyle name="Note 4 3 5 2" xfId="20384" xr:uid="{00000000-0005-0000-0000-00008C4F0000}"/>
    <cellStyle name="Note 4 3 5 3" xfId="20385" xr:uid="{00000000-0005-0000-0000-00008D4F0000}"/>
    <cellStyle name="Note 4 3 5 4" xfId="20386" xr:uid="{00000000-0005-0000-0000-00008E4F0000}"/>
    <cellStyle name="Note 4 3 5 5" xfId="20387" xr:uid="{00000000-0005-0000-0000-00008F4F0000}"/>
    <cellStyle name="Note 4 3 5 6" xfId="20388" xr:uid="{00000000-0005-0000-0000-0000904F0000}"/>
    <cellStyle name="Note 4 3 5 7" xfId="20389" xr:uid="{00000000-0005-0000-0000-0000914F0000}"/>
    <cellStyle name="Note 4 3 5 8" xfId="20390" xr:uid="{00000000-0005-0000-0000-0000924F0000}"/>
    <cellStyle name="Note 4 3 5 9" xfId="20391" xr:uid="{00000000-0005-0000-0000-0000934F0000}"/>
    <cellStyle name="Note 4 3 6" xfId="20392" xr:uid="{00000000-0005-0000-0000-0000944F0000}"/>
    <cellStyle name="Note 4 3 6 10" xfId="20393" xr:uid="{00000000-0005-0000-0000-0000954F0000}"/>
    <cellStyle name="Note 4 3 6 11" xfId="20394" xr:uid="{00000000-0005-0000-0000-0000964F0000}"/>
    <cellStyle name="Note 4 3 6 12" xfId="20395" xr:uid="{00000000-0005-0000-0000-0000974F0000}"/>
    <cellStyle name="Note 4 3 6 2" xfId="20396" xr:uid="{00000000-0005-0000-0000-0000984F0000}"/>
    <cellStyle name="Note 4 3 6 3" xfId="20397" xr:uid="{00000000-0005-0000-0000-0000994F0000}"/>
    <cellStyle name="Note 4 3 6 4" xfId="20398" xr:uid="{00000000-0005-0000-0000-00009A4F0000}"/>
    <cellStyle name="Note 4 3 6 5" xfId="20399" xr:uid="{00000000-0005-0000-0000-00009B4F0000}"/>
    <cellStyle name="Note 4 3 6 6" xfId="20400" xr:uid="{00000000-0005-0000-0000-00009C4F0000}"/>
    <cellStyle name="Note 4 3 6 7" xfId="20401" xr:uid="{00000000-0005-0000-0000-00009D4F0000}"/>
    <cellStyle name="Note 4 3 6 8" xfId="20402" xr:uid="{00000000-0005-0000-0000-00009E4F0000}"/>
    <cellStyle name="Note 4 3 6 9" xfId="20403" xr:uid="{00000000-0005-0000-0000-00009F4F0000}"/>
    <cellStyle name="Note 4 3 7" xfId="20404" xr:uid="{00000000-0005-0000-0000-0000A04F0000}"/>
    <cellStyle name="Note 4 3 7 10" xfId="20405" xr:uid="{00000000-0005-0000-0000-0000A14F0000}"/>
    <cellStyle name="Note 4 3 7 11" xfId="20406" xr:uid="{00000000-0005-0000-0000-0000A24F0000}"/>
    <cellStyle name="Note 4 3 7 12" xfId="20407" xr:uid="{00000000-0005-0000-0000-0000A34F0000}"/>
    <cellStyle name="Note 4 3 7 2" xfId="20408" xr:uid="{00000000-0005-0000-0000-0000A44F0000}"/>
    <cellStyle name="Note 4 3 7 3" xfId="20409" xr:uid="{00000000-0005-0000-0000-0000A54F0000}"/>
    <cellStyle name="Note 4 3 7 4" xfId="20410" xr:uid="{00000000-0005-0000-0000-0000A64F0000}"/>
    <cellStyle name="Note 4 3 7 5" xfId="20411" xr:uid="{00000000-0005-0000-0000-0000A74F0000}"/>
    <cellStyle name="Note 4 3 7 6" xfId="20412" xr:uid="{00000000-0005-0000-0000-0000A84F0000}"/>
    <cellStyle name="Note 4 3 7 7" xfId="20413" xr:uid="{00000000-0005-0000-0000-0000A94F0000}"/>
    <cellStyle name="Note 4 3 7 8" xfId="20414" xr:uid="{00000000-0005-0000-0000-0000AA4F0000}"/>
    <cellStyle name="Note 4 3 7 9" xfId="20415" xr:uid="{00000000-0005-0000-0000-0000AB4F0000}"/>
    <cellStyle name="Note 4 3 8" xfId="20416" xr:uid="{00000000-0005-0000-0000-0000AC4F0000}"/>
    <cellStyle name="Note 4 3 8 10" xfId="20417" xr:uid="{00000000-0005-0000-0000-0000AD4F0000}"/>
    <cellStyle name="Note 4 3 8 11" xfId="20418" xr:uid="{00000000-0005-0000-0000-0000AE4F0000}"/>
    <cellStyle name="Note 4 3 8 12" xfId="20419" xr:uid="{00000000-0005-0000-0000-0000AF4F0000}"/>
    <cellStyle name="Note 4 3 8 2" xfId="20420" xr:uid="{00000000-0005-0000-0000-0000B04F0000}"/>
    <cellStyle name="Note 4 3 8 3" xfId="20421" xr:uid="{00000000-0005-0000-0000-0000B14F0000}"/>
    <cellStyle name="Note 4 3 8 4" xfId="20422" xr:uid="{00000000-0005-0000-0000-0000B24F0000}"/>
    <cellStyle name="Note 4 3 8 5" xfId="20423" xr:uid="{00000000-0005-0000-0000-0000B34F0000}"/>
    <cellStyle name="Note 4 3 8 6" xfId="20424" xr:uid="{00000000-0005-0000-0000-0000B44F0000}"/>
    <cellStyle name="Note 4 3 8 7" xfId="20425" xr:uid="{00000000-0005-0000-0000-0000B54F0000}"/>
    <cellStyle name="Note 4 3 8 8" xfId="20426" xr:uid="{00000000-0005-0000-0000-0000B64F0000}"/>
    <cellStyle name="Note 4 3 8 9" xfId="20427" xr:uid="{00000000-0005-0000-0000-0000B74F0000}"/>
    <cellStyle name="Note 4 3 9" xfId="20428" xr:uid="{00000000-0005-0000-0000-0000B84F0000}"/>
    <cellStyle name="Note 4 4" xfId="20429" xr:uid="{00000000-0005-0000-0000-0000B94F0000}"/>
    <cellStyle name="Note 4 4 10" xfId="20430" xr:uid="{00000000-0005-0000-0000-0000BA4F0000}"/>
    <cellStyle name="Note 4 4 11" xfId="20431" xr:uid="{00000000-0005-0000-0000-0000BB4F0000}"/>
    <cellStyle name="Note 4 4 12" xfId="20432" xr:uid="{00000000-0005-0000-0000-0000BC4F0000}"/>
    <cellStyle name="Note 4 4 13" xfId="20433" xr:uid="{00000000-0005-0000-0000-0000BD4F0000}"/>
    <cellStyle name="Note 4 4 14" xfId="20434" xr:uid="{00000000-0005-0000-0000-0000BE4F0000}"/>
    <cellStyle name="Note 4 4 15" xfId="20435" xr:uid="{00000000-0005-0000-0000-0000BF4F0000}"/>
    <cellStyle name="Note 4 4 16" xfId="20436" xr:uid="{00000000-0005-0000-0000-0000C04F0000}"/>
    <cellStyle name="Note 4 4 17" xfId="20437" xr:uid="{00000000-0005-0000-0000-0000C14F0000}"/>
    <cellStyle name="Note 4 4 18" xfId="20438" xr:uid="{00000000-0005-0000-0000-0000C24F0000}"/>
    <cellStyle name="Note 4 4 19" xfId="20439" xr:uid="{00000000-0005-0000-0000-0000C34F0000}"/>
    <cellStyle name="Note 4 4 2" xfId="20440" xr:uid="{00000000-0005-0000-0000-0000C44F0000}"/>
    <cellStyle name="Note 4 4 2 10" xfId="20441" xr:uid="{00000000-0005-0000-0000-0000C54F0000}"/>
    <cellStyle name="Note 4 4 2 11" xfId="20442" xr:uid="{00000000-0005-0000-0000-0000C64F0000}"/>
    <cellStyle name="Note 4 4 2 12" xfId="20443" xr:uid="{00000000-0005-0000-0000-0000C74F0000}"/>
    <cellStyle name="Note 4 4 2 2" xfId="20444" xr:uid="{00000000-0005-0000-0000-0000C84F0000}"/>
    <cellStyle name="Note 4 4 2 3" xfId="20445" xr:uid="{00000000-0005-0000-0000-0000C94F0000}"/>
    <cellStyle name="Note 4 4 2 4" xfId="20446" xr:uid="{00000000-0005-0000-0000-0000CA4F0000}"/>
    <cellStyle name="Note 4 4 2 5" xfId="20447" xr:uid="{00000000-0005-0000-0000-0000CB4F0000}"/>
    <cellStyle name="Note 4 4 2 6" xfId="20448" xr:uid="{00000000-0005-0000-0000-0000CC4F0000}"/>
    <cellStyle name="Note 4 4 2 7" xfId="20449" xr:uid="{00000000-0005-0000-0000-0000CD4F0000}"/>
    <cellStyle name="Note 4 4 2 8" xfId="20450" xr:uid="{00000000-0005-0000-0000-0000CE4F0000}"/>
    <cellStyle name="Note 4 4 2 9" xfId="20451" xr:uid="{00000000-0005-0000-0000-0000CF4F0000}"/>
    <cellStyle name="Note 4 4 3" xfId="20452" xr:uid="{00000000-0005-0000-0000-0000D04F0000}"/>
    <cellStyle name="Note 4 4 3 10" xfId="20453" xr:uid="{00000000-0005-0000-0000-0000D14F0000}"/>
    <cellStyle name="Note 4 4 3 11" xfId="20454" xr:uid="{00000000-0005-0000-0000-0000D24F0000}"/>
    <cellStyle name="Note 4 4 3 12" xfId="20455" xr:uid="{00000000-0005-0000-0000-0000D34F0000}"/>
    <cellStyle name="Note 4 4 3 2" xfId="20456" xr:uid="{00000000-0005-0000-0000-0000D44F0000}"/>
    <cellStyle name="Note 4 4 3 3" xfId="20457" xr:uid="{00000000-0005-0000-0000-0000D54F0000}"/>
    <cellStyle name="Note 4 4 3 4" xfId="20458" xr:uid="{00000000-0005-0000-0000-0000D64F0000}"/>
    <cellStyle name="Note 4 4 3 5" xfId="20459" xr:uid="{00000000-0005-0000-0000-0000D74F0000}"/>
    <cellStyle name="Note 4 4 3 6" xfId="20460" xr:uid="{00000000-0005-0000-0000-0000D84F0000}"/>
    <cellStyle name="Note 4 4 3 7" xfId="20461" xr:uid="{00000000-0005-0000-0000-0000D94F0000}"/>
    <cellStyle name="Note 4 4 3 8" xfId="20462" xr:uid="{00000000-0005-0000-0000-0000DA4F0000}"/>
    <cellStyle name="Note 4 4 3 9" xfId="20463" xr:uid="{00000000-0005-0000-0000-0000DB4F0000}"/>
    <cellStyle name="Note 4 4 4" xfId="20464" xr:uid="{00000000-0005-0000-0000-0000DC4F0000}"/>
    <cellStyle name="Note 4 4 4 10" xfId="20465" xr:uid="{00000000-0005-0000-0000-0000DD4F0000}"/>
    <cellStyle name="Note 4 4 4 11" xfId="20466" xr:uid="{00000000-0005-0000-0000-0000DE4F0000}"/>
    <cellStyle name="Note 4 4 4 12" xfId="20467" xr:uid="{00000000-0005-0000-0000-0000DF4F0000}"/>
    <cellStyle name="Note 4 4 4 2" xfId="20468" xr:uid="{00000000-0005-0000-0000-0000E04F0000}"/>
    <cellStyle name="Note 4 4 4 3" xfId="20469" xr:uid="{00000000-0005-0000-0000-0000E14F0000}"/>
    <cellStyle name="Note 4 4 4 4" xfId="20470" xr:uid="{00000000-0005-0000-0000-0000E24F0000}"/>
    <cellStyle name="Note 4 4 4 5" xfId="20471" xr:uid="{00000000-0005-0000-0000-0000E34F0000}"/>
    <cellStyle name="Note 4 4 4 6" xfId="20472" xr:uid="{00000000-0005-0000-0000-0000E44F0000}"/>
    <cellStyle name="Note 4 4 4 7" xfId="20473" xr:uid="{00000000-0005-0000-0000-0000E54F0000}"/>
    <cellStyle name="Note 4 4 4 8" xfId="20474" xr:uid="{00000000-0005-0000-0000-0000E64F0000}"/>
    <cellStyle name="Note 4 4 4 9" xfId="20475" xr:uid="{00000000-0005-0000-0000-0000E74F0000}"/>
    <cellStyle name="Note 4 4 5" xfId="20476" xr:uid="{00000000-0005-0000-0000-0000E84F0000}"/>
    <cellStyle name="Note 4 4 5 10" xfId="20477" xr:uid="{00000000-0005-0000-0000-0000E94F0000}"/>
    <cellStyle name="Note 4 4 5 11" xfId="20478" xr:uid="{00000000-0005-0000-0000-0000EA4F0000}"/>
    <cellStyle name="Note 4 4 5 12" xfId="20479" xr:uid="{00000000-0005-0000-0000-0000EB4F0000}"/>
    <cellStyle name="Note 4 4 5 2" xfId="20480" xr:uid="{00000000-0005-0000-0000-0000EC4F0000}"/>
    <cellStyle name="Note 4 4 5 3" xfId="20481" xr:uid="{00000000-0005-0000-0000-0000ED4F0000}"/>
    <cellStyle name="Note 4 4 5 4" xfId="20482" xr:uid="{00000000-0005-0000-0000-0000EE4F0000}"/>
    <cellStyle name="Note 4 4 5 5" xfId="20483" xr:uid="{00000000-0005-0000-0000-0000EF4F0000}"/>
    <cellStyle name="Note 4 4 5 6" xfId="20484" xr:uid="{00000000-0005-0000-0000-0000F04F0000}"/>
    <cellStyle name="Note 4 4 5 7" xfId="20485" xr:uid="{00000000-0005-0000-0000-0000F14F0000}"/>
    <cellStyle name="Note 4 4 5 8" xfId="20486" xr:uid="{00000000-0005-0000-0000-0000F24F0000}"/>
    <cellStyle name="Note 4 4 5 9" xfId="20487" xr:uid="{00000000-0005-0000-0000-0000F34F0000}"/>
    <cellStyle name="Note 4 4 6" xfId="20488" xr:uid="{00000000-0005-0000-0000-0000F44F0000}"/>
    <cellStyle name="Note 4 4 6 10" xfId="20489" xr:uid="{00000000-0005-0000-0000-0000F54F0000}"/>
    <cellStyle name="Note 4 4 6 11" xfId="20490" xr:uid="{00000000-0005-0000-0000-0000F64F0000}"/>
    <cellStyle name="Note 4 4 6 12" xfId="20491" xr:uid="{00000000-0005-0000-0000-0000F74F0000}"/>
    <cellStyle name="Note 4 4 6 2" xfId="20492" xr:uid="{00000000-0005-0000-0000-0000F84F0000}"/>
    <cellStyle name="Note 4 4 6 3" xfId="20493" xr:uid="{00000000-0005-0000-0000-0000F94F0000}"/>
    <cellStyle name="Note 4 4 6 4" xfId="20494" xr:uid="{00000000-0005-0000-0000-0000FA4F0000}"/>
    <cellStyle name="Note 4 4 6 5" xfId="20495" xr:uid="{00000000-0005-0000-0000-0000FB4F0000}"/>
    <cellStyle name="Note 4 4 6 6" xfId="20496" xr:uid="{00000000-0005-0000-0000-0000FC4F0000}"/>
    <cellStyle name="Note 4 4 6 7" xfId="20497" xr:uid="{00000000-0005-0000-0000-0000FD4F0000}"/>
    <cellStyle name="Note 4 4 6 8" xfId="20498" xr:uid="{00000000-0005-0000-0000-0000FE4F0000}"/>
    <cellStyle name="Note 4 4 6 9" xfId="20499" xr:uid="{00000000-0005-0000-0000-0000FF4F0000}"/>
    <cellStyle name="Note 4 4 7" xfId="20500" xr:uid="{00000000-0005-0000-0000-000000500000}"/>
    <cellStyle name="Note 4 4 7 10" xfId="20501" xr:uid="{00000000-0005-0000-0000-000001500000}"/>
    <cellStyle name="Note 4 4 7 11" xfId="20502" xr:uid="{00000000-0005-0000-0000-000002500000}"/>
    <cellStyle name="Note 4 4 7 12" xfId="20503" xr:uid="{00000000-0005-0000-0000-000003500000}"/>
    <cellStyle name="Note 4 4 7 2" xfId="20504" xr:uid="{00000000-0005-0000-0000-000004500000}"/>
    <cellStyle name="Note 4 4 7 3" xfId="20505" xr:uid="{00000000-0005-0000-0000-000005500000}"/>
    <cellStyle name="Note 4 4 7 4" xfId="20506" xr:uid="{00000000-0005-0000-0000-000006500000}"/>
    <cellStyle name="Note 4 4 7 5" xfId="20507" xr:uid="{00000000-0005-0000-0000-000007500000}"/>
    <cellStyle name="Note 4 4 7 6" xfId="20508" xr:uid="{00000000-0005-0000-0000-000008500000}"/>
    <cellStyle name="Note 4 4 7 7" xfId="20509" xr:uid="{00000000-0005-0000-0000-000009500000}"/>
    <cellStyle name="Note 4 4 7 8" xfId="20510" xr:uid="{00000000-0005-0000-0000-00000A500000}"/>
    <cellStyle name="Note 4 4 7 9" xfId="20511" xr:uid="{00000000-0005-0000-0000-00000B500000}"/>
    <cellStyle name="Note 4 4 8" xfId="20512" xr:uid="{00000000-0005-0000-0000-00000C500000}"/>
    <cellStyle name="Note 4 4 8 10" xfId="20513" xr:uid="{00000000-0005-0000-0000-00000D500000}"/>
    <cellStyle name="Note 4 4 8 11" xfId="20514" xr:uid="{00000000-0005-0000-0000-00000E500000}"/>
    <cellStyle name="Note 4 4 8 12" xfId="20515" xr:uid="{00000000-0005-0000-0000-00000F500000}"/>
    <cellStyle name="Note 4 4 8 2" xfId="20516" xr:uid="{00000000-0005-0000-0000-000010500000}"/>
    <cellStyle name="Note 4 4 8 3" xfId="20517" xr:uid="{00000000-0005-0000-0000-000011500000}"/>
    <cellStyle name="Note 4 4 8 4" xfId="20518" xr:uid="{00000000-0005-0000-0000-000012500000}"/>
    <cellStyle name="Note 4 4 8 5" xfId="20519" xr:uid="{00000000-0005-0000-0000-000013500000}"/>
    <cellStyle name="Note 4 4 8 6" xfId="20520" xr:uid="{00000000-0005-0000-0000-000014500000}"/>
    <cellStyle name="Note 4 4 8 7" xfId="20521" xr:uid="{00000000-0005-0000-0000-000015500000}"/>
    <cellStyle name="Note 4 4 8 8" xfId="20522" xr:uid="{00000000-0005-0000-0000-000016500000}"/>
    <cellStyle name="Note 4 4 8 9" xfId="20523" xr:uid="{00000000-0005-0000-0000-000017500000}"/>
    <cellStyle name="Note 4 4 9" xfId="20524" xr:uid="{00000000-0005-0000-0000-000018500000}"/>
    <cellStyle name="Note 4 5" xfId="20525" xr:uid="{00000000-0005-0000-0000-000019500000}"/>
    <cellStyle name="Note 4 6" xfId="20526" xr:uid="{00000000-0005-0000-0000-00001A500000}"/>
    <cellStyle name="Note 4 7" xfId="20527" xr:uid="{00000000-0005-0000-0000-00001B500000}"/>
    <cellStyle name="Note 4 8" xfId="20528" xr:uid="{00000000-0005-0000-0000-00001C500000}"/>
    <cellStyle name="Note 4 9" xfId="20529" xr:uid="{00000000-0005-0000-0000-00001D500000}"/>
    <cellStyle name="Note 5" xfId="20530" xr:uid="{00000000-0005-0000-0000-00001E500000}"/>
    <cellStyle name="Note 5 10" xfId="20531" xr:uid="{00000000-0005-0000-0000-00001F500000}"/>
    <cellStyle name="Note 5 11" xfId="20532" xr:uid="{00000000-0005-0000-0000-000020500000}"/>
    <cellStyle name="Note 5 12" xfId="20533" xr:uid="{00000000-0005-0000-0000-000021500000}"/>
    <cellStyle name="Note 5 13" xfId="20534" xr:uid="{00000000-0005-0000-0000-000022500000}"/>
    <cellStyle name="Note 5 14" xfId="20535" xr:uid="{00000000-0005-0000-0000-000023500000}"/>
    <cellStyle name="Note 5 15" xfId="20536" xr:uid="{00000000-0005-0000-0000-000024500000}"/>
    <cellStyle name="Note 5 2" xfId="20537" xr:uid="{00000000-0005-0000-0000-000025500000}"/>
    <cellStyle name="Note 5 2 10" xfId="20538" xr:uid="{00000000-0005-0000-0000-000026500000}"/>
    <cellStyle name="Note 5 2 11" xfId="20539" xr:uid="{00000000-0005-0000-0000-000027500000}"/>
    <cellStyle name="Note 5 2 12" xfId="20540" xr:uid="{00000000-0005-0000-0000-000028500000}"/>
    <cellStyle name="Note 5 2 13" xfId="20541" xr:uid="{00000000-0005-0000-0000-000029500000}"/>
    <cellStyle name="Note 5 2 14" xfId="20542" xr:uid="{00000000-0005-0000-0000-00002A500000}"/>
    <cellStyle name="Note 5 2 15" xfId="20543" xr:uid="{00000000-0005-0000-0000-00002B500000}"/>
    <cellStyle name="Note 5 2 16" xfId="20544" xr:uid="{00000000-0005-0000-0000-00002C500000}"/>
    <cellStyle name="Note 5 2 17" xfId="20545" xr:uid="{00000000-0005-0000-0000-00002D500000}"/>
    <cellStyle name="Note 5 2 18" xfId="20546" xr:uid="{00000000-0005-0000-0000-00002E500000}"/>
    <cellStyle name="Note 5 2 19" xfId="20547" xr:uid="{00000000-0005-0000-0000-00002F500000}"/>
    <cellStyle name="Note 5 2 2" xfId="20548" xr:uid="{00000000-0005-0000-0000-000030500000}"/>
    <cellStyle name="Note 5 2 2 10" xfId="20549" xr:uid="{00000000-0005-0000-0000-000031500000}"/>
    <cellStyle name="Note 5 2 2 11" xfId="20550" xr:uid="{00000000-0005-0000-0000-000032500000}"/>
    <cellStyle name="Note 5 2 2 12" xfId="20551" xr:uid="{00000000-0005-0000-0000-000033500000}"/>
    <cellStyle name="Note 5 2 2 2" xfId="20552" xr:uid="{00000000-0005-0000-0000-000034500000}"/>
    <cellStyle name="Note 5 2 2 3" xfId="20553" xr:uid="{00000000-0005-0000-0000-000035500000}"/>
    <cellStyle name="Note 5 2 2 4" xfId="20554" xr:uid="{00000000-0005-0000-0000-000036500000}"/>
    <cellStyle name="Note 5 2 2 5" xfId="20555" xr:uid="{00000000-0005-0000-0000-000037500000}"/>
    <cellStyle name="Note 5 2 2 6" xfId="20556" xr:uid="{00000000-0005-0000-0000-000038500000}"/>
    <cellStyle name="Note 5 2 2 7" xfId="20557" xr:uid="{00000000-0005-0000-0000-000039500000}"/>
    <cellStyle name="Note 5 2 2 8" xfId="20558" xr:uid="{00000000-0005-0000-0000-00003A500000}"/>
    <cellStyle name="Note 5 2 2 9" xfId="20559" xr:uid="{00000000-0005-0000-0000-00003B500000}"/>
    <cellStyle name="Note 5 2 3" xfId="20560" xr:uid="{00000000-0005-0000-0000-00003C500000}"/>
    <cellStyle name="Note 5 2 3 10" xfId="20561" xr:uid="{00000000-0005-0000-0000-00003D500000}"/>
    <cellStyle name="Note 5 2 3 11" xfId="20562" xr:uid="{00000000-0005-0000-0000-00003E500000}"/>
    <cellStyle name="Note 5 2 3 12" xfId="20563" xr:uid="{00000000-0005-0000-0000-00003F500000}"/>
    <cellStyle name="Note 5 2 3 2" xfId="20564" xr:uid="{00000000-0005-0000-0000-000040500000}"/>
    <cellStyle name="Note 5 2 3 3" xfId="20565" xr:uid="{00000000-0005-0000-0000-000041500000}"/>
    <cellStyle name="Note 5 2 3 4" xfId="20566" xr:uid="{00000000-0005-0000-0000-000042500000}"/>
    <cellStyle name="Note 5 2 3 5" xfId="20567" xr:uid="{00000000-0005-0000-0000-000043500000}"/>
    <cellStyle name="Note 5 2 3 6" xfId="20568" xr:uid="{00000000-0005-0000-0000-000044500000}"/>
    <cellStyle name="Note 5 2 3 7" xfId="20569" xr:uid="{00000000-0005-0000-0000-000045500000}"/>
    <cellStyle name="Note 5 2 3 8" xfId="20570" xr:uid="{00000000-0005-0000-0000-000046500000}"/>
    <cellStyle name="Note 5 2 3 9" xfId="20571" xr:uid="{00000000-0005-0000-0000-000047500000}"/>
    <cellStyle name="Note 5 2 4" xfId="20572" xr:uid="{00000000-0005-0000-0000-000048500000}"/>
    <cellStyle name="Note 5 2 4 10" xfId="20573" xr:uid="{00000000-0005-0000-0000-000049500000}"/>
    <cellStyle name="Note 5 2 4 11" xfId="20574" xr:uid="{00000000-0005-0000-0000-00004A500000}"/>
    <cellStyle name="Note 5 2 4 12" xfId="20575" xr:uid="{00000000-0005-0000-0000-00004B500000}"/>
    <cellStyle name="Note 5 2 4 2" xfId="20576" xr:uid="{00000000-0005-0000-0000-00004C500000}"/>
    <cellStyle name="Note 5 2 4 3" xfId="20577" xr:uid="{00000000-0005-0000-0000-00004D500000}"/>
    <cellStyle name="Note 5 2 4 4" xfId="20578" xr:uid="{00000000-0005-0000-0000-00004E500000}"/>
    <cellStyle name="Note 5 2 4 5" xfId="20579" xr:uid="{00000000-0005-0000-0000-00004F500000}"/>
    <cellStyle name="Note 5 2 4 6" xfId="20580" xr:uid="{00000000-0005-0000-0000-000050500000}"/>
    <cellStyle name="Note 5 2 4 7" xfId="20581" xr:uid="{00000000-0005-0000-0000-000051500000}"/>
    <cellStyle name="Note 5 2 4 8" xfId="20582" xr:uid="{00000000-0005-0000-0000-000052500000}"/>
    <cellStyle name="Note 5 2 4 9" xfId="20583" xr:uid="{00000000-0005-0000-0000-000053500000}"/>
    <cellStyle name="Note 5 2 5" xfId="20584" xr:uid="{00000000-0005-0000-0000-000054500000}"/>
    <cellStyle name="Note 5 2 5 10" xfId="20585" xr:uid="{00000000-0005-0000-0000-000055500000}"/>
    <cellStyle name="Note 5 2 5 11" xfId="20586" xr:uid="{00000000-0005-0000-0000-000056500000}"/>
    <cellStyle name="Note 5 2 5 12" xfId="20587" xr:uid="{00000000-0005-0000-0000-000057500000}"/>
    <cellStyle name="Note 5 2 5 2" xfId="20588" xr:uid="{00000000-0005-0000-0000-000058500000}"/>
    <cellStyle name="Note 5 2 5 3" xfId="20589" xr:uid="{00000000-0005-0000-0000-000059500000}"/>
    <cellStyle name="Note 5 2 5 4" xfId="20590" xr:uid="{00000000-0005-0000-0000-00005A500000}"/>
    <cellStyle name="Note 5 2 5 5" xfId="20591" xr:uid="{00000000-0005-0000-0000-00005B500000}"/>
    <cellStyle name="Note 5 2 5 6" xfId="20592" xr:uid="{00000000-0005-0000-0000-00005C500000}"/>
    <cellStyle name="Note 5 2 5 7" xfId="20593" xr:uid="{00000000-0005-0000-0000-00005D500000}"/>
    <cellStyle name="Note 5 2 5 8" xfId="20594" xr:uid="{00000000-0005-0000-0000-00005E500000}"/>
    <cellStyle name="Note 5 2 5 9" xfId="20595" xr:uid="{00000000-0005-0000-0000-00005F500000}"/>
    <cellStyle name="Note 5 2 6" xfId="20596" xr:uid="{00000000-0005-0000-0000-000060500000}"/>
    <cellStyle name="Note 5 2 6 10" xfId="20597" xr:uid="{00000000-0005-0000-0000-000061500000}"/>
    <cellStyle name="Note 5 2 6 11" xfId="20598" xr:uid="{00000000-0005-0000-0000-000062500000}"/>
    <cellStyle name="Note 5 2 6 12" xfId="20599" xr:uid="{00000000-0005-0000-0000-000063500000}"/>
    <cellStyle name="Note 5 2 6 2" xfId="20600" xr:uid="{00000000-0005-0000-0000-000064500000}"/>
    <cellStyle name="Note 5 2 6 3" xfId="20601" xr:uid="{00000000-0005-0000-0000-000065500000}"/>
    <cellStyle name="Note 5 2 6 4" xfId="20602" xr:uid="{00000000-0005-0000-0000-000066500000}"/>
    <cellStyle name="Note 5 2 6 5" xfId="20603" xr:uid="{00000000-0005-0000-0000-000067500000}"/>
    <cellStyle name="Note 5 2 6 6" xfId="20604" xr:uid="{00000000-0005-0000-0000-000068500000}"/>
    <cellStyle name="Note 5 2 6 7" xfId="20605" xr:uid="{00000000-0005-0000-0000-000069500000}"/>
    <cellStyle name="Note 5 2 6 8" xfId="20606" xr:uid="{00000000-0005-0000-0000-00006A500000}"/>
    <cellStyle name="Note 5 2 6 9" xfId="20607" xr:uid="{00000000-0005-0000-0000-00006B500000}"/>
    <cellStyle name="Note 5 2 7" xfId="20608" xr:uid="{00000000-0005-0000-0000-00006C500000}"/>
    <cellStyle name="Note 5 2 7 10" xfId="20609" xr:uid="{00000000-0005-0000-0000-00006D500000}"/>
    <cellStyle name="Note 5 2 7 11" xfId="20610" xr:uid="{00000000-0005-0000-0000-00006E500000}"/>
    <cellStyle name="Note 5 2 7 12" xfId="20611" xr:uid="{00000000-0005-0000-0000-00006F500000}"/>
    <cellStyle name="Note 5 2 7 2" xfId="20612" xr:uid="{00000000-0005-0000-0000-000070500000}"/>
    <cellStyle name="Note 5 2 7 3" xfId="20613" xr:uid="{00000000-0005-0000-0000-000071500000}"/>
    <cellStyle name="Note 5 2 7 4" xfId="20614" xr:uid="{00000000-0005-0000-0000-000072500000}"/>
    <cellStyle name="Note 5 2 7 5" xfId="20615" xr:uid="{00000000-0005-0000-0000-000073500000}"/>
    <cellStyle name="Note 5 2 7 6" xfId="20616" xr:uid="{00000000-0005-0000-0000-000074500000}"/>
    <cellStyle name="Note 5 2 7 7" xfId="20617" xr:uid="{00000000-0005-0000-0000-000075500000}"/>
    <cellStyle name="Note 5 2 7 8" xfId="20618" xr:uid="{00000000-0005-0000-0000-000076500000}"/>
    <cellStyle name="Note 5 2 7 9" xfId="20619" xr:uid="{00000000-0005-0000-0000-000077500000}"/>
    <cellStyle name="Note 5 2 8" xfId="20620" xr:uid="{00000000-0005-0000-0000-000078500000}"/>
    <cellStyle name="Note 5 2 8 10" xfId="20621" xr:uid="{00000000-0005-0000-0000-000079500000}"/>
    <cellStyle name="Note 5 2 8 11" xfId="20622" xr:uid="{00000000-0005-0000-0000-00007A500000}"/>
    <cellStyle name="Note 5 2 8 12" xfId="20623" xr:uid="{00000000-0005-0000-0000-00007B500000}"/>
    <cellStyle name="Note 5 2 8 2" xfId="20624" xr:uid="{00000000-0005-0000-0000-00007C500000}"/>
    <cellStyle name="Note 5 2 8 3" xfId="20625" xr:uid="{00000000-0005-0000-0000-00007D500000}"/>
    <cellStyle name="Note 5 2 8 4" xfId="20626" xr:uid="{00000000-0005-0000-0000-00007E500000}"/>
    <cellStyle name="Note 5 2 8 5" xfId="20627" xr:uid="{00000000-0005-0000-0000-00007F500000}"/>
    <cellStyle name="Note 5 2 8 6" xfId="20628" xr:uid="{00000000-0005-0000-0000-000080500000}"/>
    <cellStyle name="Note 5 2 8 7" xfId="20629" xr:uid="{00000000-0005-0000-0000-000081500000}"/>
    <cellStyle name="Note 5 2 8 8" xfId="20630" xr:uid="{00000000-0005-0000-0000-000082500000}"/>
    <cellStyle name="Note 5 2 8 9" xfId="20631" xr:uid="{00000000-0005-0000-0000-000083500000}"/>
    <cellStyle name="Note 5 2 9" xfId="20632" xr:uid="{00000000-0005-0000-0000-000084500000}"/>
    <cellStyle name="Note 5 3" xfId="20633" xr:uid="{00000000-0005-0000-0000-000085500000}"/>
    <cellStyle name="Note 5 3 10" xfId="20634" xr:uid="{00000000-0005-0000-0000-000086500000}"/>
    <cellStyle name="Note 5 3 11" xfId="20635" xr:uid="{00000000-0005-0000-0000-000087500000}"/>
    <cellStyle name="Note 5 3 12" xfId="20636" xr:uid="{00000000-0005-0000-0000-000088500000}"/>
    <cellStyle name="Note 5 3 13" xfId="20637" xr:uid="{00000000-0005-0000-0000-000089500000}"/>
    <cellStyle name="Note 5 3 14" xfId="20638" xr:uid="{00000000-0005-0000-0000-00008A500000}"/>
    <cellStyle name="Note 5 3 15" xfId="20639" xr:uid="{00000000-0005-0000-0000-00008B500000}"/>
    <cellStyle name="Note 5 3 16" xfId="20640" xr:uid="{00000000-0005-0000-0000-00008C500000}"/>
    <cellStyle name="Note 5 3 17" xfId="20641" xr:uid="{00000000-0005-0000-0000-00008D500000}"/>
    <cellStyle name="Note 5 3 18" xfId="20642" xr:uid="{00000000-0005-0000-0000-00008E500000}"/>
    <cellStyle name="Note 5 3 19" xfId="20643" xr:uid="{00000000-0005-0000-0000-00008F500000}"/>
    <cellStyle name="Note 5 3 2" xfId="20644" xr:uid="{00000000-0005-0000-0000-000090500000}"/>
    <cellStyle name="Note 5 3 2 10" xfId="20645" xr:uid="{00000000-0005-0000-0000-000091500000}"/>
    <cellStyle name="Note 5 3 2 11" xfId="20646" xr:uid="{00000000-0005-0000-0000-000092500000}"/>
    <cellStyle name="Note 5 3 2 12" xfId="20647" xr:uid="{00000000-0005-0000-0000-000093500000}"/>
    <cellStyle name="Note 5 3 2 2" xfId="20648" xr:uid="{00000000-0005-0000-0000-000094500000}"/>
    <cellStyle name="Note 5 3 2 3" xfId="20649" xr:uid="{00000000-0005-0000-0000-000095500000}"/>
    <cellStyle name="Note 5 3 2 4" xfId="20650" xr:uid="{00000000-0005-0000-0000-000096500000}"/>
    <cellStyle name="Note 5 3 2 5" xfId="20651" xr:uid="{00000000-0005-0000-0000-000097500000}"/>
    <cellStyle name="Note 5 3 2 6" xfId="20652" xr:uid="{00000000-0005-0000-0000-000098500000}"/>
    <cellStyle name="Note 5 3 2 7" xfId="20653" xr:uid="{00000000-0005-0000-0000-000099500000}"/>
    <cellStyle name="Note 5 3 2 8" xfId="20654" xr:uid="{00000000-0005-0000-0000-00009A500000}"/>
    <cellStyle name="Note 5 3 2 9" xfId="20655" xr:uid="{00000000-0005-0000-0000-00009B500000}"/>
    <cellStyle name="Note 5 3 3" xfId="20656" xr:uid="{00000000-0005-0000-0000-00009C500000}"/>
    <cellStyle name="Note 5 3 3 10" xfId="20657" xr:uid="{00000000-0005-0000-0000-00009D500000}"/>
    <cellStyle name="Note 5 3 3 11" xfId="20658" xr:uid="{00000000-0005-0000-0000-00009E500000}"/>
    <cellStyle name="Note 5 3 3 12" xfId="20659" xr:uid="{00000000-0005-0000-0000-00009F500000}"/>
    <cellStyle name="Note 5 3 3 2" xfId="20660" xr:uid="{00000000-0005-0000-0000-0000A0500000}"/>
    <cellStyle name="Note 5 3 3 3" xfId="20661" xr:uid="{00000000-0005-0000-0000-0000A1500000}"/>
    <cellStyle name="Note 5 3 3 4" xfId="20662" xr:uid="{00000000-0005-0000-0000-0000A2500000}"/>
    <cellStyle name="Note 5 3 3 5" xfId="20663" xr:uid="{00000000-0005-0000-0000-0000A3500000}"/>
    <cellStyle name="Note 5 3 3 6" xfId="20664" xr:uid="{00000000-0005-0000-0000-0000A4500000}"/>
    <cellStyle name="Note 5 3 3 7" xfId="20665" xr:uid="{00000000-0005-0000-0000-0000A5500000}"/>
    <cellStyle name="Note 5 3 3 8" xfId="20666" xr:uid="{00000000-0005-0000-0000-0000A6500000}"/>
    <cellStyle name="Note 5 3 3 9" xfId="20667" xr:uid="{00000000-0005-0000-0000-0000A7500000}"/>
    <cellStyle name="Note 5 3 4" xfId="20668" xr:uid="{00000000-0005-0000-0000-0000A8500000}"/>
    <cellStyle name="Note 5 3 4 10" xfId="20669" xr:uid="{00000000-0005-0000-0000-0000A9500000}"/>
    <cellStyle name="Note 5 3 4 11" xfId="20670" xr:uid="{00000000-0005-0000-0000-0000AA500000}"/>
    <cellStyle name="Note 5 3 4 12" xfId="20671" xr:uid="{00000000-0005-0000-0000-0000AB500000}"/>
    <cellStyle name="Note 5 3 4 2" xfId="20672" xr:uid="{00000000-0005-0000-0000-0000AC500000}"/>
    <cellStyle name="Note 5 3 4 3" xfId="20673" xr:uid="{00000000-0005-0000-0000-0000AD500000}"/>
    <cellStyle name="Note 5 3 4 4" xfId="20674" xr:uid="{00000000-0005-0000-0000-0000AE500000}"/>
    <cellStyle name="Note 5 3 4 5" xfId="20675" xr:uid="{00000000-0005-0000-0000-0000AF500000}"/>
    <cellStyle name="Note 5 3 4 6" xfId="20676" xr:uid="{00000000-0005-0000-0000-0000B0500000}"/>
    <cellStyle name="Note 5 3 4 7" xfId="20677" xr:uid="{00000000-0005-0000-0000-0000B1500000}"/>
    <cellStyle name="Note 5 3 4 8" xfId="20678" xr:uid="{00000000-0005-0000-0000-0000B2500000}"/>
    <cellStyle name="Note 5 3 4 9" xfId="20679" xr:uid="{00000000-0005-0000-0000-0000B3500000}"/>
    <cellStyle name="Note 5 3 5" xfId="20680" xr:uid="{00000000-0005-0000-0000-0000B4500000}"/>
    <cellStyle name="Note 5 3 5 10" xfId="20681" xr:uid="{00000000-0005-0000-0000-0000B5500000}"/>
    <cellStyle name="Note 5 3 5 11" xfId="20682" xr:uid="{00000000-0005-0000-0000-0000B6500000}"/>
    <cellStyle name="Note 5 3 5 12" xfId="20683" xr:uid="{00000000-0005-0000-0000-0000B7500000}"/>
    <cellStyle name="Note 5 3 5 2" xfId="20684" xr:uid="{00000000-0005-0000-0000-0000B8500000}"/>
    <cellStyle name="Note 5 3 5 3" xfId="20685" xr:uid="{00000000-0005-0000-0000-0000B9500000}"/>
    <cellStyle name="Note 5 3 5 4" xfId="20686" xr:uid="{00000000-0005-0000-0000-0000BA500000}"/>
    <cellStyle name="Note 5 3 5 5" xfId="20687" xr:uid="{00000000-0005-0000-0000-0000BB500000}"/>
    <cellStyle name="Note 5 3 5 6" xfId="20688" xr:uid="{00000000-0005-0000-0000-0000BC500000}"/>
    <cellStyle name="Note 5 3 5 7" xfId="20689" xr:uid="{00000000-0005-0000-0000-0000BD500000}"/>
    <cellStyle name="Note 5 3 5 8" xfId="20690" xr:uid="{00000000-0005-0000-0000-0000BE500000}"/>
    <cellStyle name="Note 5 3 5 9" xfId="20691" xr:uid="{00000000-0005-0000-0000-0000BF500000}"/>
    <cellStyle name="Note 5 3 6" xfId="20692" xr:uid="{00000000-0005-0000-0000-0000C0500000}"/>
    <cellStyle name="Note 5 3 6 10" xfId="20693" xr:uid="{00000000-0005-0000-0000-0000C1500000}"/>
    <cellStyle name="Note 5 3 6 11" xfId="20694" xr:uid="{00000000-0005-0000-0000-0000C2500000}"/>
    <cellStyle name="Note 5 3 6 12" xfId="20695" xr:uid="{00000000-0005-0000-0000-0000C3500000}"/>
    <cellStyle name="Note 5 3 6 2" xfId="20696" xr:uid="{00000000-0005-0000-0000-0000C4500000}"/>
    <cellStyle name="Note 5 3 6 3" xfId="20697" xr:uid="{00000000-0005-0000-0000-0000C5500000}"/>
    <cellStyle name="Note 5 3 6 4" xfId="20698" xr:uid="{00000000-0005-0000-0000-0000C6500000}"/>
    <cellStyle name="Note 5 3 6 5" xfId="20699" xr:uid="{00000000-0005-0000-0000-0000C7500000}"/>
    <cellStyle name="Note 5 3 6 6" xfId="20700" xr:uid="{00000000-0005-0000-0000-0000C8500000}"/>
    <cellStyle name="Note 5 3 6 7" xfId="20701" xr:uid="{00000000-0005-0000-0000-0000C9500000}"/>
    <cellStyle name="Note 5 3 6 8" xfId="20702" xr:uid="{00000000-0005-0000-0000-0000CA500000}"/>
    <cellStyle name="Note 5 3 6 9" xfId="20703" xr:uid="{00000000-0005-0000-0000-0000CB500000}"/>
    <cellStyle name="Note 5 3 7" xfId="20704" xr:uid="{00000000-0005-0000-0000-0000CC500000}"/>
    <cellStyle name="Note 5 3 7 10" xfId="20705" xr:uid="{00000000-0005-0000-0000-0000CD500000}"/>
    <cellStyle name="Note 5 3 7 11" xfId="20706" xr:uid="{00000000-0005-0000-0000-0000CE500000}"/>
    <cellStyle name="Note 5 3 7 12" xfId="20707" xr:uid="{00000000-0005-0000-0000-0000CF500000}"/>
    <cellStyle name="Note 5 3 7 2" xfId="20708" xr:uid="{00000000-0005-0000-0000-0000D0500000}"/>
    <cellStyle name="Note 5 3 7 3" xfId="20709" xr:uid="{00000000-0005-0000-0000-0000D1500000}"/>
    <cellStyle name="Note 5 3 7 4" xfId="20710" xr:uid="{00000000-0005-0000-0000-0000D2500000}"/>
    <cellStyle name="Note 5 3 7 5" xfId="20711" xr:uid="{00000000-0005-0000-0000-0000D3500000}"/>
    <cellStyle name="Note 5 3 7 6" xfId="20712" xr:uid="{00000000-0005-0000-0000-0000D4500000}"/>
    <cellStyle name="Note 5 3 7 7" xfId="20713" xr:uid="{00000000-0005-0000-0000-0000D5500000}"/>
    <cellStyle name="Note 5 3 7 8" xfId="20714" xr:uid="{00000000-0005-0000-0000-0000D6500000}"/>
    <cellStyle name="Note 5 3 7 9" xfId="20715" xr:uid="{00000000-0005-0000-0000-0000D7500000}"/>
    <cellStyle name="Note 5 3 8" xfId="20716" xr:uid="{00000000-0005-0000-0000-0000D8500000}"/>
    <cellStyle name="Note 5 3 8 10" xfId="20717" xr:uid="{00000000-0005-0000-0000-0000D9500000}"/>
    <cellStyle name="Note 5 3 8 11" xfId="20718" xr:uid="{00000000-0005-0000-0000-0000DA500000}"/>
    <cellStyle name="Note 5 3 8 12" xfId="20719" xr:uid="{00000000-0005-0000-0000-0000DB500000}"/>
    <cellStyle name="Note 5 3 8 2" xfId="20720" xr:uid="{00000000-0005-0000-0000-0000DC500000}"/>
    <cellStyle name="Note 5 3 8 3" xfId="20721" xr:uid="{00000000-0005-0000-0000-0000DD500000}"/>
    <cellStyle name="Note 5 3 8 4" xfId="20722" xr:uid="{00000000-0005-0000-0000-0000DE500000}"/>
    <cellStyle name="Note 5 3 8 5" xfId="20723" xr:uid="{00000000-0005-0000-0000-0000DF500000}"/>
    <cellStyle name="Note 5 3 8 6" xfId="20724" xr:uid="{00000000-0005-0000-0000-0000E0500000}"/>
    <cellStyle name="Note 5 3 8 7" xfId="20725" xr:uid="{00000000-0005-0000-0000-0000E1500000}"/>
    <cellStyle name="Note 5 3 8 8" xfId="20726" xr:uid="{00000000-0005-0000-0000-0000E2500000}"/>
    <cellStyle name="Note 5 3 8 9" xfId="20727" xr:uid="{00000000-0005-0000-0000-0000E3500000}"/>
    <cellStyle name="Note 5 3 9" xfId="20728" xr:uid="{00000000-0005-0000-0000-0000E4500000}"/>
    <cellStyle name="Note 5 4" xfId="20729" xr:uid="{00000000-0005-0000-0000-0000E5500000}"/>
    <cellStyle name="Note 5 4 10" xfId="20730" xr:uid="{00000000-0005-0000-0000-0000E6500000}"/>
    <cellStyle name="Note 5 4 11" xfId="20731" xr:uid="{00000000-0005-0000-0000-0000E7500000}"/>
    <cellStyle name="Note 5 4 12" xfId="20732" xr:uid="{00000000-0005-0000-0000-0000E8500000}"/>
    <cellStyle name="Note 5 4 13" xfId="20733" xr:uid="{00000000-0005-0000-0000-0000E9500000}"/>
    <cellStyle name="Note 5 4 14" xfId="20734" xr:uid="{00000000-0005-0000-0000-0000EA500000}"/>
    <cellStyle name="Note 5 4 15" xfId="20735" xr:uid="{00000000-0005-0000-0000-0000EB500000}"/>
    <cellStyle name="Note 5 4 16" xfId="20736" xr:uid="{00000000-0005-0000-0000-0000EC500000}"/>
    <cellStyle name="Note 5 4 17" xfId="20737" xr:uid="{00000000-0005-0000-0000-0000ED500000}"/>
    <cellStyle name="Note 5 4 18" xfId="20738" xr:uid="{00000000-0005-0000-0000-0000EE500000}"/>
    <cellStyle name="Note 5 4 19" xfId="20739" xr:uid="{00000000-0005-0000-0000-0000EF500000}"/>
    <cellStyle name="Note 5 4 2" xfId="20740" xr:uid="{00000000-0005-0000-0000-0000F0500000}"/>
    <cellStyle name="Note 5 4 2 10" xfId="20741" xr:uid="{00000000-0005-0000-0000-0000F1500000}"/>
    <cellStyle name="Note 5 4 2 11" xfId="20742" xr:uid="{00000000-0005-0000-0000-0000F2500000}"/>
    <cellStyle name="Note 5 4 2 12" xfId="20743" xr:uid="{00000000-0005-0000-0000-0000F3500000}"/>
    <cellStyle name="Note 5 4 2 2" xfId="20744" xr:uid="{00000000-0005-0000-0000-0000F4500000}"/>
    <cellStyle name="Note 5 4 2 3" xfId="20745" xr:uid="{00000000-0005-0000-0000-0000F5500000}"/>
    <cellStyle name="Note 5 4 2 4" xfId="20746" xr:uid="{00000000-0005-0000-0000-0000F6500000}"/>
    <cellStyle name="Note 5 4 2 5" xfId="20747" xr:uid="{00000000-0005-0000-0000-0000F7500000}"/>
    <cellStyle name="Note 5 4 2 6" xfId="20748" xr:uid="{00000000-0005-0000-0000-0000F8500000}"/>
    <cellStyle name="Note 5 4 2 7" xfId="20749" xr:uid="{00000000-0005-0000-0000-0000F9500000}"/>
    <cellStyle name="Note 5 4 2 8" xfId="20750" xr:uid="{00000000-0005-0000-0000-0000FA500000}"/>
    <cellStyle name="Note 5 4 2 9" xfId="20751" xr:uid="{00000000-0005-0000-0000-0000FB500000}"/>
    <cellStyle name="Note 5 4 3" xfId="20752" xr:uid="{00000000-0005-0000-0000-0000FC500000}"/>
    <cellStyle name="Note 5 4 3 10" xfId="20753" xr:uid="{00000000-0005-0000-0000-0000FD500000}"/>
    <cellStyle name="Note 5 4 3 11" xfId="20754" xr:uid="{00000000-0005-0000-0000-0000FE500000}"/>
    <cellStyle name="Note 5 4 3 12" xfId="20755" xr:uid="{00000000-0005-0000-0000-0000FF500000}"/>
    <cellStyle name="Note 5 4 3 2" xfId="20756" xr:uid="{00000000-0005-0000-0000-000000510000}"/>
    <cellStyle name="Note 5 4 3 3" xfId="20757" xr:uid="{00000000-0005-0000-0000-000001510000}"/>
    <cellStyle name="Note 5 4 3 4" xfId="20758" xr:uid="{00000000-0005-0000-0000-000002510000}"/>
    <cellStyle name="Note 5 4 3 5" xfId="20759" xr:uid="{00000000-0005-0000-0000-000003510000}"/>
    <cellStyle name="Note 5 4 3 6" xfId="20760" xr:uid="{00000000-0005-0000-0000-000004510000}"/>
    <cellStyle name="Note 5 4 3 7" xfId="20761" xr:uid="{00000000-0005-0000-0000-000005510000}"/>
    <cellStyle name="Note 5 4 3 8" xfId="20762" xr:uid="{00000000-0005-0000-0000-000006510000}"/>
    <cellStyle name="Note 5 4 3 9" xfId="20763" xr:uid="{00000000-0005-0000-0000-000007510000}"/>
    <cellStyle name="Note 5 4 4" xfId="20764" xr:uid="{00000000-0005-0000-0000-000008510000}"/>
    <cellStyle name="Note 5 4 4 10" xfId="20765" xr:uid="{00000000-0005-0000-0000-000009510000}"/>
    <cellStyle name="Note 5 4 4 11" xfId="20766" xr:uid="{00000000-0005-0000-0000-00000A510000}"/>
    <cellStyle name="Note 5 4 4 12" xfId="20767" xr:uid="{00000000-0005-0000-0000-00000B510000}"/>
    <cellStyle name="Note 5 4 4 2" xfId="20768" xr:uid="{00000000-0005-0000-0000-00000C510000}"/>
    <cellStyle name="Note 5 4 4 3" xfId="20769" xr:uid="{00000000-0005-0000-0000-00000D510000}"/>
    <cellStyle name="Note 5 4 4 4" xfId="20770" xr:uid="{00000000-0005-0000-0000-00000E510000}"/>
    <cellStyle name="Note 5 4 4 5" xfId="20771" xr:uid="{00000000-0005-0000-0000-00000F510000}"/>
    <cellStyle name="Note 5 4 4 6" xfId="20772" xr:uid="{00000000-0005-0000-0000-000010510000}"/>
    <cellStyle name="Note 5 4 4 7" xfId="20773" xr:uid="{00000000-0005-0000-0000-000011510000}"/>
    <cellStyle name="Note 5 4 4 8" xfId="20774" xr:uid="{00000000-0005-0000-0000-000012510000}"/>
    <cellStyle name="Note 5 4 4 9" xfId="20775" xr:uid="{00000000-0005-0000-0000-000013510000}"/>
    <cellStyle name="Note 5 4 5" xfId="20776" xr:uid="{00000000-0005-0000-0000-000014510000}"/>
    <cellStyle name="Note 5 4 5 10" xfId="20777" xr:uid="{00000000-0005-0000-0000-000015510000}"/>
    <cellStyle name="Note 5 4 5 11" xfId="20778" xr:uid="{00000000-0005-0000-0000-000016510000}"/>
    <cellStyle name="Note 5 4 5 12" xfId="20779" xr:uid="{00000000-0005-0000-0000-000017510000}"/>
    <cellStyle name="Note 5 4 5 2" xfId="20780" xr:uid="{00000000-0005-0000-0000-000018510000}"/>
    <cellStyle name="Note 5 4 5 3" xfId="20781" xr:uid="{00000000-0005-0000-0000-000019510000}"/>
    <cellStyle name="Note 5 4 5 4" xfId="20782" xr:uid="{00000000-0005-0000-0000-00001A510000}"/>
    <cellStyle name="Note 5 4 5 5" xfId="20783" xr:uid="{00000000-0005-0000-0000-00001B510000}"/>
    <cellStyle name="Note 5 4 5 6" xfId="20784" xr:uid="{00000000-0005-0000-0000-00001C510000}"/>
    <cellStyle name="Note 5 4 5 7" xfId="20785" xr:uid="{00000000-0005-0000-0000-00001D510000}"/>
    <cellStyle name="Note 5 4 5 8" xfId="20786" xr:uid="{00000000-0005-0000-0000-00001E510000}"/>
    <cellStyle name="Note 5 4 5 9" xfId="20787" xr:uid="{00000000-0005-0000-0000-00001F510000}"/>
    <cellStyle name="Note 5 4 6" xfId="20788" xr:uid="{00000000-0005-0000-0000-000020510000}"/>
    <cellStyle name="Note 5 4 6 10" xfId="20789" xr:uid="{00000000-0005-0000-0000-000021510000}"/>
    <cellStyle name="Note 5 4 6 11" xfId="20790" xr:uid="{00000000-0005-0000-0000-000022510000}"/>
    <cellStyle name="Note 5 4 6 12" xfId="20791" xr:uid="{00000000-0005-0000-0000-000023510000}"/>
    <cellStyle name="Note 5 4 6 2" xfId="20792" xr:uid="{00000000-0005-0000-0000-000024510000}"/>
    <cellStyle name="Note 5 4 6 3" xfId="20793" xr:uid="{00000000-0005-0000-0000-000025510000}"/>
    <cellStyle name="Note 5 4 6 4" xfId="20794" xr:uid="{00000000-0005-0000-0000-000026510000}"/>
    <cellStyle name="Note 5 4 6 5" xfId="20795" xr:uid="{00000000-0005-0000-0000-000027510000}"/>
    <cellStyle name="Note 5 4 6 6" xfId="20796" xr:uid="{00000000-0005-0000-0000-000028510000}"/>
    <cellStyle name="Note 5 4 6 7" xfId="20797" xr:uid="{00000000-0005-0000-0000-000029510000}"/>
    <cellStyle name="Note 5 4 6 8" xfId="20798" xr:uid="{00000000-0005-0000-0000-00002A510000}"/>
    <cellStyle name="Note 5 4 6 9" xfId="20799" xr:uid="{00000000-0005-0000-0000-00002B510000}"/>
    <cellStyle name="Note 5 4 7" xfId="20800" xr:uid="{00000000-0005-0000-0000-00002C510000}"/>
    <cellStyle name="Note 5 4 7 10" xfId="20801" xr:uid="{00000000-0005-0000-0000-00002D510000}"/>
    <cellStyle name="Note 5 4 7 11" xfId="20802" xr:uid="{00000000-0005-0000-0000-00002E510000}"/>
    <cellStyle name="Note 5 4 7 12" xfId="20803" xr:uid="{00000000-0005-0000-0000-00002F510000}"/>
    <cellStyle name="Note 5 4 7 2" xfId="20804" xr:uid="{00000000-0005-0000-0000-000030510000}"/>
    <cellStyle name="Note 5 4 7 3" xfId="20805" xr:uid="{00000000-0005-0000-0000-000031510000}"/>
    <cellStyle name="Note 5 4 7 4" xfId="20806" xr:uid="{00000000-0005-0000-0000-000032510000}"/>
    <cellStyle name="Note 5 4 7 5" xfId="20807" xr:uid="{00000000-0005-0000-0000-000033510000}"/>
    <cellStyle name="Note 5 4 7 6" xfId="20808" xr:uid="{00000000-0005-0000-0000-000034510000}"/>
    <cellStyle name="Note 5 4 7 7" xfId="20809" xr:uid="{00000000-0005-0000-0000-000035510000}"/>
    <cellStyle name="Note 5 4 7 8" xfId="20810" xr:uid="{00000000-0005-0000-0000-000036510000}"/>
    <cellStyle name="Note 5 4 7 9" xfId="20811" xr:uid="{00000000-0005-0000-0000-000037510000}"/>
    <cellStyle name="Note 5 4 8" xfId="20812" xr:uid="{00000000-0005-0000-0000-000038510000}"/>
    <cellStyle name="Note 5 4 8 10" xfId="20813" xr:uid="{00000000-0005-0000-0000-000039510000}"/>
    <cellStyle name="Note 5 4 8 11" xfId="20814" xr:uid="{00000000-0005-0000-0000-00003A510000}"/>
    <cellStyle name="Note 5 4 8 12" xfId="20815" xr:uid="{00000000-0005-0000-0000-00003B510000}"/>
    <cellStyle name="Note 5 4 8 2" xfId="20816" xr:uid="{00000000-0005-0000-0000-00003C510000}"/>
    <cellStyle name="Note 5 4 8 3" xfId="20817" xr:uid="{00000000-0005-0000-0000-00003D510000}"/>
    <cellStyle name="Note 5 4 8 4" xfId="20818" xr:uid="{00000000-0005-0000-0000-00003E510000}"/>
    <cellStyle name="Note 5 4 8 5" xfId="20819" xr:uid="{00000000-0005-0000-0000-00003F510000}"/>
    <cellStyle name="Note 5 4 8 6" xfId="20820" xr:uid="{00000000-0005-0000-0000-000040510000}"/>
    <cellStyle name="Note 5 4 8 7" xfId="20821" xr:uid="{00000000-0005-0000-0000-000041510000}"/>
    <cellStyle name="Note 5 4 8 8" xfId="20822" xr:uid="{00000000-0005-0000-0000-000042510000}"/>
    <cellStyle name="Note 5 4 8 9" xfId="20823" xr:uid="{00000000-0005-0000-0000-000043510000}"/>
    <cellStyle name="Note 5 4 9" xfId="20824" xr:uid="{00000000-0005-0000-0000-000044510000}"/>
    <cellStyle name="Note 5 5" xfId="20825" xr:uid="{00000000-0005-0000-0000-000045510000}"/>
    <cellStyle name="Note 5 6" xfId="20826" xr:uid="{00000000-0005-0000-0000-000046510000}"/>
    <cellStyle name="Note 5 7" xfId="20827" xr:uid="{00000000-0005-0000-0000-000047510000}"/>
    <cellStyle name="Note 5 8" xfId="20828" xr:uid="{00000000-0005-0000-0000-000048510000}"/>
    <cellStyle name="Note 5 9" xfId="20829" xr:uid="{00000000-0005-0000-0000-000049510000}"/>
    <cellStyle name="Note 6" xfId="20830" xr:uid="{00000000-0005-0000-0000-00004A510000}"/>
    <cellStyle name="Note 6 10" xfId="20831" xr:uid="{00000000-0005-0000-0000-00004B510000}"/>
    <cellStyle name="Note 6 11" xfId="20832" xr:uid="{00000000-0005-0000-0000-00004C510000}"/>
    <cellStyle name="Note 6 12" xfId="20833" xr:uid="{00000000-0005-0000-0000-00004D510000}"/>
    <cellStyle name="Note 6 13" xfId="20834" xr:uid="{00000000-0005-0000-0000-00004E510000}"/>
    <cellStyle name="Note 6 14" xfId="20835" xr:uid="{00000000-0005-0000-0000-00004F510000}"/>
    <cellStyle name="Note 6 15" xfId="20836" xr:uid="{00000000-0005-0000-0000-000050510000}"/>
    <cellStyle name="Note 6 2" xfId="20837" xr:uid="{00000000-0005-0000-0000-000051510000}"/>
    <cellStyle name="Note 6 2 10" xfId="20838" xr:uid="{00000000-0005-0000-0000-000052510000}"/>
    <cellStyle name="Note 6 2 11" xfId="20839" xr:uid="{00000000-0005-0000-0000-000053510000}"/>
    <cellStyle name="Note 6 2 12" xfId="20840" xr:uid="{00000000-0005-0000-0000-000054510000}"/>
    <cellStyle name="Note 6 2 13" xfId="20841" xr:uid="{00000000-0005-0000-0000-000055510000}"/>
    <cellStyle name="Note 6 2 14" xfId="20842" xr:uid="{00000000-0005-0000-0000-000056510000}"/>
    <cellStyle name="Note 6 2 15" xfId="20843" xr:uid="{00000000-0005-0000-0000-000057510000}"/>
    <cellStyle name="Note 6 2 16" xfId="20844" xr:uid="{00000000-0005-0000-0000-000058510000}"/>
    <cellStyle name="Note 6 2 17" xfId="20845" xr:uid="{00000000-0005-0000-0000-000059510000}"/>
    <cellStyle name="Note 6 2 18" xfId="20846" xr:uid="{00000000-0005-0000-0000-00005A510000}"/>
    <cellStyle name="Note 6 2 19" xfId="20847" xr:uid="{00000000-0005-0000-0000-00005B510000}"/>
    <cellStyle name="Note 6 2 2" xfId="20848" xr:uid="{00000000-0005-0000-0000-00005C510000}"/>
    <cellStyle name="Note 6 2 2 10" xfId="20849" xr:uid="{00000000-0005-0000-0000-00005D510000}"/>
    <cellStyle name="Note 6 2 2 11" xfId="20850" xr:uid="{00000000-0005-0000-0000-00005E510000}"/>
    <cellStyle name="Note 6 2 2 12" xfId="20851" xr:uid="{00000000-0005-0000-0000-00005F510000}"/>
    <cellStyle name="Note 6 2 2 2" xfId="20852" xr:uid="{00000000-0005-0000-0000-000060510000}"/>
    <cellStyle name="Note 6 2 2 3" xfId="20853" xr:uid="{00000000-0005-0000-0000-000061510000}"/>
    <cellStyle name="Note 6 2 2 4" xfId="20854" xr:uid="{00000000-0005-0000-0000-000062510000}"/>
    <cellStyle name="Note 6 2 2 5" xfId="20855" xr:uid="{00000000-0005-0000-0000-000063510000}"/>
    <cellStyle name="Note 6 2 2 6" xfId="20856" xr:uid="{00000000-0005-0000-0000-000064510000}"/>
    <cellStyle name="Note 6 2 2 7" xfId="20857" xr:uid="{00000000-0005-0000-0000-000065510000}"/>
    <cellStyle name="Note 6 2 2 8" xfId="20858" xr:uid="{00000000-0005-0000-0000-000066510000}"/>
    <cellStyle name="Note 6 2 2 9" xfId="20859" xr:uid="{00000000-0005-0000-0000-000067510000}"/>
    <cellStyle name="Note 6 2 3" xfId="20860" xr:uid="{00000000-0005-0000-0000-000068510000}"/>
    <cellStyle name="Note 6 2 3 10" xfId="20861" xr:uid="{00000000-0005-0000-0000-000069510000}"/>
    <cellStyle name="Note 6 2 3 11" xfId="20862" xr:uid="{00000000-0005-0000-0000-00006A510000}"/>
    <cellStyle name="Note 6 2 3 12" xfId="20863" xr:uid="{00000000-0005-0000-0000-00006B510000}"/>
    <cellStyle name="Note 6 2 3 2" xfId="20864" xr:uid="{00000000-0005-0000-0000-00006C510000}"/>
    <cellStyle name="Note 6 2 3 3" xfId="20865" xr:uid="{00000000-0005-0000-0000-00006D510000}"/>
    <cellStyle name="Note 6 2 3 4" xfId="20866" xr:uid="{00000000-0005-0000-0000-00006E510000}"/>
    <cellStyle name="Note 6 2 3 5" xfId="20867" xr:uid="{00000000-0005-0000-0000-00006F510000}"/>
    <cellStyle name="Note 6 2 3 6" xfId="20868" xr:uid="{00000000-0005-0000-0000-000070510000}"/>
    <cellStyle name="Note 6 2 3 7" xfId="20869" xr:uid="{00000000-0005-0000-0000-000071510000}"/>
    <cellStyle name="Note 6 2 3 8" xfId="20870" xr:uid="{00000000-0005-0000-0000-000072510000}"/>
    <cellStyle name="Note 6 2 3 9" xfId="20871" xr:uid="{00000000-0005-0000-0000-000073510000}"/>
    <cellStyle name="Note 6 2 4" xfId="20872" xr:uid="{00000000-0005-0000-0000-000074510000}"/>
    <cellStyle name="Note 6 2 4 10" xfId="20873" xr:uid="{00000000-0005-0000-0000-000075510000}"/>
    <cellStyle name="Note 6 2 4 11" xfId="20874" xr:uid="{00000000-0005-0000-0000-000076510000}"/>
    <cellStyle name="Note 6 2 4 12" xfId="20875" xr:uid="{00000000-0005-0000-0000-000077510000}"/>
    <cellStyle name="Note 6 2 4 2" xfId="20876" xr:uid="{00000000-0005-0000-0000-000078510000}"/>
    <cellStyle name="Note 6 2 4 3" xfId="20877" xr:uid="{00000000-0005-0000-0000-000079510000}"/>
    <cellStyle name="Note 6 2 4 4" xfId="20878" xr:uid="{00000000-0005-0000-0000-00007A510000}"/>
    <cellStyle name="Note 6 2 4 5" xfId="20879" xr:uid="{00000000-0005-0000-0000-00007B510000}"/>
    <cellStyle name="Note 6 2 4 6" xfId="20880" xr:uid="{00000000-0005-0000-0000-00007C510000}"/>
    <cellStyle name="Note 6 2 4 7" xfId="20881" xr:uid="{00000000-0005-0000-0000-00007D510000}"/>
    <cellStyle name="Note 6 2 4 8" xfId="20882" xr:uid="{00000000-0005-0000-0000-00007E510000}"/>
    <cellStyle name="Note 6 2 4 9" xfId="20883" xr:uid="{00000000-0005-0000-0000-00007F510000}"/>
    <cellStyle name="Note 6 2 5" xfId="20884" xr:uid="{00000000-0005-0000-0000-000080510000}"/>
    <cellStyle name="Note 6 2 5 10" xfId="20885" xr:uid="{00000000-0005-0000-0000-000081510000}"/>
    <cellStyle name="Note 6 2 5 11" xfId="20886" xr:uid="{00000000-0005-0000-0000-000082510000}"/>
    <cellStyle name="Note 6 2 5 12" xfId="20887" xr:uid="{00000000-0005-0000-0000-000083510000}"/>
    <cellStyle name="Note 6 2 5 2" xfId="20888" xr:uid="{00000000-0005-0000-0000-000084510000}"/>
    <cellStyle name="Note 6 2 5 3" xfId="20889" xr:uid="{00000000-0005-0000-0000-000085510000}"/>
    <cellStyle name="Note 6 2 5 4" xfId="20890" xr:uid="{00000000-0005-0000-0000-000086510000}"/>
    <cellStyle name="Note 6 2 5 5" xfId="20891" xr:uid="{00000000-0005-0000-0000-000087510000}"/>
    <cellStyle name="Note 6 2 5 6" xfId="20892" xr:uid="{00000000-0005-0000-0000-000088510000}"/>
    <cellStyle name="Note 6 2 5 7" xfId="20893" xr:uid="{00000000-0005-0000-0000-000089510000}"/>
    <cellStyle name="Note 6 2 5 8" xfId="20894" xr:uid="{00000000-0005-0000-0000-00008A510000}"/>
    <cellStyle name="Note 6 2 5 9" xfId="20895" xr:uid="{00000000-0005-0000-0000-00008B510000}"/>
    <cellStyle name="Note 6 2 6" xfId="20896" xr:uid="{00000000-0005-0000-0000-00008C510000}"/>
    <cellStyle name="Note 6 2 6 10" xfId="20897" xr:uid="{00000000-0005-0000-0000-00008D510000}"/>
    <cellStyle name="Note 6 2 6 11" xfId="20898" xr:uid="{00000000-0005-0000-0000-00008E510000}"/>
    <cellStyle name="Note 6 2 6 12" xfId="20899" xr:uid="{00000000-0005-0000-0000-00008F510000}"/>
    <cellStyle name="Note 6 2 6 2" xfId="20900" xr:uid="{00000000-0005-0000-0000-000090510000}"/>
    <cellStyle name="Note 6 2 6 3" xfId="20901" xr:uid="{00000000-0005-0000-0000-000091510000}"/>
    <cellStyle name="Note 6 2 6 4" xfId="20902" xr:uid="{00000000-0005-0000-0000-000092510000}"/>
    <cellStyle name="Note 6 2 6 5" xfId="20903" xr:uid="{00000000-0005-0000-0000-000093510000}"/>
    <cellStyle name="Note 6 2 6 6" xfId="20904" xr:uid="{00000000-0005-0000-0000-000094510000}"/>
    <cellStyle name="Note 6 2 6 7" xfId="20905" xr:uid="{00000000-0005-0000-0000-000095510000}"/>
    <cellStyle name="Note 6 2 6 8" xfId="20906" xr:uid="{00000000-0005-0000-0000-000096510000}"/>
    <cellStyle name="Note 6 2 6 9" xfId="20907" xr:uid="{00000000-0005-0000-0000-000097510000}"/>
    <cellStyle name="Note 6 2 7" xfId="20908" xr:uid="{00000000-0005-0000-0000-000098510000}"/>
    <cellStyle name="Note 6 2 7 10" xfId="20909" xr:uid="{00000000-0005-0000-0000-000099510000}"/>
    <cellStyle name="Note 6 2 7 11" xfId="20910" xr:uid="{00000000-0005-0000-0000-00009A510000}"/>
    <cellStyle name="Note 6 2 7 12" xfId="20911" xr:uid="{00000000-0005-0000-0000-00009B510000}"/>
    <cellStyle name="Note 6 2 7 2" xfId="20912" xr:uid="{00000000-0005-0000-0000-00009C510000}"/>
    <cellStyle name="Note 6 2 7 3" xfId="20913" xr:uid="{00000000-0005-0000-0000-00009D510000}"/>
    <cellStyle name="Note 6 2 7 4" xfId="20914" xr:uid="{00000000-0005-0000-0000-00009E510000}"/>
    <cellStyle name="Note 6 2 7 5" xfId="20915" xr:uid="{00000000-0005-0000-0000-00009F510000}"/>
    <cellStyle name="Note 6 2 7 6" xfId="20916" xr:uid="{00000000-0005-0000-0000-0000A0510000}"/>
    <cellStyle name="Note 6 2 7 7" xfId="20917" xr:uid="{00000000-0005-0000-0000-0000A1510000}"/>
    <cellStyle name="Note 6 2 7 8" xfId="20918" xr:uid="{00000000-0005-0000-0000-0000A2510000}"/>
    <cellStyle name="Note 6 2 7 9" xfId="20919" xr:uid="{00000000-0005-0000-0000-0000A3510000}"/>
    <cellStyle name="Note 6 2 8" xfId="20920" xr:uid="{00000000-0005-0000-0000-0000A4510000}"/>
    <cellStyle name="Note 6 2 8 10" xfId="20921" xr:uid="{00000000-0005-0000-0000-0000A5510000}"/>
    <cellStyle name="Note 6 2 8 11" xfId="20922" xr:uid="{00000000-0005-0000-0000-0000A6510000}"/>
    <cellStyle name="Note 6 2 8 12" xfId="20923" xr:uid="{00000000-0005-0000-0000-0000A7510000}"/>
    <cellStyle name="Note 6 2 8 2" xfId="20924" xr:uid="{00000000-0005-0000-0000-0000A8510000}"/>
    <cellStyle name="Note 6 2 8 3" xfId="20925" xr:uid="{00000000-0005-0000-0000-0000A9510000}"/>
    <cellStyle name="Note 6 2 8 4" xfId="20926" xr:uid="{00000000-0005-0000-0000-0000AA510000}"/>
    <cellStyle name="Note 6 2 8 5" xfId="20927" xr:uid="{00000000-0005-0000-0000-0000AB510000}"/>
    <cellStyle name="Note 6 2 8 6" xfId="20928" xr:uid="{00000000-0005-0000-0000-0000AC510000}"/>
    <cellStyle name="Note 6 2 8 7" xfId="20929" xr:uid="{00000000-0005-0000-0000-0000AD510000}"/>
    <cellStyle name="Note 6 2 8 8" xfId="20930" xr:uid="{00000000-0005-0000-0000-0000AE510000}"/>
    <cellStyle name="Note 6 2 8 9" xfId="20931" xr:uid="{00000000-0005-0000-0000-0000AF510000}"/>
    <cellStyle name="Note 6 2 9" xfId="20932" xr:uid="{00000000-0005-0000-0000-0000B0510000}"/>
    <cellStyle name="Note 6 3" xfId="20933" xr:uid="{00000000-0005-0000-0000-0000B1510000}"/>
    <cellStyle name="Note 6 3 10" xfId="20934" xr:uid="{00000000-0005-0000-0000-0000B2510000}"/>
    <cellStyle name="Note 6 3 11" xfId="20935" xr:uid="{00000000-0005-0000-0000-0000B3510000}"/>
    <cellStyle name="Note 6 3 12" xfId="20936" xr:uid="{00000000-0005-0000-0000-0000B4510000}"/>
    <cellStyle name="Note 6 3 13" xfId="20937" xr:uid="{00000000-0005-0000-0000-0000B5510000}"/>
    <cellStyle name="Note 6 3 14" xfId="20938" xr:uid="{00000000-0005-0000-0000-0000B6510000}"/>
    <cellStyle name="Note 6 3 15" xfId="20939" xr:uid="{00000000-0005-0000-0000-0000B7510000}"/>
    <cellStyle name="Note 6 3 16" xfId="20940" xr:uid="{00000000-0005-0000-0000-0000B8510000}"/>
    <cellStyle name="Note 6 3 17" xfId="20941" xr:uid="{00000000-0005-0000-0000-0000B9510000}"/>
    <cellStyle name="Note 6 3 18" xfId="20942" xr:uid="{00000000-0005-0000-0000-0000BA510000}"/>
    <cellStyle name="Note 6 3 19" xfId="20943" xr:uid="{00000000-0005-0000-0000-0000BB510000}"/>
    <cellStyle name="Note 6 3 2" xfId="20944" xr:uid="{00000000-0005-0000-0000-0000BC510000}"/>
    <cellStyle name="Note 6 3 2 10" xfId="20945" xr:uid="{00000000-0005-0000-0000-0000BD510000}"/>
    <cellStyle name="Note 6 3 2 11" xfId="20946" xr:uid="{00000000-0005-0000-0000-0000BE510000}"/>
    <cellStyle name="Note 6 3 2 12" xfId="20947" xr:uid="{00000000-0005-0000-0000-0000BF510000}"/>
    <cellStyle name="Note 6 3 2 2" xfId="20948" xr:uid="{00000000-0005-0000-0000-0000C0510000}"/>
    <cellStyle name="Note 6 3 2 3" xfId="20949" xr:uid="{00000000-0005-0000-0000-0000C1510000}"/>
    <cellStyle name="Note 6 3 2 4" xfId="20950" xr:uid="{00000000-0005-0000-0000-0000C2510000}"/>
    <cellStyle name="Note 6 3 2 5" xfId="20951" xr:uid="{00000000-0005-0000-0000-0000C3510000}"/>
    <cellStyle name="Note 6 3 2 6" xfId="20952" xr:uid="{00000000-0005-0000-0000-0000C4510000}"/>
    <cellStyle name="Note 6 3 2 7" xfId="20953" xr:uid="{00000000-0005-0000-0000-0000C5510000}"/>
    <cellStyle name="Note 6 3 2 8" xfId="20954" xr:uid="{00000000-0005-0000-0000-0000C6510000}"/>
    <cellStyle name="Note 6 3 2 9" xfId="20955" xr:uid="{00000000-0005-0000-0000-0000C7510000}"/>
    <cellStyle name="Note 6 3 3" xfId="20956" xr:uid="{00000000-0005-0000-0000-0000C8510000}"/>
    <cellStyle name="Note 6 3 3 10" xfId="20957" xr:uid="{00000000-0005-0000-0000-0000C9510000}"/>
    <cellStyle name="Note 6 3 3 11" xfId="20958" xr:uid="{00000000-0005-0000-0000-0000CA510000}"/>
    <cellStyle name="Note 6 3 3 12" xfId="20959" xr:uid="{00000000-0005-0000-0000-0000CB510000}"/>
    <cellStyle name="Note 6 3 3 2" xfId="20960" xr:uid="{00000000-0005-0000-0000-0000CC510000}"/>
    <cellStyle name="Note 6 3 3 3" xfId="20961" xr:uid="{00000000-0005-0000-0000-0000CD510000}"/>
    <cellStyle name="Note 6 3 3 4" xfId="20962" xr:uid="{00000000-0005-0000-0000-0000CE510000}"/>
    <cellStyle name="Note 6 3 3 5" xfId="20963" xr:uid="{00000000-0005-0000-0000-0000CF510000}"/>
    <cellStyle name="Note 6 3 3 6" xfId="20964" xr:uid="{00000000-0005-0000-0000-0000D0510000}"/>
    <cellStyle name="Note 6 3 3 7" xfId="20965" xr:uid="{00000000-0005-0000-0000-0000D1510000}"/>
    <cellStyle name="Note 6 3 3 8" xfId="20966" xr:uid="{00000000-0005-0000-0000-0000D2510000}"/>
    <cellStyle name="Note 6 3 3 9" xfId="20967" xr:uid="{00000000-0005-0000-0000-0000D3510000}"/>
    <cellStyle name="Note 6 3 4" xfId="20968" xr:uid="{00000000-0005-0000-0000-0000D4510000}"/>
    <cellStyle name="Note 6 3 4 10" xfId="20969" xr:uid="{00000000-0005-0000-0000-0000D5510000}"/>
    <cellStyle name="Note 6 3 4 11" xfId="20970" xr:uid="{00000000-0005-0000-0000-0000D6510000}"/>
    <cellStyle name="Note 6 3 4 12" xfId="20971" xr:uid="{00000000-0005-0000-0000-0000D7510000}"/>
    <cellStyle name="Note 6 3 4 2" xfId="20972" xr:uid="{00000000-0005-0000-0000-0000D8510000}"/>
    <cellStyle name="Note 6 3 4 3" xfId="20973" xr:uid="{00000000-0005-0000-0000-0000D9510000}"/>
    <cellStyle name="Note 6 3 4 4" xfId="20974" xr:uid="{00000000-0005-0000-0000-0000DA510000}"/>
    <cellStyle name="Note 6 3 4 5" xfId="20975" xr:uid="{00000000-0005-0000-0000-0000DB510000}"/>
    <cellStyle name="Note 6 3 4 6" xfId="20976" xr:uid="{00000000-0005-0000-0000-0000DC510000}"/>
    <cellStyle name="Note 6 3 4 7" xfId="20977" xr:uid="{00000000-0005-0000-0000-0000DD510000}"/>
    <cellStyle name="Note 6 3 4 8" xfId="20978" xr:uid="{00000000-0005-0000-0000-0000DE510000}"/>
    <cellStyle name="Note 6 3 4 9" xfId="20979" xr:uid="{00000000-0005-0000-0000-0000DF510000}"/>
    <cellStyle name="Note 6 3 5" xfId="20980" xr:uid="{00000000-0005-0000-0000-0000E0510000}"/>
    <cellStyle name="Note 6 3 5 10" xfId="20981" xr:uid="{00000000-0005-0000-0000-0000E1510000}"/>
    <cellStyle name="Note 6 3 5 11" xfId="20982" xr:uid="{00000000-0005-0000-0000-0000E2510000}"/>
    <cellStyle name="Note 6 3 5 12" xfId="20983" xr:uid="{00000000-0005-0000-0000-0000E3510000}"/>
    <cellStyle name="Note 6 3 5 2" xfId="20984" xr:uid="{00000000-0005-0000-0000-0000E4510000}"/>
    <cellStyle name="Note 6 3 5 3" xfId="20985" xr:uid="{00000000-0005-0000-0000-0000E5510000}"/>
    <cellStyle name="Note 6 3 5 4" xfId="20986" xr:uid="{00000000-0005-0000-0000-0000E6510000}"/>
    <cellStyle name="Note 6 3 5 5" xfId="20987" xr:uid="{00000000-0005-0000-0000-0000E7510000}"/>
    <cellStyle name="Note 6 3 5 6" xfId="20988" xr:uid="{00000000-0005-0000-0000-0000E8510000}"/>
    <cellStyle name="Note 6 3 5 7" xfId="20989" xr:uid="{00000000-0005-0000-0000-0000E9510000}"/>
    <cellStyle name="Note 6 3 5 8" xfId="20990" xr:uid="{00000000-0005-0000-0000-0000EA510000}"/>
    <cellStyle name="Note 6 3 5 9" xfId="20991" xr:uid="{00000000-0005-0000-0000-0000EB510000}"/>
    <cellStyle name="Note 6 3 6" xfId="20992" xr:uid="{00000000-0005-0000-0000-0000EC510000}"/>
    <cellStyle name="Note 6 3 6 10" xfId="20993" xr:uid="{00000000-0005-0000-0000-0000ED510000}"/>
    <cellStyle name="Note 6 3 6 11" xfId="20994" xr:uid="{00000000-0005-0000-0000-0000EE510000}"/>
    <cellStyle name="Note 6 3 6 12" xfId="20995" xr:uid="{00000000-0005-0000-0000-0000EF510000}"/>
    <cellStyle name="Note 6 3 6 2" xfId="20996" xr:uid="{00000000-0005-0000-0000-0000F0510000}"/>
    <cellStyle name="Note 6 3 6 3" xfId="20997" xr:uid="{00000000-0005-0000-0000-0000F1510000}"/>
    <cellStyle name="Note 6 3 6 4" xfId="20998" xr:uid="{00000000-0005-0000-0000-0000F2510000}"/>
    <cellStyle name="Note 6 3 6 5" xfId="20999" xr:uid="{00000000-0005-0000-0000-0000F3510000}"/>
    <cellStyle name="Note 6 3 6 6" xfId="21000" xr:uid="{00000000-0005-0000-0000-0000F4510000}"/>
    <cellStyle name="Note 6 3 6 7" xfId="21001" xr:uid="{00000000-0005-0000-0000-0000F5510000}"/>
    <cellStyle name="Note 6 3 6 8" xfId="21002" xr:uid="{00000000-0005-0000-0000-0000F6510000}"/>
    <cellStyle name="Note 6 3 6 9" xfId="21003" xr:uid="{00000000-0005-0000-0000-0000F7510000}"/>
    <cellStyle name="Note 6 3 7" xfId="21004" xr:uid="{00000000-0005-0000-0000-0000F8510000}"/>
    <cellStyle name="Note 6 3 7 10" xfId="21005" xr:uid="{00000000-0005-0000-0000-0000F9510000}"/>
    <cellStyle name="Note 6 3 7 11" xfId="21006" xr:uid="{00000000-0005-0000-0000-0000FA510000}"/>
    <cellStyle name="Note 6 3 7 12" xfId="21007" xr:uid="{00000000-0005-0000-0000-0000FB510000}"/>
    <cellStyle name="Note 6 3 7 2" xfId="21008" xr:uid="{00000000-0005-0000-0000-0000FC510000}"/>
    <cellStyle name="Note 6 3 7 3" xfId="21009" xr:uid="{00000000-0005-0000-0000-0000FD510000}"/>
    <cellStyle name="Note 6 3 7 4" xfId="21010" xr:uid="{00000000-0005-0000-0000-0000FE510000}"/>
    <cellStyle name="Note 6 3 7 5" xfId="21011" xr:uid="{00000000-0005-0000-0000-0000FF510000}"/>
    <cellStyle name="Note 6 3 7 6" xfId="21012" xr:uid="{00000000-0005-0000-0000-000000520000}"/>
    <cellStyle name="Note 6 3 7 7" xfId="21013" xr:uid="{00000000-0005-0000-0000-000001520000}"/>
    <cellStyle name="Note 6 3 7 8" xfId="21014" xr:uid="{00000000-0005-0000-0000-000002520000}"/>
    <cellStyle name="Note 6 3 7 9" xfId="21015" xr:uid="{00000000-0005-0000-0000-000003520000}"/>
    <cellStyle name="Note 6 3 8" xfId="21016" xr:uid="{00000000-0005-0000-0000-000004520000}"/>
    <cellStyle name="Note 6 3 8 10" xfId="21017" xr:uid="{00000000-0005-0000-0000-000005520000}"/>
    <cellStyle name="Note 6 3 8 11" xfId="21018" xr:uid="{00000000-0005-0000-0000-000006520000}"/>
    <cellStyle name="Note 6 3 8 12" xfId="21019" xr:uid="{00000000-0005-0000-0000-000007520000}"/>
    <cellStyle name="Note 6 3 8 2" xfId="21020" xr:uid="{00000000-0005-0000-0000-000008520000}"/>
    <cellStyle name="Note 6 3 8 3" xfId="21021" xr:uid="{00000000-0005-0000-0000-000009520000}"/>
    <cellStyle name="Note 6 3 8 4" xfId="21022" xr:uid="{00000000-0005-0000-0000-00000A520000}"/>
    <cellStyle name="Note 6 3 8 5" xfId="21023" xr:uid="{00000000-0005-0000-0000-00000B520000}"/>
    <cellStyle name="Note 6 3 8 6" xfId="21024" xr:uid="{00000000-0005-0000-0000-00000C520000}"/>
    <cellStyle name="Note 6 3 8 7" xfId="21025" xr:uid="{00000000-0005-0000-0000-00000D520000}"/>
    <cellStyle name="Note 6 3 8 8" xfId="21026" xr:uid="{00000000-0005-0000-0000-00000E520000}"/>
    <cellStyle name="Note 6 3 8 9" xfId="21027" xr:uid="{00000000-0005-0000-0000-00000F520000}"/>
    <cellStyle name="Note 6 3 9" xfId="21028" xr:uid="{00000000-0005-0000-0000-000010520000}"/>
    <cellStyle name="Note 6 4" xfId="21029" xr:uid="{00000000-0005-0000-0000-000011520000}"/>
    <cellStyle name="Note 6 4 10" xfId="21030" xr:uid="{00000000-0005-0000-0000-000012520000}"/>
    <cellStyle name="Note 6 4 11" xfId="21031" xr:uid="{00000000-0005-0000-0000-000013520000}"/>
    <cellStyle name="Note 6 4 12" xfId="21032" xr:uid="{00000000-0005-0000-0000-000014520000}"/>
    <cellStyle name="Note 6 4 13" xfId="21033" xr:uid="{00000000-0005-0000-0000-000015520000}"/>
    <cellStyle name="Note 6 4 14" xfId="21034" xr:uid="{00000000-0005-0000-0000-000016520000}"/>
    <cellStyle name="Note 6 4 15" xfId="21035" xr:uid="{00000000-0005-0000-0000-000017520000}"/>
    <cellStyle name="Note 6 4 16" xfId="21036" xr:uid="{00000000-0005-0000-0000-000018520000}"/>
    <cellStyle name="Note 6 4 17" xfId="21037" xr:uid="{00000000-0005-0000-0000-000019520000}"/>
    <cellStyle name="Note 6 4 18" xfId="21038" xr:uid="{00000000-0005-0000-0000-00001A520000}"/>
    <cellStyle name="Note 6 4 19" xfId="21039" xr:uid="{00000000-0005-0000-0000-00001B520000}"/>
    <cellStyle name="Note 6 4 2" xfId="21040" xr:uid="{00000000-0005-0000-0000-00001C520000}"/>
    <cellStyle name="Note 6 4 2 10" xfId="21041" xr:uid="{00000000-0005-0000-0000-00001D520000}"/>
    <cellStyle name="Note 6 4 2 11" xfId="21042" xr:uid="{00000000-0005-0000-0000-00001E520000}"/>
    <cellStyle name="Note 6 4 2 12" xfId="21043" xr:uid="{00000000-0005-0000-0000-00001F520000}"/>
    <cellStyle name="Note 6 4 2 2" xfId="21044" xr:uid="{00000000-0005-0000-0000-000020520000}"/>
    <cellStyle name="Note 6 4 2 3" xfId="21045" xr:uid="{00000000-0005-0000-0000-000021520000}"/>
    <cellStyle name="Note 6 4 2 4" xfId="21046" xr:uid="{00000000-0005-0000-0000-000022520000}"/>
    <cellStyle name="Note 6 4 2 5" xfId="21047" xr:uid="{00000000-0005-0000-0000-000023520000}"/>
    <cellStyle name="Note 6 4 2 6" xfId="21048" xr:uid="{00000000-0005-0000-0000-000024520000}"/>
    <cellStyle name="Note 6 4 2 7" xfId="21049" xr:uid="{00000000-0005-0000-0000-000025520000}"/>
    <cellStyle name="Note 6 4 2 8" xfId="21050" xr:uid="{00000000-0005-0000-0000-000026520000}"/>
    <cellStyle name="Note 6 4 2 9" xfId="21051" xr:uid="{00000000-0005-0000-0000-000027520000}"/>
    <cellStyle name="Note 6 4 3" xfId="21052" xr:uid="{00000000-0005-0000-0000-000028520000}"/>
    <cellStyle name="Note 6 4 3 10" xfId="21053" xr:uid="{00000000-0005-0000-0000-000029520000}"/>
    <cellStyle name="Note 6 4 3 11" xfId="21054" xr:uid="{00000000-0005-0000-0000-00002A520000}"/>
    <cellStyle name="Note 6 4 3 12" xfId="21055" xr:uid="{00000000-0005-0000-0000-00002B520000}"/>
    <cellStyle name="Note 6 4 3 2" xfId="21056" xr:uid="{00000000-0005-0000-0000-00002C520000}"/>
    <cellStyle name="Note 6 4 3 3" xfId="21057" xr:uid="{00000000-0005-0000-0000-00002D520000}"/>
    <cellStyle name="Note 6 4 3 4" xfId="21058" xr:uid="{00000000-0005-0000-0000-00002E520000}"/>
    <cellStyle name="Note 6 4 3 5" xfId="21059" xr:uid="{00000000-0005-0000-0000-00002F520000}"/>
    <cellStyle name="Note 6 4 3 6" xfId="21060" xr:uid="{00000000-0005-0000-0000-000030520000}"/>
    <cellStyle name="Note 6 4 3 7" xfId="21061" xr:uid="{00000000-0005-0000-0000-000031520000}"/>
    <cellStyle name="Note 6 4 3 8" xfId="21062" xr:uid="{00000000-0005-0000-0000-000032520000}"/>
    <cellStyle name="Note 6 4 3 9" xfId="21063" xr:uid="{00000000-0005-0000-0000-000033520000}"/>
    <cellStyle name="Note 6 4 4" xfId="21064" xr:uid="{00000000-0005-0000-0000-000034520000}"/>
    <cellStyle name="Note 6 4 4 10" xfId="21065" xr:uid="{00000000-0005-0000-0000-000035520000}"/>
    <cellStyle name="Note 6 4 4 11" xfId="21066" xr:uid="{00000000-0005-0000-0000-000036520000}"/>
    <cellStyle name="Note 6 4 4 12" xfId="21067" xr:uid="{00000000-0005-0000-0000-000037520000}"/>
    <cellStyle name="Note 6 4 4 2" xfId="21068" xr:uid="{00000000-0005-0000-0000-000038520000}"/>
    <cellStyle name="Note 6 4 4 3" xfId="21069" xr:uid="{00000000-0005-0000-0000-000039520000}"/>
    <cellStyle name="Note 6 4 4 4" xfId="21070" xr:uid="{00000000-0005-0000-0000-00003A520000}"/>
    <cellStyle name="Note 6 4 4 5" xfId="21071" xr:uid="{00000000-0005-0000-0000-00003B520000}"/>
    <cellStyle name="Note 6 4 4 6" xfId="21072" xr:uid="{00000000-0005-0000-0000-00003C520000}"/>
    <cellStyle name="Note 6 4 4 7" xfId="21073" xr:uid="{00000000-0005-0000-0000-00003D520000}"/>
    <cellStyle name="Note 6 4 4 8" xfId="21074" xr:uid="{00000000-0005-0000-0000-00003E520000}"/>
    <cellStyle name="Note 6 4 4 9" xfId="21075" xr:uid="{00000000-0005-0000-0000-00003F520000}"/>
    <cellStyle name="Note 6 4 5" xfId="21076" xr:uid="{00000000-0005-0000-0000-000040520000}"/>
    <cellStyle name="Note 6 4 5 10" xfId="21077" xr:uid="{00000000-0005-0000-0000-000041520000}"/>
    <cellStyle name="Note 6 4 5 11" xfId="21078" xr:uid="{00000000-0005-0000-0000-000042520000}"/>
    <cellStyle name="Note 6 4 5 12" xfId="21079" xr:uid="{00000000-0005-0000-0000-000043520000}"/>
    <cellStyle name="Note 6 4 5 2" xfId="21080" xr:uid="{00000000-0005-0000-0000-000044520000}"/>
    <cellStyle name="Note 6 4 5 3" xfId="21081" xr:uid="{00000000-0005-0000-0000-000045520000}"/>
    <cellStyle name="Note 6 4 5 4" xfId="21082" xr:uid="{00000000-0005-0000-0000-000046520000}"/>
    <cellStyle name="Note 6 4 5 5" xfId="21083" xr:uid="{00000000-0005-0000-0000-000047520000}"/>
    <cellStyle name="Note 6 4 5 6" xfId="21084" xr:uid="{00000000-0005-0000-0000-000048520000}"/>
    <cellStyle name="Note 6 4 5 7" xfId="21085" xr:uid="{00000000-0005-0000-0000-000049520000}"/>
    <cellStyle name="Note 6 4 5 8" xfId="21086" xr:uid="{00000000-0005-0000-0000-00004A520000}"/>
    <cellStyle name="Note 6 4 5 9" xfId="21087" xr:uid="{00000000-0005-0000-0000-00004B520000}"/>
    <cellStyle name="Note 6 4 6" xfId="21088" xr:uid="{00000000-0005-0000-0000-00004C520000}"/>
    <cellStyle name="Note 6 4 6 10" xfId="21089" xr:uid="{00000000-0005-0000-0000-00004D520000}"/>
    <cellStyle name="Note 6 4 6 11" xfId="21090" xr:uid="{00000000-0005-0000-0000-00004E520000}"/>
    <cellStyle name="Note 6 4 6 12" xfId="21091" xr:uid="{00000000-0005-0000-0000-00004F520000}"/>
    <cellStyle name="Note 6 4 6 2" xfId="21092" xr:uid="{00000000-0005-0000-0000-000050520000}"/>
    <cellStyle name="Note 6 4 6 3" xfId="21093" xr:uid="{00000000-0005-0000-0000-000051520000}"/>
    <cellStyle name="Note 6 4 6 4" xfId="21094" xr:uid="{00000000-0005-0000-0000-000052520000}"/>
    <cellStyle name="Note 6 4 6 5" xfId="21095" xr:uid="{00000000-0005-0000-0000-000053520000}"/>
    <cellStyle name="Note 6 4 6 6" xfId="21096" xr:uid="{00000000-0005-0000-0000-000054520000}"/>
    <cellStyle name="Note 6 4 6 7" xfId="21097" xr:uid="{00000000-0005-0000-0000-000055520000}"/>
    <cellStyle name="Note 6 4 6 8" xfId="21098" xr:uid="{00000000-0005-0000-0000-000056520000}"/>
    <cellStyle name="Note 6 4 6 9" xfId="21099" xr:uid="{00000000-0005-0000-0000-000057520000}"/>
    <cellStyle name="Note 6 4 7" xfId="21100" xr:uid="{00000000-0005-0000-0000-000058520000}"/>
    <cellStyle name="Note 6 4 7 10" xfId="21101" xr:uid="{00000000-0005-0000-0000-000059520000}"/>
    <cellStyle name="Note 6 4 7 11" xfId="21102" xr:uid="{00000000-0005-0000-0000-00005A520000}"/>
    <cellStyle name="Note 6 4 7 12" xfId="21103" xr:uid="{00000000-0005-0000-0000-00005B520000}"/>
    <cellStyle name="Note 6 4 7 2" xfId="21104" xr:uid="{00000000-0005-0000-0000-00005C520000}"/>
    <cellStyle name="Note 6 4 7 3" xfId="21105" xr:uid="{00000000-0005-0000-0000-00005D520000}"/>
    <cellStyle name="Note 6 4 7 4" xfId="21106" xr:uid="{00000000-0005-0000-0000-00005E520000}"/>
    <cellStyle name="Note 6 4 7 5" xfId="21107" xr:uid="{00000000-0005-0000-0000-00005F520000}"/>
    <cellStyle name="Note 6 4 7 6" xfId="21108" xr:uid="{00000000-0005-0000-0000-000060520000}"/>
    <cellStyle name="Note 6 4 7 7" xfId="21109" xr:uid="{00000000-0005-0000-0000-000061520000}"/>
    <cellStyle name="Note 6 4 7 8" xfId="21110" xr:uid="{00000000-0005-0000-0000-000062520000}"/>
    <cellStyle name="Note 6 4 7 9" xfId="21111" xr:uid="{00000000-0005-0000-0000-000063520000}"/>
    <cellStyle name="Note 6 4 8" xfId="21112" xr:uid="{00000000-0005-0000-0000-000064520000}"/>
    <cellStyle name="Note 6 4 8 10" xfId="21113" xr:uid="{00000000-0005-0000-0000-000065520000}"/>
    <cellStyle name="Note 6 4 8 11" xfId="21114" xr:uid="{00000000-0005-0000-0000-000066520000}"/>
    <cellStyle name="Note 6 4 8 12" xfId="21115" xr:uid="{00000000-0005-0000-0000-000067520000}"/>
    <cellStyle name="Note 6 4 8 2" xfId="21116" xr:uid="{00000000-0005-0000-0000-000068520000}"/>
    <cellStyle name="Note 6 4 8 3" xfId="21117" xr:uid="{00000000-0005-0000-0000-000069520000}"/>
    <cellStyle name="Note 6 4 8 4" xfId="21118" xr:uid="{00000000-0005-0000-0000-00006A520000}"/>
    <cellStyle name="Note 6 4 8 5" xfId="21119" xr:uid="{00000000-0005-0000-0000-00006B520000}"/>
    <cellStyle name="Note 6 4 8 6" xfId="21120" xr:uid="{00000000-0005-0000-0000-00006C520000}"/>
    <cellStyle name="Note 6 4 8 7" xfId="21121" xr:uid="{00000000-0005-0000-0000-00006D520000}"/>
    <cellStyle name="Note 6 4 8 8" xfId="21122" xr:uid="{00000000-0005-0000-0000-00006E520000}"/>
    <cellStyle name="Note 6 4 8 9" xfId="21123" xr:uid="{00000000-0005-0000-0000-00006F520000}"/>
    <cellStyle name="Note 6 4 9" xfId="21124" xr:uid="{00000000-0005-0000-0000-000070520000}"/>
    <cellStyle name="Note 6 5" xfId="21125" xr:uid="{00000000-0005-0000-0000-000071520000}"/>
    <cellStyle name="Note 6 6" xfId="21126" xr:uid="{00000000-0005-0000-0000-000072520000}"/>
    <cellStyle name="Note 6 7" xfId="21127" xr:uid="{00000000-0005-0000-0000-000073520000}"/>
    <cellStyle name="Note 6 8" xfId="21128" xr:uid="{00000000-0005-0000-0000-000074520000}"/>
    <cellStyle name="Note 6 9" xfId="21129" xr:uid="{00000000-0005-0000-0000-000075520000}"/>
    <cellStyle name="Note 7 2" xfId="21130" xr:uid="{00000000-0005-0000-0000-000076520000}"/>
    <cellStyle name="Note 7 2 10" xfId="21131" xr:uid="{00000000-0005-0000-0000-000077520000}"/>
    <cellStyle name="Note 7 2 11" xfId="21132" xr:uid="{00000000-0005-0000-0000-000078520000}"/>
    <cellStyle name="Note 7 2 12" xfId="21133" xr:uid="{00000000-0005-0000-0000-000079520000}"/>
    <cellStyle name="Note 7 2 13" xfId="21134" xr:uid="{00000000-0005-0000-0000-00007A520000}"/>
    <cellStyle name="Note 7 2 14" xfId="21135" xr:uid="{00000000-0005-0000-0000-00007B520000}"/>
    <cellStyle name="Note 7 2 15" xfId="21136" xr:uid="{00000000-0005-0000-0000-00007C520000}"/>
    <cellStyle name="Note 7 2 16" xfId="21137" xr:uid="{00000000-0005-0000-0000-00007D520000}"/>
    <cellStyle name="Note 7 2 17" xfId="21138" xr:uid="{00000000-0005-0000-0000-00007E520000}"/>
    <cellStyle name="Note 7 2 18" xfId="21139" xr:uid="{00000000-0005-0000-0000-00007F520000}"/>
    <cellStyle name="Note 7 2 19" xfId="21140" xr:uid="{00000000-0005-0000-0000-000080520000}"/>
    <cellStyle name="Note 7 2 2" xfId="21141" xr:uid="{00000000-0005-0000-0000-000081520000}"/>
    <cellStyle name="Note 7 2 2 10" xfId="21142" xr:uid="{00000000-0005-0000-0000-000082520000}"/>
    <cellStyle name="Note 7 2 2 11" xfId="21143" xr:uid="{00000000-0005-0000-0000-000083520000}"/>
    <cellStyle name="Note 7 2 2 12" xfId="21144" xr:uid="{00000000-0005-0000-0000-000084520000}"/>
    <cellStyle name="Note 7 2 2 2" xfId="21145" xr:uid="{00000000-0005-0000-0000-000085520000}"/>
    <cellStyle name="Note 7 2 2 3" xfId="21146" xr:uid="{00000000-0005-0000-0000-000086520000}"/>
    <cellStyle name="Note 7 2 2 4" xfId="21147" xr:uid="{00000000-0005-0000-0000-000087520000}"/>
    <cellStyle name="Note 7 2 2 5" xfId="21148" xr:uid="{00000000-0005-0000-0000-000088520000}"/>
    <cellStyle name="Note 7 2 2 6" xfId="21149" xr:uid="{00000000-0005-0000-0000-000089520000}"/>
    <cellStyle name="Note 7 2 2 7" xfId="21150" xr:uid="{00000000-0005-0000-0000-00008A520000}"/>
    <cellStyle name="Note 7 2 2 8" xfId="21151" xr:uid="{00000000-0005-0000-0000-00008B520000}"/>
    <cellStyle name="Note 7 2 2 9" xfId="21152" xr:uid="{00000000-0005-0000-0000-00008C520000}"/>
    <cellStyle name="Note 7 2 3" xfId="21153" xr:uid="{00000000-0005-0000-0000-00008D520000}"/>
    <cellStyle name="Note 7 2 3 10" xfId="21154" xr:uid="{00000000-0005-0000-0000-00008E520000}"/>
    <cellStyle name="Note 7 2 3 11" xfId="21155" xr:uid="{00000000-0005-0000-0000-00008F520000}"/>
    <cellStyle name="Note 7 2 3 12" xfId="21156" xr:uid="{00000000-0005-0000-0000-000090520000}"/>
    <cellStyle name="Note 7 2 3 2" xfId="21157" xr:uid="{00000000-0005-0000-0000-000091520000}"/>
    <cellStyle name="Note 7 2 3 3" xfId="21158" xr:uid="{00000000-0005-0000-0000-000092520000}"/>
    <cellStyle name="Note 7 2 3 4" xfId="21159" xr:uid="{00000000-0005-0000-0000-000093520000}"/>
    <cellStyle name="Note 7 2 3 5" xfId="21160" xr:uid="{00000000-0005-0000-0000-000094520000}"/>
    <cellStyle name="Note 7 2 3 6" xfId="21161" xr:uid="{00000000-0005-0000-0000-000095520000}"/>
    <cellStyle name="Note 7 2 3 7" xfId="21162" xr:uid="{00000000-0005-0000-0000-000096520000}"/>
    <cellStyle name="Note 7 2 3 8" xfId="21163" xr:uid="{00000000-0005-0000-0000-000097520000}"/>
    <cellStyle name="Note 7 2 3 9" xfId="21164" xr:uid="{00000000-0005-0000-0000-000098520000}"/>
    <cellStyle name="Note 7 2 4" xfId="21165" xr:uid="{00000000-0005-0000-0000-000099520000}"/>
    <cellStyle name="Note 7 2 4 10" xfId="21166" xr:uid="{00000000-0005-0000-0000-00009A520000}"/>
    <cellStyle name="Note 7 2 4 11" xfId="21167" xr:uid="{00000000-0005-0000-0000-00009B520000}"/>
    <cellStyle name="Note 7 2 4 12" xfId="21168" xr:uid="{00000000-0005-0000-0000-00009C520000}"/>
    <cellStyle name="Note 7 2 4 2" xfId="21169" xr:uid="{00000000-0005-0000-0000-00009D520000}"/>
    <cellStyle name="Note 7 2 4 3" xfId="21170" xr:uid="{00000000-0005-0000-0000-00009E520000}"/>
    <cellStyle name="Note 7 2 4 4" xfId="21171" xr:uid="{00000000-0005-0000-0000-00009F520000}"/>
    <cellStyle name="Note 7 2 4 5" xfId="21172" xr:uid="{00000000-0005-0000-0000-0000A0520000}"/>
    <cellStyle name="Note 7 2 4 6" xfId="21173" xr:uid="{00000000-0005-0000-0000-0000A1520000}"/>
    <cellStyle name="Note 7 2 4 7" xfId="21174" xr:uid="{00000000-0005-0000-0000-0000A2520000}"/>
    <cellStyle name="Note 7 2 4 8" xfId="21175" xr:uid="{00000000-0005-0000-0000-0000A3520000}"/>
    <cellStyle name="Note 7 2 4 9" xfId="21176" xr:uid="{00000000-0005-0000-0000-0000A4520000}"/>
    <cellStyle name="Note 7 2 5" xfId="21177" xr:uid="{00000000-0005-0000-0000-0000A5520000}"/>
    <cellStyle name="Note 7 2 5 10" xfId="21178" xr:uid="{00000000-0005-0000-0000-0000A6520000}"/>
    <cellStyle name="Note 7 2 5 11" xfId="21179" xr:uid="{00000000-0005-0000-0000-0000A7520000}"/>
    <cellStyle name="Note 7 2 5 12" xfId="21180" xr:uid="{00000000-0005-0000-0000-0000A8520000}"/>
    <cellStyle name="Note 7 2 5 2" xfId="21181" xr:uid="{00000000-0005-0000-0000-0000A9520000}"/>
    <cellStyle name="Note 7 2 5 3" xfId="21182" xr:uid="{00000000-0005-0000-0000-0000AA520000}"/>
    <cellStyle name="Note 7 2 5 4" xfId="21183" xr:uid="{00000000-0005-0000-0000-0000AB520000}"/>
    <cellStyle name="Note 7 2 5 5" xfId="21184" xr:uid="{00000000-0005-0000-0000-0000AC520000}"/>
    <cellStyle name="Note 7 2 5 6" xfId="21185" xr:uid="{00000000-0005-0000-0000-0000AD520000}"/>
    <cellStyle name="Note 7 2 5 7" xfId="21186" xr:uid="{00000000-0005-0000-0000-0000AE520000}"/>
    <cellStyle name="Note 7 2 5 8" xfId="21187" xr:uid="{00000000-0005-0000-0000-0000AF520000}"/>
    <cellStyle name="Note 7 2 5 9" xfId="21188" xr:uid="{00000000-0005-0000-0000-0000B0520000}"/>
    <cellStyle name="Note 7 2 6" xfId="21189" xr:uid="{00000000-0005-0000-0000-0000B1520000}"/>
    <cellStyle name="Note 7 2 6 10" xfId="21190" xr:uid="{00000000-0005-0000-0000-0000B2520000}"/>
    <cellStyle name="Note 7 2 6 11" xfId="21191" xr:uid="{00000000-0005-0000-0000-0000B3520000}"/>
    <cellStyle name="Note 7 2 6 12" xfId="21192" xr:uid="{00000000-0005-0000-0000-0000B4520000}"/>
    <cellStyle name="Note 7 2 6 2" xfId="21193" xr:uid="{00000000-0005-0000-0000-0000B5520000}"/>
    <cellStyle name="Note 7 2 6 3" xfId="21194" xr:uid="{00000000-0005-0000-0000-0000B6520000}"/>
    <cellStyle name="Note 7 2 6 4" xfId="21195" xr:uid="{00000000-0005-0000-0000-0000B7520000}"/>
    <cellStyle name="Note 7 2 6 5" xfId="21196" xr:uid="{00000000-0005-0000-0000-0000B8520000}"/>
    <cellStyle name="Note 7 2 6 6" xfId="21197" xr:uid="{00000000-0005-0000-0000-0000B9520000}"/>
    <cellStyle name="Note 7 2 6 7" xfId="21198" xr:uid="{00000000-0005-0000-0000-0000BA520000}"/>
    <cellStyle name="Note 7 2 6 8" xfId="21199" xr:uid="{00000000-0005-0000-0000-0000BB520000}"/>
    <cellStyle name="Note 7 2 6 9" xfId="21200" xr:uid="{00000000-0005-0000-0000-0000BC520000}"/>
    <cellStyle name="Note 7 2 7" xfId="21201" xr:uid="{00000000-0005-0000-0000-0000BD520000}"/>
    <cellStyle name="Note 7 2 7 10" xfId="21202" xr:uid="{00000000-0005-0000-0000-0000BE520000}"/>
    <cellStyle name="Note 7 2 7 11" xfId="21203" xr:uid="{00000000-0005-0000-0000-0000BF520000}"/>
    <cellStyle name="Note 7 2 7 12" xfId="21204" xr:uid="{00000000-0005-0000-0000-0000C0520000}"/>
    <cellStyle name="Note 7 2 7 2" xfId="21205" xr:uid="{00000000-0005-0000-0000-0000C1520000}"/>
    <cellStyle name="Note 7 2 7 3" xfId="21206" xr:uid="{00000000-0005-0000-0000-0000C2520000}"/>
    <cellStyle name="Note 7 2 7 4" xfId="21207" xr:uid="{00000000-0005-0000-0000-0000C3520000}"/>
    <cellStyle name="Note 7 2 7 5" xfId="21208" xr:uid="{00000000-0005-0000-0000-0000C4520000}"/>
    <cellStyle name="Note 7 2 7 6" xfId="21209" xr:uid="{00000000-0005-0000-0000-0000C5520000}"/>
    <cellStyle name="Note 7 2 7 7" xfId="21210" xr:uid="{00000000-0005-0000-0000-0000C6520000}"/>
    <cellStyle name="Note 7 2 7 8" xfId="21211" xr:uid="{00000000-0005-0000-0000-0000C7520000}"/>
    <cellStyle name="Note 7 2 7 9" xfId="21212" xr:uid="{00000000-0005-0000-0000-0000C8520000}"/>
    <cellStyle name="Note 7 2 8" xfId="21213" xr:uid="{00000000-0005-0000-0000-0000C9520000}"/>
    <cellStyle name="Note 7 2 8 10" xfId="21214" xr:uid="{00000000-0005-0000-0000-0000CA520000}"/>
    <cellStyle name="Note 7 2 8 11" xfId="21215" xr:uid="{00000000-0005-0000-0000-0000CB520000}"/>
    <cellStyle name="Note 7 2 8 12" xfId="21216" xr:uid="{00000000-0005-0000-0000-0000CC520000}"/>
    <cellStyle name="Note 7 2 8 2" xfId="21217" xr:uid="{00000000-0005-0000-0000-0000CD520000}"/>
    <cellStyle name="Note 7 2 8 3" xfId="21218" xr:uid="{00000000-0005-0000-0000-0000CE520000}"/>
    <cellStyle name="Note 7 2 8 4" xfId="21219" xr:uid="{00000000-0005-0000-0000-0000CF520000}"/>
    <cellStyle name="Note 7 2 8 5" xfId="21220" xr:uid="{00000000-0005-0000-0000-0000D0520000}"/>
    <cellStyle name="Note 7 2 8 6" xfId="21221" xr:uid="{00000000-0005-0000-0000-0000D1520000}"/>
    <cellStyle name="Note 7 2 8 7" xfId="21222" xr:uid="{00000000-0005-0000-0000-0000D2520000}"/>
    <cellStyle name="Note 7 2 8 8" xfId="21223" xr:uid="{00000000-0005-0000-0000-0000D3520000}"/>
    <cellStyle name="Note 7 2 8 9" xfId="21224" xr:uid="{00000000-0005-0000-0000-0000D4520000}"/>
    <cellStyle name="Note 7 2 9" xfId="21225" xr:uid="{00000000-0005-0000-0000-0000D5520000}"/>
    <cellStyle name="Note 7 3" xfId="21226" xr:uid="{00000000-0005-0000-0000-0000D6520000}"/>
    <cellStyle name="Note 7 3 10" xfId="21227" xr:uid="{00000000-0005-0000-0000-0000D7520000}"/>
    <cellStyle name="Note 7 3 11" xfId="21228" xr:uid="{00000000-0005-0000-0000-0000D8520000}"/>
    <cellStyle name="Note 7 3 12" xfId="21229" xr:uid="{00000000-0005-0000-0000-0000D9520000}"/>
    <cellStyle name="Note 7 3 13" xfId="21230" xr:uid="{00000000-0005-0000-0000-0000DA520000}"/>
    <cellStyle name="Note 7 3 14" xfId="21231" xr:uid="{00000000-0005-0000-0000-0000DB520000}"/>
    <cellStyle name="Note 7 3 15" xfId="21232" xr:uid="{00000000-0005-0000-0000-0000DC520000}"/>
    <cellStyle name="Note 7 3 16" xfId="21233" xr:uid="{00000000-0005-0000-0000-0000DD520000}"/>
    <cellStyle name="Note 7 3 17" xfId="21234" xr:uid="{00000000-0005-0000-0000-0000DE520000}"/>
    <cellStyle name="Note 7 3 18" xfId="21235" xr:uid="{00000000-0005-0000-0000-0000DF520000}"/>
    <cellStyle name="Note 7 3 19" xfId="21236" xr:uid="{00000000-0005-0000-0000-0000E0520000}"/>
    <cellStyle name="Note 7 3 2" xfId="21237" xr:uid="{00000000-0005-0000-0000-0000E1520000}"/>
    <cellStyle name="Note 7 3 2 10" xfId="21238" xr:uid="{00000000-0005-0000-0000-0000E2520000}"/>
    <cellStyle name="Note 7 3 2 11" xfId="21239" xr:uid="{00000000-0005-0000-0000-0000E3520000}"/>
    <cellStyle name="Note 7 3 2 12" xfId="21240" xr:uid="{00000000-0005-0000-0000-0000E4520000}"/>
    <cellStyle name="Note 7 3 2 2" xfId="21241" xr:uid="{00000000-0005-0000-0000-0000E5520000}"/>
    <cellStyle name="Note 7 3 2 3" xfId="21242" xr:uid="{00000000-0005-0000-0000-0000E6520000}"/>
    <cellStyle name="Note 7 3 2 4" xfId="21243" xr:uid="{00000000-0005-0000-0000-0000E7520000}"/>
    <cellStyle name="Note 7 3 2 5" xfId="21244" xr:uid="{00000000-0005-0000-0000-0000E8520000}"/>
    <cellStyle name="Note 7 3 2 6" xfId="21245" xr:uid="{00000000-0005-0000-0000-0000E9520000}"/>
    <cellStyle name="Note 7 3 2 7" xfId="21246" xr:uid="{00000000-0005-0000-0000-0000EA520000}"/>
    <cellStyle name="Note 7 3 2 8" xfId="21247" xr:uid="{00000000-0005-0000-0000-0000EB520000}"/>
    <cellStyle name="Note 7 3 2 9" xfId="21248" xr:uid="{00000000-0005-0000-0000-0000EC520000}"/>
    <cellStyle name="Note 7 3 3" xfId="21249" xr:uid="{00000000-0005-0000-0000-0000ED520000}"/>
    <cellStyle name="Note 7 3 3 10" xfId="21250" xr:uid="{00000000-0005-0000-0000-0000EE520000}"/>
    <cellStyle name="Note 7 3 3 11" xfId="21251" xr:uid="{00000000-0005-0000-0000-0000EF520000}"/>
    <cellStyle name="Note 7 3 3 12" xfId="21252" xr:uid="{00000000-0005-0000-0000-0000F0520000}"/>
    <cellStyle name="Note 7 3 3 2" xfId="21253" xr:uid="{00000000-0005-0000-0000-0000F1520000}"/>
    <cellStyle name="Note 7 3 3 3" xfId="21254" xr:uid="{00000000-0005-0000-0000-0000F2520000}"/>
    <cellStyle name="Note 7 3 3 4" xfId="21255" xr:uid="{00000000-0005-0000-0000-0000F3520000}"/>
    <cellStyle name="Note 7 3 3 5" xfId="21256" xr:uid="{00000000-0005-0000-0000-0000F4520000}"/>
    <cellStyle name="Note 7 3 3 6" xfId="21257" xr:uid="{00000000-0005-0000-0000-0000F5520000}"/>
    <cellStyle name="Note 7 3 3 7" xfId="21258" xr:uid="{00000000-0005-0000-0000-0000F6520000}"/>
    <cellStyle name="Note 7 3 3 8" xfId="21259" xr:uid="{00000000-0005-0000-0000-0000F7520000}"/>
    <cellStyle name="Note 7 3 3 9" xfId="21260" xr:uid="{00000000-0005-0000-0000-0000F8520000}"/>
    <cellStyle name="Note 7 3 4" xfId="21261" xr:uid="{00000000-0005-0000-0000-0000F9520000}"/>
    <cellStyle name="Note 7 3 4 10" xfId="21262" xr:uid="{00000000-0005-0000-0000-0000FA520000}"/>
    <cellStyle name="Note 7 3 4 11" xfId="21263" xr:uid="{00000000-0005-0000-0000-0000FB520000}"/>
    <cellStyle name="Note 7 3 4 12" xfId="21264" xr:uid="{00000000-0005-0000-0000-0000FC520000}"/>
    <cellStyle name="Note 7 3 4 2" xfId="21265" xr:uid="{00000000-0005-0000-0000-0000FD520000}"/>
    <cellStyle name="Note 7 3 4 3" xfId="21266" xr:uid="{00000000-0005-0000-0000-0000FE520000}"/>
    <cellStyle name="Note 7 3 4 4" xfId="21267" xr:uid="{00000000-0005-0000-0000-0000FF520000}"/>
    <cellStyle name="Note 7 3 4 5" xfId="21268" xr:uid="{00000000-0005-0000-0000-000000530000}"/>
    <cellStyle name="Note 7 3 4 6" xfId="21269" xr:uid="{00000000-0005-0000-0000-000001530000}"/>
    <cellStyle name="Note 7 3 4 7" xfId="21270" xr:uid="{00000000-0005-0000-0000-000002530000}"/>
    <cellStyle name="Note 7 3 4 8" xfId="21271" xr:uid="{00000000-0005-0000-0000-000003530000}"/>
    <cellStyle name="Note 7 3 4 9" xfId="21272" xr:uid="{00000000-0005-0000-0000-000004530000}"/>
    <cellStyle name="Note 7 3 5" xfId="21273" xr:uid="{00000000-0005-0000-0000-000005530000}"/>
    <cellStyle name="Note 7 3 5 10" xfId="21274" xr:uid="{00000000-0005-0000-0000-000006530000}"/>
    <cellStyle name="Note 7 3 5 11" xfId="21275" xr:uid="{00000000-0005-0000-0000-000007530000}"/>
    <cellStyle name="Note 7 3 5 12" xfId="21276" xr:uid="{00000000-0005-0000-0000-000008530000}"/>
    <cellStyle name="Note 7 3 5 2" xfId="21277" xr:uid="{00000000-0005-0000-0000-000009530000}"/>
    <cellStyle name="Note 7 3 5 3" xfId="21278" xr:uid="{00000000-0005-0000-0000-00000A530000}"/>
    <cellStyle name="Note 7 3 5 4" xfId="21279" xr:uid="{00000000-0005-0000-0000-00000B530000}"/>
    <cellStyle name="Note 7 3 5 5" xfId="21280" xr:uid="{00000000-0005-0000-0000-00000C530000}"/>
    <cellStyle name="Note 7 3 5 6" xfId="21281" xr:uid="{00000000-0005-0000-0000-00000D530000}"/>
    <cellStyle name="Note 7 3 5 7" xfId="21282" xr:uid="{00000000-0005-0000-0000-00000E530000}"/>
    <cellStyle name="Note 7 3 5 8" xfId="21283" xr:uid="{00000000-0005-0000-0000-00000F530000}"/>
    <cellStyle name="Note 7 3 5 9" xfId="21284" xr:uid="{00000000-0005-0000-0000-000010530000}"/>
    <cellStyle name="Note 7 3 6" xfId="21285" xr:uid="{00000000-0005-0000-0000-000011530000}"/>
    <cellStyle name="Note 7 3 6 10" xfId="21286" xr:uid="{00000000-0005-0000-0000-000012530000}"/>
    <cellStyle name="Note 7 3 6 11" xfId="21287" xr:uid="{00000000-0005-0000-0000-000013530000}"/>
    <cellStyle name="Note 7 3 6 12" xfId="21288" xr:uid="{00000000-0005-0000-0000-000014530000}"/>
    <cellStyle name="Note 7 3 6 2" xfId="21289" xr:uid="{00000000-0005-0000-0000-000015530000}"/>
    <cellStyle name="Note 7 3 6 3" xfId="21290" xr:uid="{00000000-0005-0000-0000-000016530000}"/>
    <cellStyle name="Note 7 3 6 4" xfId="21291" xr:uid="{00000000-0005-0000-0000-000017530000}"/>
    <cellStyle name="Note 7 3 6 5" xfId="21292" xr:uid="{00000000-0005-0000-0000-000018530000}"/>
    <cellStyle name="Note 7 3 6 6" xfId="21293" xr:uid="{00000000-0005-0000-0000-000019530000}"/>
    <cellStyle name="Note 7 3 6 7" xfId="21294" xr:uid="{00000000-0005-0000-0000-00001A530000}"/>
    <cellStyle name="Note 7 3 6 8" xfId="21295" xr:uid="{00000000-0005-0000-0000-00001B530000}"/>
    <cellStyle name="Note 7 3 6 9" xfId="21296" xr:uid="{00000000-0005-0000-0000-00001C530000}"/>
    <cellStyle name="Note 7 3 7" xfId="21297" xr:uid="{00000000-0005-0000-0000-00001D530000}"/>
    <cellStyle name="Note 7 3 7 10" xfId="21298" xr:uid="{00000000-0005-0000-0000-00001E530000}"/>
    <cellStyle name="Note 7 3 7 11" xfId="21299" xr:uid="{00000000-0005-0000-0000-00001F530000}"/>
    <cellStyle name="Note 7 3 7 12" xfId="21300" xr:uid="{00000000-0005-0000-0000-000020530000}"/>
    <cellStyle name="Note 7 3 7 2" xfId="21301" xr:uid="{00000000-0005-0000-0000-000021530000}"/>
    <cellStyle name="Note 7 3 7 3" xfId="21302" xr:uid="{00000000-0005-0000-0000-000022530000}"/>
    <cellStyle name="Note 7 3 7 4" xfId="21303" xr:uid="{00000000-0005-0000-0000-000023530000}"/>
    <cellStyle name="Note 7 3 7 5" xfId="21304" xr:uid="{00000000-0005-0000-0000-000024530000}"/>
    <cellStyle name="Note 7 3 7 6" xfId="21305" xr:uid="{00000000-0005-0000-0000-000025530000}"/>
    <cellStyle name="Note 7 3 7 7" xfId="21306" xr:uid="{00000000-0005-0000-0000-000026530000}"/>
    <cellStyle name="Note 7 3 7 8" xfId="21307" xr:uid="{00000000-0005-0000-0000-000027530000}"/>
    <cellStyle name="Note 7 3 7 9" xfId="21308" xr:uid="{00000000-0005-0000-0000-000028530000}"/>
    <cellStyle name="Note 7 3 8" xfId="21309" xr:uid="{00000000-0005-0000-0000-000029530000}"/>
    <cellStyle name="Note 7 3 8 10" xfId="21310" xr:uid="{00000000-0005-0000-0000-00002A530000}"/>
    <cellStyle name="Note 7 3 8 11" xfId="21311" xr:uid="{00000000-0005-0000-0000-00002B530000}"/>
    <cellStyle name="Note 7 3 8 12" xfId="21312" xr:uid="{00000000-0005-0000-0000-00002C530000}"/>
    <cellStyle name="Note 7 3 8 2" xfId="21313" xr:uid="{00000000-0005-0000-0000-00002D530000}"/>
    <cellStyle name="Note 7 3 8 3" xfId="21314" xr:uid="{00000000-0005-0000-0000-00002E530000}"/>
    <cellStyle name="Note 7 3 8 4" xfId="21315" xr:uid="{00000000-0005-0000-0000-00002F530000}"/>
    <cellStyle name="Note 7 3 8 5" xfId="21316" xr:uid="{00000000-0005-0000-0000-000030530000}"/>
    <cellStyle name="Note 7 3 8 6" xfId="21317" xr:uid="{00000000-0005-0000-0000-000031530000}"/>
    <cellStyle name="Note 7 3 8 7" xfId="21318" xr:uid="{00000000-0005-0000-0000-000032530000}"/>
    <cellStyle name="Note 7 3 8 8" xfId="21319" xr:uid="{00000000-0005-0000-0000-000033530000}"/>
    <cellStyle name="Note 7 3 8 9" xfId="21320" xr:uid="{00000000-0005-0000-0000-000034530000}"/>
    <cellStyle name="Note 7 3 9" xfId="21321" xr:uid="{00000000-0005-0000-0000-000035530000}"/>
    <cellStyle name="Note 7 4" xfId="21322" xr:uid="{00000000-0005-0000-0000-000036530000}"/>
    <cellStyle name="Note 7 4 10" xfId="21323" xr:uid="{00000000-0005-0000-0000-000037530000}"/>
    <cellStyle name="Note 7 4 11" xfId="21324" xr:uid="{00000000-0005-0000-0000-000038530000}"/>
    <cellStyle name="Note 7 4 12" xfId="21325" xr:uid="{00000000-0005-0000-0000-000039530000}"/>
    <cellStyle name="Note 7 4 13" xfId="21326" xr:uid="{00000000-0005-0000-0000-00003A530000}"/>
    <cellStyle name="Note 7 4 14" xfId="21327" xr:uid="{00000000-0005-0000-0000-00003B530000}"/>
    <cellStyle name="Note 7 4 15" xfId="21328" xr:uid="{00000000-0005-0000-0000-00003C530000}"/>
    <cellStyle name="Note 7 4 16" xfId="21329" xr:uid="{00000000-0005-0000-0000-00003D530000}"/>
    <cellStyle name="Note 7 4 17" xfId="21330" xr:uid="{00000000-0005-0000-0000-00003E530000}"/>
    <cellStyle name="Note 7 4 18" xfId="21331" xr:uid="{00000000-0005-0000-0000-00003F530000}"/>
    <cellStyle name="Note 7 4 19" xfId="21332" xr:uid="{00000000-0005-0000-0000-000040530000}"/>
    <cellStyle name="Note 7 4 2" xfId="21333" xr:uid="{00000000-0005-0000-0000-000041530000}"/>
    <cellStyle name="Note 7 4 2 10" xfId="21334" xr:uid="{00000000-0005-0000-0000-000042530000}"/>
    <cellStyle name="Note 7 4 2 11" xfId="21335" xr:uid="{00000000-0005-0000-0000-000043530000}"/>
    <cellStyle name="Note 7 4 2 12" xfId="21336" xr:uid="{00000000-0005-0000-0000-000044530000}"/>
    <cellStyle name="Note 7 4 2 2" xfId="21337" xr:uid="{00000000-0005-0000-0000-000045530000}"/>
    <cellStyle name="Note 7 4 2 3" xfId="21338" xr:uid="{00000000-0005-0000-0000-000046530000}"/>
    <cellStyle name="Note 7 4 2 4" xfId="21339" xr:uid="{00000000-0005-0000-0000-000047530000}"/>
    <cellStyle name="Note 7 4 2 5" xfId="21340" xr:uid="{00000000-0005-0000-0000-000048530000}"/>
    <cellStyle name="Note 7 4 2 6" xfId="21341" xr:uid="{00000000-0005-0000-0000-000049530000}"/>
    <cellStyle name="Note 7 4 2 7" xfId="21342" xr:uid="{00000000-0005-0000-0000-00004A530000}"/>
    <cellStyle name="Note 7 4 2 8" xfId="21343" xr:uid="{00000000-0005-0000-0000-00004B530000}"/>
    <cellStyle name="Note 7 4 2 9" xfId="21344" xr:uid="{00000000-0005-0000-0000-00004C530000}"/>
    <cellStyle name="Note 7 4 3" xfId="21345" xr:uid="{00000000-0005-0000-0000-00004D530000}"/>
    <cellStyle name="Note 7 4 3 10" xfId="21346" xr:uid="{00000000-0005-0000-0000-00004E530000}"/>
    <cellStyle name="Note 7 4 3 11" xfId="21347" xr:uid="{00000000-0005-0000-0000-00004F530000}"/>
    <cellStyle name="Note 7 4 3 12" xfId="21348" xr:uid="{00000000-0005-0000-0000-000050530000}"/>
    <cellStyle name="Note 7 4 3 2" xfId="21349" xr:uid="{00000000-0005-0000-0000-000051530000}"/>
    <cellStyle name="Note 7 4 3 3" xfId="21350" xr:uid="{00000000-0005-0000-0000-000052530000}"/>
    <cellStyle name="Note 7 4 3 4" xfId="21351" xr:uid="{00000000-0005-0000-0000-000053530000}"/>
    <cellStyle name="Note 7 4 3 5" xfId="21352" xr:uid="{00000000-0005-0000-0000-000054530000}"/>
    <cellStyle name="Note 7 4 3 6" xfId="21353" xr:uid="{00000000-0005-0000-0000-000055530000}"/>
    <cellStyle name="Note 7 4 3 7" xfId="21354" xr:uid="{00000000-0005-0000-0000-000056530000}"/>
    <cellStyle name="Note 7 4 3 8" xfId="21355" xr:uid="{00000000-0005-0000-0000-000057530000}"/>
    <cellStyle name="Note 7 4 3 9" xfId="21356" xr:uid="{00000000-0005-0000-0000-000058530000}"/>
    <cellStyle name="Note 7 4 4" xfId="21357" xr:uid="{00000000-0005-0000-0000-000059530000}"/>
    <cellStyle name="Note 7 4 4 10" xfId="21358" xr:uid="{00000000-0005-0000-0000-00005A530000}"/>
    <cellStyle name="Note 7 4 4 11" xfId="21359" xr:uid="{00000000-0005-0000-0000-00005B530000}"/>
    <cellStyle name="Note 7 4 4 12" xfId="21360" xr:uid="{00000000-0005-0000-0000-00005C530000}"/>
    <cellStyle name="Note 7 4 4 2" xfId="21361" xr:uid="{00000000-0005-0000-0000-00005D530000}"/>
    <cellStyle name="Note 7 4 4 3" xfId="21362" xr:uid="{00000000-0005-0000-0000-00005E530000}"/>
    <cellStyle name="Note 7 4 4 4" xfId="21363" xr:uid="{00000000-0005-0000-0000-00005F530000}"/>
    <cellStyle name="Note 7 4 4 5" xfId="21364" xr:uid="{00000000-0005-0000-0000-000060530000}"/>
    <cellStyle name="Note 7 4 4 6" xfId="21365" xr:uid="{00000000-0005-0000-0000-000061530000}"/>
    <cellStyle name="Note 7 4 4 7" xfId="21366" xr:uid="{00000000-0005-0000-0000-000062530000}"/>
    <cellStyle name="Note 7 4 4 8" xfId="21367" xr:uid="{00000000-0005-0000-0000-000063530000}"/>
    <cellStyle name="Note 7 4 4 9" xfId="21368" xr:uid="{00000000-0005-0000-0000-000064530000}"/>
    <cellStyle name="Note 7 4 5" xfId="21369" xr:uid="{00000000-0005-0000-0000-000065530000}"/>
    <cellStyle name="Note 7 4 5 10" xfId="21370" xr:uid="{00000000-0005-0000-0000-000066530000}"/>
    <cellStyle name="Note 7 4 5 11" xfId="21371" xr:uid="{00000000-0005-0000-0000-000067530000}"/>
    <cellStyle name="Note 7 4 5 12" xfId="21372" xr:uid="{00000000-0005-0000-0000-000068530000}"/>
    <cellStyle name="Note 7 4 5 2" xfId="21373" xr:uid="{00000000-0005-0000-0000-000069530000}"/>
    <cellStyle name="Note 7 4 5 3" xfId="21374" xr:uid="{00000000-0005-0000-0000-00006A530000}"/>
    <cellStyle name="Note 7 4 5 4" xfId="21375" xr:uid="{00000000-0005-0000-0000-00006B530000}"/>
    <cellStyle name="Note 7 4 5 5" xfId="21376" xr:uid="{00000000-0005-0000-0000-00006C530000}"/>
    <cellStyle name="Note 7 4 5 6" xfId="21377" xr:uid="{00000000-0005-0000-0000-00006D530000}"/>
    <cellStyle name="Note 7 4 5 7" xfId="21378" xr:uid="{00000000-0005-0000-0000-00006E530000}"/>
    <cellStyle name="Note 7 4 5 8" xfId="21379" xr:uid="{00000000-0005-0000-0000-00006F530000}"/>
    <cellStyle name="Note 7 4 5 9" xfId="21380" xr:uid="{00000000-0005-0000-0000-000070530000}"/>
    <cellStyle name="Note 7 4 6" xfId="21381" xr:uid="{00000000-0005-0000-0000-000071530000}"/>
    <cellStyle name="Note 7 4 6 10" xfId="21382" xr:uid="{00000000-0005-0000-0000-000072530000}"/>
    <cellStyle name="Note 7 4 6 11" xfId="21383" xr:uid="{00000000-0005-0000-0000-000073530000}"/>
    <cellStyle name="Note 7 4 6 12" xfId="21384" xr:uid="{00000000-0005-0000-0000-000074530000}"/>
    <cellStyle name="Note 7 4 6 2" xfId="21385" xr:uid="{00000000-0005-0000-0000-000075530000}"/>
    <cellStyle name="Note 7 4 6 3" xfId="21386" xr:uid="{00000000-0005-0000-0000-000076530000}"/>
    <cellStyle name="Note 7 4 6 4" xfId="21387" xr:uid="{00000000-0005-0000-0000-000077530000}"/>
    <cellStyle name="Note 7 4 6 5" xfId="21388" xr:uid="{00000000-0005-0000-0000-000078530000}"/>
    <cellStyle name="Note 7 4 6 6" xfId="21389" xr:uid="{00000000-0005-0000-0000-000079530000}"/>
    <cellStyle name="Note 7 4 6 7" xfId="21390" xr:uid="{00000000-0005-0000-0000-00007A530000}"/>
    <cellStyle name="Note 7 4 6 8" xfId="21391" xr:uid="{00000000-0005-0000-0000-00007B530000}"/>
    <cellStyle name="Note 7 4 6 9" xfId="21392" xr:uid="{00000000-0005-0000-0000-00007C530000}"/>
    <cellStyle name="Note 7 4 7" xfId="21393" xr:uid="{00000000-0005-0000-0000-00007D530000}"/>
    <cellStyle name="Note 7 4 7 10" xfId="21394" xr:uid="{00000000-0005-0000-0000-00007E530000}"/>
    <cellStyle name="Note 7 4 7 11" xfId="21395" xr:uid="{00000000-0005-0000-0000-00007F530000}"/>
    <cellStyle name="Note 7 4 7 12" xfId="21396" xr:uid="{00000000-0005-0000-0000-000080530000}"/>
    <cellStyle name="Note 7 4 7 2" xfId="21397" xr:uid="{00000000-0005-0000-0000-000081530000}"/>
    <cellStyle name="Note 7 4 7 3" xfId="21398" xr:uid="{00000000-0005-0000-0000-000082530000}"/>
    <cellStyle name="Note 7 4 7 4" xfId="21399" xr:uid="{00000000-0005-0000-0000-000083530000}"/>
    <cellStyle name="Note 7 4 7 5" xfId="21400" xr:uid="{00000000-0005-0000-0000-000084530000}"/>
    <cellStyle name="Note 7 4 7 6" xfId="21401" xr:uid="{00000000-0005-0000-0000-000085530000}"/>
    <cellStyle name="Note 7 4 7 7" xfId="21402" xr:uid="{00000000-0005-0000-0000-000086530000}"/>
    <cellStyle name="Note 7 4 7 8" xfId="21403" xr:uid="{00000000-0005-0000-0000-000087530000}"/>
    <cellStyle name="Note 7 4 7 9" xfId="21404" xr:uid="{00000000-0005-0000-0000-000088530000}"/>
    <cellStyle name="Note 7 4 8" xfId="21405" xr:uid="{00000000-0005-0000-0000-000089530000}"/>
    <cellStyle name="Note 7 4 8 10" xfId="21406" xr:uid="{00000000-0005-0000-0000-00008A530000}"/>
    <cellStyle name="Note 7 4 8 11" xfId="21407" xr:uid="{00000000-0005-0000-0000-00008B530000}"/>
    <cellStyle name="Note 7 4 8 12" xfId="21408" xr:uid="{00000000-0005-0000-0000-00008C530000}"/>
    <cellStyle name="Note 7 4 8 2" xfId="21409" xr:uid="{00000000-0005-0000-0000-00008D530000}"/>
    <cellStyle name="Note 7 4 8 3" xfId="21410" xr:uid="{00000000-0005-0000-0000-00008E530000}"/>
    <cellStyle name="Note 7 4 8 4" xfId="21411" xr:uid="{00000000-0005-0000-0000-00008F530000}"/>
    <cellStyle name="Note 7 4 8 5" xfId="21412" xr:uid="{00000000-0005-0000-0000-000090530000}"/>
    <cellStyle name="Note 7 4 8 6" xfId="21413" xr:uid="{00000000-0005-0000-0000-000091530000}"/>
    <cellStyle name="Note 7 4 8 7" xfId="21414" xr:uid="{00000000-0005-0000-0000-000092530000}"/>
    <cellStyle name="Note 7 4 8 8" xfId="21415" xr:uid="{00000000-0005-0000-0000-000093530000}"/>
    <cellStyle name="Note 7 4 8 9" xfId="21416" xr:uid="{00000000-0005-0000-0000-000094530000}"/>
    <cellStyle name="Note 7 4 9" xfId="21417" xr:uid="{00000000-0005-0000-0000-000095530000}"/>
    <cellStyle name="Note 8 2" xfId="21418" xr:uid="{00000000-0005-0000-0000-000096530000}"/>
    <cellStyle name="Note 8 2 10" xfId="21419" xr:uid="{00000000-0005-0000-0000-000097530000}"/>
    <cellStyle name="Note 8 2 11" xfId="21420" xr:uid="{00000000-0005-0000-0000-000098530000}"/>
    <cellStyle name="Note 8 2 12" xfId="21421" xr:uid="{00000000-0005-0000-0000-000099530000}"/>
    <cellStyle name="Note 8 2 13" xfId="21422" xr:uid="{00000000-0005-0000-0000-00009A530000}"/>
    <cellStyle name="Note 8 2 14" xfId="21423" xr:uid="{00000000-0005-0000-0000-00009B530000}"/>
    <cellStyle name="Note 8 2 15" xfId="21424" xr:uid="{00000000-0005-0000-0000-00009C530000}"/>
    <cellStyle name="Note 8 2 16" xfId="21425" xr:uid="{00000000-0005-0000-0000-00009D530000}"/>
    <cellStyle name="Note 8 2 17" xfId="21426" xr:uid="{00000000-0005-0000-0000-00009E530000}"/>
    <cellStyle name="Note 8 2 18" xfId="21427" xr:uid="{00000000-0005-0000-0000-00009F530000}"/>
    <cellStyle name="Note 8 2 19" xfId="21428" xr:uid="{00000000-0005-0000-0000-0000A0530000}"/>
    <cellStyle name="Note 8 2 2" xfId="21429" xr:uid="{00000000-0005-0000-0000-0000A1530000}"/>
    <cellStyle name="Note 8 2 2 10" xfId="21430" xr:uid="{00000000-0005-0000-0000-0000A2530000}"/>
    <cellStyle name="Note 8 2 2 11" xfId="21431" xr:uid="{00000000-0005-0000-0000-0000A3530000}"/>
    <cellStyle name="Note 8 2 2 12" xfId="21432" xr:uid="{00000000-0005-0000-0000-0000A4530000}"/>
    <cellStyle name="Note 8 2 2 2" xfId="21433" xr:uid="{00000000-0005-0000-0000-0000A5530000}"/>
    <cellStyle name="Note 8 2 2 3" xfId="21434" xr:uid="{00000000-0005-0000-0000-0000A6530000}"/>
    <cellStyle name="Note 8 2 2 4" xfId="21435" xr:uid="{00000000-0005-0000-0000-0000A7530000}"/>
    <cellStyle name="Note 8 2 2 5" xfId="21436" xr:uid="{00000000-0005-0000-0000-0000A8530000}"/>
    <cellStyle name="Note 8 2 2 6" xfId="21437" xr:uid="{00000000-0005-0000-0000-0000A9530000}"/>
    <cellStyle name="Note 8 2 2 7" xfId="21438" xr:uid="{00000000-0005-0000-0000-0000AA530000}"/>
    <cellStyle name="Note 8 2 2 8" xfId="21439" xr:uid="{00000000-0005-0000-0000-0000AB530000}"/>
    <cellStyle name="Note 8 2 2 9" xfId="21440" xr:uid="{00000000-0005-0000-0000-0000AC530000}"/>
    <cellStyle name="Note 8 2 3" xfId="21441" xr:uid="{00000000-0005-0000-0000-0000AD530000}"/>
    <cellStyle name="Note 8 2 3 10" xfId="21442" xr:uid="{00000000-0005-0000-0000-0000AE530000}"/>
    <cellStyle name="Note 8 2 3 11" xfId="21443" xr:uid="{00000000-0005-0000-0000-0000AF530000}"/>
    <cellStyle name="Note 8 2 3 12" xfId="21444" xr:uid="{00000000-0005-0000-0000-0000B0530000}"/>
    <cellStyle name="Note 8 2 3 2" xfId="21445" xr:uid="{00000000-0005-0000-0000-0000B1530000}"/>
    <cellStyle name="Note 8 2 3 3" xfId="21446" xr:uid="{00000000-0005-0000-0000-0000B2530000}"/>
    <cellStyle name="Note 8 2 3 4" xfId="21447" xr:uid="{00000000-0005-0000-0000-0000B3530000}"/>
    <cellStyle name="Note 8 2 3 5" xfId="21448" xr:uid="{00000000-0005-0000-0000-0000B4530000}"/>
    <cellStyle name="Note 8 2 3 6" xfId="21449" xr:uid="{00000000-0005-0000-0000-0000B5530000}"/>
    <cellStyle name="Note 8 2 3 7" xfId="21450" xr:uid="{00000000-0005-0000-0000-0000B6530000}"/>
    <cellStyle name="Note 8 2 3 8" xfId="21451" xr:uid="{00000000-0005-0000-0000-0000B7530000}"/>
    <cellStyle name="Note 8 2 3 9" xfId="21452" xr:uid="{00000000-0005-0000-0000-0000B8530000}"/>
    <cellStyle name="Note 8 2 4" xfId="21453" xr:uid="{00000000-0005-0000-0000-0000B9530000}"/>
    <cellStyle name="Note 8 2 4 10" xfId="21454" xr:uid="{00000000-0005-0000-0000-0000BA530000}"/>
    <cellStyle name="Note 8 2 4 11" xfId="21455" xr:uid="{00000000-0005-0000-0000-0000BB530000}"/>
    <cellStyle name="Note 8 2 4 12" xfId="21456" xr:uid="{00000000-0005-0000-0000-0000BC530000}"/>
    <cellStyle name="Note 8 2 4 2" xfId="21457" xr:uid="{00000000-0005-0000-0000-0000BD530000}"/>
    <cellStyle name="Note 8 2 4 3" xfId="21458" xr:uid="{00000000-0005-0000-0000-0000BE530000}"/>
    <cellStyle name="Note 8 2 4 4" xfId="21459" xr:uid="{00000000-0005-0000-0000-0000BF530000}"/>
    <cellStyle name="Note 8 2 4 5" xfId="21460" xr:uid="{00000000-0005-0000-0000-0000C0530000}"/>
    <cellStyle name="Note 8 2 4 6" xfId="21461" xr:uid="{00000000-0005-0000-0000-0000C1530000}"/>
    <cellStyle name="Note 8 2 4 7" xfId="21462" xr:uid="{00000000-0005-0000-0000-0000C2530000}"/>
    <cellStyle name="Note 8 2 4 8" xfId="21463" xr:uid="{00000000-0005-0000-0000-0000C3530000}"/>
    <cellStyle name="Note 8 2 4 9" xfId="21464" xr:uid="{00000000-0005-0000-0000-0000C4530000}"/>
    <cellStyle name="Note 8 2 5" xfId="21465" xr:uid="{00000000-0005-0000-0000-0000C5530000}"/>
    <cellStyle name="Note 8 2 5 10" xfId="21466" xr:uid="{00000000-0005-0000-0000-0000C6530000}"/>
    <cellStyle name="Note 8 2 5 11" xfId="21467" xr:uid="{00000000-0005-0000-0000-0000C7530000}"/>
    <cellStyle name="Note 8 2 5 12" xfId="21468" xr:uid="{00000000-0005-0000-0000-0000C8530000}"/>
    <cellStyle name="Note 8 2 5 2" xfId="21469" xr:uid="{00000000-0005-0000-0000-0000C9530000}"/>
    <cellStyle name="Note 8 2 5 3" xfId="21470" xr:uid="{00000000-0005-0000-0000-0000CA530000}"/>
    <cellStyle name="Note 8 2 5 4" xfId="21471" xr:uid="{00000000-0005-0000-0000-0000CB530000}"/>
    <cellStyle name="Note 8 2 5 5" xfId="21472" xr:uid="{00000000-0005-0000-0000-0000CC530000}"/>
    <cellStyle name="Note 8 2 5 6" xfId="21473" xr:uid="{00000000-0005-0000-0000-0000CD530000}"/>
    <cellStyle name="Note 8 2 5 7" xfId="21474" xr:uid="{00000000-0005-0000-0000-0000CE530000}"/>
    <cellStyle name="Note 8 2 5 8" xfId="21475" xr:uid="{00000000-0005-0000-0000-0000CF530000}"/>
    <cellStyle name="Note 8 2 5 9" xfId="21476" xr:uid="{00000000-0005-0000-0000-0000D0530000}"/>
    <cellStyle name="Note 8 2 6" xfId="21477" xr:uid="{00000000-0005-0000-0000-0000D1530000}"/>
    <cellStyle name="Note 8 2 6 10" xfId="21478" xr:uid="{00000000-0005-0000-0000-0000D2530000}"/>
    <cellStyle name="Note 8 2 6 11" xfId="21479" xr:uid="{00000000-0005-0000-0000-0000D3530000}"/>
    <cellStyle name="Note 8 2 6 12" xfId="21480" xr:uid="{00000000-0005-0000-0000-0000D4530000}"/>
    <cellStyle name="Note 8 2 6 2" xfId="21481" xr:uid="{00000000-0005-0000-0000-0000D5530000}"/>
    <cellStyle name="Note 8 2 6 3" xfId="21482" xr:uid="{00000000-0005-0000-0000-0000D6530000}"/>
    <cellStyle name="Note 8 2 6 4" xfId="21483" xr:uid="{00000000-0005-0000-0000-0000D7530000}"/>
    <cellStyle name="Note 8 2 6 5" xfId="21484" xr:uid="{00000000-0005-0000-0000-0000D8530000}"/>
    <cellStyle name="Note 8 2 6 6" xfId="21485" xr:uid="{00000000-0005-0000-0000-0000D9530000}"/>
    <cellStyle name="Note 8 2 6 7" xfId="21486" xr:uid="{00000000-0005-0000-0000-0000DA530000}"/>
    <cellStyle name="Note 8 2 6 8" xfId="21487" xr:uid="{00000000-0005-0000-0000-0000DB530000}"/>
    <cellStyle name="Note 8 2 6 9" xfId="21488" xr:uid="{00000000-0005-0000-0000-0000DC530000}"/>
    <cellStyle name="Note 8 2 7" xfId="21489" xr:uid="{00000000-0005-0000-0000-0000DD530000}"/>
    <cellStyle name="Note 8 2 7 10" xfId="21490" xr:uid="{00000000-0005-0000-0000-0000DE530000}"/>
    <cellStyle name="Note 8 2 7 11" xfId="21491" xr:uid="{00000000-0005-0000-0000-0000DF530000}"/>
    <cellStyle name="Note 8 2 7 12" xfId="21492" xr:uid="{00000000-0005-0000-0000-0000E0530000}"/>
    <cellStyle name="Note 8 2 7 2" xfId="21493" xr:uid="{00000000-0005-0000-0000-0000E1530000}"/>
    <cellStyle name="Note 8 2 7 3" xfId="21494" xr:uid="{00000000-0005-0000-0000-0000E2530000}"/>
    <cellStyle name="Note 8 2 7 4" xfId="21495" xr:uid="{00000000-0005-0000-0000-0000E3530000}"/>
    <cellStyle name="Note 8 2 7 5" xfId="21496" xr:uid="{00000000-0005-0000-0000-0000E4530000}"/>
    <cellStyle name="Note 8 2 7 6" xfId="21497" xr:uid="{00000000-0005-0000-0000-0000E5530000}"/>
    <cellStyle name="Note 8 2 7 7" xfId="21498" xr:uid="{00000000-0005-0000-0000-0000E6530000}"/>
    <cellStyle name="Note 8 2 7 8" xfId="21499" xr:uid="{00000000-0005-0000-0000-0000E7530000}"/>
    <cellStyle name="Note 8 2 7 9" xfId="21500" xr:uid="{00000000-0005-0000-0000-0000E8530000}"/>
    <cellStyle name="Note 8 2 8" xfId="21501" xr:uid="{00000000-0005-0000-0000-0000E9530000}"/>
    <cellStyle name="Note 8 2 8 10" xfId="21502" xr:uid="{00000000-0005-0000-0000-0000EA530000}"/>
    <cellStyle name="Note 8 2 8 11" xfId="21503" xr:uid="{00000000-0005-0000-0000-0000EB530000}"/>
    <cellStyle name="Note 8 2 8 12" xfId="21504" xr:uid="{00000000-0005-0000-0000-0000EC530000}"/>
    <cellStyle name="Note 8 2 8 2" xfId="21505" xr:uid="{00000000-0005-0000-0000-0000ED530000}"/>
    <cellStyle name="Note 8 2 8 3" xfId="21506" xr:uid="{00000000-0005-0000-0000-0000EE530000}"/>
    <cellStyle name="Note 8 2 8 4" xfId="21507" xr:uid="{00000000-0005-0000-0000-0000EF530000}"/>
    <cellStyle name="Note 8 2 8 5" xfId="21508" xr:uid="{00000000-0005-0000-0000-0000F0530000}"/>
    <cellStyle name="Note 8 2 8 6" xfId="21509" xr:uid="{00000000-0005-0000-0000-0000F1530000}"/>
    <cellStyle name="Note 8 2 8 7" xfId="21510" xr:uid="{00000000-0005-0000-0000-0000F2530000}"/>
    <cellStyle name="Note 8 2 8 8" xfId="21511" xr:uid="{00000000-0005-0000-0000-0000F3530000}"/>
    <cellStyle name="Note 8 2 8 9" xfId="21512" xr:uid="{00000000-0005-0000-0000-0000F4530000}"/>
    <cellStyle name="Note 8 2 9" xfId="21513" xr:uid="{00000000-0005-0000-0000-0000F5530000}"/>
    <cellStyle name="Note 8 3" xfId="21514" xr:uid="{00000000-0005-0000-0000-0000F6530000}"/>
    <cellStyle name="Note 8 3 10" xfId="21515" xr:uid="{00000000-0005-0000-0000-0000F7530000}"/>
    <cellStyle name="Note 8 3 11" xfId="21516" xr:uid="{00000000-0005-0000-0000-0000F8530000}"/>
    <cellStyle name="Note 8 3 12" xfId="21517" xr:uid="{00000000-0005-0000-0000-0000F9530000}"/>
    <cellStyle name="Note 8 3 13" xfId="21518" xr:uid="{00000000-0005-0000-0000-0000FA530000}"/>
    <cellStyle name="Note 8 3 14" xfId="21519" xr:uid="{00000000-0005-0000-0000-0000FB530000}"/>
    <cellStyle name="Note 8 3 15" xfId="21520" xr:uid="{00000000-0005-0000-0000-0000FC530000}"/>
    <cellStyle name="Note 8 3 16" xfId="21521" xr:uid="{00000000-0005-0000-0000-0000FD530000}"/>
    <cellStyle name="Note 8 3 17" xfId="21522" xr:uid="{00000000-0005-0000-0000-0000FE530000}"/>
    <cellStyle name="Note 8 3 18" xfId="21523" xr:uid="{00000000-0005-0000-0000-0000FF530000}"/>
    <cellStyle name="Note 8 3 19" xfId="21524" xr:uid="{00000000-0005-0000-0000-000000540000}"/>
    <cellStyle name="Note 8 3 2" xfId="21525" xr:uid="{00000000-0005-0000-0000-000001540000}"/>
    <cellStyle name="Note 8 3 2 10" xfId="21526" xr:uid="{00000000-0005-0000-0000-000002540000}"/>
    <cellStyle name="Note 8 3 2 11" xfId="21527" xr:uid="{00000000-0005-0000-0000-000003540000}"/>
    <cellStyle name="Note 8 3 2 12" xfId="21528" xr:uid="{00000000-0005-0000-0000-000004540000}"/>
    <cellStyle name="Note 8 3 2 2" xfId="21529" xr:uid="{00000000-0005-0000-0000-000005540000}"/>
    <cellStyle name="Note 8 3 2 3" xfId="21530" xr:uid="{00000000-0005-0000-0000-000006540000}"/>
    <cellStyle name="Note 8 3 2 4" xfId="21531" xr:uid="{00000000-0005-0000-0000-000007540000}"/>
    <cellStyle name="Note 8 3 2 5" xfId="21532" xr:uid="{00000000-0005-0000-0000-000008540000}"/>
    <cellStyle name="Note 8 3 2 6" xfId="21533" xr:uid="{00000000-0005-0000-0000-000009540000}"/>
    <cellStyle name="Note 8 3 2 7" xfId="21534" xr:uid="{00000000-0005-0000-0000-00000A540000}"/>
    <cellStyle name="Note 8 3 2 8" xfId="21535" xr:uid="{00000000-0005-0000-0000-00000B540000}"/>
    <cellStyle name="Note 8 3 2 9" xfId="21536" xr:uid="{00000000-0005-0000-0000-00000C540000}"/>
    <cellStyle name="Note 8 3 3" xfId="21537" xr:uid="{00000000-0005-0000-0000-00000D540000}"/>
    <cellStyle name="Note 8 3 3 10" xfId="21538" xr:uid="{00000000-0005-0000-0000-00000E540000}"/>
    <cellStyle name="Note 8 3 3 11" xfId="21539" xr:uid="{00000000-0005-0000-0000-00000F540000}"/>
    <cellStyle name="Note 8 3 3 12" xfId="21540" xr:uid="{00000000-0005-0000-0000-000010540000}"/>
    <cellStyle name="Note 8 3 3 2" xfId="21541" xr:uid="{00000000-0005-0000-0000-000011540000}"/>
    <cellStyle name="Note 8 3 3 3" xfId="21542" xr:uid="{00000000-0005-0000-0000-000012540000}"/>
    <cellStyle name="Note 8 3 3 4" xfId="21543" xr:uid="{00000000-0005-0000-0000-000013540000}"/>
    <cellStyle name="Note 8 3 3 5" xfId="21544" xr:uid="{00000000-0005-0000-0000-000014540000}"/>
    <cellStyle name="Note 8 3 3 6" xfId="21545" xr:uid="{00000000-0005-0000-0000-000015540000}"/>
    <cellStyle name="Note 8 3 3 7" xfId="21546" xr:uid="{00000000-0005-0000-0000-000016540000}"/>
    <cellStyle name="Note 8 3 3 8" xfId="21547" xr:uid="{00000000-0005-0000-0000-000017540000}"/>
    <cellStyle name="Note 8 3 3 9" xfId="21548" xr:uid="{00000000-0005-0000-0000-000018540000}"/>
    <cellStyle name="Note 8 3 4" xfId="21549" xr:uid="{00000000-0005-0000-0000-000019540000}"/>
    <cellStyle name="Note 8 3 4 10" xfId="21550" xr:uid="{00000000-0005-0000-0000-00001A540000}"/>
    <cellStyle name="Note 8 3 4 11" xfId="21551" xr:uid="{00000000-0005-0000-0000-00001B540000}"/>
    <cellStyle name="Note 8 3 4 12" xfId="21552" xr:uid="{00000000-0005-0000-0000-00001C540000}"/>
    <cellStyle name="Note 8 3 4 2" xfId="21553" xr:uid="{00000000-0005-0000-0000-00001D540000}"/>
    <cellStyle name="Note 8 3 4 3" xfId="21554" xr:uid="{00000000-0005-0000-0000-00001E540000}"/>
    <cellStyle name="Note 8 3 4 4" xfId="21555" xr:uid="{00000000-0005-0000-0000-00001F540000}"/>
    <cellStyle name="Note 8 3 4 5" xfId="21556" xr:uid="{00000000-0005-0000-0000-000020540000}"/>
    <cellStyle name="Note 8 3 4 6" xfId="21557" xr:uid="{00000000-0005-0000-0000-000021540000}"/>
    <cellStyle name="Note 8 3 4 7" xfId="21558" xr:uid="{00000000-0005-0000-0000-000022540000}"/>
    <cellStyle name="Note 8 3 4 8" xfId="21559" xr:uid="{00000000-0005-0000-0000-000023540000}"/>
    <cellStyle name="Note 8 3 4 9" xfId="21560" xr:uid="{00000000-0005-0000-0000-000024540000}"/>
    <cellStyle name="Note 8 3 5" xfId="21561" xr:uid="{00000000-0005-0000-0000-000025540000}"/>
    <cellStyle name="Note 8 3 5 10" xfId="21562" xr:uid="{00000000-0005-0000-0000-000026540000}"/>
    <cellStyle name="Note 8 3 5 11" xfId="21563" xr:uid="{00000000-0005-0000-0000-000027540000}"/>
    <cellStyle name="Note 8 3 5 12" xfId="21564" xr:uid="{00000000-0005-0000-0000-000028540000}"/>
    <cellStyle name="Note 8 3 5 2" xfId="21565" xr:uid="{00000000-0005-0000-0000-000029540000}"/>
    <cellStyle name="Note 8 3 5 3" xfId="21566" xr:uid="{00000000-0005-0000-0000-00002A540000}"/>
    <cellStyle name="Note 8 3 5 4" xfId="21567" xr:uid="{00000000-0005-0000-0000-00002B540000}"/>
    <cellStyle name="Note 8 3 5 5" xfId="21568" xr:uid="{00000000-0005-0000-0000-00002C540000}"/>
    <cellStyle name="Note 8 3 5 6" xfId="21569" xr:uid="{00000000-0005-0000-0000-00002D540000}"/>
    <cellStyle name="Note 8 3 5 7" xfId="21570" xr:uid="{00000000-0005-0000-0000-00002E540000}"/>
    <cellStyle name="Note 8 3 5 8" xfId="21571" xr:uid="{00000000-0005-0000-0000-00002F540000}"/>
    <cellStyle name="Note 8 3 5 9" xfId="21572" xr:uid="{00000000-0005-0000-0000-000030540000}"/>
    <cellStyle name="Note 8 3 6" xfId="21573" xr:uid="{00000000-0005-0000-0000-000031540000}"/>
    <cellStyle name="Note 8 3 6 10" xfId="21574" xr:uid="{00000000-0005-0000-0000-000032540000}"/>
    <cellStyle name="Note 8 3 6 11" xfId="21575" xr:uid="{00000000-0005-0000-0000-000033540000}"/>
    <cellStyle name="Note 8 3 6 12" xfId="21576" xr:uid="{00000000-0005-0000-0000-000034540000}"/>
    <cellStyle name="Note 8 3 6 2" xfId="21577" xr:uid="{00000000-0005-0000-0000-000035540000}"/>
    <cellStyle name="Note 8 3 6 3" xfId="21578" xr:uid="{00000000-0005-0000-0000-000036540000}"/>
    <cellStyle name="Note 8 3 6 4" xfId="21579" xr:uid="{00000000-0005-0000-0000-000037540000}"/>
    <cellStyle name="Note 8 3 6 5" xfId="21580" xr:uid="{00000000-0005-0000-0000-000038540000}"/>
    <cellStyle name="Note 8 3 6 6" xfId="21581" xr:uid="{00000000-0005-0000-0000-000039540000}"/>
    <cellStyle name="Note 8 3 6 7" xfId="21582" xr:uid="{00000000-0005-0000-0000-00003A540000}"/>
    <cellStyle name="Note 8 3 6 8" xfId="21583" xr:uid="{00000000-0005-0000-0000-00003B540000}"/>
    <cellStyle name="Note 8 3 6 9" xfId="21584" xr:uid="{00000000-0005-0000-0000-00003C540000}"/>
    <cellStyle name="Note 8 3 7" xfId="21585" xr:uid="{00000000-0005-0000-0000-00003D540000}"/>
    <cellStyle name="Note 8 3 7 10" xfId="21586" xr:uid="{00000000-0005-0000-0000-00003E540000}"/>
    <cellStyle name="Note 8 3 7 11" xfId="21587" xr:uid="{00000000-0005-0000-0000-00003F540000}"/>
    <cellStyle name="Note 8 3 7 12" xfId="21588" xr:uid="{00000000-0005-0000-0000-000040540000}"/>
    <cellStyle name="Note 8 3 7 2" xfId="21589" xr:uid="{00000000-0005-0000-0000-000041540000}"/>
    <cellStyle name="Note 8 3 7 3" xfId="21590" xr:uid="{00000000-0005-0000-0000-000042540000}"/>
    <cellStyle name="Note 8 3 7 4" xfId="21591" xr:uid="{00000000-0005-0000-0000-000043540000}"/>
    <cellStyle name="Note 8 3 7 5" xfId="21592" xr:uid="{00000000-0005-0000-0000-000044540000}"/>
    <cellStyle name="Note 8 3 7 6" xfId="21593" xr:uid="{00000000-0005-0000-0000-000045540000}"/>
    <cellStyle name="Note 8 3 7 7" xfId="21594" xr:uid="{00000000-0005-0000-0000-000046540000}"/>
    <cellStyle name="Note 8 3 7 8" xfId="21595" xr:uid="{00000000-0005-0000-0000-000047540000}"/>
    <cellStyle name="Note 8 3 7 9" xfId="21596" xr:uid="{00000000-0005-0000-0000-000048540000}"/>
    <cellStyle name="Note 8 3 8" xfId="21597" xr:uid="{00000000-0005-0000-0000-000049540000}"/>
    <cellStyle name="Note 8 3 8 10" xfId="21598" xr:uid="{00000000-0005-0000-0000-00004A540000}"/>
    <cellStyle name="Note 8 3 8 11" xfId="21599" xr:uid="{00000000-0005-0000-0000-00004B540000}"/>
    <cellStyle name="Note 8 3 8 12" xfId="21600" xr:uid="{00000000-0005-0000-0000-00004C540000}"/>
    <cellStyle name="Note 8 3 8 2" xfId="21601" xr:uid="{00000000-0005-0000-0000-00004D540000}"/>
    <cellStyle name="Note 8 3 8 3" xfId="21602" xr:uid="{00000000-0005-0000-0000-00004E540000}"/>
    <cellStyle name="Note 8 3 8 4" xfId="21603" xr:uid="{00000000-0005-0000-0000-00004F540000}"/>
    <cellStyle name="Note 8 3 8 5" xfId="21604" xr:uid="{00000000-0005-0000-0000-000050540000}"/>
    <cellStyle name="Note 8 3 8 6" xfId="21605" xr:uid="{00000000-0005-0000-0000-000051540000}"/>
    <cellStyle name="Note 8 3 8 7" xfId="21606" xr:uid="{00000000-0005-0000-0000-000052540000}"/>
    <cellStyle name="Note 8 3 8 8" xfId="21607" xr:uid="{00000000-0005-0000-0000-000053540000}"/>
    <cellStyle name="Note 8 3 8 9" xfId="21608" xr:uid="{00000000-0005-0000-0000-000054540000}"/>
    <cellStyle name="Note 8 3 9" xfId="21609" xr:uid="{00000000-0005-0000-0000-000055540000}"/>
    <cellStyle name="Note 8 4" xfId="21610" xr:uid="{00000000-0005-0000-0000-000056540000}"/>
    <cellStyle name="Note 8 4 10" xfId="21611" xr:uid="{00000000-0005-0000-0000-000057540000}"/>
    <cellStyle name="Note 8 4 11" xfId="21612" xr:uid="{00000000-0005-0000-0000-000058540000}"/>
    <cellStyle name="Note 8 4 12" xfId="21613" xr:uid="{00000000-0005-0000-0000-000059540000}"/>
    <cellStyle name="Note 8 4 13" xfId="21614" xr:uid="{00000000-0005-0000-0000-00005A540000}"/>
    <cellStyle name="Note 8 4 14" xfId="21615" xr:uid="{00000000-0005-0000-0000-00005B540000}"/>
    <cellStyle name="Note 8 4 15" xfId="21616" xr:uid="{00000000-0005-0000-0000-00005C540000}"/>
    <cellStyle name="Note 8 4 16" xfId="21617" xr:uid="{00000000-0005-0000-0000-00005D540000}"/>
    <cellStyle name="Note 8 4 17" xfId="21618" xr:uid="{00000000-0005-0000-0000-00005E540000}"/>
    <cellStyle name="Note 8 4 18" xfId="21619" xr:uid="{00000000-0005-0000-0000-00005F540000}"/>
    <cellStyle name="Note 8 4 19" xfId="21620" xr:uid="{00000000-0005-0000-0000-000060540000}"/>
    <cellStyle name="Note 8 4 2" xfId="21621" xr:uid="{00000000-0005-0000-0000-000061540000}"/>
    <cellStyle name="Note 8 4 2 10" xfId="21622" xr:uid="{00000000-0005-0000-0000-000062540000}"/>
    <cellStyle name="Note 8 4 2 11" xfId="21623" xr:uid="{00000000-0005-0000-0000-000063540000}"/>
    <cellStyle name="Note 8 4 2 12" xfId="21624" xr:uid="{00000000-0005-0000-0000-000064540000}"/>
    <cellStyle name="Note 8 4 2 2" xfId="21625" xr:uid="{00000000-0005-0000-0000-000065540000}"/>
    <cellStyle name="Note 8 4 2 3" xfId="21626" xr:uid="{00000000-0005-0000-0000-000066540000}"/>
    <cellStyle name="Note 8 4 2 4" xfId="21627" xr:uid="{00000000-0005-0000-0000-000067540000}"/>
    <cellStyle name="Note 8 4 2 5" xfId="21628" xr:uid="{00000000-0005-0000-0000-000068540000}"/>
    <cellStyle name="Note 8 4 2 6" xfId="21629" xr:uid="{00000000-0005-0000-0000-000069540000}"/>
    <cellStyle name="Note 8 4 2 7" xfId="21630" xr:uid="{00000000-0005-0000-0000-00006A540000}"/>
    <cellStyle name="Note 8 4 2 8" xfId="21631" xr:uid="{00000000-0005-0000-0000-00006B540000}"/>
    <cellStyle name="Note 8 4 2 9" xfId="21632" xr:uid="{00000000-0005-0000-0000-00006C540000}"/>
    <cellStyle name="Note 8 4 3" xfId="21633" xr:uid="{00000000-0005-0000-0000-00006D540000}"/>
    <cellStyle name="Note 8 4 3 10" xfId="21634" xr:uid="{00000000-0005-0000-0000-00006E540000}"/>
    <cellStyle name="Note 8 4 3 11" xfId="21635" xr:uid="{00000000-0005-0000-0000-00006F540000}"/>
    <cellStyle name="Note 8 4 3 12" xfId="21636" xr:uid="{00000000-0005-0000-0000-000070540000}"/>
    <cellStyle name="Note 8 4 3 2" xfId="21637" xr:uid="{00000000-0005-0000-0000-000071540000}"/>
    <cellStyle name="Note 8 4 3 3" xfId="21638" xr:uid="{00000000-0005-0000-0000-000072540000}"/>
    <cellStyle name="Note 8 4 3 4" xfId="21639" xr:uid="{00000000-0005-0000-0000-000073540000}"/>
    <cellStyle name="Note 8 4 3 5" xfId="21640" xr:uid="{00000000-0005-0000-0000-000074540000}"/>
    <cellStyle name="Note 8 4 3 6" xfId="21641" xr:uid="{00000000-0005-0000-0000-000075540000}"/>
    <cellStyle name="Note 8 4 3 7" xfId="21642" xr:uid="{00000000-0005-0000-0000-000076540000}"/>
    <cellStyle name="Note 8 4 3 8" xfId="21643" xr:uid="{00000000-0005-0000-0000-000077540000}"/>
    <cellStyle name="Note 8 4 3 9" xfId="21644" xr:uid="{00000000-0005-0000-0000-000078540000}"/>
    <cellStyle name="Note 8 4 4" xfId="21645" xr:uid="{00000000-0005-0000-0000-000079540000}"/>
    <cellStyle name="Note 8 4 4 10" xfId="21646" xr:uid="{00000000-0005-0000-0000-00007A540000}"/>
    <cellStyle name="Note 8 4 4 11" xfId="21647" xr:uid="{00000000-0005-0000-0000-00007B540000}"/>
    <cellStyle name="Note 8 4 4 12" xfId="21648" xr:uid="{00000000-0005-0000-0000-00007C540000}"/>
    <cellStyle name="Note 8 4 4 2" xfId="21649" xr:uid="{00000000-0005-0000-0000-00007D540000}"/>
    <cellStyle name="Note 8 4 4 3" xfId="21650" xr:uid="{00000000-0005-0000-0000-00007E540000}"/>
    <cellStyle name="Note 8 4 4 4" xfId="21651" xr:uid="{00000000-0005-0000-0000-00007F540000}"/>
    <cellStyle name="Note 8 4 4 5" xfId="21652" xr:uid="{00000000-0005-0000-0000-000080540000}"/>
    <cellStyle name="Note 8 4 4 6" xfId="21653" xr:uid="{00000000-0005-0000-0000-000081540000}"/>
    <cellStyle name="Note 8 4 4 7" xfId="21654" xr:uid="{00000000-0005-0000-0000-000082540000}"/>
    <cellStyle name="Note 8 4 4 8" xfId="21655" xr:uid="{00000000-0005-0000-0000-000083540000}"/>
    <cellStyle name="Note 8 4 4 9" xfId="21656" xr:uid="{00000000-0005-0000-0000-000084540000}"/>
    <cellStyle name="Note 8 4 5" xfId="21657" xr:uid="{00000000-0005-0000-0000-000085540000}"/>
    <cellStyle name="Note 8 4 5 10" xfId="21658" xr:uid="{00000000-0005-0000-0000-000086540000}"/>
    <cellStyle name="Note 8 4 5 11" xfId="21659" xr:uid="{00000000-0005-0000-0000-000087540000}"/>
    <cellStyle name="Note 8 4 5 12" xfId="21660" xr:uid="{00000000-0005-0000-0000-000088540000}"/>
    <cellStyle name="Note 8 4 5 2" xfId="21661" xr:uid="{00000000-0005-0000-0000-000089540000}"/>
    <cellStyle name="Note 8 4 5 3" xfId="21662" xr:uid="{00000000-0005-0000-0000-00008A540000}"/>
    <cellStyle name="Note 8 4 5 4" xfId="21663" xr:uid="{00000000-0005-0000-0000-00008B540000}"/>
    <cellStyle name="Note 8 4 5 5" xfId="21664" xr:uid="{00000000-0005-0000-0000-00008C540000}"/>
    <cellStyle name="Note 8 4 5 6" xfId="21665" xr:uid="{00000000-0005-0000-0000-00008D540000}"/>
    <cellStyle name="Note 8 4 5 7" xfId="21666" xr:uid="{00000000-0005-0000-0000-00008E540000}"/>
    <cellStyle name="Note 8 4 5 8" xfId="21667" xr:uid="{00000000-0005-0000-0000-00008F540000}"/>
    <cellStyle name="Note 8 4 5 9" xfId="21668" xr:uid="{00000000-0005-0000-0000-000090540000}"/>
    <cellStyle name="Note 8 4 6" xfId="21669" xr:uid="{00000000-0005-0000-0000-000091540000}"/>
    <cellStyle name="Note 8 4 6 10" xfId="21670" xr:uid="{00000000-0005-0000-0000-000092540000}"/>
    <cellStyle name="Note 8 4 6 11" xfId="21671" xr:uid="{00000000-0005-0000-0000-000093540000}"/>
    <cellStyle name="Note 8 4 6 12" xfId="21672" xr:uid="{00000000-0005-0000-0000-000094540000}"/>
    <cellStyle name="Note 8 4 6 2" xfId="21673" xr:uid="{00000000-0005-0000-0000-000095540000}"/>
    <cellStyle name="Note 8 4 6 3" xfId="21674" xr:uid="{00000000-0005-0000-0000-000096540000}"/>
    <cellStyle name="Note 8 4 6 4" xfId="21675" xr:uid="{00000000-0005-0000-0000-000097540000}"/>
    <cellStyle name="Note 8 4 6 5" xfId="21676" xr:uid="{00000000-0005-0000-0000-000098540000}"/>
    <cellStyle name="Note 8 4 6 6" xfId="21677" xr:uid="{00000000-0005-0000-0000-000099540000}"/>
    <cellStyle name="Note 8 4 6 7" xfId="21678" xr:uid="{00000000-0005-0000-0000-00009A540000}"/>
    <cellStyle name="Note 8 4 6 8" xfId="21679" xr:uid="{00000000-0005-0000-0000-00009B540000}"/>
    <cellStyle name="Note 8 4 6 9" xfId="21680" xr:uid="{00000000-0005-0000-0000-00009C540000}"/>
    <cellStyle name="Note 8 4 7" xfId="21681" xr:uid="{00000000-0005-0000-0000-00009D540000}"/>
    <cellStyle name="Note 8 4 7 10" xfId="21682" xr:uid="{00000000-0005-0000-0000-00009E540000}"/>
    <cellStyle name="Note 8 4 7 11" xfId="21683" xr:uid="{00000000-0005-0000-0000-00009F540000}"/>
    <cellStyle name="Note 8 4 7 12" xfId="21684" xr:uid="{00000000-0005-0000-0000-0000A0540000}"/>
    <cellStyle name="Note 8 4 7 2" xfId="21685" xr:uid="{00000000-0005-0000-0000-0000A1540000}"/>
    <cellStyle name="Note 8 4 7 3" xfId="21686" xr:uid="{00000000-0005-0000-0000-0000A2540000}"/>
    <cellStyle name="Note 8 4 7 4" xfId="21687" xr:uid="{00000000-0005-0000-0000-0000A3540000}"/>
    <cellStyle name="Note 8 4 7 5" xfId="21688" xr:uid="{00000000-0005-0000-0000-0000A4540000}"/>
    <cellStyle name="Note 8 4 7 6" xfId="21689" xr:uid="{00000000-0005-0000-0000-0000A5540000}"/>
    <cellStyle name="Note 8 4 7 7" xfId="21690" xr:uid="{00000000-0005-0000-0000-0000A6540000}"/>
    <cellStyle name="Note 8 4 7 8" xfId="21691" xr:uid="{00000000-0005-0000-0000-0000A7540000}"/>
    <cellStyle name="Note 8 4 7 9" xfId="21692" xr:uid="{00000000-0005-0000-0000-0000A8540000}"/>
    <cellStyle name="Note 8 4 8" xfId="21693" xr:uid="{00000000-0005-0000-0000-0000A9540000}"/>
    <cellStyle name="Note 8 4 8 10" xfId="21694" xr:uid="{00000000-0005-0000-0000-0000AA540000}"/>
    <cellStyle name="Note 8 4 8 11" xfId="21695" xr:uid="{00000000-0005-0000-0000-0000AB540000}"/>
    <cellStyle name="Note 8 4 8 12" xfId="21696" xr:uid="{00000000-0005-0000-0000-0000AC540000}"/>
    <cellStyle name="Note 8 4 8 2" xfId="21697" xr:uid="{00000000-0005-0000-0000-0000AD540000}"/>
    <cellStyle name="Note 8 4 8 3" xfId="21698" xr:uid="{00000000-0005-0000-0000-0000AE540000}"/>
    <cellStyle name="Note 8 4 8 4" xfId="21699" xr:uid="{00000000-0005-0000-0000-0000AF540000}"/>
    <cellStyle name="Note 8 4 8 5" xfId="21700" xr:uid="{00000000-0005-0000-0000-0000B0540000}"/>
    <cellStyle name="Note 8 4 8 6" xfId="21701" xr:uid="{00000000-0005-0000-0000-0000B1540000}"/>
    <cellStyle name="Note 8 4 8 7" xfId="21702" xr:uid="{00000000-0005-0000-0000-0000B2540000}"/>
    <cellStyle name="Note 8 4 8 8" xfId="21703" xr:uid="{00000000-0005-0000-0000-0000B3540000}"/>
    <cellStyle name="Note 8 4 8 9" xfId="21704" xr:uid="{00000000-0005-0000-0000-0000B4540000}"/>
    <cellStyle name="Note 8 4 9" xfId="21705" xr:uid="{00000000-0005-0000-0000-0000B5540000}"/>
    <cellStyle name="Note 9 2" xfId="21706" xr:uid="{00000000-0005-0000-0000-0000B6540000}"/>
    <cellStyle name="Note 9 2 10" xfId="21707" xr:uid="{00000000-0005-0000-0000-0000B7540000}"/>
    <cellStyle name="Note 9 2 11" xfId="21708" xr:uid="{00000000-0005-0000-0000-0000B8540000}"/>
    <cellStyle name="Note 9 2 12" xfId="21709" xr:uid="{00000000-0005-0000-0000-0000B9540000}"/>
    <cellStyle name="Note 9 2 13" xfId="21710" xr:uid="{00000000-0005-0000-0000-0000BA540000}"/>
    <cellStyle name="Note 9 2 14" xfId="21711" xr:uid="{00000000-0005-0000-0000-0000BB540000}"/>
    <cellStyle name="Note 9 2 15" xfId="21712" xr:uid="{00000000-0005-0000-0000-0000BC540000}"/>
    <cellStyle name="Note 9 2 16" xfId="21713" xr:uid="{00000000-0005-0000-0000-0000BD540000}"/>
    <cellStyle name="Note 9 2 17" xfId="21714" xr:uid="{00000000-0005-0000-0000-0000BE540000}"/>
    <cellStyle name="Note 9 2 18" xfId="21715" xr:uid="{00000000-0005-0000-0000-0000BF540000}"/>
    <cellStyle name="Note 9 2 19" xfId="21716" xr:uid="{00000000-0005-0000-0000-0000C0540000}"/>
    <cellStyle name="Note 9 2 2" xfId="21717" xr:uid="{00000000-0005-0000-0000-0000C1540000}"/>
    <cellStyle name="Note 9 2 2 10" xfId="21718" xr:uid="{00000000-0005-0000-0000-0000C2540000}"/>
    <cellStyle name="Note 9 2 2 11" xfId="21719" xr:uid="{00000000-0005-0000-0000-0000C3540000}"/>
    <cellStyle name="Note 9 2 2 12" xfId="21720" xr:uid="{00000000-0005-0000-0000-0000C4540000}"/>
    <cellStyle name="Note 9 2 2 2" xfId="21721" xr:uid="{00000000-0005-0000-0000-0000C5540000}"/>
    <cellStyle name="Note 9 2 2 3" xfId="21722" xr:uid="{00000000-0005-0000-0000-0000C6540000}"/>
    <cellStyle name="Note 9 2 2 4" xfId="21723" xr:uid="{00000000-0005-0000-0000-0000C7540000}"/>
    <cellStyle name="Note 9 2 2 5" xfId="21724" xr:uid="{00000000-0005-0000-0000-0000C8540000}"/>
    <cellStyle name="Note 9 2 2 6" xfId="21725" xr:uid="{00000000-0005-0000-0000-0000C9540000}"/>
    <cellStyle name="Note 9 2 2 7" xfId="21726" xr:uid="{00000000-0005-0000-0000-0000CA540000}"/>
    <cellStyle name="Note 9 2 2 8" xfId="21727" xr:uid="{00000000-0005-0000-0000-0000CB540000}"/>
    <cellStyle name="Note 9 2 2 9" xfId="21728" xr:uid="{00000000-0005-0000-0000-0000CC540000}"/>
    <cellStyle name="Note 9 2 3" xfId="21729" xr:uid="{00000000-0005-0000-0000-0000CD540000}"/>
    <cellStyle name="Note 9 2 3 10" xfId="21730" xr:uid="{00000000-0005-0000-0000-0000CE540000}"/>
    <cellStyle name="Note 9 2 3 11" xfId="21731" xr:uid="{00000000-0005-0000-0000-0000CF540000}"/>
    <cellStyle name="Note 9 2 3 12" xfId="21732" xr:uid="{00000000-0005-0000-0000-0000D0540000}"/>
    <cellStyle name="Note 9 2 3 2" xfId="21733" xr:uid="{00000000-0005-0000-0000-0000D1540000}"/>
    <cellStyle name="Note 9 2 3 3" xfId="21734" xr:uid="{00000000-0005-0000-0000-0000D2540000}"/>
    <cellStyle name="Note 9 2 3 4" xfId="21735" xr:uid="{00000000-0005-0000-0000-0000D3540000}"/>
    <cellStyle name="Note 9 2 3 5" xfId="21736" xr:uid="{00000000-0005-0000-0000-0000D4540000}"/>
    <cellStyle name="Note 9 2 3 6" xfId="21737" xr:uid="{00000000-0005-0000-0000-0000D5540000}"/>
    <cellStyle name="Note 9 2 3 7" xfId="21738" xr:uid="{00000000-0005-0000-0000-0000D6540000}"/>
    <cellStyle name="Note 9 2 3 8" xfId="21739" xr:uid="{00000000-0005-0000-0000-0000D7540000}"/>
    <cellStyle name="Note 9 2 3 9" xfId="21740" xr:uid="{00000000-0005-0000-0000-0000D8540000}"/>
    <cellStyle name="Note 9 2 4" xfId="21741" xr:uid="{00000000-0005-0000-0000-0000D9540000}"/>
    <cellStyle name="Note 9 2 4 10" xfId="21742" xr:uid="{00000000-0005-0000-0000-0000DA540000}"/>
    <cellStyle name="Note 9 2 4 11" xfId="21743" xr:uid="{00000000-0005-0000-0000-0000DB540000}"/>
    <cellStyle name="Note 9 2 4 12" xfId="21744" xr:uid="{00000000-0005-0000-0000-0000DC540000}"/>
    <cellStyle name="Note 9 2 4 2" xfId="21745" xr:uid="{00000000-0005-0000-0000-0000DD540000}"/>
    <cellStyle name="Note 9 2 4 3" xfId="21746" xr:uid="{00000000-0005-0000-0000-0000DE540000}"/>
    <cellStyle name="Note 9 2 4 4" xfId="21747" xr:uid="{00000000-0005-0000-0000-0000DF540000}"/>
    <cellStyle name="Note 9 2 4 5" xfId="21748" xr:uid="{00000000-0005-0000-0000-0000E0540000}"/>
    <cellStyle name="Note 9 2 4 6" xfId="21749" xr:uid="{00000000-0005-0000-0000-0000E1540000}"/>
    <cellStyle name="Note 9 2 4 7" xfId="21750" xr:uid="{00000000-0005-0000-0000-0000E2540000}"/>
    <cellStyle name="Note 9 2 4 8" xfId="21751" xr:uid="{00000000-0005-0000-0000-0000E3540000}"/>
    <cellStyle name="Note 9 2 4 9" xfId="21752" xr:uid="{00000000-0005-0000-0000-0000E4540000}"/>
    <cellStyle name="Note 9 2 5" xfId="21753" xr:uid="{00000000-0005-0000-0000-0000E5540000}"/>
    <cellStyle name="Note 9 2 5 10" xfId="21754" xr:uid="{00000000-0005-0000-0000-0000E6540000}"/>
    <cellStyle name="Note 9 2 5 11" xfId="21755" xr:uid="{00000000-0005-0000-0000-0000E7540000}"/>
    <cellStyle name="Note 9 2 5 12" xfId="21756" xr:uid="{00000000-0005-0000-0000-0000E8540000}"/>
    <cellStyle name="Note 9 2 5 2" xfId="21757" xr:uid="{00000000-0005-0000-0000-0000E9540000}"/>
    <cellStyle name="Note 9 2 5 3" xfId="21758" xr:uid="{00000000-0005-0000-0000-0000EA540000}"/>
    <cellStyle name="Note 9 2 5 4" xfId="21759" xr:uid="{00000000-0005-0000-0000-0000EB540000}"/>
    <cellStyle name="Note 9 2 5 5" xfId="21760" xr:uid="{00000000-0005-0000-0000-0000EC540000}"/>
    <cellStyle name="Note 9 2 5 6" xfId="21761" xr:uid="{00000000-0005-0000-0000-0000ED540000}"/>
    <cellStyle name="Note 9 2 5 7" xfId="21762" xr:uid="{00000000-0005-0000-0000-0000EE540000}"/>
    <cellStyle name="Note 9 2 5 8" xfId="21763" xr:uid="{00000000-0005-0000-0000-0000EF540000}"/>
    <cellStyle name="Note 9 2 5 9" xfId="21764" xr:uid="{00000000-0005-0000-0000-0000F0540000}"/>
    <cellStyle name="Note 9 2 6" xfId="21765" xr:uid="{00000000-0005-0000-0000-0000F1540000}"/>
    <cellStyle name="Note 9 2 6 10" xfId="21766" xr:uid="{00000000-0005-0000-0000-0000F2540000}"/>
    <cellStyle name="Note 9 2 6 11" xfId="21767" xr:uid="{00000000-0005-0000-0000-0000F3540000}"/>
    <cellStyle name="Note 9 2 6 12" xfId="21768" xr:uid="{00000000-0005-0000-0000-0000F4540000}"/>
    <cellStyle name="Note 9 2 6 2" xfId="21769" xr:uid="{00000000-0005-0000-0000-0000F5540000}"/>
    <cellStyle name="Note 9 2 6 3" xfId="21770" xr:uid="{00000000-0005-0000-0000-0000F6540000}"/>
    <cellStyle name="Note 9 2 6 4" xfId="21771" xr:uid="{00000000-0005-0000-0000-0000F7540000}"/>
    <cellStyle name="Note 9 2 6 5" xfId="21772" xr:uid="{00000000-0005-0000-0000-0000F8540000}"/>
    <cellStyle name="Note 9 2 6 6" xfId="21773" xr:uid="{00000000-0005-0000-0000-0000F9540000}"/>
    <cellStyle name="Note 9 2 6 7" xfId="21774" xr:uid="{00000000-0005-0000-0000-0000FA540000}"/>
    <cellStyle name="Note 9 2 6 8" xfId="21775" xr:uid="{00000000-0005-0000-0000-0000FB540000}"/>
    <cellStyle name="Note 9 2 6 9" xfId="21776" xr:uid="{00000000-0005-0000-0000-0000FC540000}"/>
    <cellStyle name="Note 9 2 7" xfId="21777" xr:uid="{00000000-0005-0000-0000-0000FD540000}"/>
    <cellStyle name="Note 9 2 7 10" xfId="21778" xr:uid="{00000000-0005-0000-0000-0000FE540000}"/>
    <cellStyle name="Note 9 2 7 11" xfId="21779" xr:uid="{00000000-0005-0000-0000-0000FF540000}"/>
    <cellStyle name="Note 9 2 7 12" xfId="21780" xr:uid="{00000000-0005-0000-0000-000000550000}"/>
    <cellStyle name="Note 9 2 7 2" xfId="21781" xr:uid="{00000000-0005-0000-0000-000001550000}"/>
    <cellStyle name="Note 9 2 7 3" xfId="21782" xr:uid="{00000000-0005-0000-0000-000002550000}"/>
    <cellStyle name="Note 9 2 7 4" xfId="21783" xr:uid="{00000000-0005-0000-0000-000003550000}"/>
    <cellStyle name="Note 9 2 7 5" xfId="21784" xr:uid="{00000000-0005-0000-0000-000004550000}"/>
    <cellStyle name="Note 9 2 7 6" xfId="21785" xr:uid="{00000000-0005-0000-0000-000005550000}"/>
    <cellStyle name="Note 9 2 7 7" xfId="21786" xr:uid="{00000000-0005-0000-0000-000006550000}"/>
    <cellStyle name="Note 9 2 7 8" xfId="21787" xr:uid="{00000000-0005-0000-0000-000007550000}"/>
    <cellStyle name="Note 9 2 7 9" xfId="21788" xr:uid="{00000000-0005-0000-0000-000008550000}"/>
    <cellStyle name="Note 9 2 8" xfId="21789" xr:uid="{00000000-0005-0000-0000-000009550000}"/>
    <cellStyle name="Note 9 2 8 10" xfId="21790" xr:uid="{00000000-0005-0000-0000-00000A550000}"/>
    <cellStyle name="Note 9 2 8 11" xfId="21791" xr:uid="{00000000-0005-0000-0000-00000B550000}"/>
    <cellStyle name="Note 9 2 8 12" xfId="21792" xr:uid="{00000000-0005-0000-0000-00000C550000}"/>
    <cellStyle name="Note 9 2 8 2" xfId="21793" xr:uid="{00000000-0005-0000-0000-00000D550000}"/>
    <cellStyle name="Note 9 2 8 3" xfId="21794" xr:uid="{00000000-0005-0000-0000-00000E550000}"/>
    <cellStyle name="Note 9 2 8 4" xfId="21795" xr:uid="{00000000-0005-0000-0000-00000F550000}"/>
    <cellStyle name="Note 9 2 8 5" xfId="21796" xr:uid="{00000000-0005-0000-0000-000010550000}"/>
    <cellStyle name="Note 9 2 8 6" xfId="21797" xr:uid="{00000000-0005-0000-0000-000011550000}"/>
    <cellStyle name="Note 9 2 8 7" xfId="21798" xr:uid="{00000000-0005-0000-0000-000012550000}"/>
    <cellStyle name="Note 9 2 8 8" xfId="21799" xr:uid="{00000000-0005-0000-0000-000013550000}"/>
    <cellStyle name="Note 9 2 8 9" xfId="21800" xr:uid="{00000000-0005-0000-0000-000014550000}"/>
    <cellStyle name="Note 9 2 9" xfId="21801" xr:uid="{00000000-0005-0000-0000-000015550000}"/>
    <cellStyle name="Note 9 3" xfId="21802" xr:uid="{00000000-0005-0000-0000-000016550000}"/>
    <cellStyle name="Note 9 3 10" xfId="21803" xr:uid="{00000000-0005-0000-0000-000017550000}"/>
    <cellStyle name="Note 9 3 11" xfId="21804" xr:uid="{00000000-0005-0000-0000-000018550000}"/>
    <cellStyle name="Note 9 3 12" xfId="21805" xr:uid="{00000000-0005-0000-0000-000019550000}"/>
    <cellStyle name="Note 9 3 13" xfId="21806" xr:uid="{00000000-0005-0000-0000-00001A550000}"/>
    <cellStyle name="Note 9 3 14" xfId="21807" xr:uid="{00000000-0005-0000-0000-00001B550000}"/>
    <cellStyle name="Note 9 3 15" xfId="21808" xr:uid="{00000000-0005-0000-0000-00001C550000}"/>
    <cellStyle name="Note 9 3 16" xfId="21809" xr:uid="{00000000-0005-0000-0000-00001D550000}"/>
    <cellStyle name="Note 9 3 17" xfId="21810" xr:uid="{00000000-0005-0000-0000-00001E550000}"/>
    <cellStyle name="Note 9 3 18" xfId="21811" xr:uid="{00000000-0005-0000-0000-00001F550000}"/>
    <cellStyle name="Note 9 3 19" xfId="21812" xr:uid="{00000000-0005-0000-0000-000020550000}"/>
    <cellStyle name="Note 9 3 2" xfId="21813" xr:uid="{00000000-0005-0000-0000-000021550000}"/>
    <cellStyle name="Note 9 3 2 10" xfId="21814" xr:uid="{00000000-0005-0000-0000-000022550000}"/>
    <cellStyle name="Note 9 3 2 11" xfId="21815" xr:uid="{00000000-0005-0000-0000-000023550000}"/>
    <cellStyle name="Note 9 3 2 12" xfId="21816" xr:uid="{00000000-0005-0000-0000-000024550000}"/>
    <cellStyle name="Note 9 3 2 2" xfId="21817" xr:uid="{00000000-0005-0000-0000-000025550000}"/>
    <cellStyle name="Note 9 3 2 3" xfId="21818" xr:uid="{00000000-0005-0000-0000-000026550000}"/>
    <cellStyle name="Note 9 3 2 4" xfId="21819" xr:uid="{00000000-0005-0000-0000-000027550000}"/>
    <cellStyle name="Note 9 3 2 5" xfId="21820" xr:uid="{00000000-0005-0000-0000-000028550000}"/>
    <cellStyle name="Note 9 3 2 6" xfId="21821" xr:uid="{00000000-0005-0000-0000-000029550000}"/>
    <cellStyle name="Note 9 3 2 7" xfId="21822" xr:uid="{00000000-0005-0000-0000-00002A550000}"/>
    <cellStyle name="Note 9 3 2 8" xfId="21823" xr:uid="{00000000-0005-0000-0000-00002B550000}"/>
    <cellStyle name="Note 9 3 2 9" xfId="21824" xr:uid="{00000000-0005-0000-0000-00002C550000}"/>
    <cellStyle name="Note 9 3 3" xfId="21825" xr:uid="{00000000-0005-0000-0000-00002D550000}"/>
    <cellStyle name="Note 9 3 3 10" xfId="21826" xr:uid="{00000000-0005-0000-0000-00002E550000}"/>
    <cellStyle name="Note 9 3 3 11" xfId="21827" xr:uid="{00000000-0005-0000-0000-00002F550000}"/>
    <cellStyle name="Note 9 3 3 12" xfId="21828" xr:uid="{00000000-0005-0000-0000-000030550000}"/>
    <cellStyle name="Note 9 3 3 2" xfId="21829" xr:uid="{00000000-0005-0000-0000-000031550000}"/>
    <cellStyle name="Note 9 3 3 3" xfId="21830" xr:uid="{00000000-0005-0000-0000-000032550000}"/>
    <cellStyle name="Note 9 3 3 4" xfId="21831" xr:uid="{00000000-0005-0000-0000-000033550000}"/>
    <cellStyle name="Note 9 3 3 5" xfId="21832" xr:uid="{00000000-0005-0000-0000-000034550000}"/>
    <cellStyle name="Note 9 3 3 6" xfId="21833" xr:uid="{00000000-0005-0000-0000-000035550000}"/>
    <cellStyle name="Note 9 3 3 7" xfId="21834" xr:uid="{00000000-0005-0000-0000-000036550000}"/>
    <cellStyle name="Note 9 3 3 8" xfId="21835" xr:uid="{00000000-0005-0000-0000-000037550000}"/>
    <cellStyle name="Note 9 3 3 9" xfId="21836" xr:uid="{00000000-0005-0000-0000-000038550000}"/>
    <cellStyle name="Note 9 3 4" xfId="21837" xr:uid="{00000000-0005-0000-0000-000039550000}"/>
    <cellStyle name="Note 9 3 4 10" xfId="21838" xr:uid="{00000000-0005-0000-0000-00003A550000}"/>
    <cellStyle name="Note 9 3 4 11" xfId="21839" xr:uid="{00000000-0005-0000-0000-00003B550000}"/>
    <cellStyle name="Note 9 3 4 12" xfId="21840" xr:uid="{00000000-0005-0000-0000-00003C550000}"/>
    <cellStyle name="Note 9 3 4 2" xfId="21841" xr:uid="{00000000-0005-0000-0000-00003D550000}"/>
    <cellStyle name="Note 9 3 4 3" xfId="21842" xr:uid="{00000000-0005-0000-0000-00003E550000}"/>
    <cellStyle name="Note 9 3 4 4" xfId="21843" xr:uid="{00000000-0005-0000-0000-00003F550000}"/>
    <cellStyle name="Note 9 3 4 5" xfId="21844" xr:uid="{00000000-0005-0000-0000-000040550000}"/>
    <cellStyle name="Note 9 3 4 6" xfId="21845" xr:uid="{00000000-0005-0000-0000-000041550000}"/>
    <cellStyle name="Note 9 3 4 7" xfId="21846" xr:uid="{00000000-0005-0000-0000-000042550000}"/>
    <cellStyle name="Note 9 3 4 8" xfId="21847" xr:uid="{00000000-0005-0000-0000-000043550000}"/>
    <cellStyle name="Note 9 3 4 9" xfId="21848" xr:uid="{00000000-0005-0000-0000-000044550000}"/>
    <cellStyle name="Note 9 3 5" xfId="21849" xr:uid="{00000000-0005-0000-0000-000045550000}"/>
    <cellStyle name="Note 9 3 5 10" xfId="21850" xr:uid="{00000000-0005-0000-0000-000046550000}"/>
    <cellStyle name="Note 9 3 5 11" xfId="21851" xr:uid="{00000000-0005-0000-0000-000047550000}"/>
    <cellStyle name="Note 9 3 5 12" xfId="21852" xr:uid="{00000000-0005-0000-0000-000048550000}"/>
    <cellStyle name="Note 9 3 5 2" xfId="21853" xr:uid="{00000000-0005-0000-0000-000049550000}"/>
    <cellStyle name="Note 9 3 5 3" xfId="21854" xr:uid="{00000000-0005-0000-0000-00004A550000}"/>
    <cellStyle name="Note 9 3 5 4" xfId="21855" xr:uid="{00000000-0005-0000-0000-00004B550000}"/>
    <cellStyle name="Note 9 3 5 5" xfId="21856" xr:uid="{00000000-0005-0000-0000-00004C550000}"/>
    <cellStyle name="Note 9 3 5 6" xfId="21857" xr:uid="{00000000-0005-0000-0000-00004D550000}"/>
    <cellStyle name="Note 9 3 5 7" xfId="21858" xr:uid="{00000000-0005-0000-0000-00004E550000}"/>
    <cellStyle name="Note 9 3 5 8" xfId="21859" xr:uid="{00000000-0005-0000-0000-00004F550000}"/>
    <cellStyle name="Note 9 3 5 9" xfId="21860" xr:uid="{00000000-0005-0000-0000-000050550000}"/>
    <cellStyle name="Note 9 3 6" xfId="21861" xr:uid="{00000000-0005-0000-0000-000051550000}"/>
    <cellStyle name="Note 9 3 6 10" xfId="21862" xr:uid="{00000000-0005-0000-0000-000052550000}"/>
    <cellStyle name="Note 9 3 6 11" xfId="21863" xr:uid="{00000000-0005-0000-0000-000053550000}"/>
    <cellStyle name="Note 9 3 6 12" xfId="21864" xr:uid="{00000000-0005-0000-0000-000054550000}"/>
    <cellStyle name="Note 9 3 6 2" xfId="21865" xr:uid="{00000000-0005-0000-0000-000055550000}"/>
    <cellStyle name="Note 9 3 6 3" xfId="21866" xr:uid="{00000000-0005-0000-0000-000056550000}"/>
    <cellStyle name="Note 9 3 6 4" xfId="21867" xr:uid="{00000000-0005-0000-0000-000057550000}"/>
    <cellStyle name="Note 9 3 6 5" xfId="21868" xr:uid="{00000000-0005-0000-0000-000058550000}"/>
    <cellStyle name="Note 9 3 6 6" xfId="21869" xr:uid="{00000000-0005-0000-0000-000059550000}"/>
    <cellStyle name="Note 9 3 6 7" xfId="21870" xr:uid="{00000000-0005-0000-0000-00005A550000}"/>
    <cellStyle name="Note 9 3 6 8" xfId="21871" xr:uid="{00000000-0005-0000-0000-00005B550000}"/>
    <cellStyle name="Note 9 3 6 9" xfId="21872" xr:uid="{00000000-0005-0000-0000-00005C550000}"/>
    <cellStyle name="Note 9 3 7" xfId="21873" xr:uid="{00000000-0005-0000-0000-00005D550000}"/>
    <cellStyle name="Note 9 3 7 10" xfId="21874" xr:uid="{00000000-0005-0000-0000-00005E550000}"/>
    <cellStyle name="Note 9 3 7 11" xfId="21875" xr:uid="{00000000-0005-0000-0000-00005F550000}"/>
    <cellStyle name="Note 9 3 7 12" xfId="21876" xr:uid="{00000000-0005-0000-0000-000060550000}"/>
    <cellStyle name="Note 9 3 7 2" xfId="21877" xr:uid="{00000000-0005-0000-0000-000061550000}"/>
    <cellStyle name="Note 9 3 7 3" xfId="21878" xr:uid="{00000000-0005-0000-0000-000062550000}"/>
    <cellStyle name="Note 9 3 7 4" xfId="21879" xr:uid="{00000000-0005-0000-0000-000063550000}"/>
    <cellStyle name="Note 9 3 7 5" xfId="21880" xr:uid="{00000000-0005-0000-0000-000064550000}"/>
    <cellStyle name="Note 9 3 7 6" xfId="21881" xr:uid="{00000000-0005-0000-0000-000065550000}"/>
    <cellStyle name="Note 9 3 7 7" xfId="21882" xr:uid="{00000000-0005-0000-0000-000066550000}"/>
    <cellStyle name="Note 9 3 7 8" xfId="21883" xr:uid="{00000000-0005-0000-0000-000067550000}"/>
    <cellStyle name="Note 9 3 7 9" xfId="21884" xr:uid="{00000000-0005-0000-0000-000068550000}"/>
    <cellStyle name="Note 9 3 8" xfId="21885" xr:uid="{00000000-0005-0000-0000-000069550000}"/>
    <cellStyle name="Note 9 3 8 10" xfId="21886" xr:uid="{00000000-0005-0000-0000-00006A550000}"/>
    <cellStyle name="Note 9 3 8 11" xfId="21887" xr:uid="{00000000-0005-0000-0000-00006B550000}"/>
    <cellStyle name="Note 9 3 8 12" xfId="21888" xr:uid="{00000000-0005-0000-0000-00006C550000}"/>
    <cellStyle name="Note 9 3 8 2" xfId="21889" xr:uid="{00000000-0005-0000-0000-00006D550000}"/>
    <cellStyle name="Note 9 3 8 3" xfId="21890" xr:uid="{00000000-0005-0000-0000-00006E550000}"/>
    <cellStyle name="Note 9 3 8 4" xfId="21891" xr:uid="{00000000-0005-0000-0000-00006F550000}"/>
    <cellStyle name="Note 9 3 8 5" xfId="21892" xr:uid="{00000000-0005-0000-0000-000070550000}"/>
    <cellStyle name="Note 9 3 8 6" xfId="21893" xr:uid="{00000000-0005-0000-0000-000071550000}"/>
    <cellStyle name="Note 9 3 8 7" xfId="21894" xr:uid="{00000000-0005-0000-0000-000072550000}"/>
    <cellStyle name="Note 9 3 8 8" xfId="21895" xr:uid="{00000000-0005-0000-0000-000073550000}"/>
    <cellStyle name="Note 9 3 8 9" xfId="21896" xr:uid="{00000000-0005-0000-0000-000074550000}"/>
    <cellStyle name="Note 9 3 9" xfId="21897" xr:uid="{00000000-0005-0000-0000-000075550000}"/>
    <cellStyle name="Note 9 4" xfId="21898" xr:uid="{00000000-0005-0000-0000-000076550000}"/>
    <cellStyle name="Note 9 4 10" xfId="21899" xr:uid="{00000000-0005-0000-0000-000077550000}"/>
    <cellStyle name="Note 9 4 11" xfId="21900" xr:uid="{00000000-0005-0000-0000-000078550000}"/>
    <cellStyle name="Note 9 4 12" xfId="21901" xr:uid="{00000000-0005-0000-0000-000079550000}"/>
    <cellStyle name="Note 9 4 13" xfId="21902" xr:uid="{00000000-0005-0000-0000-00007A550000}"/>
    <cellStyle name="Note 9 4 14" xfId="21903" xr:uid="{00000000-0005-0000-0000-00007B550000}"/>
    <cellStyle name="Note 9 4 15" xfId="21904" xr:uid="{00000000-0005-0000-0000-00007C550000}"/>
    <cellStyle name="Note 9 4 16" xfId="21905" xr:uid="{00000000-0005-0000-0000-00007D550000}"/>
    <cellStyle name="Note 9 4 17" xfId="21906" xr:uid="{00000000-0005-0000-0000-00007E550000}"/>
    <cellStyle name="Note 9 4 18" xfId="21907" xr:uid="{00000000-0005-0000-0000-00007F550000}"/>
    <cellStyle name="Note 9 4 19" xfId="21908" xr:uid="{00000000-0005-0000-0000-000080550000}"/>
    <cellStyle name="Note 9 4 2" xfId="21909" xr:uid="{00000000-0005-0000-0000-000081550000}"/>
    <cellStyle name="Note 9 4 2 10" xfId="21910" xr:uid="{00000000-0005-0000-0000-000082550000}"/>
    <cellStyle name="Note 9 4 2 11" xfId="21911" xr:uid="{00000000-0005-0000-0000-000083550000}"/>
    <cellStyle name="Note 9 4 2 12" xfId="21912" xr:uid="{00000000-0005-0000-0000-000084550000}"/>
    <cellStyle name="Note 9 4 2 2" xfId="21913" xr:uid="{00000000-0005-0000-0000-000085550000}"/>
    <cellStyle name="Note 9 4 2 3" xfId="21914" xr:uid="{00000000-0005-0000-0000-000086550000}"/>
    <cellStyle name="Note 9 4 2 4" xfId="21915" xr:uid="{00000000-0005-0000-0000-000087550000}"/>
    <cellStyle name="Note 9 4 2 5" xfId="21916" xr:uid="{00000000-0005-0000-0000-000088550000}"/>
    <cellStyle name="Note 9 4 2 6" xfId="21917" xr:uid="{00000000-0005-0000-0000-000089550000}"/>
    <cellStyle name="Note 9 4 2 7" xfId="21918" xr:uid="{00000000-0005-0000-0000-00008A550000}"/>
    <cellStyle name="Note 9 4 2 8" xfId="21919" xr:uid="{00000000-0005-0000-0000-00008B550000}"/>
    <cellStyle name="Note 9 4 2 9" xfId="21920" xr:uid="{00000000-0005-0000-0000-00008C550000}"/>
    <cellStyle name="Note 9 4 3" xfId="21921" xr:uid="{00000000-0005-0000-0000-00008D550000}"/>
    <cellStyle name="Note 9 4 3 10" xfId="21922" xr:uid="{00000000-0005-0000-0000-00008E550000}"/>
    <cellStyle name="Note 9 4 3 11" xfId="21923" xr:uid="{00000000-0005-0000-0000-00008F550000}"/>
    <cellStyle name="Note 9 4 3 12" xfId="21924" xr:uid="{00000000-0005-0000-0000-000090550000}"/>
    <cellStyle name="Note 9 4 3 2" xfId="21925" xr:uid="{00000000-0005-0000-0000-000091550000}"/>
    <cellStyle name="Note 9 4 3 3" xfId="21926" xr:uid="{00000000-0005-0000-0000-000092550000}"/>
    <cellStyle name="Note 9 4 3 4" xfId="21927" xr:uid="{00000000-0005-0000-0000-000093550000}"/>
    <cellStyle name="Note 9 4 3 5" xfId="21928" xr:uid="{00000000-0005-0000-0000-000094550000}"/>
    <cellStyle name="Note 9 4 3 6" xfId="21929" xr:uid="{00000000-0005-0000-0000-000095550000}"/>
    <cellStyle name="Note 9 4 3 7" xfId="21930" xr:uid="{00000000-0005-0000-0000-000096550000}"/>
    <cellStyle name="Note 9 4 3 8" xfId="21931" xr:uid="{00000000-0005-0000-0000-000097550000}"/>
    <cellStyle name="Note 9 4 3 9" xfId="21932" xr:uid="{00000000-0005-0000-0000-000098550000}"/>
    <cellStyle name="Note 9 4 4" xfId="21933" xr:uid="{00000000-0005-0000-0000-000099550000}"/>
    <cellStyle name="Note 9 4 4 10" xfId="21934" xr:uid="{00000000-0005-0000-0000-00009A550000}"/>
    <cellStyle name="Note 9 4 4 11" xfId="21935" xr:uid="{00000000-0005-0000-0000-00009B550000}"/>
    <cellStyle name="Note 9 4 4 12" xfId="21936" xr:uid="{00000000-0005-0000-0000-00009C550000}"/>
    <cellStyle name="Note 9 4 4 2" xfId="21937" xr:uid="{00000000-0005-0000-0000-00009D550000}"/>
    <cellStyle name="Note 9 4 4 3" xfId="21938" xr:uid="{00000000-0005-0000-0000-00009E550000}"/>
    <cellStyle name="Note 9 4 4 4" xfId="21939" xr:uid="{00000000-0005-0000-0000-00009F550000}"/>
    <cellStyle name="Note 9 4 4 5" xfId="21940" xr:uid="{00000000-0005-0000-0000-0000A0550000}"/>
    <cellStyle name="Note 9 4 4 6" xfId="21941" xr:uid="{00000000-0005-0000-0000-0000A1550000}"/>
    <cellStyle name="Note 9 4 4 7" xfId="21942" xr:uid="{00000000-0005-0000-0000-0000A2550000}"/>
    <cellStyle name="Note 9 4 4 8" xfId="21943" xr:uid="{00000000-0005-0000-0000-0000A3550000}"/>
    <cellStyle name="Note 9 4 4 9" xfId="21944" xr:uid="{00000000-0005-0000-0000-0000A4550000}"/>
    <cellStyle name="Note 9 4 5" xfId="21945" xr:uid="{00000000-0005-0000-0000-0000A5550000}"/>
    <cellStyle name="Note 9 4 5 10" xfId="21946" xr:uid="{00000000-0005-0000-0000-0000A6550000}"/>
    <cellStyle name="Note 9 4 5 11" xfId="21947" xr:uid="{00000000-0005-0000-0000-0000A7550000}"/>
    <cellStyle name="Note 9 4 5 12" xfId="21948" xr:uid="{00000000-0005-0000-0000-0000A8550000}"/>
    <cellStyle name="Note 9 4 5 2" xfId="21949" xr:uid="{00000000-0005-0000-0000-0000A9550000}"/>
    <cellStyle name="Note 9 4 5 3" xfId="21950" xr:uid="{00000000-0005-0000-0000-0000AA550000}"/>
    <cellStyle name="Note 9 4 5 4" xfId="21951" xr:uid="{00000000-0005-0000-0000-0000AB550000}"/>
    <cellStyle name="Note 9 4 5 5" xfId="21952" xr:uid="{00000000-0005-0000-0000-0000AC550000}"/>
    <cellStyle name="Note 9 4 5 6" xfId="21953" xr:uid="{00000000-0005-0000-0000-0000AD550000}"/>
    <cellStyle name="Note 9 4 5 7" xfId="21954" xr:uid="{00000000-0005-0000-0000-0000AE550000}"/>
    <cellStyle name="Note 9 4 5 8" xfId="21955" xr:uid="{00000000-0005-0000-0000-0000AF550000}"/>
    <cellStyle name="Note 9 4 5 9" xfId="21956" xr:uid="{00000000-0005-0000-0000-0000B0550000}"/>
    <cellStyle name="Note 9 4 6" xfId="21957" xr:uid="{00000000-0005-0000-0000-0000B1550000}"/>
    <cellStyle name="Note 9 4 6 10" xfId="21958" xr:uid="{00000000-0005-0000-0000-0000B2550000}"/>
    <cellStyle name="Note 9 4 6 11" xfId="21959" xr:uid="{00000000-0005-0000-0000-0000B3550000}"/>
    <cellStyle name="Note 9 4 6 12" xfId="21960" xr:uid="{00000000-0005-0000-0000-0000B4550000}"/>
    <cellStyle name="Note 9 4 6 2" xfId="21961" xr:uid="{00000000-0005-0000-0000-0000B5550000}"/>
    <cellStyle name="Note 9 4 6 3" xfId="21962" xr:uid="{00000000-0005-0000-0000-0000B6550000}"/>
    <cellStyle name="Note 9 4 6 4" xfId="21963" xr:uid="{00000000-0005-0000-0000-0000B7550000}"/>
    <cellStyle name="Note 9 4 6 5" xfId="21964" xr:uid="{00000000-0005-0000-0000-0000B8550000}"/>
    <cellStyle name="Note 9 4 6 6" xfId="21965" xr:uid="{00000000-0005-0000-0000-0000B9550000}"/>
    <cellStyle name="Note 9 4 6 7" xfId="21966" xr:uid="{00000000-0005-0000-0000-0000BA550000}"/>
    <cellStyle name="Note 9 4 6 8" xfId="21967" xr:uid="{00000000-0005-0000-0000-0000BB550000}"/>
    <cellStyle name="Note 9 4 6 9" xfId="21968" xr:uid="{00000000-0005-0000-0000-0000BC550000}"/>
    <cellStyle name="Note 9 4 7" xfId="21969" xr:uid="{00000000-0005-0000-0000-0000BD550000}"/>
    <cellStyle name="Note 9 4 7 10" xfId="21970" xr:uid="{00000000-0005-0000-0000-0000BE550000}"/>
    <cellStyle name="Note 9 4 7 11" xfId="21971" xr:uid="{00000000-0005-0000-0000-0000BF550000}"/>
    <cellStyle name="Note 9 4 7 12" xfId="21972" xr:uid="{00000000-0005-0000-0000-0000C0550000}"/>
    <cellStyle name="Note 9 4 7 2" xfId="21973" xr:uid="{00000000-0005-0000-0000-0000C1550000}"/>
    <cellStyle name="Note 9 4 7 3" xfId="21974" xr:uid="{00000000-0005-0000-0000-0000C2550000}"/>
    <cellStyle name="Note 9 4 7 4" xfId="21975" xr:uid="{00000000-0005-0000-0000-0000C3550000}"/>
    <cellStyle name="Note 9 4 7 5" xfId="21976" xr:uid="{00000000-0005-0000-0000-0000C4550000}"/>
    <cellStyle name="Note 9 4 7 6" xfId="21977" xr:uid="{00000000-0005-0000-0000-0000C5550000}"/>
    <cellStyle name="Note 9 4 7 7" xfId="21978" xr:uid="{00000000-0005-0000-0000-0000C6550000}"/>
    <cellStyle name="Note 9 4 7 8" xfId="21979" xr:uid="{00000000-0005-0000-0000-0000C7550000}"/>
    <cellStyle name="Note 9 4 7 9" xfId="21980" xr:uid="{00000000-0005-0000-0000-0000C8550000}"/>
    <cellStyle name="Note 9 4 8" xfId="21981" xr:uid="{00000000-0005-0000-0000-0000C9550000}"/>
    <cellStyle name="Note 9 4 8 10" xfId="21982" xr:uid="{00000000-0005-0000-0000-0000CA550000}"/>
    <cellStyle name="Note 9 4 8 11" xfId="21983" xr:uid="{00000000-0005-0000-0000-0000CB550000}"/>
    <cellStyle name="Note 9 4 8 12" xfId="21984" xr:uid="{00000000-0005-0000-0000-0000CC550000}"/>
    <cellStyle name="Note 9 4 8 2" xfId="21985" xr:uid="{00000000-0005-0000-0000-0000CD550000}"/>
    <cellStyle name="Note 9 4 8 3" xfId="21986" xr:uid="{00000000-0005-0000-0000-0000CE550000}"/>
    <cellStyle name="Note 9 4 8 4" xfId="21987" xr:uid="{00000000-0005-0000-0000-0000CF550000}"/>
    <cellStyle name="Note 9 4 8 5" xfId="21988" xr:uid="{00000000-0005-0000-0000-0000D0550000}"/>
    <cellStyle name="Note 9 4 8 6" xfId="21989" xr:uid="{00000000-0005-0000-0000-0000D1550000}"/>
    <cellStyle name="Note 9 4 8 7" xfId="21990" xr:uid="{00000000-0005-0000-0000-0000D2550000}"/>
    <cellStyle name="Note 9 4 8 8" xfId="21991" xr:uid="{00000000-0005-0000-0000-0000D3550000}"/>
    <cellStyle name="Note 9 4 8 9" xfId="21992" xr:uid="{00000000-0005-0000-0000-0000D4550000}"/>
    <cellStyle name="Note 9 4 9" xfId="21993" xr:uid="{00000000-0005-0000-0000-0000D5550000}"/>
    <cellStyle name="Œ…‹æØ‚è [0.00]_01MY Value Cost Study" xfId="21994" xr:uid="{00000000-0005-0000-0000-0000D6550000}"/>
    <cellStyle name="Œ…‹æØ‚è_01MY Value Cost Study" xfId="21995" xr:uid="{00000000-0005-0000-0000-0000D7550000}"/>
    <cellStyle name="omma [0]_Mktg Prog" xfId="21996" xr:uid="{00000000-0005-0000-0000-0000D8550000}"/>
    <cellStyle name="Option_Added_Cont_Desc" xfId="21997" xr:uid="{00000000-0005-0000-0000-0000D9550000}"/>
    <cellStyle name="ormal_Sheet1_1" xfId="21998" xr:uid="{00000000-0005-0000-0000-0000DA550000}"/>
    <cellStyle name="Output 1" xfId="21999" xr:uid="{00000000-0005-0000-0000-0000DB550000}"/>
    <cellStyle name="Output 1 10" xfId="22000" xr:uid="{00000000-0005-0000-0000-0000DC550000}"/>
    <cellStyle name="Output 1 11" xfId="22001" xr:uid="{00000000-0005-0000-0000-0000DD550000}"/>
    <cellStyle name="Output 1 12" xfId="22002" xr:uid="{00000000-0005-0000-0000-0000DE550000}"/>
    <cellStyle name="Output 1 2" xfId="22003" xr:uid="{00000000-0005-0000-0000-0000DF550000}"/>
    <cellStyle name="Output 1 3" xfId="22004" xr:uid="{00000000-0005-0000-0000-0000E0550000}"/>
    <cellStyle name="Output 1 4" xfId="22005" xr:uid="{00000000-0005-0000-0000-0000E1550000}"/>
    <cellStyle name="Output 1 5" xfId="22006" xr:uid="{00000000-0005-0000-0000-0000E2550000}"/>
    <cellStyle name="Output 1 6" xfId="22007" xr:uid="{00000000-0005-0000-0000-0000E3550000}"/>
    <cellStyle name="Output 1 7" xfId="22008" xr:uid="{00000000-0005-0000-0000-0000E4550000}"/>
    <cellStyle name="Output 1 8" xfId="22009" xr:uid="{00000000-0005-0000-0000-0000E5550000}"/>
    <cellStyle name="Output 1 9" xfId="22010" xr:uid="{00000000-0005-0000-0000-0000E6550000}"/>
    <cellStyle name="Output 10 2" xfId="22011" xr:uid="{00000000-0005-0000-0000-0000E7550000}"/>
    <cellStyle name="Output 10 2 10" xfId="22012" xr:uid="{00000000-0005-0000-0000-0000E8550000}"/>
    <cellStyle name="Output 10 2 11" xfId="22013" xr:uid="{00000000-0005-0000-0000-0000E9550000}"/>
    <cellStyle name="Output 10 2 12" xfId="22014" xr:uid="{00000000-0005-0000-0000-0000EA550000}"/>
    <cellStyle name="Output 10 2 2" xfId="22015" xr:uid="{00000000-0005-0000-0000-0000EB550000}"/>
    <cellStyle name="Output 10 2 3" xfId="22016" xr:uid="{00000000-0005-0000-0000-0000EC550000}"/>
    <cellStyle name="Output 10 2 4" xfId="22017" xr:uid="{00000000-0005-0000-0000-0000ED550000}"/>
    <cellStyle name="Output 10 2 5" xfId="22018" xr:uid="{00000000-0005-0000-0000-0000EE550000}"/>
    <cellStyle name="Output 10 2 6" xfId="22019" xr:uid="{00000000-0005-0000-0000-0000EF550000}"/>
    <cellStyle name="Output 10 2 7" xfId="22020" xr:uid="{00000000-0005-0000-0000-0000F0550000}"/>
    <cellStyle name="Output 10 2 8" xfId="22021" xr:uid="{00000000-0005-0000-0000-0000F1550000}"/>
    <cellStyle name="Output 10 2 9" xfId="22022" xr:uid="{00000000-0005-0000-0000-0000F2550000}"/>
    <cellStyle name="Output 10 3" xfId="22023" xr:uid="{00000000-0005-0000-0000-0000F3550000}"/>
    <cellStyle name="Output 10 3 10" xfId="22024" xr:uid="{00000000-0005-0000-0000-0000F4550000}"/>
    <cellStyle name="Output 10 3 11" xfId="22025" xr:uid="{00000000-0005-0000-0000-0000F5550000}"/>
    <cellStyle name="Output 10 3 12" xfId="22026" xr:uid="{00000000-0005-0000-0000-0000F6550000}"/>
    <cellStyle name="Output 10 3 2" xfId="22027" xr:uid="{00000000-0005-0000-0000-0000F7550000}"/>
    <cellStyle name="Output 10 3 3" xfId="22028" xr:uid="{00000000-0005-0000-0000-0000F8550000}"/>
    <cellStyle name="Output 10 3 4" xfId="22029" xr:uid="{00000000-0005-0000-0000-0000F9550000}"/>
    <cellStyle name="Output 10 3 5" xfId="22030" xr:uid="{00000000-0005-0000-0000-0000FA550000}"/>
    <cellStyle name="Output 10 3 6" xfId="22031" xr:uid="{00000000-0005-0000-0000-0000FB550000}"/>
    <cellStyle name="Output 10 3 7" xfId="22032" xr:uid="{00000000-0005-0000-0000-0000FC550000}"/>
    <cellStyle name="Output 10 3 8" xfId="22033" xr:uid="{00000000-0005-0000-0000-0000FD550000}"/>
    <cellStyle name="Output 10 3 9" xfId="22034" xr:uid="{00000000-0005-0000-0000-0000FE550000}"/>
    <cellStyle name="Output 10 4" xfId="22035" xr:uid="{00000000-0005-0000-0000-0000FF550000}"/>
    <cellStyle name="Output 10 4 10" xfId="22036" xr:uid="{00000000-0005-0000-0000-000000560000}"/>
    <cellStyle name="Output 10 4 11" xfId="22037" xr:uid="{00000000-0005-0000-0000-000001560000}"/>
    <cellStyle name="Output 10 4 12" xfId="22038" xr:uid="{00000000-0005-0000-0000-000002560000}"/>
    <cellStyle name="Output 10 4 2" xfId="22039" xr:uid="{00000000-0005-0000-0000-000003560000}"/>
    <cellStyle name="Output 10 4 3" xfId="22040" xr:uid="{00000000-0005-0000-0000-000004560000}"/>
    <cellStyle name="Output 10 4 4" xfId="22041" xr:uid="{00000000-0005-0000-0000-000005560000}"/>
    <cellStyle name="Output 10 4 5" xfId="22042" xr:uid="{00000000-0005-0000-0000-000006560000}"/>
    <cellStyle name="Output 10 4 6" xfId="22043" xr:uid="{00000000-0005-0000-0000-000007560000}"/>
    <cellStyle name="Output 10 4 7" xfId="22044" xr:uid="{00000000-0005-0000-0000-000008560000}"/>
    <cellStyle name="Output 10 4 8" xfId="22045" xr:uid="{00000000-0005-0000-0000-000009560000}"/>
    <cellStyle name="Output 10 4 9" xfId="22046" xr:uid="{00000000-0005-0000-0000-00000A560000}"/>
    <cellStyle name="Output 11 2" xfId="22047" xr:uid="{00000000-0005-0000-0000-00000B560000}"/>
    <cellStyle name="Output 11 2 10" xfId="22048" xr:uid="{00000000-0005-0000-0000-00000C560000}"/>
    <cellStyle name="Output 11 2 11" xfId="22049" xr:uid="{00000000-0005-0000-0000-00000D560000}"/>
    <cellStyle name="Output 11 2 12" xfId="22050" xr:uid="{00000000-0005-0000-0000-00000E560000}"/>
    <cellStyle name="Output 11 2 2" xfId="22051" xr:uid="{00000000-0005-0000-0000-00000F560000}"/>
    <cellStyle name="Output 11 2 3" xfId="22052" xr:uid="{00000000-0005-0000-0000-000010560000}"/>
    <cellStyle name="Output 11 2 4" xfId="22053" xr:uid="{00000000-0005-0000-0000-000011560000}"/>
    <cellStyle name="Output 11 2 5" xfId="22054" xr:uid="{00000000-0005-0000-0000-000012560000}"/>
    <cellStyle name="Output 11 2 6" xfId="22055" xr:uid="{00000000-0005-0000-0000-000013560000}"/>
    <cellStyle name="Output 11 2 7" xfId="22056" xr:uid="{00000000-0005-0000-0000-000014560000}"/>
    <cellStyle name="Output 11 2 8" xfId="22057" xr:uid="{00000000-0005-0000-0000-000015560000}"/>
    <cellStyle name="Output 11 2 9" xfId="22058" xr:uid="{00000000-0005-0000-0000-000016560000}"/>
    <cellStyle name="Output 11 3" xfId="22059" xr:uid="{00000000-0005-0000-0000-000017560000}"/>
    <cellStyle name="Output 11 3 10" xfId="22060" xr:uid="{00000000-0005-0000-0000-000018560000}"/>
    <cellStyle name="Output 11 3 11" xfId="22061" xr:uid="{00000000-0005-0000-0000-000019560000}"/>
    <cellStyle name="Output 11 3 12" xfId="22062" xr:uid="{00000000-0005-0000-0000-00001A560000}"/>
    <cellStyle name="Output 11 3 2" xfId="22063" xr:uid="{00000000-0005-0000-0000-00001B560000}"/>
    <cellStyle name="Output 11 3 3" xfId="22064" xr:uid="{00000000-0005-0000-0000-00001C560000}"/>
    <cellStyle name="Output 11 3 4" xfId="22065" xr:uid="{00000000-0005-0000-0000-00001D560000}"/>
    <cellStyle name="Output 11 3 5" xfId="22066" xr:uid="{00000000-0005-0000-0000-00001E560000}"/>
    <cellStyle name="Output 11 3 6" xfId="22067" xr:uid="{00000000-0005-0000-0000-00001F560000}"/>
    <cellStyle name="Output 11 3 7" xfId="22068" xr:uid="{00000000-0005-0000-0000-000020560000}"/>
    <cellStyle name="Output 11 3 8" xfId="22069" xr:uid="{00000000-0005-0000-0000-000021560000}"/>
    <cellStyle name="Output 11 3 9" xfId="22070" xr:uid="{00000000-0005-0000-0000-000022560000}"/>
    <cellStyle name="Output 11 4" xfId="22071" xr:uid="{00000000-0005-0000-0000-000023560000}"/>
    <cellStyle name="Output 11 4 10" xfId="22072" xr:uid="{00000000-0005-0000-0000-000024560000}"/>
    <cellStyle name="Output 11 4 11" xfId="22073" xr:uid="{00000000-0005-0000-0000-000025560000}"/>
    <cellStyle name="Output 11 4 12" xfId="22074" xr:uid="{00000000-0005-0000-0000-000026560000}"/>
    <cellStyle name="Output 11 4 2" xfId="22075" xr:uid="{00000000-0005-0000-0000-000027560000}"/>
    <cellStyle name="Output 11 4 3" xfId="22076" xr:uid="{00000000-0005-0000-0000-000028560000}"/>
    <cellStyle name="Output 11 4 4" xfId="22077" xr:uid="{00000000-0005-0000-0000-000029560000}"/>
    <cellStyle name="Output 11 4 5" xfId="22078" xr:uid="{00000000-0005-0000-0000-00002A560000}"/>
    <cellStyle name="Output 11 4 6" xfId="22079" xr:uid="{00000000-0005-0000-0000-00002B560000}"/>
    <cellStyle name="Output 11 4 7" xfId="22080" xr:uid="{00000000-0005-0000-0000-00002C560000}"/>
    <cellStyle name="Output 11 4 8" xfId="22081" xr:uid="{00000000-0005-0000-0000-00002D560000}"/>
    <cellStyle name="Output 11 4 9" xfId="22082" xr:uid="{00000000-0005-0000-0000-00002E560000}"/>
    <cellStyle name="Output 12 2" xfId="22083" xr:uid="{00000000-0005-0000-0000-00002F560000}"/>
    <cellStyle name="Output 12 2 10" xfId="22084" xr:uid="{00000000-0005-0000-0000-000030560000}"/>
    <cellStyle name="Output 12 2 11" xfId="22085" xr:uid="{00000000-0005-0000-0000-000031560000}"/>
    <cellStyle name="Output 12 2 12" xfId="22086" xr:uid="{00000000-0005-0000-0000-000032560000}"/>
    <cellStyle name="Output 12 2 2" xfId="22087" xr:uid="{00000000-0005-0000-0000-000033560000}"/>
    <cellStyle name="Output 12 2 3" xfId="22088" xr:uid="{00000000-0005-0000-0000-000034560000}"/>
    <cellStyle name="Output 12 2 4" xfId="22089" xr:uid="{00000000-0005-0000-0000-000035560000}"/>
    <cellStyle name="Output 12 2 5" xfId="22090" xr:uid="{00000000-0005-0000-0000-000036560000}"/>
    <cellStyle name="Output 12 2 6" xfId="22091" xr:uid="{00000000-0005-0000-0000-000037560000}"/>
    <cellStyle name="Output 12 2 7" xfId="22092" xr:uid="{00000000-0005-0000-0000-000038560000}"/>
    <cellStyle name="Output 12 2 8" xfId="22093" xr:uid="{00000000-0005-0000-0000-000039560000}"/>
    <cellStyle name="Output 12 2 9" xfId="22094" xr:uid="{00000000-0005-0000-0000-00003A560000}"/>
    <cellStyle name="Output 12 3" xfId="22095" xr:uid="{00000000-0005-0000-0000-00003B560000}"/>
    <cellStyle name="Output 12 3 10" xfId="22096" xr:uid="{00000000-0005-0000-0000-00003C560000}"/>
    <cellStyle name="Output 12 3 11" xfId="22097" xr:uid="{00000000-0005-0000-0000-00003D560000}"/>
    <cellStyle name="Output 12 3 12" xfId="22098" xr:uid="{00000000-0005-0000-0000-00003E560000}"/>
    <cellStyle name="Output 12 3 2" xfId="22099" xr:uid="{00000000-0005-0000-0000-00003F560000}"/>
    <cellStyle name="Output 12 3 3" xfId="22100" xr:uid="{00000000-0005-0000-0000-000040560000}"/>
    <cellStyle name="Output 12 3 4" xfId="22101" xr:uid="{00000000-0005-0000-0000-000041560000}"/>
    <cellStyle name="Output 12 3 5" xfId="22102" xr:uid="{00000000-0005-0000-0000-000042560000}"/>
    <cellStyle name="Output 12 3 6" xfId="22103" xr:uid="{00000000-0005-0000-0000-000043560000}"/>
    <cellStyle name="Output 12 3 7" xfId="22104" xr:uid="{00000000-0005-0000-0000-000044560000}"/>
    <cellStyle name="Output 12 3 8" xfId="22105" xr:uid="{00000000-0005-0000-0000-000045560000}"/>
    <cellStyle name="Output 12 3 9" xfId="22106" xr:uid="{00000000-0005-0000-0000-000046560000}"/>
    <cellStyle name="Output 12 4" xfId="22107" xr:uid="{00000000-0005-0000-0000-000047560000}"/>
    <cellStyle name="Output 12 4 10" xfId="22108" xr:uid="{00000000-0005-0000-0000-000048560000}"/>
    <cellStyle name="Output 12 4 11" xfId="22109" xr:uid="{00000000-0005-0000-0000-000049560000}"/>
    <cellStyle name="Output 12 4 12" xfId="22110" xr:uid="{00000000-0005-0000-0000-00004A560000}"/>
    <cellStyle name="Output 12 4 2" xfId="22111" xr:uid="{00000000-0005-0000-0000-00004B560000}"/>
    <cellStyle name="Output 12 4 3" xfId="22112" xr:uid="{00000000-0005-0000-0000-00004C560000}"/>
    <cellStyle name="Output 12 4 4" xfId="22113" xr:uid="{00000000-0005-0000-0000-00004D560000}"/>
    <cellStyle name="Output 12 4 5" xfId="22114" xr:uid="{00000000-0005-0000-0000-00004E560000}"/>
    <cellStyle name="Output 12 4 6" xfId="22115" xr:uid="{00000000-0005-0000-0000-00004F560000}"/>
    <cellStyle name="Output 12 4 7" xfId="22116" xr:uid="{00000000-0005-0000-0000-000050560000}"/>
    <cellStyle name="Output 12 4 8" xfId="22117" xr:uid="{00000000-0005-0000-0000-000051560000}"/>
    <cellStyle name="Output 12 4 9" xfId="22118" xr:uid="{00000000-0005-0000-0000-000052560000}"/>
    <cellStyle name="Output 13 2" xfId="22119" xr:uid="{00000000-0005-0000-0000-000053560000}"/>
    <cellStyle name="Output 13 2 10" xfId="22120" xr:uid="{00000000-0005-0000-0000-000054560000}"/>
    <cellStyle name="Output 13 2 11" xfId="22121" xr:uid="{00000000-0005-0000-0000-000055560000}"/>
    <cellStyle name="Output 13 2 12" xfId="22122" xr:uid="{00000000-0005-0000-0000-000056560000}"/>
    <cellStyle name="Output 13 2 2" xfId="22123" xr:uid="{00000000-0005-0000-0000-000057560000}"/>
    <cellStyle name="Output 13 2 3" xfId="22124" xr:uid="{00000000-0005-0000-0000-000058560000}"/>
    <cellStyle name="Output 13 2 4" xfId="22125" xr:uid="{00000000-0005-0000-0000-000059560000}"/>
    <cellStyle name="Output 13 2 5" xfId="22126" xr:uid="{00000000-0005-0000-0000-00005A560000}"/>
    <cellStyle name="Output 13 2 6" xfId="22127" xr:uid="{00000000-0005-0000-0000-00005B560000}"/>
    <cellStyle name="Output 13 2 7" xfId="22128" xr:uid="{00000000-0005-0000-0000-00005C560000}"/>
    <cellStyle name="Output 13 2 8" xfId="22129" xr:uid="{00000000-0005-0000-0000-00005D560000}"/>
    <cellStyle name="Output 13 2 9" xfId="22130" xr:uid="{00000000-0005-0000-0000-00005E560000}"/>
    <cellStyle name="Output 13 3" xfId="22131" xr:uid="{00000000-0005-0000-0000-00005F560000}"/>
    <cellStyle name="Output 13 3 10" xfId="22132" xr:uid="{00000000-0005-0000-0000-000060560000}"/>
    <cellStyle name="Output 13 3 11" xfId="22133" xr:uid="{00000000-0005-0000-0000-000061560000}"/>
    <cellStyle name="Output 13 3 12" xfId="22134" xr:uid="{00000000-0005-0000-0000-000062560000}"/>
    <cellStyle name="Output 13 3 2" xfId="22135" xr:uid="{00000000-0005-0000-0000-000063560000}"/>
    <cellStyle name="Output 13 3 3" xfId="22136" xr:uid="{00000000-0005-0000-0000-000064560000}"/>
    <cellStyle name="Output 13 3 4" xfId="22137" xr:uid="{00000000-0005-0000-0000-000065560000}"/>
    <cellStyle name="Output 13 3 5" xfId="22138" xr:uid="{00000000-0005-0000-0000-000066560000}"/>
    <cellStyle name="Output 13 3 6" xfId="22139" xr:uid="{00000000-0005-0000-0000-000067560000}"/>
    <cellStyle name="Output 13 3 7" xfId="22140" xr:uid="{00000000-0005-0000-0000-000068560000}"/>
    <cellStyle name="Output 13 3 8" xfId="22141" xr:uid="{00000000-0005-0000-0000-000069560000}"/>
    <cellStyle name="Output 13 3 9" xfId="22142" xr:uid="{00000000-0005-0000-0000-00006A560000}"/>
    <cellStyle name="Output 13 4" xfId="22143" xr:uid="{00000000-0005-0000-0000-00006B560000}"/>
    <cellStyle name="Output 13 4 10" xfId="22144" xr:uid="{00000000-0005-0000-0000-00006C560000}"/>
    <cellStyle name="Output 13 4 11" xfId="22145" xr:uid="{00000000-0005-0000-0000-00006D560000}"/>
    <cellStyle name="Output 13 4 12" xfId="22146" xr:uid="{00000000-0005-0000-0000-00006E560000}"/>
    <cellStyle name="Output 13 4 2" xfId="22147" xr:uid="{00000000-0005-0000-0000-00006F560000}"/>
    <cellStyle name="Output 13 4 3" xfId="22148" xr:uid="{00000000-0005-0000-0000-000070560000}"/>
    <cellStyle name="Output 13 4 4" xfId="22149" xr:uid="{00000000-0005-0000-0000-000071560000}"/>
    <cellStyle name="Output 13 4 5" xfId="22150" xr:uid="{00000000-0005-0000-0000-000072560000}"/>
    <cellStyle name="Output 13 4 6" xfId="22151" xr:uid="{00000000-0005-0000-0000-000073560000}"/>
    <cellStyle name="Output 13 4 7" xfId="22152" xr:uid="{00000000-0005-0000-0000-000074560000}"/>
    <cellStyle name="Output 13 4 8" xfId="22153" xr:uid="{00000000-0005-0000-0000-000075560000}"/>
    <cellStyle name="Output 13 4 9" xfId="22154" xr:uid="{00000000-0005-0000-0000-000076560000}"/>
    <cellStyle name="Output 14 2" xfId="22155" xr:uid="{00000000-0005-0000-0000-000077560000}"/>
    <cellStyle name="Output 14 2 10" xfId="22156" xr:uid="{00000000-0005-0000-0000-000078560000}"/>
    <cellStyle name="Output 14 2 11" xfId="22157" xr:uid="{00000000-0005-0000-0000-000079560000}"/>
    <cellStyle name="Output 14 2 12" xfId="22158" xr:uid="{00000000-0005-0000-0000-00007A560000}"/>
    <cellStyle name="Output 14 2 2" xfId="22159" xr:uid="{00000000-0005-0000-0000-00007B560000}"/>
    <cellStyle name="Output 14 2 3" xfId="22160" xr:uid="{00000000-0005-0000-0000-00007C560000}"/>
    <cellStyle name="Output 14 2 4" xfId="22161" xr:uid="{00000000-0005-0000-0000-00007D560000}"/>
    <cellStyle name="Output 14 2 5" xfId="22162" xr:uid="{00000000-0005-0000-0000-00007E560000}"/>
    <cellStyle name="Output 14 2 6" xfId="22163" xr:uid="{00000000-0005-0000-0000-00007F560000}"/>
    <cellStyle name="Output 14 2 7" xfId="22164" xr:uid="{00000000-0005-0000-0000-000080560000}"/>
    <cellStyle name="Output 14 2 8" xfId="22165" xr:uid="{00000000-0005-0000-0000-000081560000}"/>
    <cellStyle name="Output 14 2 9" xfId="22166" xr:uid="{00000000-0005-0000-0000-000082560000}"/>
    <cellStyle name="Output 14 3" xfId="22167" xr:uid="{00000000-0005-0000-0000-000083560000}"/>
    <cellStyle name="Output 14 3 10" xfId="22168" xr:uid="{00000000-0005-0000-0000-000084560000}"/>
    <cellStyle name="Output 14 3 11" xfId="22169" xr:uid="{00000000-0005-0000-0000-000085560000}"/>
    <cellStyle name="Output 14 3 12" xfId="22170" xr:uid="{00000000-0005-0000-0000-000086560000}"/>
    <cellStyle name="Output 14 3 2" xfId="22171" xr:uid="{00000000-0005-0000-0000-000087560000}"/>
    <cellStyle name="Output 14 3 3" xfId="22172" xr:uid="{00000000-0005-0000-0000-000088560000}"/>
    <cellStyle name="Output 14 3 4" xfId="22173" xr:uid="{00000000-0005-0000-0000-000089560000}"/>
    <cellStyle name="Output 14 3 5" xfId="22174" xr:uid="{00000000-0005-0000-0000-00008A560000}"/>
    <cellStyle name="Output 14 3 6" xfId="22175" xr:uid="{00000000-0005-0000-0000-00008B560000}"/>
    <cellStyle name="Output 14 3 7" xfId="22176" xr:uid="{00000000-0005-0000-0000-00008C560000}"/>
    <cellStyle name="Output 14 3 8" xfId="22177" xr:uid="{00000000-0005-0000-0000-00008D560000}"/>
    <cellStyle name="Output 14 3 9" xfId="22178" xr:uid="{00000000-0005-0000-0000-00008E560000}"/>
    <cellStyle name="Output 14 4" xfId="22179" xr:uid="{00000000-0005-0000-0000-00008F560000}"/>
    <cellStyle name="Output 14 4 10" xfId="22180" xr:uid="{00000000-0005-0000-0000-000090560000}"/>
    <cellStyle name="Output 14 4 11" xfId="22181" xr:uid="{00000000-0005-0000-0000-000091560000}"/>
    <cellStyle name="Output 14 4 12" xfId="22182" xr:uid="{00000000-0005-0000-0000-000092560000}"/>
    <cellStyle name="Output 14 4 2" xfId="22183" xr:uid="{00000000-0005-0000-0000-000093560000}"/>
    <cellStyle name="Output 14 4 3" xfId="22184" xr:uid="{00000000-0005-0000-0000-000094560000}"/>
    <cellStyle name="Output 14 4 4" xfId="22185" xr:uid="{00000000-0005-0000-0000-000095560000}"/>
    <cellStyle name="Output 14 4 5" xfId="22186" xr:uid="{00000000-0005-0000-0000-000096560000}"/>
    <cellStyle name="Output 14 4 6" xfId="22187" xr:uid="{00000000-0005-0000-0000-000097560000}"/>
    <cellStyle name="Output 14 4 7" xfId="22188" xr:uid="{00000000-0005-0000-0000-000098560000}"/>
    <cellStyle name="Output 14 4 8" xfId="22189" xr:uid="{00000000-0005-0000-0000-000099560000}"/>
    <cellStyle name="Output 14 4 9" xfId="22190" xr:uid="{00000000-0005-0000-0000-00009A560000}"/>
    <cellStyle name="Output 15 2" xfId="22191" xr:uid="{00000000-0005-0000-0000-00009B560000}"/>
    <cellStyle name="Output 15 2 10" xfId="22192" xr:uid="{00000000-0005-0000-0000-00009C560000}"/>
    <cellStyle name="Output 15 2 11" xfId="22193" xr:uid="{00000000-0005-0000-0000-00009D560000}"/>
    <cellStyle name="Output 15 2 12" xfId="22194" xr:uid="{00000000-0005-0000-0000-00009E560000}"/>
    <cellStyle name="Output 15 2 2" xfId="22195" xr:uid="{00000000-0005-0000-0000-00009F560000}"/>
    <cellStyle name="Output 15 2 3" xfId="22196" xr:uid="{00000000-0005-0000-0000-0000A0560000}"/>
    <cellStyle name="Output 15 2 4" xfId="22197" xr:uid="{00000000-0005-0000-0000-0000A1560000}"/>
    <cellStyle name="Output 15 2 5" xfId="22198" xr:uid="{00000000-0005-0000-0000-0000A2560000}"/>
    <cellStyle name="Output 15 2 6" xfId="22199" xr:uid="{00000000-0005-0000-0000-0000A3560000}"/>
    <cellStyle name="Output 15 2 7" xfId="22200" xr:uid="{00000000-0005-0000-0000-0000A4560000}"/>
    <cellStyle name="Output 15 2 8" xfId="22201" xr:uid="{00000000-0005-0000-0000-0000A5560000}"/>
    <cellStyle name="Output 15 2 9" xfId="22202" xr:uid="{00000000-0005-0000-0000-0000A6560000}"/>
    <cellStyle name="Output 15 3" xfId="22203" xr:uid="{00000000-0005-0000-0000-0000A7560000}"/>
    <cellStyle name="Output 15 3 10" xfId="22204" xr:uid="{00000000-0005-0000-0000-0000A8560000}"/>
    <cellStyle name="Output 15 3 11" xfId="22205" xr:uid="{00000000-0005-0000-0000-0000A9560000}"/>
    <cellStyle name="Output 15 3 12" xfId="22206" xr:uid="{00000000-0005-0000-0000-0000AA560000}"/>
    <cellStyle name="Output 15 3 2" xfId="22207" xr:uid="{00000000-0005-0000-0000-0000AB560000}"/>
    <cellStyle name="Output 15 3 3" xfId="22208" xr:uid="{00000000-0005-0000-0000-0000AC560000}"/>
    <cellStyle name="Output 15 3 4" xfId="22209" xr:uid="{00000000-0005-0000-0000-0000AD560000}"/>
    <cellStyle name="Output 15 3 5" xfId="22210" xr:uid="{00000000-0005-0000-0000-0000AE560000}"/>
    <cellStyle name="Output 15 3 6" xfId="22211" xr:uid="{00000000-0005-0000-0000-0000AF560000}"/>
    <cellStyle name="Output 15 3 7" xfId="22212" xr:uid="{00000000-0005-0000-0000-0000B0560000}"/>
    <cellStyle name="Output 15 3 8" xfId="22213" xr:uid="{00000000-0005-0000-0000-0000B1560000}"/>
    <cellStyle name="Output 15 3 9" xfId="22214" xr:uid="{00000000-0005-0000-0000-0000B2560000}"/>
    <cellStyle name="Output 15 4" xfId="22215" xr:uid="{00000000-0005-0000-0000-0000B3560000}"/>
    <cellStyle name="Output 15 4 10" xfId="22216" xr:uid="{00000000-0005-0000-0000-0000B4560000}"/>
    <cellStyle name="Output 15 4 11" xfId="22217" xr:uid="{00000000-0005-0000-0000-0000B5560000}"/>
    <cellStyle name="Output 15 4 12" xfId="22218" xr:uid="{00000000-0005-0000-0000-0000B6560000}"/>
    <cellStyle name="Output 15 4 2" xfId="22219" xr:uid="{00000000-0005-0000-0000-0000B7560000}"/>
    <cellStyle name="Output 15 4 3" xfId="22220" xr:uid="{00000000-0005-0000-0000-0000B8560000}"/>
    <cellStyle name="Output 15 4 4" xfId="22221" xr:uid="{00000000-0005-0000-0000-0000B9560000}"/>
    <cellStyle name="Output 15 4 5" xfId="22222" xr:uid="{00000000-0005-0000-0000-0000BA560000}"/>
    <cellStyle name="Output 15 4 6" xfId="22223" xr:uid="{00000000-0005-0000-0000-0000BB560000}"/>
    <cellStyle name="Output 15 4 7" xfId="22224" xr:uid="{00000000-0005-0000-0000-0000BC560000}"/>
    <cellStyle name="Output 15 4 8" xfId="22225" xr:uid="{00000000-0005-0000-0000-0000BD560000}"/>
    <cellStyle name="Output 15 4 9" xfId="22226" xr:uid="{00000000-0005-0000-0000-0000BE560000}"/>
    <cellStyle name="Output 16 2" xfId="22227" xr:uid="{00000000-0005-0000-0000-0000BF560000}"/>
    <cellStyle name="Output 16 2 10" xfId="22228" xr:uid="{00000000-0005-0000-0000-0000C0560000}"/>
    <cellStyle name="Output 16 2 11" xfId="22229" xr:uid="{00000000-0005-0000-0000-0000C1560000}"/>
    <cellStyle name="Output 16 2 12" xfId="22230" xr:uid="{00000000-0005-0000-0000-0000C2560000}"/>
    <cellStyle name="Output 16 2 2" xfId="22231" xr:uid="{00000000-0005-0000-0000-0000C3560000}"/>
    <cellStyle name="Output 16 2 3" xfId="22232" xr:uid="{00000000-0005-0000-0000-0000C4560000}"/>
    <cellStyle name="Output 16 2 4" xfId="22233" xr:uid="{00000000-0005-0000-0000-0000C5560000}"/>
    <cellStyle name="Output 16 2 5" xfId="22234" xr:uid="{00000000-0005-0000-0000-0000C6560000}"/>
    <cellStyle name="Output 16 2 6" xfId="22235" xr:uid="{00000000-0005-0000-0000-0000C7560000}"/>
    <cellStyle name="Output 16 2 7" xfId="22236" xr:uid="{00000000-0005-0000-0000-0000C8560000}"/>
    <cellStyle name="Output 16 2 8" xfId="22237" xr:uid="{00000000-0005-0000-0000-0000C9560000}"/>
    <cellStyle name="Output 16 2 9" xfId="22238" xr:uid="{00000000-0005-0000-0000-0000CA560000}"/>
    <cellStyle name="Output 16 3" xfId="22239" xr:uid="{00000000-0005-0000-0000-0000CB560000}"/>
    <cellStyle name="Output 16 3 10" xfId="22240" xr:uid="{00000000-0005-0000-0000-0000CC560000}"/>
    <cellStyle name="Output 16 3 11" xfId="22241" xr:uid="{00000000-0005-0000-0000-0000CD560000}"/>
    <cellStyle name="Output 16 3 12" xfId="22242" xr:uid="{00000000-0005-0000-0000-0000CE560000}"/>
    <cellStyle name="Output 16 3 2" xfId="22243" xr:uid="{00000000-0005-0000-0000-0000CF560000}"/>
    <cellStyle name="Output 16 3 3" xfId="22244" xr:uid="{00000000-0005-0000-0000-0000D0560000}"/>
    <cellStyle name="Output 16 3 4" xfId="22245" xr:uid="{00000000-0005-0000-0000-0000D1560000}"/>
    <cellStyle name="Output 16 3 5" xfId="22246" xr:uid="{00000000-0005-0000-0000-0000D2560000}"/>
    <cellStyle name="Output 16 3 6" xfId="22247" xr:uid="{00000000-0005-0000-0000-0000D3560000}"/>
    <cellStyle name="Output 16 3 7" xfId="22248" xr:uid="{00000000-0005-0000-0000-0000D4560000}"/>
    <cellStyle name="Output 16 3 8" xfId="22249" xr:uid="{00000000-0005-0000-0000-0000D5560000}"/>
    <cellStyle name="Output 16 3 9" xfId="22250" xr:uid="{00000000-0005-0000-0000-0000D6560000}"/>
    <cellStyle name="Output 16 4" xfId="22251" xr:uid="{00000000-0005-0000-0000-0000D7560000}"/>
    <cellStyle name="Output 16 4 10" xfId="22252" xr:uid="{00000000-0005-0000-0000-0000D8560000}"/>
    <cellStyle name="Output 16 4 11" xfId="22253" xr:uid="{00000000-0005-0000-0000-0000D9560000}"/>
    <cellStyle name="Output 16 4 12" xfId="22254" xr:uid="{00000000-0005-0000-0000-0000DA560000}"/>
    <cellStyle name="Output 16 4 2" xfId="22255" xr:uid="{00000000-0005-0000-0000-0000DB560000}"/>
    <cellStyle name="Output 16 4 3" xfId="22256" xr:uid="{00000000-0005-0000-0000-0000DC560000}"/>
    <cellStyle name="Output 16 4 4" xfId="22257" xr:uid="{00000000-0005-0000-0000-0000DD560000}"/>
    <cellStyle name="Output 16 4 5" xfId="22258" xr:uid="{00000000-0005-0000-0000-0000DE560000}"/>
    <cellStyle name="Output 16 4 6" xfId="22259" xr:uid="{00000000-0005-0000-0000-0000DF560000}"/>
    <cellStyle name="Output 16 4 7" xfId="22260" xr:uid="{00000000-0005-0000-0000-0000E0560000}"/>
    <cellStyle name="Output 16 4 8" xfId="22261" xr:uid="{00000000-0005-0000-0000-0000E1560000}"/>
    <cellStyle name="Output 16 4 9" xfId="22262" xr:uid="{00000000-0005-0000-0000-0000E2560000}"/>
    <cellStyle name="Output 17 2" xfId="22263" xr:uid="{00000000-0005-0000-0000-0000E3560000}"/>
    <cellStyle name="Output 17 2 10" xfId="22264" xr:uid="{00000000-0005-0000-0000-0000E4560000}"/>
    <cellStyle name="Output 17 2 11" xfId="22265" xr:uid="{00000000-0005-0000-0000-0000E5560000}"/>
    <cellStyle name="Output 17 2 12" xfId="22266" xr:uid="{00000000-0005-0000-0000-0000E6560000}"/>
    <cellStyle name="Output 17 2 2" xfId="22267" xr:uid="{00000000-0005-0000-0000-0000E7560000}"/>
    <cellStyle name="Output 17 2 3" xfId="22268" xr:uid="{00000000-0005-0000-0000-0000E8560000}"/>
    <cellStyle name="Output 17 2 4" xfId="22269" xr:uid="{00000000-0005-0000-0000-0000E9560000}"/>
    <cellStyle name="Output 17 2 5" xfId="22270" xr:uid="{00000000-0005-0000-0000-0000EA560000}"/>
    <cellStyle name="Output 17 2 6" xfId="22271" xr:uid="{00000000-0005-0000-0000-0000EB560000}"/>
    <cellStyle name="Output 17 2 7" xfId="22272" xr:uid="{00000000-0005-0000-0000-0000EC560000}"/>
    <cellStyle name="Output 17 2 8" xfId="22273" xr:uid="{00000000-0005-0000-0000-0000ED560000}"/>
    <cellStyle name="Output 17 2 9" xfId="22274" xr:uid="{00000000-0005-0000-0000-0000EE560000}"/>
    <cellStyle name="Output 17 3" xfId="22275" xr:uid="{00000000-0005-0000-0000-0000EF560000}"/>
    <cellStyle name="Output 17 3 10" xfId="22276" xr:uid="{00000000-0005-0000-0000-0000F0560000}"/>
    <cellStyle name="Output 17 3 11" xfId="22277" xr:uid="{00000000-0005-0000-0000-0000F1560000}"/>
    <cellStyle name="Output 17 3 12" xfId="22278" xr:uid="{00000000-0005-0000-0000-0000F2560000}"/>
    <cellStyle name="Output 17 3 2" xfId="22279" xr:uid="{00000000-0005-0000-0000-0000F3560000}"/>
    <cellStyle name="Output 17 3 3" xfId="22280" xr:uid="{00000000-0005-0000-0000-0000F4560000}"/>
    <cellStyle name="Output 17 3 4" xfId="22281" xr:uid="{00000000-0005-0000-0000-0000F5560000}"/>
    <cellStyle name="Output 17 3 5" xfId="22282" xr:uid="{00000000-0005-0000-0000-0000F6560000}"/>
    <cellStyle name="Output 17 3 6" xfId="22283" xr:uid="{00000000-0005-0000-0000-0000F7560000}"/>
    <cellStyle name="Output 17 3 7" xfId="22284" xr:uid="{00000000-0005-0000-0000-0000F8560000}"/>
    <cellStyle name="Output 17 3 8" xfId="22285" xr:uid="{00000000-0005-0000-0000-0000F9560000}"/>
    <cellStyle name="Output 17 3 9" xfId="22286" xr:uid="{00000000-0005-0000-0000-0000FA560000}"/>
    <cellStyle name="Output 17 4" xfId="22287" xr:uid="{00000000-0005-0000-0000-0000FB560000}"/>
    <cellStyle name="Output 17 4 10" xfId="22288" xr:uid="{00000000-0005-0000-0000-0000FC560000}"/>
    <cellStyle name="Output 17 4 11" xfId="22289" xr:uid="{00000000-0005-0000-0000-0000FD560000}"/>
    <cellStyle name="Output 17 4 12" xfId="22290" xr:uid="{00000000-0005-0000-0000-0000FE560000}"/>
    <cellStyle name="Output 17 4 2" xfId="22291" xr:uid="{00000000-0005-0000-0000-0000FF560000}"/>
    <cellStyle name="Output 17 4 3" xfId="22292" xr:uid="{00000000-0005-0000-0000-000000570000}"/>
    <cellStyle name="Output 17 4 4" xfId="22293" xr:uid="{00000000-0005-0000-0000-000001570000}"/>
    <cellStyle name="Output 17 4 5" xfId="22294" xr:uid="{00000000-0005-0000-0000-000002570000}"/>
    <cellStyle name="Output 17 4 6" xfId="22295" xr:uid="{00000000-0005-0000-0000-000003570000}"/>
    <cellStyle name="Output 17 4 7" xfId="22296" xr:uid="{00000000-0005-0000-0000-000004570000}"/>
    <cellStyle name="Output 17 4 8" xfId="22297" xr:uid="{00000000-0005-0000-0000-000005570000}"/>
    <cellStyle name="Output 17 4 9" xfId="22298" xr:uid="{00000000-0005-0000-0000-000006570000}"/>
    <cellStyle name="Output 2" xfId="22299" xr:uid="{00000000-0005-0000-0000-000007570000}"/>
    <cellStyle name="Output 2 10" xfId="22300" xr:uid="{00000000-0005-0000-0000-000008570000}"/>
    <cellStyle name="Output 2 11" xfId="22301" xr:uid="{00000000-0005-0000-0000-000009570000}"/>
    <cellStyle name="Output 2 12" xfId="22302" xr:uid="{00000000-0005-0000-0000-00000A570000}"/>
    <cellStyle name="Output 2 13" xfId="22303" xr:uid="{00000000-0005-0000-0000-00000B570000}"/>
    <cellStyle name="Output 2 14" xfId="22304" xr:uid="{00000000-0005-0000-0000-00000C570000}"/>
    <cellStyle name="Output 2 15" xfId="22305" xr:uid="{00000000-0005-0000-0000-00000D570000}"/>
    <cellStyle name="Output 2 2" xfId="22306" xr:uid="{00000000-0005-0000-0000-00000E570000}"/>
    <cellStyle name="Output 2 2 10" xfId="22307" xr:uid="{00000000-0005-0000-0000-00000F570000}"/>
    <cellStyle name="Output 2 2 11" xfId="22308" xr:uid="{00000000-0005-0000-0000-000010570000}"/>
    <cellStyle name="Output 2 2 12" xfId="22309" xr:uid="{00000000-0005-0000-0000-000011570000}"/>
    <cellStyle name="Output 2 2 2" xfId="22310" xr:uid="{00000000-0005-0000-0000-000012570000}"/>
    <cellStyle name="Output 2 2 3" xfId="22311" xr:uid="{00000000-0005-0000-0000-000013570000}"/>
    <cellStyle name="Output 2 2 4" xfId="22312" xr:uid="{00000000-0005-0000-0000-000014570000}"/>
    <cellStyle name="Output 2 2 5" xfId="22313" xr:uid="{00000000-0005-0000-0000-000015570000}"/>
    <cellStyle name="Output 2 2 6" xfId="22314" xr:uid="{00000000-0005-0000-0000-000016570000}"/>
    <cellStyle name="Output 2 2 7" xfId="22315" xr:uid="{00000000-0005-0000-0000-000017570000}"/>
    <cellStyle name="Output 2 2 8" xfId="22316" xr:uid="{00000000-0005-0000-0000-000018570000}"/>
    <cellStyle name="Output 2 2 9" xfId="22317" xr:uid="{00000000-0005-0000-0000-000019570000}"/>
    <cellStyle name="Output 2 3" xfId="22318" xr:uid="{00000000-0005-0000-0000-00001A570000}"/>
    <cellStyle name="Output 2 3 10" xfId="22319" xr:uid="{00000000-0005-0000-0000-00001B570000}"/>
    <cellStyle name="Output 2 3 11" xfId="22320" xr:uid="{00000000-0005-0000-0000-00001C570000}"/>
    <cellStyle name="Output 2 3 12" xfId="22321" xr:uid="{00000000-0005-0000-0000-00001D570000}"/>
    <cellStyle name="Output 2 3 2" xfId="22322" xr:uid="{00000000-0005-0000-0000-00001E570000}"/>
    <cellStyle name="Output 2 3 3" xfId="22323" xr:uid="{00000000-0005-0000-0000-00001F570000}"/>
    <cellStyle name="Output 2 3 4" xfId="22324" xr:uid="{00000000-0005-0000-0000-000020570000}"/>
    <cellStyle name="Output 2 3 5" xfId="22325" xr:uid="{00000000-0005-0000-0000-000021570000}"/>
    <cellStyle name="Output 2 3 6" xfId="22326" xr:uid="{00000000-0005-0000-0000-000022570000}"/>
    <cellStyle name="Output 2 3 7" xfId="22327" xr:uid="{00000000-0005-0000-0000-000023570000}"/>
    <cellStyle name="Output 2 3 8" xfId="22328" xr:uid="{00000000-0005-0000-0000-000024570000}"/>
    <cellStyle name="Output 2 3 9" xfId="22329" xr:uid="{00000000-0005-0000-0000-000025570000}"/>
    <cellStyle name="Output 2 4" xfId="22330" xr:uid="{00000000-0005-0000-0000-000026570000}"/>
    <cellStyle name="Output 2 4 10" xfId="22331" xr:uid="{00000000-0005-0000-0000-000027570000}"/>
    <cellStyle name="Output 2 4 11" xfId="22332" xr:uid="{00000000-0005-0000-0000-000028570000}"/>
    <cellStyle name="Output 2 4 12" xfId="22333" xr:uid="{00000000-0005-0000-0000-000029570000}"/>
    <cellStyle name="Output 2 4 2" xfId="22334" xr:uid="{00000000-0005-0000-0000-00002A570000}"/>
    <cellStyle name="Output 2 4 3" xfId="22335" xr:uid="{00000000-0005-0000-0000-00002B570000}"/>
    <cellStyle name="Output 2 4 4" xfId="22336" xr:uid="{00000000-0005-0000-0000-00002C570000}"/>
    <cellStyle name="Output 2 4 5" xfId="22337" xr:uid="{00000000-0005-0000-0000-00002D570000}"/>
    <cellStyle name="Output 2 4 6" xfId="22338" xr:uid="{00000000-0005-0000-0000-00002E570000}"/>
    <cellStyle name="Output 2 4 7" xfId="22339" xr:uid="{00000000-0005-0000-0000-00002F570000}"/>
    <cellStyle name="Output 2 4 8" xfId="22340" xr:uid="{00000000-0005-0000-0000-000030570000}"/>
    <cellStyle name="Output 2 4 9" xfId="22341" xr:uid="{00000000-0005-0000-0000-000031570000}"/>
    <cellStyle name="Output 2 5" xfId="22342" xr:uid="{00000000-0005-0000-0000-000032570000}"/>
    <cellStyle name="Output 2 6" xfId="22343" xr:uid="{00000000-0005-0000-0000-000033570000}"/>
    <cellStyle name="Output 2 7" xfId="22344" xr:uid="{00000000-0005-0000-0000-000034570000}"/>
    <cellStyle name="Output 2 8" xfId="22345" xr:uid="{00000000-0005-0000-0000-000035570000}"/>
    <cellStyle name="Output 2 9" xfId="22346" xr:uid="{00000000-0005-0000-0000-000036570000}"/>
    <cellStyle name="Output 3" xfId="22347" xr:uid="{00000000-0005-0000-0000-000037570000}"/>
    <cellStyle name="Output 3 10" xfId="22348" xr:uid="{00000000-0005-0000-0000-000038570000}"/>
    <cellStyle name="Output 3 11" xfId="22349" xr:uid="{00000000-0005-0000-0000-000039570000}"/>
    <cellStyle name="Output 3 12" xfId="22350" xr:uid="{00000000-0005-0000-0000-00003A570000}"/>
    <cellStyle name="Output 3 13" xfId="22351" xr:uid="{00000000-0005-0000-0000-00003B570000}"/>
    <cellStyle name="Output 3 14" xfId="22352" xr:uid="{00000000-0005-0000-0000-00003C570000}"/>
    <cellStyle name="Output 3 15" xfId="22353" xr:uid="{00000000-0005-0000-0000-00003D570000}"/>
    <cellStyle name="Output 3 2" xfId="22354" xr:uid="{00000000-0005-0000-0000-00003E570000}"/>
    <cellStyle name="Output 3 2 10" xfId="22355" xr:uid="{00000000-0005-0000-0000-00003F570000}"/>
    <cellStyle name="Output 3 2 11" xfId="22356" xr:uid="{00000000-0005-0000-0000-000040570000}"/>
    <cellStyle name="Output 3 2 12" xfId="22357" xr:uid="{00000000-0005-0000-0000-000041570000}"/>
    <cellStyle name="Output 3 2 2" xfId="22358" xr:uid="{00000000-0005-0000-0000-000042570000}"/>
    <cellStyle name="Output 3 2 3" xfId="22359" xr:uid="{00000000-0005-0000-0000-000043570000}"/>
    <cellStyle name="Output 3 2 4" xfId="22360" xr:uid="{00000000-0005-0000-0000-000044570000}"/>
    <cellStyle name="Output 3 2 5" xfId="22361" xr:uid="{00000000-0005-0000-0000-000045570000}"/>
    <cellStyle name="Output 3 2 6" xfId="22362" xr:uid="{00000000-0005-0000-0000-000046570000}"/>
    <cellStyle name="Output 3 2 7" xfId="22363" xr:uid="{00000000-0005-0000-0000-000047570000}"/>
    <cellStyle name="Output 3 2 8" xfId="22364" xr:uid="{00000000-0005-0000-0000-000048570000}"/>
    <cellStyle name="Output 3 2 9" xfId="22365" xr:uid="{00000000-0005-0000-0000-000049570000}"/>
    <cellStyle name="Output 3 3" xfId="22366" xr:uid="{00000000-0005-0000-0000-00004A570000}"/>
    <cellStyle name="Output 3 3 10" xfId="22367" xr:uid="{00000000-0005-0000-0000-00004B570000}"/>
    <cellStyle name="Output 3 3 11" xfId="22368" xr:uid="{00000000-0005-0000-0000-00004C570000}"/>
    <cellStyle name="Output 3 3 12" xfId="22369" xr:uid="{00000000-0005-0000-0000-00004D570000}"/>
    <cellStyle name="Output 3 3 2" xfId="22370" xr:uid="{00000000-0005-0000-0000-00004E570000}"/>
    <cellStyle name="Output 3 3 3" xfId="22371" xr:uid="{00000000-0005-0000-0000-00004F570000}"/>
    <cellStyle name="Output 3 3 4" xfId="22372" xr:uid="{00000000-0005-0000-0000-000050570000}"/>
    <cellStyle name="Output 3 3 5" xfId="22373" xr:uid="{00000000-0005-0000-0000-000051570000}"/>
    <cellStyle name="Output 3 3 6" xfId="22374" xr:uid="{00000000-0005-0000-0000-000052570000}"/>
    <cellStyle name="Output 3 3 7" xfId="22375" xr:uid="{00000000-0005-0000-0000-000053570000}"/>
    <cellStyle name="Output 3 3 8" xfId="22376" xr:uid="{00000000-0005-0000-0000-000054570000}"/>
    <cellStyle name="Output 3 3 9" xfId="22377" xr:uid="{00000000-0005-0000-0000-000055570000}"/>
    <cellStyle name="Output 3 4" xfId="22378" xr:uid="{00000000-0005-0000-0000-000056570000}"/>
    <cellStyle name="Output 3 4 10" xfId="22379" xr:uid="{00000000-0005-0000-0000-000057570000}"/>
    <cellStyle name="Output 3 4 11" xfId="22380" xr:uid="{00000000-0005-0000-0000-000058570000}"/>
    <cellStyle name="Output 3 4 12" xfId="22381" xr:uid="{00000000-0005-0000-0000-000059570000}"/>
    <cellStyle name="Output 3 4 2" xfId="22382" xr:uid="{00000000-0005-0000-0000-00005A570000}"/>
    <cellStyle name="Output 3 4 3" xfId="22383" xr:uid="{00000000-0005-0000-0000-00005B570000}"/>
    <cellStyle name="Output 3 4 4" xfId="22384" xr:uid="{00000000-0005-0000-0000-00005C570000}"/>
    <cellStyle name="Output 3 4 5" xfId="22385" xr:uid="{00000000-0005-0000-0000-00005D570000}"/>
    <cellStyle name="Output 3 4 6" xfId="22386" xr:uid="{00000000-0005-0000-0000-00005E570000}"/>
    <cellStyle name="Output 3 4 7" xfId="22387" xr:uid="{00000000-0005-0000-0000-00005F570000}"/>
    <cellStyle name="Output 3 4 8" xfId="22388" xr:uid="{00000000-0005-0000-0000-000060570000}"/>
    <cellStyle name="Output 3 4 9" xfId="22389" xr:uid="{00000000-0005-0000-0000-000061570000}"/>
    <cellStyle name="Output 3 5" xfId="22390" xr:uid="{00000000-0005-0000-0000-000062570000}"/>
    <cellStyle name="Output 3 6" xfId="22391" xr:uid="{00000000-0005-0000-0000-000063570000}"/>
    <cellStyle name="Output 3 7" xfId="22392" xr:uid="{00000000-0005-0000-0000-000064570000}"/>
    <cellStyle name="Output 3 8" xfId="22393" xr:uid="{00000000-0005-0000-0000-000065570000}"/>
    <cellStyle name="Output 3 9" xfId="22394" xr:uid="{00000000-0005-0000-0000-000066570000}"/>
    <cellStyle name="Output 4" xfId="22395" xr:uid="{00000000-0005-0000-0000-000067570000}"/>
    <cellStyle name="Output 4 10" xfId="22396" xr:uid="{00000000-0005-0000-0000-000068570000}"/>
    <cellStyle name="Output 4 11" xfId="22397" xr:uid="{00000000-0005-0000-0000-000069570000}"/>
    <cellStyle name="Output 4 12" xfId="22398" xr:uid="{00000000-0005-0000-0000-00006A570000}"/>
    <cellStyle name="Output 4 13" xfId="22399" xr:uid="{00000000-0005-0000-0000-00006B570000}"/>
    <cellStyle name="Output 4 14" xfId="22400" xr:uid="{00000000-0005-0000-0000-00006C570000}"/>
    <cellStyle name="Output 4 15" xfId="22401" xr:uid="{00000000-0005-0000-0000-00006D570000}"/>
    <cellStyle name="Output 4 2" xfId="22402" xr:uid="{00000000-0005-0000-0000-00006E570000}"/>
    <cellStyle name="Output 4 2 10" xfId="22403" xr:uid="{00000000-0005-0000-0000-00006F570000}"/>
    <cellStyle name="Output 4 2 11" xfId="22404" xr:uid="{00000000-0005-0000-0000-000070570000}"/>
    <cellStyle name="Output 4 2 12" xfId="22405" xr:uid="{00000000-0005-0000-0000-000071570000}"/>
    <cellStyle name="Output 4 2 2" xfId="22406" xr:uid="{00000000-0005-0000-0000-000072570000}"/>
    <cellStyle name="Output 4 2 3" xfId="22407" xr:uid="{00000000-0005-0000-0000-000073570000}"/>
    <cellStyle name="Output 4 2 4" xfId="22408" xr:uid="{00000000-0005-0000-0000-000074570000}"/>
    <cellStyle name="Output 4 2 5" xfId="22409" xr:uid="{00000000-0005-0000-0000-000075570000}"/>
    <cellStyle name="Output 4 2 6" xfId="22410" xr:uid="{00000000-0005-0000-0000-000076570000}"/>
    <cellStyle name="Output 4 2 7" xfId="22411" xr:uid="{00000000-0005-0000-0000-000077570000}"/>
    <cellStyle name="Output 4 2 8" xfId="22412" xr:uid="{00000000-0005-0000-0000-000078570000}"/>
    <cellStyle name="Output 4 2 9" xfId="22413" xr:uid="{00000000-0005-0000-0000-000079570000}"/>
    <cellStyle name="Output 4 3" xfId="22414" xr:uid="{00000000-0005-0000-0000-00007A570000}"/>
    <cellStyle name="Output 4 3 10" xfId="22415" xr:uid="{00000000-0005-0000-0000-00007B570000}"/>
    <cellStyle name="Output 4 3 11" xfId="22416" xr:uid="{00000000-0005-0000-0000-00007C570000}"/>
    <cellStyle name="Output 4 3 12" xfId="22417" xr:uid="{00000000-0005-0000-0000-00007D570000}"/>
    <cellStyle name="Output 4 3 2" xfId="22418" xr:uid="{00000000-0005-0000-0000-00007E570000}"/>
    <cellStyle name="Output 4 3 3" xfId="22419" xr:uid="{00000000-0005-0000-0000-00007F570000}"/>
    <cellStyle name="Output 4 3 4" xfId="22420" xr:uid="{00000000-0005-0000-0000-000080570000}"/>
    <cellStyle name="Output 4 3 5" xfId="22421" xr:uid="{00000000-0005-0000-0000-000081570000}"/>
    <cellStyle name="Output 4 3 6" xfId="22422" xr:uid="{00000000-0005-0000-0000-000082570000}"/>
    <cellStyle name="Output 4 3 7" xfId="22423" xr:uid="{00000000-0005-0000-0000-000083570000}"/>
    <cellStyle name="Output 4 3 8" xfId="22424" xr:uid="{00000000-0005-0000-0000-000084570000}"/>
    <cellStyle name="Output 4 3 9" xfId="22425" xr:uid="{00000000-0005-0000-0000-000085570000}"/>
    <cellStyle name="Output 4 4" xfId="22426" xr:uid="{00000000-0005-0000-0000-000086570000}"/>
    <cellStyle name="Output 4 4 10" xfId="22427" xr:uid="{00000000-0005-0000-0000-000087570000}"/>
    <cellStyle name="Output 4 4 11" xfId="22428" xr:uid="{00000000-0005-0000-0000-000088570000}"/>
    <cellStyle name="Output 4 4 12" xfId="22429" xr:uid="{00000000-0005-0000-0000-000089570000}"/>
    <cellStyle name="Output 4 4 2" xfId="22430" xr:uid="{00000000-0005-0000-0000-00008A570000}"/>
    <cellStyle name="Output 4 4 3" xfId="22431" xr:uid="{00000000-0005-0000-0000-00008B570000}"/>
    <cellStyle name="Output 4 4 4" xfId="22432" xr:uid="{00000000-0005-0000-0000-00008C570000}"/>
    <cellStyle name="Output 4 4 5" xfId="22433" xr:uid="{00000000-0005-0000-0000-00008D570000}"/>
    <cellStyle name="Output 4 4 6" xfId="22434" xr:uid="{00000000-0005-0000-0000-00008E570000}"/>
    <cellStyle name="Output 4 4 7" xfId="22435" xr:uid="{00000000-0005-0000-0000-00008F570000}"/>
    <cellStyle name="Output 4 4 8" xfId="22436" xr:uid="{00000000-0005-0000-0000-000090570000}"/>
    <cellStyle name="Output 4 4 9" xfId="22437" xr:uid="{00000000-0005-0000-0000-000091570000}"/>
    <cellStyle name="Output 4 5" xfId="22438" xr:uid="{00000000-0005-0000-0000-000092570000}"/>
    <cellStyle name="Output 4 6" xfId="22439" xr:uid="{00000000-0005-0000-0000-000093570000}"/>
    <cellStyle name="Output 4 7" xfId="22440" xr:uid="{00000000-0005-0000-0000-000094570000}"/>
    <cellStyle name="Output 4 8" xfId="22441" xr:uid="{00000000-0005-0000-0000-000095570000}"/>
    <cellStyle name="Output 4 9" xfId="22442" xr:uid="{00000000-0005-0000-0000-000096570000}"/>
    <cellStyle name="Output 5" xfId="22443" xr:uid="{00000000-0005-0000-0000-000097570000}"/>
    <cellStyle name="Output 5 10" xfId="22444" xr:uid="{00000000-0005-0000-0000-000098570000}"/>
    <cellStyle name="Output 5 11" xfId="22445" xr:uid="{00000000-0005-0000-0000-000099570000}"/>
    <cellStyle name="Output 5 12" xfId="22446" xr:uid="{00000000-0005-0000-0000-00009A570000}"/>
    <cellStyle name="Output 5 13" xfId="22447" xr:uid="{00000000-0005-0000-0000-00009B570000}"/>
    <cellStyle name="Output 5 14" xfId="22448" xr:uid="{00000000-0005-0000-0000-00009C570000}"/>
    <cellStyle name="Output 5 15" xfId="22449" xr:uid="{00000000-0005-0000-0000-00009D570000}"/>
    <cellStyle name="Output 5 2" xfId="22450" xr:uid="{00000000-0005-0000-0000-00009E570000}"/>
    <cellStyle name="Output 5 2 10" xfId="22451" xr:uid="{00000000-0005-0000-0000-00009F570000}"/>
    <cellStyle name="Output 5 2 11" xfId="22452" xr:uid="{00000000-0005-0000-0000-0000A0570000}"/>
    <cellStyle name="Output 5 2 12" xfId="22453" xr:uid="{00000000-0005-0000-0000-0000A1570000}"/>
    <cellStyle name="Output 5 2 2" xfId="22454" xr:uid="{00000000-0005-0000-0000-0000A2570000}"/>
    <cellStyle name="Output 5 2 3" xfId="22455" xr:uid="{00000000-0005-0000-0000-0000A3570000}"/>
    <cellStyle name="Output 5 2 4" xfId="22456" xr:uid="{00000000-0005-0000-0000-0000A4570000}"/>
    <cellStyle name="Output 5 2 5" xfId="22457" xr:uid="{00000000-0005-0000-0000-0000A5570000}"/>
    <cellStyle name="Output 5 2 6" xfId="22458" xr:uid="{00000000-0005-0000-0000-0000A6570000}"/>
    <cellStyle name="Output 5 2 7" xfId="22459" xr:uid="{00000000-0005-0000-0000-0000A7570000}"/>
    <cellStyle name="Output 5 2 8" xfId="22460" xr:uid="{00000000-0005-0000-0000-0000A8570000}"/>
    <cellStyle name="Output 5 2 9" xfId="22461" xr:uid="{00000000-0005-0000-0000-0000A9570000}"/>
    <cellStyle name="Output 5 3" xfId="22462" xr:uid="{00000000-0005-0000-0000-0000AA570000}"/>
    <cellStyle name="Output 5 3 10" xfId="22463" xr:uid="{00000000-0005-0000-0000-0000AB570000}"/>
    <cellStyle name="Output 5 3 11" xfId="22464" xr:uid="{00000000-0005-0000-0000-0000AC570000}"/>
    <cellStyle name="Output 5 3 12" xfId="22465" xr:uid="{00000000-0005-0000-0000-0000AD570000}"/>
    <cellStyle name="Output 5 3 2" xfId="22466" xr:uid="{00000000-0005-0000-0000-0000AE570000}"/>
    <cellStyle name="Output 5 3 3" xfId="22467" xr:uid="{00000000-0005-0000-0000-0000AF570000}"/>
    <cellStyle name="Output 5 3 4" xfId="22468" xr:uid="{00000000-0005-0000-0000-0000B0570000}"/>
    <cellStyle name="Output 5 3 5" xfId="22469" xr:uid="{00000000-0005-0000-0000-0000B1570000}"/>
    <cellStyle name="Output 5 3 6" xfId="22470" xr:uid="{00000000-0005-0000-0000-0000B2570000}"/>
    <cellStyle name="Output 5 3 7" xfId="22471" xr:uid="{00000000-0005-0000-0000-0000B3570000}"/>
    <cellStyle name="Output 5 3 8" xfId="22472" xr:uid="{00000000-0005-0000-0000-0000B4570000}"/>
    <cellStyle name="Output 5 3 9" xfId="22473" xr:uid="{00000000-0005-0000-0000-0000B5570000}"/>
    <cellStyle name="Output 5 4" xfId="22474" xr:uid="{00000000-0005-0000-0000-0000B6570000}"/>
    <cellStyle name="Output 5 4 10" xfId="22475" xr:uid="{00000000-0005-0000-0000-0000B7570000}"/>
    <cellStyle name="Output 5 4 11" xfId="22476" xr:uid="{00000000-0005-0000-0000-0000B8570000}"/>
    <cellStyle name="Output 5 4 12" xfId="22477" xr:uid="{00000000-0005-0000-0000-0000B9570000}"/>
    <cellStyle name="Output 5 4 2" xfId="22478" xr:uid="{00000000-0005-0000-0000-0000BA570000}"/>
    <cellStyle name="Output 5 4 3" xfId="22479" xr:uid="{00000000-0005-0000-0000-0000BB570000}"/>
    <cellStyle name="Output 5 4 4" xfId="22480" xr:uid="{00000000-0005-0000-0000-0000BC570000}"/>
    <cellStyle name="Output 5 4 5" xfId="22481" xr:uid="{00000000-0005-0000-0000-0000BD570000}"/>
    <cellStyle name="Output 5 4 6" xfId="22482" xr:uid="{00000000-0005-0000-0000-0000BE570000}"/>
    <cellStyle name="Output 5 4 7" xfId="22483" xr:uid="{00000000-0005-0000-0000-0000BF570000}"/>
    <cellStyle name="Output 5 4 8" xfId="22484" xr:uid="{00000000-0005-0000-0000-0000C0570000}"/>
    <cellStyle name="Output 5 4 9" xfId="22485" xr:uid="{00000000-0005-0000-0000-0000C1570000}"/>
    <cellStyle name="Output 5 5" xfId="22486" xr:uid="{00000000-0005-0000-0000-0000C2570000}"/>
    <cellStyle name="Output 5 6" xfId="22487" xr:uid="{00000000-0005-0000-0000-0000C3570000}"/>
    <cellStyle name="Output 5 7" xfId="22488" xr:uid="{00000000-0005-0000-0000-0000C4570000}"/>
    <cellStyle name="Output 5 8" xfId="22489" xr:uid="{00000000-0005-0000-0000-0000C5570000}"/>
    <cellStyle name="Output 5 9" xfId="22490" xr:uid="{00000000-0005-0000-0000-0000C6570000}"/>
    <cellStyle name="Output 6" xfId="22491" xr:uid="{00000000-0005-0000-0000-0000C7570000}"/>
    <cellStyle name="Output 6 10" xfId="22492" xr:uid="{00000000-0005-0000-0000-0000C8570000}"/>
    <cellStyle name="Output 6 11" xfId="22493" xr:uid="{00000000-0005-0000-0000-0000C9570000}"/>
    <cellStyle name="Output 6 12" xfId="22494" xr:uid="{00000000-0005-0000-0000-0000CA570000}"/>
    <cellStyle name="Output 6 13" xfId="22495" xr:uid="{00000000-0005-0000-0000-0000CB570000}"/>
    <cellStyle name="Output 6 14" xfId="22496" xr:uid="{00000000-0005-0000-0000-0000CC570000}"/>
    <cellStyle name="Output 6 15" xfId="22497" xr:uid="{00000000-0005-0000-0000-0000CD570000}"/>
    <cellStyle name="Output 6 2" xfId="22498" xr:uid="{00000000-0005-0000-0000-0000CE570000}"/>
    <cellStyle name="Output 6 2 10" xfId="22499" xr:uid="{00000000-0005-0000-0000-0000CF570000}"/>
    <cellStyle name="Output 6 2 11" xfId="22500" xr:uid="{00000000-0005-0000-0000-0000D0570000}"/>
    <cellStyle name="Output 6 2 12" xfId="22501" xr:uid="{00000000-0005-0000-0000-0000D1570000}"/>
    <cellStyle name="Output 6 2 2" xfId="22502" xr:uid="{00000000-0005-0000-0000-0000D2570000}"/>
    <cellStyle name="Output 6 2 3" xfId="22503" xr:uid="{00000000-0005-0000-0000-0000D3570000}"/>
    <cellStyle name="Output 6 2 4" xfId="22504" xr:uid="{00000000-0005-0000-0000-0000D4570000}"/>
    <cellStyle name="Output 6 2 5" xfId="22505" xr:uid="{00000000-0005-0000-0000-0000D5570000}"/>
    <cellStyle name="Output 6 2 6" xfId="22506" xr:uid="{00000000-0005-0000-0000-0000D6570000}"/>
    <cellStyle name="Output 6 2 7" xfId="22507" xr:uid="{00000000-0005-0000-0000-0000D7570000}"/>
    <cellStyle name="Output 6 2 8" xfId="22508" xr:uid="{00000000-0005-0000-0000-0000D8570000}"/>
    <cellStyle name="Output 6 2 9" xfId="22509" xr:uid="{00000000-0005-0000-0000-0000D9570000}"/>
    <cellStyle name="Output 6 3" xfId="22510" xr:uid="{00000000-0005-0000-0000-0000DA570000}"/>
    <cellStyle name="Output 6 3 10" xfId="22511" xr:uid="{00000000-0005-0000-0000-0000DB570000}"/>
    <cellStyle name="Output 6 3 11" xfId="22512" xr:uid="{00000000-0005-0000-0000-0000DC570000}"/>
    <cellStyle name="Output 6 3 12" xfId="22513" xr:uid="{00000000-0005-0000-0000-0000DD570000}"/>
    <cellStyle name="Output 6 3 2" xfId="22514" xr:uid="{00000000-0005-0000-0000-0000DE570000}"/>
    <cellStyle name="Output 6 3 3" xfId="22515" xr:uid="{00000000-0005-0000-0000-0000DF570000}"/>
    <cellStyle name="Output 6 3 4" xfId="22516" xr:uid="{00000000-0005-0000-0000-0000E0570000}"/>
    <cellStyle name="Output 6 3 5" xfId="22517" xr:uid="{00000000-0005-0000-0000-0000E1570000}"/>
    <cellStyle name="Output 6 3 6" xfId="22518" xr:uid="{00000000-0005-0000-0000-0000E2570000}"/>
    <cellStyle name="Output 6 3 7" xfId="22519" xr:uid="{00000000-0005-0000-0000-0000E3570000}"/>
    <cellStyle name="Output 6 3 8" xfId="22520" xr:uid="{00000000-0005-0000-0000-0000E4570000}"/>
    <cellStyle name="Output 6 3 9" xfId="22521" xr:uid="{00000000-0005-0000-0000-0000E5570000}"/>
    <cellStyle name="Output 6 4" xfId="22522" xr:uid="{00000000-0005-0000-0000-0000E6570000}"/>
    <cellStyle name="Output 6 4 10" xfId="22523" xr:uid="{00000000-0005-0000-0000-0000E7570000}"/>
    <cellStyle name="Output 6 4 11" xfId="22524" xr:uid="{00000000-0005-0000-0000-0000E8570000}"/>
    <cellStyle name="Output 6 4 12" xfId="22525" xr:uid="{00000000-0005-0000-0000-0000E9570000}"/>
    <cellStyle name="Output 6 4 2" xfId="22526" xr:uid="{00000000-0005-0000-0000-0000EA570000}"/>
    <cellStyle name="Output 6 4 3" xfId="22527" xr:uid="{00000000-0005-0000-0000-0000EB570000}"/>
    <cellStyle name="Output 6 4 4" xfId="22528" xr:uid="{00000000-0005-0000-0000-0000EC570000}"/>
    <cellStyle name="Output 6 4 5" xfId="22529" xr:uid="{00000000-0005-0000-0000-0000ED570000}"/>
    <cellStyle name="Output 6 4 6" xfId="22530" xr:uid="{00000000-0005-0000-0000-0000EE570000}"/>
    <cellStyle name="Output 6 4 7" xfId="22531" xr:uid="{00000000-0005-0000-0000-0000EF570000}"/>
    <cellStyle name="Output 6 4 8" xfId="22532" xr:uid="{00000000-0005-0000-0000-0000F0570000}"/>
    <cellStyle name="Output 6 4 9" xfId="22533" xr:uid="{00000000-0005-0000-0000-0000F1570000}"/>
    <cellStyle name="Output 6 5" xfId="22534" xr:uid="{00000000-0005-0000-0000-0000F2570000}"/>
    <cellStyle name="Output 6 6" xfId="22535" xr:uid="{00000000-0005-0000-0000-0000F3570000}"/>
    <cellStyle name="Output 6 7" xfId="22536" xr:uid="{00000000-0005-0000-0000-0000F4570000}"/>
    <cellStyle name="Output 6 8" xfId="22537" xr:uid="{00000000-0005-0000-0000-0000F5570000}"/>
    <cellStyle name="Output 6 9" xfId="22538" xr:uid="{00000000-0005-0000-0000-0000F6570000}"/>
    <cellStyle name="Output 7 2" xfId="22539" xr:uid="{00000000-0005-0000-0000-0000F7570000}"/>
    <cellStyle name="Output 7 2 10" xfId="22540" xr:uid="{00000000-0005-0000-0000-0000F8570000}"/>
    <cellStyle name="Output 7 2 11" xfId="22541" xr:uid="{00000000-0005-0000-0000-0000F9570000}"/>
    <cellStyle name="Output 7 2 12" xfId="22542" xr:uid="{00000000-0005-0000-0000-0000FA570000}"/>
    <cellStyle name="Output 7 2 2" xfId="22543" xr:uid="{00000000-0005-0000-0000-0000FB570000}"/>
    <cellStyle name="Output 7 2 3" xfId="22544" xr:uid="{00000000-0005-0000-0000-0000FC570000}"/>
    <cellStyle name="Output 7 2 4" xfId="22545" xr:uid="{00000000-0005-0000-0000-0000FD570000}"/>
    <cellStyle name="Output 7 2 5" xfId="22546" xr:uid="{00000000-0005-0000-0000-0000FE570000}"/>
    <cellStyle name="Output 7 2 6" xfId="22547" xr:uid="{00000000-0005-0000-0000-0000FF570000}"/>
    <cellStyle name="Output 7 2 7" xfId="22548" xr:uid="{00000000-0005-0000-0000-000000580000}"/>
    <cellStyle name="Output 7 2 8" xfId="22549" xr:uid="{00000000-0005-0000-0000-000001580000}"/>
    <cellStyle name="Output 7 2 9" xfId="22550" xr:uid="{00000000-0005-0000-0000-000002580000}"/>
    <cellStyle name="Output 7 3" xfId="22551" xr:uid="{00000000-0005-0000-0000-000003580000}"/>
    <cellStyle name="Output 7 3 10" xfId="22552" xr:uid="{00000000-0005-0000-0000-000004580000}"/>
    <cellStyle name="Output 7 3 11" xfId="22553" xr:uid="{00000000-0005-0000-0000-000005580000}"/>
    <cellStyle name="Output 7 3 12" xfId="22554" xr:uid="{00000000-0005-0000-0000-000006580000}"/>
    <cellStyle name="Output 7 3 2" xfId="22555" xr:uid="{00000000-0005-0000-0000-000007580000}"/>
    <cellStyle name="Output 7 3 3" xfId="22556" xr:uid="{00000000-0005-0000-0000-000008580000}"/>
    <cellStyle name="Output 7 3 4" xfId="22557" xr:uid="{00000000-0005-0000-0000-000009580000}"/>
    <cellStyle name="Output 7 3 5" xfId="22558" xr:uid="{00000000-0005-0000-0000-00000A580000}"/>
    <cellStyle name="Output 7 3 6" xfId="22559" xr:uid="{00000000-0005-0000-0000-00000B580000}"/>
    <cellStyle name="Output 7 3 7" xfId="22560" xr:uid="{00000000-0005-0000-0000-00000C580000}"/>
    <cellStyle name="Output 7 3 8" xfId="22561" xr:uid="{00000000-0005-0000-0000-00000D580000}"/>
    <cellStyle name="Output 7 3 9" xfId="22562" xr:uid="{00000000-0005-0000-0000-00000E580000}"/>
    <cellStyle name="Output 7 4" xfId="22563" xr:uid="{00000000-0005-0000-0000-00000F580000}"/>
    <cellStyle name="Output 7 4 10" xfId="22564" xr:uid="{00000000-0005-0000-0000-000010580000}"/>
    <cellStyle name="Output 7 4 11" xfId="22565" xr:uid="{00000000-0005-0000-0000-000011580000}"/>
    <cellStyle name="Output 7 4 12" xfId="22566" xr:uid="{00000000-0005-0000-0000-000012580000}"/>
    <cellStyle name="Output 7 4 2" xfId="22567" xr:uid="{00000000-0005-0000-0000-000013580000}"/>
    <cellStyle name="Output 7 4 3" xfId="22568" xr:uid="{00000000-0005-0000-0000-000014580000}"/>
    <cellStyle name="Output 7 4 4" xfId="22569" xr:uid="{00000000-0005-0000-0000-000015580000}"/>
    <cellStyle name="Output 7 4 5" xfId="22570" xr:uid="{00000000-0005-0000-0000-000016580000}"/>
    <cellStyle name="Output 7 4 6" xfId="22571" xr:uid="{00000000-0005-0000-0000-000017580000}"/>
    <cellStyle name="Output 7 4 7" xfId="22572" xr:uid="{00000000-0005-0000-0000-000018580000}"/>
    <cellStyle name="Output 7 4 8" xfId="22573" xr:uid="{00000000-0005-0000-0000-000019580000}"/>
    <cellStyle name="Output 7 4 9" xfId="22574" xr:uid="{00000000-0005-0000-0000-00001A580000}"/>
    <cellStyle name="Output 8 2" xfId="22575" xr:uid="{00000000-0005-0000-0000-00001B580000}"/>
    <cellStyle name="Output 8 2 10" xfId="22576" xr:uid="{00000000-0005-0000-0000-00001C580000}"/>
    <cellStyle name="Output 8 2 11" xfId="22577" xr:uid="{00000000-0005-0000-0000-00001D580000}"/>
    <cellStyle name="Output 8 2 12" xfId="22578" xr:uid="{00000000-0005-0000-0000-00001E580000}"/>
    <cellStyle name="Output 8 2 2" xfId="22579" xr:uid="{00000000-0005-0000-0000-00001F580000}"/>
    <cellStyle name="Output 8 2 3" xfId="22580" xr:uid="{00000000-0005-0000-0000-000020580000}"/>
    <cellStyle name="Output 8 2 4" xfId="22581" xr:uid="{00000000-0005-0000-0000-000021580000}"/>
    <cellStyle name="Output 8 2 5" xfId="22582" xr:uid="{00000000-0005-0000-0000-000022580000}"/>
    <cellStyle name="Output 8 2 6" xfId="22583" xr:uid="{00000000-0005-0000-0000-000023580000}"/>
    <cellStyle name="Output 8 2 7" xfId="22584" xr:uid="{00000000-0005-0000-0000-000024580000}"/>
    <cellStyle name="Output 8 2 8" xfId="22585" xr:uid="{00000000-0005-0000-0000-000025580000}"/>
    <cellStyle name="Output 8 2 9" xfId="22586" xr:uid="{00000000-0005-0000-0000-000026580000}"/>
    <cellStyle name="Output 8 3" xfId="22587" xr:uid="{00000000-0005-0000-0000-000027580000}"/>
    <cellStyle name="Output 8 3 10" xfId="22588" xr:uid="{00000000-0005-0000-0000-000028580000}"/>
    <cellStyle name="Output 8 3 11" xfId="22589" xr:uid="{00000000-0005-0000-0000-000029580000}"/>
    <cellStyle name="Output 8 3 12" xfId="22590" xr:uid="{00000000-0005-0000-0000-00002A580000}"/>
    <cellStyle name="Output 8 3 2" xfId="22591" xr:uid="{00000000-0005-0000-0000-00002B580000}"/>
    <cellStyle name="Output 8 3 3" xfId="22592" xr:uid="{00000000-0005-0000-0000-00002C580000}"/>
    <cellStyle name="Output 8 3 4" xfId="22593" xr:uid="{00000000-0005-0000-0000-00002D580000}"/>
    <cellStyle name="Output 8 3 5" xfId="22594" xr:uid="{00000000-0005-0000-0000-00002E580000}"/>
    <cellStyle name="Output 8 3 6" xfId="22595" xr:uid="{00000000-0005-0000-0000-00002F580000}"/>
    <cellStyle name="Output 8 3 7" xfId="22596" xr:uid="{00000000-0005-0000-0000-000030580000}"/>
    <cellStyle name="Output 8 3 8" xfId="22597" xr:uid="{00000000-0005-0000-0000-000031580000}"/>
    <cellStyle name="Output 8 3 9" xfId="22598" xr:uid="{00000000-0005-0000-0000-000032580000}"/>
    <cellStyle name="Output 8 4" xfId="22599" xr:uid="{00000000-0005-0000-0000-000033580000}"/>
    <cellStyle name="Output 8 4 10" xfId="22600" xr:uid="{00000000-0005-0000-0000-000034580000}"/>
    <cellStyle name="Output 8 4 11" xfId="22601" xr:uid="{00000000-0005-0000-0000-000035580000}"/>
    <cellStyle name="Output 8 4 12" xfId="22602" xr:uid="{00000000-0005-0000-0000-000036580000}"/>
    <cellStyle name="Output 8 4 2" xfId="22603" xr:uid="{00000000-0005-0000-0000-000037580000}"/>
    <cellStyle name="Output 8 4 3" xfId="22604" xr:uid="{00000000-0005-0000-0000-000038580000}"/>
    <cellStyle name="Output 8 4 4" xfId="22605" xr:uid="{00000000-0005-0000-0000-000039580000}"/>
    <cellStyle name="Output 8 4 5" xfId="22606" xr:uid="{00000000-0005-0000-0000-00003A580000}"/>
    <cellStyle name="Output 8 4 6" xfId="22607" xr:uid="{00000000-0005-0000-0000-00003B580000}"/>
    <cellStyle name="Output 8 4 7" xfId="22608" xr:uid="{00000000-0005-0000-0000-00003C580000}"/>
    <cellStyle name="Output 8 4 8" xfId="22609" xr:uid="{00000000-0005-0000-0000-00003D580000}"/>
    <cellStyle name="Output 8 4 9" xfId="22610" xr:uid="{00000000-0005-0000-0000-00003E580000}"/>
    <cellStyle name="Output 9 2" xfId="22611" xr:uid="{00000000-0005-0000-0000-00003F580000}"/>
    <cellStyle name="Output 9 2 10" xfId="22612" xr:uid="{00000000-0005-0000-0000-000040580000}"/>
    <cellStyle name="Output 9 2 11" xfId="22613" xr:uid="{00000000-0005-0000-0000-000041580000}"/>
    <cellStyle name="Output 9 2 12" xfId="22614" xr:uid="{00000000-0005-0000-0000-000042580000}"/>
    <cellStyle name="Output 9 2 2" xfId="22615" xr:uid="{00000000-0005-0000-0000-000043580000}"/>
    <cellStyle name="Output 9 2 3" xfId="22616" xr:uid="{00000000-0005-0000-0000-000044580000}"/>
    <cellStyle name="Output 9 2 4" xfId="22617" xr:uid="{00000000-0005-0000-0000-000045580000}"/>
    <cellStyle name="Output 9 2 5" xfId="22618" xr:uid="{00000000-0005-0000-0000-000046580000}"/>
    <cellStyle name="Output 9 2 6" xfId="22619" xr:uid="{00000000-0005-0000-0000-000047580000}"/>
    <cellStyle name="Output 9 2 7" xfId="22620" xr:uid="{00000000-0005-0000-0000-000048580000}"/>
    <cellStyle name="Output 9 2 8" xfId="22621" xr:uid="{00000000-0005-0000-0000-000049580000}"/>
    <cellStyle name="Output 9 2 9" xfId="22622" xr:uid="{00000000-0005-0000-0000-00004A580000}"/>
    <cellStyle name="Output 9 3" xfId="22623" xr:uid="{00000000-0005-0000-0000-00004B580000}"/>
    <cellStyle name="Output 9 3 10" xfId="22624" xr:uid="{00000000-0005-0000-0000-00004C580000}"/>
    <cellStyle name="Output 9 3 11" xfId="22625" xr:uid="{00000000-0005-0000-0000-00004D580000}"/>
    <cellStyle name="Output 9 3 12" xfId="22626" xr:uid="{00000000-0005-0000-0000-00004E580000}"/>
    <cellStyle name="Output 9 3 2" xfId="22627" xr:uid="{00000000-0005-0000-0000-00004F580000}"/>
    <cellStyle name="Output 9 3 3" xfId="22628" xr:uid="{00000000-0005-0000-0000-000050580000}"/>
    <cellStyle name="Output 9 3 4" xfId="22629" xr:uid="{00000000-0005-0000-0000-000051580000}"/>
    <cellStyle name="Output 9 3 5" xfId="22630" xr:uid="{00000000-0005-0000-0000-000052580000}"/>
    <cellStyle name="Output 9 3 6" xfId="22631" xr:uid="{00000000-0005-0000-0000-000053580000}"/>
    <cellStyle name="Output 9 3 7" xfId="22632" xr:uid="{00000000-0005-0000-0000-000054580000}"/>
    <cellStyle name="Output 9 3 8" xfId="22633" xr:uid="{00000000-0005-0000-0000-000055580000}"/>
    <cellStyle name="Output 9 3 9" xfId="22634" xr:uid="{00000000-0005-0000-0000-000056580000}"/>
    <cellStyle name="Output 9 4" xfId="22635" xr:uid="{00000000-0005-0000-0000-000057580000}"/>
    <cellStyle name="Output 9 4 10" xfId="22636" xr:uid="{00000000-0005-0000-0000-000058580000}"/>
    <cellStyle name="Output 9 4 11" xfId="22637" xr:uid="{00000000-0005-0000-0000-000059580000}"/>
    <cellStyle name="Output 9 4 12" xfId="22638" xr:uid="{00000000-0005-0000-0000-00005A580000}"/>
    <cellStyle name="Output 9 4 2" xfId="22639" xr:uid="{00000000-0005-0000-0000-00005B580000}"/>
    <cellStyle name="Output 9 4 3" xfId="22640" xr:uid="{00000000-0005-0000-0000-00005C580000}"/>
    <cellStyle name="Output 9 4 4" xfId="22641" xr:uid="{00000000-0005-0000-0000-00005D580000}"/>
    <cellStyle name="Output 9 4 5" xfId="22642" xr:uid="{00000000-0005-0000-0000-00005E580000}"/>
    <cellStyle name="Output 9 4 6" xfId="22643" xr:uid="{00000000-0005-0000-0000-00005F580000}"/>
    <cellStyle name="Output 9 4 7" xfId="22644" xr:uid="{00000000-0005-0000-0000-000060580000}"/>
    <cellStyle name="Output 9 4 8" xfId="22645" xr:uid="{00000000-0005-0000-0000-000061580000}"/>
    <cellStyle name="Output 9 4 9" xfId="22646" xr:uid="{00000000-0005-0000-0000-000062580000}"/>
    <cellStyle name="per.style" xfId="22647" xr:uid="{00000000-0005-0000-0000-000063580000}"/>
    <cellStyle name="Percen - Style2" xfId="22648" xr:uid="{00000000-0005-0000-0000-000064580000}"/>
    <cellStyle name="Percent [0]" xfId="22649" xr:uid="{00000000-0005-0000-0000-000065580000}"/>
    <cellStyle name="Percent [0] 2" xfId="22650" xr:uid="{00000000-0005-0000-0000-000066580000}"/>
    <cellStyle name="Percent [0] 3" xfId="22651" xr:uid="{00000000-0005-0000-0000-000067580000}"/>
    <cellStyle name="Percent [0] 4" xfId="22652" xr:uid="{00000000-0005-0000-0000-000068580000}"/>
    <cellStyle name="Percent [0] 5" xfId="22653" xr:uid="{00000000-0005-0000-0000-000069580000}"/>
    <cellStyle name="Percent [0] 6" xfId="22654" xr:uid="{00000000-0005-0000-0000-00006A580000}"/>
    <cellStyle name="Percent [0] 7" xfId="22655" xr:uid="{00000000-0005-0000-0000-00006B580000}"/>
    <cellStyle name="Percent [0] 8" xfId="22656" xr:uid="{00000000-0005-0000-0000-00006C580000}"/>
    <cellStyle name="Percent [00]" xfId="22657" xr:uid="{00000000-0005-0000-0000-00006D580000}"/>
    <cellStyle name="Percent [00] 2" xfId="22658" xr:uid="{00000000-0005-0000-0000-00006E580000}"/>
    <cellStyle name="Percent [00] 3" xfId="22659" xr:uid="{00000000-0005-0000-0000-00006F580000}"/>
    <cellStyle name="Percent [00] 4" xfId="22660" xr:uid="{00000000-0005-0000-0000-000070580000}"/>
    <cellStyle name="Percent [00] 5" xfId="22661" xr:uid="{00000000-0005-0000-0000-000071580000}"/>
    <cellStyle name="Percent [00] 6" xfId="22662" xr:uid="{00000000-0005-0000-0000-000072580000}"/>
    <cellStyle name="Percent [00] 7" xfId="22663" xr:uid="{00000000-0005-0000-0000-000073580000}"/>
    <cellStyle name="Percent [00] 8" xfId="22664" xr:uid="{00000000-0005-0000-0000-000074580000}"/>
    <cellStyle name="Percent [2]" xfId="22665" xr:uid="{00000000-0005-0000-0000-000075580000}"/>
    <cellStyle name="Percent [2] 2" xfId="22666" xr:uid="{00000000-0005-0000-0000-000076580000}"/>
    <cellStyle name="Percent [2] 3" xfId="22667" xr:uid="{00000000-0005-0000-0000-000077580000}"/>
    <cellStyle name="Percent [2] 4" xfId="22668" xr:uid="{00000000-0005-0000-0000-000078580000}"/>
    <cellStyle name="Percent [2] 5" xfId="22669" xr:uid="{00000000-0005-0000-0000-000079580000}"/>
    <cellStyle name="Percent [2] 6" xfId="22670" xr:uid="{00000000-0005-0000-0000-00007A580000}"/>
    <cellStyle name="Percent [2] 7" xfId="22671" xr:uid="{00000000-0005-0000-0000-00007B580000}"/>
    <cellStyle name="Percent [2] 8" xfId="22672" xr:uid="{00000000-0005-0000-0000-00007C580000}"/>
    <cellStyle name="Percent [2] 9" xfId="22673" xr:uid="{00000000-0005-0000-0000-00007D580000}"/>
    <cellStyle name="Percent 10" xfId="22674" xr:uid="{00000000-0005-0000-0000-00007E580000}"/>
    <cellStyle name="Percent 11" xfId="22675" xr:uid="{00000000-0005-0000-0000-00007F580000}"/>
    <cellStyle name="Percent 11 10" xfId="22676" xr:uid="{00000000-0005-0000-0000-000080580000}"/>
    <cellStyle name="Percent 11 2" xfId="22677" xr:uid="{00000000-0005-0000-0000-000081580000}"/>
    <cellStyle name="Percent 11 3" xfId="22678" xr:uid="{00000000-0005-0000-0000-000082580000}"/>
    <cellStyle name="Percent 11 4" xfId="22679" xr:uid="{00000000-0005-0000-0000-000083580000}"/>
    <cellStyle name="Percent 11 5" xfId="22680" xr:uid="{00000000-0005-0000-0000-000084580000}"/>
    <cellStyle name="Percent 11 6" xfId="22681" xr:uid="{00000000-0005-0000-0000-000085580000}"/>
    <cellStyle name="Percent 11 7" xfId="22682" xr:uid="{00000000-0005-0000-0000-000086580000}"/>
    <cellStyle name="Percent 11 8" xfId="22683" xr:uid="{00000000-0005-0000-0000-000087580000}"/>
    <cellStyle name="Percent 11 9" xfId="22684" xr:uid="{00000000-0005-0000-0000-000088580000}"/>
    <cellStyle name="Percent 12" xfId="22685" xr:uid="{00000000-0005-0000-0000-000089580000}"/>
    <cellStyle name="Percent 12 10" xfId="22686" xr:uid="{00000000-0005-0000-0000-00008A580000}"/>
    <cellStyle name="Percent 12 10 2" xfId="22687" xr:uid="{00000000-0005-0000-0000-00008B580000}"/>
    <cellStyle name="Percent 12 11" xfId="22688" xr:uid="{00000000-0005-0000-0000-00008C580000}"/>
    <cellStyle name="Percent 12 2" xfId="22689" xr:uid="{00000000-0005-0000-0000-00008D580000}"/>
    <cellStyle name="Percent 12 2 2" xfId="22690" xr:uid="{00000000-0005-0000-0000-00008E580000}"/>
    <cellStyle name="Percent 12 2 2 2" xfId="22691" xr:uid="{00000000-0005-0000-0000-00008F580000}"/>
    <cellStyle name="Percent 12 2 3" xfId="22692" xr:uid="{00000000-0005-0000-0000-000090580000}"/>
    <cellStyle name="Percent 12 2 3 2" xfId="22693" xr:uid="{00000000-0005-0000-0000-000091580000}"/>
    <cellStyle name="Percent 12 2 4" xfId="22694" xr:uid="{00000000-0005-0000-0000-000092580000}"/>
    <cellStyle name="Percent 12 3" xfId="22695" xr:uid="{00000000-0005-0000-0000-000093580000}"/>
    <cellStyle name="Percent 12 3 2" xfId="22696" xr:uid="{00000000-0005-0000-0000-000094580000}"/>
    <cellStyle name="Percent 12 3 2 2" xfId="22697" xr:uid="{00000000-0005-0000-0000-000095580000}"/>
    <cellStyle name="Percent 12 3 3" xfId="22698" xr:uid="{00000000-0005-0000-0000-000096580000}"/>
    <cellStyle name="Percent 12 3 3 2" xfId="22699" xr:uid="{00000000-0005-0000-0000-000097580000}"/>
    <cellStyle name="Percent 12 3 4" xfId="22700" xr:uid="{00000000-0005-0000-0000-000098580000}"/>
    <cellStyle name="Percent 12 4" xfId="22701" xr:uid="{00000000-0005-0000-0000-000099580000}"/>
    <cellStyle name="Percent 12 4 2" xfId="22702" xr:uid="{00000000-0005-0000-0000-00009A580000}"/>
    <cellStyle name="Percent 12 4 2 2" xfId="22703" xr:uid="{00000000-0005-0000-0000-00009B580000}"/>
    <cellStyle name="Percent 12 4 3" xfId="22704" xr:uid="{00000000-0005-0000-0000-00009C580000}"/>
    <cellStyle name="Percent 12 4 3 2" xfId="22705" xr:uid="{00000000-0005-0000-0000-00009D580000}"/>
    <cellStyle name="Percent 12 4 4" xfId="22706" xr:uid="{00000000-0005-0000-0000-00009E580000}"/>
    <cellStyle name="Percent 12 5" xfId="22707" xr:uid="{00000000-0005-0000-0000-00009F580000}"/>
    <cellStyle name="Percent 12 5 2" xfId="22708" xr:uid="{00000000-0005-0000-0000-0000A0580000}"/>
    <cellStyle name="Percent 12 6" xfId="22709" xr:uid="{00000000-0005-0000-0000-0000A1580000}"/>
    <cellStyle name="Percent 12 6 2" xfId="22710" xr:uid="{00000000-0005-0000-0000-0000A2580000}"/>
    <cellStyle name="Percent 12 7" xfId="22711" xr:uid="{00000000-0005-0000-0000-0000A3580000}"/>
    <cellStyle name="Percent 12 7 2" xfId="22712" xr:uid="{00000000-0005-0000-0000-0000A4580000}"/>
    <cellStyle name="Percent 12 8" xfId="22713" xr:uid="{00000000-0005-0000-0000-0000A5580000}"/>
    <cellStyle name="Percent 12 8 2" xfId="22714" xr:uid="{00000000-0005-0000-0000-0000A6580000}"/>
    <cellStyle name="Percent 12 9" xfId="22715" xr:uid="{00000000-0005-0000-0000-0000A7580000}"/>
    <cellStyle name="Percent 12 9 2" xfId="22716" xr:uid="{00000000-0005-0000-0000-0000A8580000}"/>
    <cellStyle name="Percent 13" xfId="22717" xr:uid="{00000000-0005-0000-0000-0000A9580000}"/>
    <cellStyle name="Percent 13 10" xfId="22718" xr:uid="{00000000-0005-0000-0000-0000AA580000}"/>
    <cellStyle name="Percent 13 10 2" xfId="22719" xr:uid="{00000000-0005-0000-0000-0000AB580000}"/>
    <cellStyle name="Percent 13 11" xfId="22720" xr:uid="{00000000-0005-0000-0000-0000AC580000}"/>
    <cellStyle name="Percent 13 2" xfId="22721" xr:uid="{00000000-0005-0000-0000-0000AD580000}"/>
    <cellStyle name="Percent 13 2 2" xfId="22722" xr:uid="{00000000-0005-0000-0000-0000AE580000}"/>
    <cellStyle name="Percent 13 2 2 2" xfId="22723" xr:uid="{00000000-0005-0000-0000-0000AF580000}"/>
    <cellStyle name="Percent 13 2 3" xfId="22724" xr:uid="{00000000-0005-0000-0000-0000B0580000}"/>
    <cellStyle name="Percent 13 2 3 2" xfId="22725" xr:uid="{00000000-0005-0000-0000-0000B1580000}"/>
    <cellStyle name="Percent 13 2 4" xfId="22726" xr:uid="{00000000-0005-0000-0000-0000B2580000}"/>
    <cellStyle name="Percent 13 3" xfId="22727" xr:uid="{00000000-0005-0000-0000-0000B3580000}"/>
    <cellStyle name="Percent 13 3 2" xfId="22728" xr:uid="{00000000-0005-0000-0000-0000B4580000}"/>
    <cellStyle name="Percent 13 3 2 2" xfId="22729" xr:uid="{00000000-0005-0000-0000-0000B5580000}"/>
    <cellStyle name="Percent 13 3 3" xfId="22730" xr:uid="{00000000-0005-0000-0000-0000B6580000}"/>
    <cellStyle name="Percent 13 3 3 2" xfId="22731" xr:uid="{00000000-0005-0000-0000-0000B7580000}"/>
    <cellStyle name="Percent 13 3 4" xfId="22732" xr:uid="{00000000-0005-0000-0000-0000B8580000}"/>
    <cellStyle name="Percent 13 4" xfId="22733" xr:uid="{00000000-0005-0000-0000-0000B9580000}"/>
    <cellStyle name="Percent 13 4 2" xfId="22734" xr:uid="{00000000-0005-0000-0000-0000BA580000}"/>
    <cellStyle name="Percent 13 4 2 2" xfId="22735" xr:uid="{00000000-0005-0000-0000-0000BB580000}"/>
    <cellStyle name="Percent 13 4 3" xfId="22736" xr:uid="{00000000-0005-0000-0000-0000BC580000}"/>
    <cellStyle name="Percent 13 4 3 2" xfId="22737" xr:uid="{00000000-0005-0000-0000-0000BD580000}"/>
    <cellStyle name="Percent 13 4 4" xfId="22738" xr:uid="{00000000-0005-0000-0000-0000BE580000}"/>
    <cellStyle name="Percent 13 5" xfId="22739" xr:uid="{00000000-0005-0000-0000-0000BF580000}"/>
    <cellStyle name="Percent 13 5 2" xfId="22740" xr:uid="{00000000-0005-0000-0000-0000C0580000}"/>
    <cellStyle name="Percent 13 6" xfId="22741" xr:uid="{00000000-0005-0000-0000-0000C1580000}"/>
    <cellStyle name="Percent 13 6 2" xfId="22742" xr:uid="{00000000-0005-0000-0000-0000C2580000}"/>
    <cellStyle name="Percent 13 7" xfId="22743" xr:uid="{00000000-0005-0000-0000-0000C3580000}"/>
    <cellStyle name="Percent 13 7 2" xfId="22744" xr:uid="{00000000-0005-0000-0000-0000C4580000}"/>
    <cellStyle name="Percent 13 8" xfId="22745" xr:uid="{00000000-0005-0000-0000-0000C5580000}"/>
    <cellStyle name="Percent 13 8 2" xfId="22746" xr:uid="{00000000-0005-0000-0000-0000C6580000}"/>
    <cellStyle name="Percent 13 9" xfId="22747" xr:uid="{00000000-0005-0000-0000-0000C7580000}"/>
    <cellStyle name="Percent 13 9 2" xfId="22748" xr:uid="{00000000-0005-0000-0000-0000C8580000}"/>
    <cellStyle name="Percent 14" xfId="22749" xr:uid="{00000000-0005-0000-0000-0000C9580000}"/>
    <cellStyle name="Percent 14 2" xfId="22750" xr:uid="{00000000-0005-0000-0000-0000CA580000}"/>
    <cellStyle name="Percent 14 2 2" xfId="22751" xr:uid="{00000000-0005-0000-0000-0000CB580000}"/>
    <cellStyle name="Percent 15" xfId="22752" xr:uid="{00000000-0005-0000-0000-0000CC580000}"/>
    <cellStyle name="Percent 16" xfId="22753" xr:uid="{00000000-0005-0000-0000-0000CD580000}"/>
    <cellStyle name="Percent 17" xfId="22754" xr:uid="{00000000-0005-0000-0000-0000CE580000}"/>
    <cellStyle name="Percent 18" xfId="22755" xr:uid="{00000000-0005-0000-0000-0000CF580000}"/>
    <cellStyle name="Percent 19" xfId="22756" xr:uid="{00000000-0005-0000-0000-0000D0580000}"/>
    <cellStyle name="Percent 2" xfId="22757" xr:uid="{00000000-0005-0000-0000-0000D1580000}"/>
    <cellStyle name="Percent 2 10" xfId="22758" xr:uid="{00000000-0005-0000-0000-0000D2580000}"/>
    <cellStyle name="Percent 2 10 2" xfId="22759" xr:uid="{00000000-0005-0000-0000-0000D3580000}"/>
    <cellStyle name="Percent 2 10 3" xfId="22760" xr:uid="{00000000-0005-0000-0000-0000D4580000}"/>
    <cellStyle name="Percent 2 10 4" xfId="22761" xr:uid="{00000000-0005-0000-0000-0000D5580000}"/>
    <cellStyle name="Percent 2 10 5" xfId="22762" xr:uid="{00000000-0005-0000-0000-0000D6580000}"/>
    <cellStyle name="Percent 2 10 6" xfId="22763" xr:uid="{00000000-0005-0000-0000-0000D7580000}"/>
    <cellStyle name="Percent 2 10 7" xfId="22764" xr:uid="{00000000-0005-0000-0000-0000D8580000}"/>
    <cellStyle name="Percent 2 10 8" xfId="22765" xr:uid="{00000000-0005-0000-0000-0000D9580000}"/>
    <cellStyle name="Percent 2 11" xfId="22766" xr:uid="{00000000-0005-0000-0000-0000DA580000}"/>
    <cellStyle name="Percent 2 11 2" xfId="22767" xr:uid="{00000000-0005-0000-0000-0000DB580000}"/>
    <cellStyle name="Percent 2 11 3" xfId="22768" xr:uid="{00000000-0005-0000-0000-0000DC580000}"/>
    <cellStyle name="Percent 2 11 4" xfId="22769" xr:uid="{00000000-0005-0000-0000-0000DD580000}"/>
    <cellStyle name="Percent 2 11 5" xfId="22770" xr:uid="{00000000-0005-0000-0000-0000DE580000}"/>
    <cellStyle name="Percent 2 11 6" xfId="22771" xr:uid="{00000000-0005-0000-0000-0000DF580000}"/>
    <cellStyle name="Percent 2 11 7" xfId="22772" xr:uid="{00000000-0005-0000-0000-0000E0580000}"/>
    <cellStyle name="Percent 2 11 8" xfId="22773" xr:uid="{00000000-0005-0000-0000-0000E1580000}"/>
    <cellStyle name="Percent 2 12" xfId="22774" xr:uid="{00000000-0005-0000-0000-0000E2580000}"/>
    <cellStyle name="Percent 2 12 2" xfId="22775" xr:uid="{00000000-0005-0000-0000-0000E3580000}"/>
    <cellStyle name="Percent 2 12 3" xfId="22776" xr:uid="{00000000-0005-0000-0000-0000E4580000}"/>
    <cellStyle name="Percent 2 12 4" xfId="22777" xr:uid="{00000000-0005-0000-0000-0000E5580000}"/>
    <cellStyle name="Percent 2 12 5" xfId="22778" xr:uid="{00000000-0005-0000-0000-0000E6580000}"/>
    <cellStyle name="Percent 2 12 6" xfId="22779" xr:uid="{00000000-0005-0000-0000-0000E7580000}"/>
    <cellStyle name="Percent 2 12 7" xfId="22780" xr:uid="{00000000-0005-0000-0000-0000E8580000}"/>
    <cellStyle name="Percent 2 12 8" xfId="22781" xr:uid="{00000000-0005-0000-0000-0000E9580000}"/>
    <cellStyle name="Percent 2 13" xfId="22782" xr:uid="{00000000-0005-0000-0000-0000EA580000}"/>
    <cellStyle name="Percent 2 13 2" xfId="22783" xr:uid="{00000000-0005-0000-0000-0000EB580000}"/>
    <cellStyle name="Percent 2 13 3" xfId="22784" xr:uid="{00000000-0005-0000-0000-0000EC580000}"/>
    <cellStyle name="Percent 2 13 4" xfId="22785" xr:uid="{00000000-0005-0000-0000-0000ED580000}"/>
    <cellStyle name="Percent 2 13 5" xfId="22786" xr:uid="{00000000-0005-0000-0000-0000EE580000}"/>
    <cellStyle name="Percent 2 13 6" xfId="22787" xr:uid="{00000000-0005-0000-0000-0000EF580000}"/>
    <cellStyle name="Percent 2 13 7" xfId="22788" xr:uid="{00000000-0005-0000-0000-0000F0580000}"/>
    <cellStyle name="Percent 2 13 8" xfId="22789" xr:uid="{00000000-0005-0000-0000-0000F1580000}"/>
    <cellStyle name="Percent 2 14" xfId="22790" xr:uid="{00000000-0005-0000-0000-0000F2580000}"/>
    <cellStyle name="Percent 2 14 2" xfId="22791" xr:uid="{00000000-0005-0000-0000-0000F3580000}"/>
    <cellStyle name="Percent 2 14 3" xfId="22792" xr:uid="{00000000-0005-0000-0000-0000F4580000}"/>
    <cellStyle name="Percent 2 14 4" xfId="22793" xr:uid="{00000000-0005-0000-0000-0000F5580000}"/>
    <cellStyle name="Percent 2 14 5" xfId="22794" xr:uid="{00000000-0005-0000-0000-0000F6580000}"/>
    <cellStyle name="Percent 2 14 6" xfId="22795" xr:uid="{00000000-0005-0000-0000-0000F7580000}"/>
    <cellStyle name="Percent 2 14 7" xfId="22796" xr:uid="{00000000-0005-0000-0000-0000F8580000}"/>
    <cellStyle name="Percent 2 14 8" xfId="22797" xr:uid="{00000000-0005-0000-0000-0000F9580000}"/>
    <cellStyle name="Percent 2 15" xfId="22798" xr:uid="{00000000-0005-0000-0000-0000FA580000}"/>
    <cellStyle name="Percent 2 15 2" xfId="22799" xr:uid="{00000000-0005-0000-0000-0000FB580000}"/>
    <cellStyle name="Percent 2 15 3" xfId="22800" xr:uid="{00000000-0005-0000-0000-0000FC580000}"/>
    <cellStyle name="Percent 2 15 4" xfId="22801" xr:uid="{00000000-0005-0000-0000-0000FD580000}"/>
    <cellStyle name="Percent 2 15 5" xfId="22802" xr:uid="{00000000-0005-0000-0000-0000FE580000}"/>
    <cellStyle name="Percent 2 15 6" xfId="22803" xr:uid="{00000000-0005-0000-0000-0000FF580000}"/>
    <cellStyle name="Percent 2 15 7" xfId="22804" xr:uid="{00000000-0005-0000-0000-000000590000}"/>
    <cellStyle name="Percent 2 15 8" xfId="22805" xr:uid="{00000000-0005-0000-0000-000001590000}"/>
    <cellStyle name="Percent 2 16" xfId="22806" xr:uid="{00000000-0005-0000-0000-000002590000}"/>
    <cellStyle name="Percent 2 16 2" xfId="22807" xr:uid="{00000000-0005-0000-0000-000003590000}"/>
    <cellStyle name="Percent 2 16 3" xfId="22808" xr:uid="{00000000-0005-0000-0000-000004590000}"/>
    <cellStyle name="Percent 2 16 4" xfId="22809" xr:uid="{00000000-0005-0000-0000-000005590000}"/>
    <cellStyle name="Percent 2 16 5" xfId="22810" xr:uid="{00000000-0005-0000-0000-000006590000}"/>
    <cellStyle name="Percent 2 16 6" xfId="22811" xr:uid="{00000000-0005-0000-0000-000007590000}"/>
    <cellStyle name="Percent 2 16 7" xfId="22812" xr:uid="{00000000-0005-0000-0000-000008590000}"/>
    <cellStyle name="Percent 2 16 8" xfId="22813" xr:uid="{00000000-0005-0000-0000-000009590000}"/>
    <cellStyle name="Percent 2 17" xfId="22814" xr:uid="{00000000-0005-0000-0000-00000A590000}"/>
    <cellStyle name="Percent 2 17 2" xfId="22815" xr:uid="{00000000-0005-0000-0000-00000B590000}"/>
    <cellStyle name="Percent 2 17 3" xfId="22816" xr:uid="{00000000-0005-0000-0000-00000C590000}"/>
    <cellStyle name="Percent 2 17 4" xfId="22817" xr:uid="{00000000-0005-0000-0000-00000D590000}"/>
    <cellStyle name="Percent 2 17 5" xfId="22818" xr:uid="{00000000-0005-0000-0000-00000E590000}"/>
    <cellStyle name="Percent 2 17 6" xfId="22819" xr:uid="{00000000-0005-0000-0000-00000F590000}"/>
    <cellStyle name="Percent 2 17 7" xfId="22820" xr:uid="{00000000-0005-0000-0000-000010590000}"/>
    <cellStyle name="Percent 2 17 8" xfId="22821" xr:uid="{00000000-0005-0000-0000-000011590000}"/>
    <cellStyle name="Percent 2 18" xfId="22822" xr:uid="{00000000-0005-0000-0000-000012590000}"/>
    <cellStyle name="Percent 2 18 2" xfId="22823" xr:uid="{00000000-0005-0000-0000-000013590000}"/>
    <cellStyle name="Percent 2 18 3" xfId="22824" xr:uid="{00000000-0005-0000-0000-000014590000}"/>
    <cellStyle name="Percent 2 18 4" xfId="22825" xr:uid="{00000000-0005-0000-0000-000015590000}"/>
    <cellStyle name="Percent 2 18 5" xfId="22826" xr:uid="{00000000-0005-0000-0000-000016590000}"/>
    <cellStyle name="Percent 2 18 6" xfId="22827" xr:uid="{00000000-0005-0000-0000-000017590000}"/>
    <cellStyle name="Percent 2 18 7" xfId="22828" xr:uid="{00000000-0005-0000-0000-000018590000}"/>
    <cellStyle name="Percent 2 18 8" xfId="22829" xr:uid="{00000000-0005-0000-0000-000019590000}"/>
    <cellStyle name="Percent 2 19" xfId="22830" xr:uid="{00000000-0005-0000-0000-00001A590000}"/>
    <cellStyle name="Percent 2 19 2" xfId="22831" xr:uid="{00000000-0005-0000-0000-00001B590000}"/>
    <cellStyle name="Percent 2 19 3" xfId="22832" xr:uid="{00000000-0005-0000-0000-00001C590000}"/>
    <cellStyle name="Percent 2 19 4" xfId="22833" xr:uid="{00000000-0005-0000-0000-00001D590000}"/>
    <cellStyle name="Percent 2 19 5" xfId="22834" xr:uid="{00000000-0005-0000-0000-00001E590000}"/>
    <cellStyle name="Percent 2 19 6" xfId="22835" xr:uid="{00000000-0005-0000-0000-00001F590000}"/>
    <cellStyle name="Percent 2 19 7" xfId="22836" xr:uid="{00000000-0005-0000-0000-000020590000}"/>
    <cellStyle name="Percent 2 19 8" xfId="22837" xr:uid="{00000000-0005-0000-0000-000021590000}"/>
    <cellStyle name="Percent 2 2" xfId="22838" xr:uid="{00000000-0005-0000-0000-000022590000}"/>
    <cellStyle name="Percent 2 2 2" xfId="22839" xr:uid="{00000000-0005-0000-0000-000023590000}"/>
    <cellStyle name="Percent 2 2 2 2" xfId="22840" xr:uid="{00000000-0005-0000-0000-000024590000}"/>
    <cellStyle name="Percent 2 2 2 2 2" xfId="22841" xr:uid="{00000000-0005-0000-0000-000025590000}"/>
    <cellStyle name="Percent 2 2 2 2 2 2" xfId="22842" xr:uid="{00000000-0005-0000-0000-000026590000}"/>
    <cellStyle name="Percent 2 2 2 3" xfId="22843" xr:uid="{00000000-0005-0000-0000-000027590000}"/>
    <cellStyle name="Percent 2 2 2 4" xfId="22844" xr:uid="{00000000-0005-0000-0000-000028590000}"/>
    <cellStyle name="Percent 2 2 3" xfId="22845" xr:uid="{00000000-0005-0000-0000-000029590000}"/>
    <cellStyle name="Percent 2 2 4" xfId="22846" xr:uid="{00000000-0005-0000-0000-00002A590000}"/>
    <cellStyle name="Percent 2 2 5" xfId="22847" xr:uid="{00000000-0005-0000-0000-00002B590000}"/>
    <cellStyle name="Percent 2 2 6" xfId="22848" xr:uid="{00000000-0005-0000-0000-00002C590000}"/>
    <cellStyle name="Percent 2 2 7" xfId="22849" xr:uid="{00000000-0005-0000-0000-00002D590000}"/>
    <cellStyle name="Percent 2 2 8" xfId="22850" xr:uid="{00000000-0005-0000-0000-00002E590000}"/>
    <cellStyle name="Percent 2 2 9" xfId="22851" xr:uid="{00000000-0005-0000-0000-00002F590000}"/>
    <cellStyle name="Percent 2 20" xfId="22852" xr:uid="{00000000-0005-0000-0000-000030590000}"/>
    <cellStyle name="Percent 2 20 2" xfId="22853" xr:uid="{00000000-0005-0000-0000-000031590000}"/>
    <cellStyle name="Percent 2 20 3" xfId="22854" xr:uid="{00000000-0005-0000-0000-000032590000}"/>
    <cellStyle name="Percent 2 20 4" xfId="22855" xr:uid="{00000000-0005-0000-0000-000033590000}"/>
    <cellStyle name="Percent 2 20 5" xfId="22856" xr:uid="{00000000-0005-0000-0000-000034590000}"/>
    <cellStyle name="Percent 2 20 6" xfId="22857" xr:uid="{00000000-0005-0000-0000-000035590000}"/>
    <cellStyle name="Percent 2 20 7" xfId="22858" xr:uid="{00000000-0005-0000-0000-000036590000}"/>
    <cellStyle name="Percent 2 20 8" xfId="22859" xr:uid="{00000000-0005-0000-0000-000037590000}"/>
    <cellStyle name="Percent 2 21" xfId="22860" xr:uid="{00000000-0005-0000-0000-000038590000}"/>
    <cellStyle name="Percent 2 21 2" xfId="22861" xr:uid="{00000000-0005-0000-0000-000039590000}"/>
    <cellStyle name="Percent 2 21 3" xfId="22862" xr:uid="{00000000-0005-0000-0000-00003A590000}"/>
    <cellStyle name="Percent 2 21 4" xfId="22863" xr:uid="{00000000-0005-0000-0000-00003B590000}"/>
    <cellStyle name="Percent 2 21 5" xfId="22864" xr:uid="{00000000-0005-0000-0000-00003C590000}"/>
    <cellStyle name="Percent 2 21 6" xfId="22865" xr:uid="{00000000-0005-0000-0000-00003D590000}"/>
    <cellStyle name="Percent 2 21 7" xfId="22866" xr:uid="{00000000-0005-0000-0000-00003E590000}"/>
    <cellStyle name="Percent 2 21 8" xfId="22867" xr:uid="{00000000-0005-0000-0000-00003F590000}"/>
    <cellStyle name="Percent 2 22" xfId="22868" xr:uid="{00000000-0005-0000-0000-000040590000}"/>
    <cellStyle name="Percent 2 22 2" xfId="22869" xr:uid="{00000000-0005-0000-0000-000041590000}"/>
    <cellStyle name="Percent 2 22 3" xfId="22870" xr:uid="{00000000-0005-0000-0000-000042590000}"/>
    <cellStyle name="Percent 2 22 4" xfId="22871" xr:uid="{00000000-0005-0000-0000-000043590000}"/>
    <cellStyle name="Percent 2 22 5" xfId="22872" xr:uid="{00000000-0005-0000-0000-000044590000}"/>
    <cellStyle name="Percent 2 22 6" xfId="22873" xr:uid="{00000000-0005-0000-0000-000045590000}"/>
    <cellStyle name="Percent 2 22 7" xfId="22874" xr:uid="{00000000-0005-0000-0000-000046590000}"/>
    <cellStyle name="Percent 2 22 8" xfId="22875" xr:uid="{00000000-0005-0000-0000-000047590000}"/>
    <cellStyle name="Percent 2 23" xfId="22876" xr:uid="{00000000-0005-0000-0000-000048590000}"/>
    <cellStyle name="Percent 2 23 2" xfId="22877" xr:uid="{00000000-0005-0000-0000-000049590000}"/>
    <cellStyle name="Percent 2 23 3" xfId="22878" xr:uid="{00000000-0005-0000-0000-00004A590000}"/>
    <cellStyle name="Percent 2 23 4" xfId="22879" xr:uid="{00000000-0005-0000-0000-00004B590000}"/>
    <cellStyle name="Percent 2 23 5" xfId="22880" xr:uid="{00000000-0005-0000-0000-00004C590000}"/>
    <cellStyle name="Percent 2 23 6" xfId="22881" xr:uid="{00000000-0005-0000-0000-00004D590000}"/>
    <cellStyle name="Percent 2 23 7" xfId="22882" xr:uid="{00000000-0005-0000-0000-00004E590000}"/>
    <cellStyle name="Percent 2 23 8" xfId="22883" xr:uid="{00000000-0005-0000-0000-00004F590000}"/>
    <cellStyle name="Percent 2 24" xfId="22884" xr:uid="{00000000-0005-0000-0000-000050590000}"/>
    <cellStyle name="Percent 2 24 2" xfId="22885" xr:uid="{00000000-0005-0000-0000-000051590000}"/>
    <cellStyle name="Percent 2 24 3" xfId="22886" xr:uid="{00000000-0005-0000-0000-000052590000}"/>
    <cellStyle name="Percent 2 24 4" xfId="22887" xr:uid="{00000000-0005-0000-0000-000053590000}"/>
    <cellStyle name="Percent 2 24 5" xfId="22888" xr:uid="{00000000-0005-0000-0000-000054590000}"/>
    <cellStyle name="Percent 2 24 6" xfId="22889" xr:uid="{00000000-0005-0000-0000-000055590000}"/>
    <cellStyle name="Percent 2 24 7" xfId="22890" xr:uid="{00000000-0005-0000-0000-000056590000}"/>
    <cellStyle name="Percent 2 24 8" xfId="22891" xr:uid="{00000000-0005-0000-0000-000057590000}"/>
    <cellStyle name="Percent 2 25" xfId="22892" xr:uid="{00000000-0005-0000-0000-000058590000}"/>
    <cellStyle name="Percent 2 25 2" xfId="22893" xr:uid="{00000000-0005-0000-0000-000059590000}"/>
    <cellStyle name="Percent 2 25 3" xfId="22894" xr:uid="{00000000-0005-0000-0000-00005A590000}"/>
    <cellStyle name="Percent 2 25 4" xfId="22895" xr:uid="{00000000-0005-0000-0000-00005B590000}"/>
    <cellStyle name="Percent 2 25 5" xfId="22896" xr:uid="{00000000-0005-0000-0000-00005C590000}"/>
    <cellStyle name="Percent 2 25 6" xfId="22897" xr:uid="{00000000-0005-0000-0000-00005D590000}"/>
    <cellStyle name="Percent 2 25 7" xfId="22898" xr:uid="{00000000-0005-0000-0000-00005E590000}"/>
    <cellStyle name="Percent 2 25 8" xfId="22899" xr:uid="{00000000-0005-0000-0000-00005F590000}"/>
    <cellStyle name="Percent 2 26" xfId="22900" xr:uid="{00000000-0005-0000-0000-000060590000}"/>
    <cellStyle name="Percent 2 26 2" xfId="22901" xr:uid="{00000000-0005-0000-0000-000061590000}"/>
    <cellStyle name="Percent 2 26 3" xfId="22902" xr:uid="{00000000-0005-0000-0000-000062590000}"/>
    <cellStyle name="Percent 2 26 4" xfId="22903" xr:uid="{00000000-0005-0000-0000-000063590000}"/>
    <cellStyle name="Percent 2 26 5" xfId="22904" xr:uid="{00000000-0005-0000-0000-000064590000}"/>
    <cellStyle name="Percent 2 26 6" xfId="22905" xr:uid="{00000000-0005-0000-0000-000065590000}"/>
    <cellStyle name="Percent 2 26 7" xfId="22906" xr:uid="{00000000-0005-0000-0000-000066590000}"/>
    <cellStyle name="Percent 2 26 8" xfId="22907" xr:uid="{00000000-0005-0000-0000-000067590000}"/>
    <cellStyle name="Percent 2 27" xfId="22908" xr:uid="{00000000-0005-0000-0000-000068590000}"/>
    <cellStyle name="Percent 2 27 2" xfId="22909" xr:uid="{00000000-0005-0000-0000-000069590000}"/>
    <cellStyle name="Percent 2 27 3" xfId="22910" xr:uid="{00000000-0005-0000-0000-00006A590000}"/>
    <cellStyle name="Percent 2 27 4" xfId="22911" xr:uid="{00000000-0005-0000-0000-00006B590000}"/>
    <cellStyle name="Percent 2 27 5" xfId="22912" xr:uid="{00000000-0005-0000-0000-00006C590000}"/>
    <cellStyle name="Percent 2 27 6" xfId="22913" xr:uid="{00000000-0005-0000-0000-00006D590000}"/>
    <cellStyle name="Percent 2 27 7" xfId="22914" xr:uid="{00000000-0005-0000-0000-00006E590000}"/>
    <cellStyle name="Percent 2 27 8" xfId="22915" xr:uid="{00000000-0005-0000-0000-00006F590000}"/>
    <cellStyle name="Percent 2 28" xfId="22916" xr:uid="{00000000-0005-0000-0000-000070590000}"/>
    <cellStyle name="Percent 2 28 2" xfId="22917" xr:uid="{00000000-0005-0000-0000-000071590000}"/>
    <cellStyle name="Percent 2 28 3" xfId="22918" xr:uid="{00000000-0005-0000-0000-000072590000}"/>
    <cellStyle name="Percent 2 28 4" xfId="22919" xr:uid="{00000000-0005-0000-0000-000073590000}"/>
    <cellStyle name="Percent 2 28 5" xfId="22920" xr:uid="{00000000-0005-0000-0000-000074590000}"/>
    <cellStyle name="Percent 2 28 6" xfId="22921" xr:uid="{00000000-0005-0000-0000-000075590000}"/>
    <cellStyle name="Percent 2 28 7" xfId="22922" xr:uid="{00000000-0005-0000-0000-000076590000}"/>
    <cellStyle name="Percent 2 28 8" xfId="22923" xr:uid="{00000000-0005-0000-0000-000077590000}"/>
    <cellStyle name="Percent 2 29" xfId="22924" xr:uid="{00000000-0005-0000-0000-000078590000}"/>
    <cellStyle name="Percent 2 29 2" xfId="22925" xr:uid="{00000000-0005-0000-0000-000079590000}"/>
    <cellStyle name="Percent 2 29 3" xfId="22926" xr:uid="{00000000-0005-0000-0000-00007A590000}"/>
    <cellStyle name="Percent 2 29 4" xfId="22927" xr:uid="{00000000-0005-0000-0000-00007B590000}"/>
    <cellStyle name="Percent 2 29 5" xfId="22928" xr:uid="{00000000-0005-0000-0000-00007C590000}"/>
    <cellStyle name="Percent 2 29 6" xfId="22929" xr:uid="{00000000-0005-0000-0000-00007D590000}"/>
    <cellStyle name="Percent 2 29 7" xfId="22930" xr:uid="{00000000-0005-0000-0000-00007E590000}"/>
    <cellStyle name="Percent 2 29 8" xfId="22931" xr:uid="{00000000-0005-0000-0000-00007F590000}"/>
    <cellStyle name="Percent 2 3" xfId="22932" xr:uid="{00000000-0005-0000-0000-000080590000}"/>
    <cellStyle name="Percent 2 3 2" xfId="22933" xr:uid="{00000000-0005-0000-0000-000081590000}"/>
    <cellStyle name="Percent 2 3 3" xfId="22934" xr:uid="{00000000-0005-0000-0000-000082590000}"/>
    <cellStyle name="Percent 2 3 4" xfId="22935" xr:uid="{00000000-0005-0000-0000-000083590000}"/>
    <cellStyle name="Percent 2 3 5" xfId="22936" xr:uid="{00000000-0005-0000-0000-000084590000}"/>
    <cellStyle name="Percent 2 3 6" xfId="22937" xr:uid="{00000000-0005-0000-0000-000085590000}"/>
    <cellStyle name="Percent 2 3 7" xfId="22938" xr:uid="{00000000-0005-0000-0000-000086590000}"/>
    <cellStyle name="Percent 2 3 8" xfId="22939" xr:uid="{00000000-0005-0000-0000-000087590000}"/>
    <cellStyle name="Percent 2 30" xfId="22940" xr:uid="{00000000-0005-0000-0000-000088590000}"/>
    <cellStyle name="Percent 2 30 2" xfId="22941" xr:uid="{00000000-0005-0000-0000-000089590000}"/>
    <cellStyle name="Percent 2 30 3" xfId="22942" xr:uid="{00000000-0005-0000-0000-00008A590000}"/>
    <cellStyle name="Percent 2 30 4" xfId="22943" xr:uid="{00000000-0005-0000-0000-00008B590000}"/>
    <cellStyle name="Percent 2 30 5" xfId="22944" xr:uid="{00000000-0005-0000-0000-00008C590000}"/>
    <cellStyle name="Percent 2 30 6" xfId="22945" xr:uid="{00000000-0005-0000-0000-00008D590000}"/>
    <cellStyle name="Percent 2 30 7" xfId="22946" xr:uid="{00000000-0005-0000-0000-00008E590000}"/>
    <cellStyle name="Percent 2 30 8" xfId="22947" xr:uid="{00000000-0005-0000-0000-00008F590000}"/>
    <cellStyle name="Percent 2 31" xfId="22948" xr:uid="{00000000-0005-0000-0000-000090590000}"/>
    <cellStyle name="Percent 2 31 2" xfId="22949" xr:uid="{00000000-0005-0000-0000-000091590000}"/>
    <cellStyle name="Percent 2 31 3" xfId="22950" xr:uid="{00000000-0005-0000-0000-000092590000}"/>
    <cellStyle name="Percent 2 31 4" xfId="22951" xr:uid="{00000000-0005-0000-0000-000093590000}"/>
    <cellStyle name="Percent 2 31 5" xfId="22952" xr:uid="{00000000-0005-0000-0000-000094590000}"/>
    <cellStyle name="Percent 2 31 6" xfId="22953" xr:uid="{00000000-0005-0000-0000-000095590000}"/>
    <cellStyle name="Percent 2 31 7" xfId="22954" xr:uid="{00000000-0005-0000-0000-000096590000}"/>
    <cellStyle name="Percent 2 31 8" xfId="22955" xr:uid="{00000000-0005-0000-0000-000097590000}"/>
    <cellStyle name="Percent 2 32" xfId="22956" xr:uid="{00000000-0005-0000-0000-000098590000}"/>
    <cellStyle name="Percent 2 32 2" xfId="22957" xr:uid="{00000000-0005-0000-0000-000099590000}"/>
    <cellStyle name="Percent 2 32 3" xfId="22958" xr:uid="{00000000-0005-0000-0000-00009A590000}"/>
    <cellStyle name="Percent 2 32 4" xfId="22959" xr:uid="{00000000-0005-0000-0000-00009B590000}"/>
    <cellStyle name="Percent 2 32 5" xfId="22960" xr:uid="{00000000-0005-0000-0000-00009C590000}"/>
    <cellStyle name="Percent 2 32 6" xfId="22961" xr:uid="{00000000-0005-0000-0000-00009D590000}"/>
    <cellStyle name="Percent 2 32 7" xfId="22962" xr:uid="{00000000-0005-0000-0000-00009E590000}"/>
    <cellStyle name="Percent 2 32 8" xfId="22963" xr:uid="{00000000-0005-0000-0000-00009F590000}"/>
    <cellStyle name="Percent 2 33" xfId="22964" xr:uid="{00000000-0005-0000-0000-0000A0590000}"/>
    <cellStyle name="Percent 2 33 2" xfId="22965" xr:uid="{00000000-0005-0000-0000-0000A1590000}"/>
    <cellStyle name="Percent 2 33 3" xfId="22966" xr:uid="{00000000-0005-0000-0000-0000A2590000}"/>
    <cellStyle name="Percent 2 33 4" xfId="22967" xr:uid="{00000000-0005-0000-0000-0000A3590000}"/>
    <cellStyle name="Percent 2 33 5" xfId="22968" xr:uid="{00000000-0005-0000-0000-0000A4590000}"/>
    <cellStyle name="Percent 2 33 6" xfId="22969" xr:uid="{00000000-0005-0000-0000-0000A5590000}"/>
    <cellStyle name="Percent 2 33 7" xfId="22970" xr:uid="{00000000-0005-0000-0000-0000A6590000}"/>
    <cellStyle name="Percent 2 33 8" xfId="22971" xr:uid="{00000000-0005-0000-0000-0000A7590000}"/>
    <cellStyle name="Percent 2 34" xfId="22972" xr:uid="{00000000-0005-0000-0000-0000A8590000}"/>
    <cellStyle name="Percent 2 4" xfId="22973" xr:uid="{00000000-0005-0000-0000-0000A9590000}"/>
    <cellStyle name="Percent 2 4 2" xfId="22974" xr:uid="{00000000-0005-0000-0000-0000AA590000}"/>
    <cellStyle name="Percent 2 4 3" xfId="22975" xr:uid="{00000000-0005-0000-0000-0000AB590000}"/>
    <cellStyle name="Percent 2 4 4" xfId="22976" xr:uid="{00000000-0005-0000-0000-0000AC590000}"/>
    <cellStyle name="Percent 2 4 5" xfId="22977" xr:uid="{00000000-0005-0000-0000-0000AD590000}"/>
    <cellStyle name="Percent 2 4 6" xfId="22978" xr:uid="{00000000-0005-0000-0000-0000AE590000}"/>
    <cellStyle name="Percent 2 4 7" xfId="22979" xr:uid="{00000000-0005-0000-0000-0000AF590000}"/>
    <cellStyle name="Percent 2 4 8" xfId="22980" xr:uid="{00000000-0005-0000-0000-0000B0590000}"/>
    <cellStyle name="Percent 2 5" xfId="22981" xr:uid="{00000000-0005-0000-0000-0000B1590000}"/>
    <cellStyle name="Percent 2 5 2" xfId="22982" xr:uid="{00000000-0005-0000-0000-0000B2590000}"/>
    <cellStyle name="Percent 2 5 3" xfId="22983" xr:uid="{00000000-0005-0000-0000-0000B3590000}"/>
    <cellStyle name="Percent 2 5 4" xfId="22984" xr:uid="{00000000-0005-0000-0000-0000B4590000}"/>
    <cellStyle name="Percent 2 5 5" xfId="22985" xr:uid="{00000000-0005-0000-0000-0000B5590000}"/>
    <cellStyle name="Percent 2 5 6" xfId="22986" xr:uid="{00000000-0005-0000-0000-0000B6590000}"/>
    <cellStyle name="Percent 2 5 7" xfId="22987" xr:uid="{00000000-0005-0000-0000-0000B7590000}"/>
    <cellStyle name="Percent 2 5 8" xfId="22988" xr:uid="{00000000-0005-0000-0000-0000B8590000}"/>
    <cellStyle name="Percent 2 6" xfId="22989" xr:uid="{00000000-0005-0000-0000-0000B9590000}"/>
    <cellStyle name="Percent 2 6 2" xfId="22990" xr:uid="{00000000-0005-0000-0000-0000BA590000}"/>
    <cellStyle name="Percent 2 6 3" xfId="22991" xr:uid="{00000000-0005-0000-0000-0000BB590000}"/>
    <cellStyle name="Percent 2 6 4" xfId="22992" xr:uid="{00000000-0005-0000-0000-0000BC590000}"/>
    <cellStyle name="Percent 2 6 5" xfId="22993" xr:uid="{00000000-0005-0000-0000-0000BD590000}"/>
    <cellStyle name="Percent 2 6 6" xfId="22994" xr:uid="{00000000-0005-0000-0000-0000BE590000}"/>
    <cellStyle name="Percent 2 6 7" xfId="22995" xr:uid="{00000000-0005-0000-0000-0000BF590000}"/>
    <cellStyle name="Percent 2 6 8" xfId="22996" xr:uid="{00000000-0005-0000-0000-0000C0590000}"/>
    <cellStyle name="Percent 2 7" xfId="22997" xr:uid="{00000000-0005-0000-0000-0000C1590000}"/>
    <cellStyle name="Percent 2 7 2" xfId="22998" xr:uid="{00000000-0005-0000-0000-0000C2590000}"/>
    <cellStyle name="Percent 2 7 3" xfId="22999" xr:uid="{00000000-0005-0000-0000-0000C3590000}"/>
    <cellStyle name="Percent 2 7 4" xfId="23000" xr:uid="{00000000-0005-0000-0000-0000C4590000}"/>
    <cellStyle name="Percent 2 7 5" xfId="23001" xr:uid="{00000000-0005-0000-0000-0000C5590000}"/>
    <cellStyle name="Percent 2 7 6" xfId="23002" xr:uid="{00000000-0005-0000-0000-0000C6590000}"/>
    <cellStyle name="Percent 2 7 7" xfId="23003" xr:uid="{00000000-0005-0000-0000-0000C7590000}"/>
    <cellStyle name="Percent 2 7 8" xfId="23004" xr:uid="{00000000-0005-0000-0000-0000C8590000}"/>
    <cellStyle name="Percent 2 8" xfId="23005" xr:uid="{00000000-0005-0000-0000-0000C9590000}"/>
    <cellStyle name="Percent 2 8 2" xfId="23006" xr:uid="{00000000-0005-0000-0000-0000CA590000}"/>
    <cellStyle name="Percent 2 8 3" xfId="23007" xr:uid="{00000000-0005-0000-0000-0000CB590000}"/>
    <cellStyle name="Percent 2 8 4" xfId="23008" xr:uid="{00000000-0005-0000-0000-0000CC590000}"/>
    <cellStyle name="Percent 2 8 5" xfId="23009" xr:uid="{00000000-0005-0000-0000-0000CD590000}"/>
    <cellStyle name="Percent 2 8 6" xfId="23010" xr:uid="{00000000-0005-0000-0000-0000CE590000}"/>
    <cellStyle name="Percent 2 8 7" xfId="23011" xr:uid="{00000000-0005-0000-0000-0000CF590000}"/>
    <cellStyle name="Percent 2 8 8" xfId="23012" xr:uid="{00000000-0005-0000-0000-0000D0590000}"/>
    <cellStyle name="Percent 2 9" xfId="23013" xr:uid="{00000000-0005-0000-0000-0000D1590000}"/>
    <cellStyle name="Percent 2 9 2" xfId="23014" xr:uid="{00000000-0005-0000-0000-0000D2590000}"/>
    <cellStyle name="Percent 2 9 3" xfId="23015" xr:uid="{00000000-0005-0000-0000-0000D3590000}"/>
    <cellStyle name="Percent 2 9 4" xfId="23016" xr:uid="{00000000-0005-0000-0000-0000D4590000}"/>
    <cellStyle name="Percent 2 9 5" xfId="23017" xr:uid="{00000000-0005-0000-0000-0000D5590000}"/>
    <cellStyle name="Percent 2 9 6" xfId="23018" xr:uid="{00000000-0005-0000-0000-0000D6590000}"/>
    <cellStyle name="Percent 2 9 7" xfId="23019" xr:uid="{00000000-0005-0000-0000-0000D7590000}"/>
    <cellStyle name="Percent 2 9 8" xfId="23020" xr:uid="{00000000-0005-0000-0000-0000D8590000}"/>
    <cellStyle name="Percent 2_Checked Assa Pricing Final." xfId="23021" xr:uid="{00000000-0005-0000-0000-0000D9590000}"/>
    <cellStyle name="Percent 20" xfId="23022" xr:uid="{00000000-0005-0000-0000-0000DA590000}"/>
    <cellStyle name="Percent 21" xfId="23023" xr:uid="{00000000-0005-0000-0000-0000DB590000}"/>
    <cellStyle name="Percent 22" xfId="23024" xr:uid="{00000000-0005-0000-0000-0000DC590000}"/>
    <cellStyle name="Percent 23" xfId="23025" xr:uid="{00000000-0005-0000-0000-0000DD590000}"/>
    <cellStyle name="Percent 24" xfId="23026" xr:uid="{00000000-0005-0000-0000-0000DE590000}"/>
    <cellStyle name="Percent 25" xfId="23027" xr:uid="{00000000-0005-0000-0000-0000DF590000}"/>
    <cellStyle name="Percent 26" xfId="23028" xr:uid="{00000000-0005-0000-0000-0000E0590000}"/>
    <cellStyle name="Percent 27" xfId="23029" xr:uid="{00000000-0005-0000-0000-0000E1590000}"/>
    <cellStyle name="Percent 28" xfId="23030" xr:uid="{00000000-0005-0000-0000-0000E2590000}"/>
    <cellStyle name="Percent 29" xfId="23031" xr:uid="{00000000-0005-0000-0000-0000E3590000}"/>
    <cellStyle name="Percent 3" xfId="23032" xr:uid="{00000000-0005-0000-0000-0000E4590000}"/>
    <cellStyle name="Percent 3 10" xfId="23033" xr:uid="{00000000-0005-0000-0000-0000E5590000}"/>
    <cellStyle name="Percent 3 11" xfId="23034" xr:uid="{00000000-0005-0000-0000-0000E6590000}"/>
    <cellStyle name="Percent 3 12" xfId="23035" xr:uid="{00000000-0005-0000-0000-0000E7590000}"/>
    <cellStyle name="Percent 3 13" xfId="23036" xr:uid="{00000000-0005-0000-0000-0000E8590000}"/>
    <cellStyle name="Percent 3 14" xfId="23037" xr:uid="{00000000-0005-0000-0000-0000E9590000}"/>
    <cellStyle name="Percent 3 15" xfId="23038" xr:uid="{00000000-0005-0000-0000-0000EA590000}"/>
    <cellStyle name="Percent 3 16" xfId="23039" xr:uid="{00000000-0005-0000-0000-0000EB590000}"/>
    <cellStyle name="Percent 3 2" xfId="23040" xr:uid="{00000000-0005-0000-0000-0000EC590000}"/>
    <cellStyle name="Percent 3 2 2" xfId="23041" xr:uid="{00000000-0005-0000-0000-0000ED590000}"/>
    <cellStyle name="Percent 3 2 3" xfId="23042" xr:uid="{00000000-0005-0000-0000-0000EE590000}"/>
    <cellStyle name="Percent 3 2 4" xfId="23043" xr:uid="{00000000-0005-0000-0000-0000EF590000}"/>
    <cellStyle name="Percent 3 2 5" xfId="23044" xr:uid="{00000000-0005-0000-0000-0000F0590000}"/>
    <cellStyle name="Percent 3 2 6" xfId="23045" xr:uid="{00000000-0005-0000-0000-0000F1590000}"/>
    <cellStyle name="Percent 3 2 7" xfId="23046" xr:uid="{00000000-0005-0000-0000-0000F2590000}"/>
    <cellStyle name="Percent 3 2 8" xfId="23047" xr:uid="{00000000-0005-0000-0000-0000F3590000}"/>
    <cellStyle name="Percent 3 3" xfId="23048" xr:uid="{00000000-0005-0000-0000-0000F4590000}"/>
    <cellStyle name="Percent 3 4" xfId="23049" xr:uid="{00000000-0005-0000-0000-0000F5590000}"/>
    <cellStyle name="Percent 3 5" xfId="23050" xr:uid="{00000000-0005-0000-0000-0000F6590000}"/>
    <cellStyle name="Percent 3 6" xfId="23051" xr:uid="{00000000-0005-0000-0000-0000F7590000}"/>
    <cellStyle name="Percent 3 7" xfId="23052" xr:uid="{00000000-0005-0000-0000-0000F8590000}"/>
    <cellStyle name="Percent 3 8" xfId="23053" xr:uid="{00000000-0005-0000-0000-0000F9590000}"/>
    <cellStyle name="Percent 3 9" xfId="23054" xr:uid="{00000000-0005-0000-0000-0000FA590000}"/>
    <cellStyle name="Percent 30" xfId="23055" xr:uid="{00000000-0005-0000-0000-0000FB590000}"/>
    <cellStyle name="Percent 31" xfId="23056" xr:uid="{00000000-0005-0000-0000-0000FC590000}"/>
    <cellStyle name="Percent 32" xfId="23057" xr:uid="{00000000-0005-0000-0000-0000FD590000}"/>
    <cellStyle name="Percent 33" xfId="23058" xr:uid="{00000000-0005-0000-0000-0000FE590000}"/>
    <cellStyle name="Percent 34" xfId="23059" xr:uid="{00000000-0005-0000-0000-0000FF590000}"/>
    <cellStyle name="Percent 35" xfId="23060" xr:uid="{00000000-0005-0000-0000-0000005A0000}"/>
    <cellStyle name="Percent 36" xfId="23061" xr:uid="{00000000-0005-0000-0000-0000015A0000}"/>
    <cellStyle name="Percent 37" xfId="23062" xr:uid="{00000000-0005-0000-0000-0000025A0000}"/>
    <cellStyle name="Percent 38" xfId="23063" xr:uid="{00000000-0005-0000-0000-0000035A0000}"/>
    <cellStyle name="Percent 39" xfId="23064" xr:uid="{00000000-0005-0000-0000-0000045A0000}"/>
    <cellStyle name="Percent 4" xfId="23065" xr:uid="{00000000-0005-0000-0000-0000055A0000}"/>
    <cellStyle name="Percent 4 2" xfId="23066" xr:uid="{00000000-0005-0000-0000-0000065A0000}"/>
    <cellStyle name="Percent 4 2 2" xfId="23067" xr:uid="{00000000-0005-0000-0000-0000075A0000}"/>
    <cellStyle name="Percent 4 2 3" xfId="23068" xr:uid="{00000000-0005-0000-0000-0000085A0000}"/>
    <cellStyle name="Percent 4 2 4" xfId="23069" xr:uid="{00000000-0005-0000-0000-0000095A0000}"/>
    <cellStyle name="Percent 4 2 5" xfId="23070" xr:uid="{00000000-0005-0000-0000-00000A5A0000}"/>
    <cellStyle name="Percent 4 2 6" xfId="23071" xr:uid="{00000000-0005-0000-0000-00000B5A0000}"/>
    <cellStyle name="Percent 4 2 7" xfId="23072" xr:uid="{00000000-0005-0000-0000-00000C5A0000}"/>
    <cellStyle name="Percent 4 2 8" xfId="23073" xr:uid="{00000000-0005-0000-0000-00000D5A0000}"/>
    <cellStyle name="Percent 4 3" xfId="23074" xr:uid="{00000000-0005-0000-0000-00000E5A0000}"/>
    <cellStyle name="Percent 4 4" xfId="23075" xr:uid="{00000000-0005-0000-0000-00000F5A0000}"/>
    <cellStyle name="Percent 4 5" xfId="23076" xr:uid="{00000000-0005-0000-0000-0000105A0000}"/>
    <cellStyle name="Percent 4 6" xfId="23077" xr:uid="{00000000-0005-0000-0000-0000115A0000}"/>
    <cellStyle name="Percent 4 7" xfId="23078" xr:uid="{00000000-0005-0000-0000-0000125A0000}"/>
    <cellStyle name="Percent 4 8" xfId="23079" xr:uid="{00000000-0005-0000-0000-0000135A0000}"/>
    <cellStyle name="Percent 4 9" xfId="23080" xr:uid="{00000000-0005-0000-0000-0000145A0000}"/>
    <cellStyle name="Percent 40" xfId="23081" xr:uid="{00000000-0005-0000-0000-0000155A0000}"/>
    <cellStyle name="Percent 41" xfId="23082" xr:uid="{00000000-0005-0000-0000-0000165A0000}"/>
    <cellStyle name="Percent 42" xfId="23083" xr:uid="{00000000-0005-0000-0000-0000175A0000}"/>
    <cellStyle name="Percent 43" xfId="23084" xr:uid="{00000000-0005-0000-0000-0000185A0000}"/>
    <cellStyle name="Percent 44" xfId="23085" xr:uid="{00000000-0005-0000-0000-0000195A0000}"/>
    <cellStyle name="Percent 45" xfId="23086" xr:uid="{00000000-0005-0000-0000-00001A5A0000}"/>
    <cellStyle name="Percent 46" xfId="23087" xr:uid="{00000000-0005-0000-0000-00001B5A0000}"/>
    <cellStyle name="Percent 47" xfId="23088" xr:uid="{00000000-0005-0000-0000-00001C5A0000}"/>
    <cellStyle name="Percent 48" xfId="23089" xr:uid="{00000000-0005-0000-0000-00001D5A0000}"/>
    <cellStyle name="Percent 49" xfId="23090" xr:uid="{00000000-0005-0000-0000-00001E5A0000}"/>
    <cellStyle name="Percent 5" xfId="23091" xr:uid="{00000000-0005-0000-0000-00001F5A0000}"/>
    <cellStyle name="Percent 5 10" xfId="23092" xr:uid="{00000000-0005-0000-0000-0000205A0000}"/>
    <cellStyle name="Percent 5 2" xfId="23093" xr:uid="{00000000-0005-0000-0000-0000215A0000}"/>
    <cellStyle name="Percent 5 3" xfId="23094" xr:uid="{00000000-0005-0000-0000-0000225A0000}"/>
    <cellStyle name="Percent 5 4" xfId="23095" xr:uid="{00000000-0005-0000-0000-0000235A0000}"/>
    <cellStyle name="Percent 5 5" xfId="23096" xr:uid="{00000000-0005-0000-0000-0000245A0000}"/>
    <cellStyle name="Percent 5 6" xfId="23097" xr:uid="{00000000-0005-0000-0000-0000255A0000}"/>
    <cellStyle name="Percent 5 7" xfId="23098" xr:uid="{00000000-0005-0000-0000-0000265A0000}"/>
    <cellStyle name="Percent 5 8" xfId="23099" xr:uid="{00000000-0005-0000-0000-0000275A0000}"/>
    <cellStyle name="Percent 5 9" xfId="23100" xr:uid="{00000000-0005-0000-0000-0000285A0000}"/>
    <cellStyle name="Percent 50" xfId="23101" xr:uid="{00000000-0005-0000-0000-0000295A0000}"/>
    <cellStyle name="Percent 50 2" xfId="23102" xr:uid="{00000000-0005-0000-0000-00002A5A0000}"/>
    <cellStyle name="Percent 51" xfId="23103" xr:uid="{00000000-0005-0000-0000-00002B5A0000}"/>
    <cellStyle name="Percent 52" xfId="23104" xr:uid="{00000000-0005-0000-0000-00002C5A0000}"/>
    <cellStyle name="Percent 53" xfId="23105" xr:uid="{00000000-0005-0000-0000-00002D5A0000}"/>
    <cellStyle name="Percent 54" xfId="23106" xr:uid="{00000000-0005-0000-0000-00002E5A0000}"/>
    <cellStyle name="Percent 55" xfId="23107" xr:uid="{00000000-0005-0000-0000-00002F5A0000}"/>
    <cellStyle name="Percent 56" xfId="23108" xr:uid="{00000000-0005-0000-0000-0000305A0000}"/>
    <cellStyle name="Percent 57" xfId="23109" xr:uid="{00000000-0005-0000-0000-0000315A0000}"/>
    <cellStyle name="Percent 58" xfId="23110" xr:uid="{00000000-0005-0000-0000-0000325A0000}"/>
    <cellStyle name="Percent 59" xfId="23111" xr:uid="{00000000-0005-0000-0000-0000335A0000}"/>
    <cellStyle name="Percent 6" xfId="23112" xr:uid="{00000000-0005-0000-0000-0000345A0000}"/>
    <cellStyle name="Percent 6 2" xfId="23113" xr:uid="{00000000-0005-0000-0000-0000355A0000}"/>
    <cellStyle name="Percent 6 3" xfId="23114" xr:uid="{00000000-0005-0000-0000-0000365A0000}"/>
    <cellStyle name="Percent 6 4" xfId="23115" xr:uid="{00000000-0005-0000-0000-0000375A0000}"/>
    <cellStyle name="Percent 6 5" xfId="23116" xr:uid="{00000000-0005-0000-0000-0000385A0000}"/>
    <cellStyle name="Percent 6 6" xfId="23117" xr:uid="{00000000-0005-0000-0000-0000395A0000}"/>
    <cellStyle name="Percent 6 7" xfId="23118" xr:uid="{00000000-0005-0000-0000-00003A5A0000}"/>
    <cellStyle name="Percent 6 8" xfId="23119" xr:uid="{00000000-0005-0000-0000-00003B5A0000}"/>
    <cellStyle name="Percent 7" xfId="23120" xr:uid="{00000000-0005-0000-0000-00003C5A0000}"/>
    <cellStyle name="Percent 8" xfId="23121" xr:uid="{00000000-0005-0000-0000-00003D5A0000}"/>
    <cellStyle name="Percent 8 2" xfId="23122" xr:uid="{00000000-0005-0000-0000-00003E5A0000}"/>
    <cellStyle name="Percent 8 3" xfId="23123" xr:uid="{00000000-0005-0000-0000-00003F5A0000}"/>
    <cellStyle name="Percent 8 4" xfId="23124" xr:uid="{00000000-0005-0000-0000-0000405A0000}"/>
    <cellStyle name="Percent 8 5" xfId="23125" xr:uid="{00000000-0005-0000-0000-0000415A0000}"/>
    <cellStyle name="Percent 8 6" xfId="23126" xr:uid="{00000000-0005-0000-0000-0000425A0000}"/>
    <cellStyle name="Percent 8 7" xfId="23127" xr:uid="{00000000-0005-0000-0000-0000435A0000}"/>
    <cellStyle name="Percent 8 8" xfId="23128" xr:uid="{00000000-0005-0000-0000-0000445A0000}"/>
    <cellStyle name="Percent 8 9" xfId="23129" xr:uid="{00000000-0005-0000-0000-0000455A0000}"/>
    <cellStyle name="Percent 9" xfId="23130" xr:uid="{00000000-0005-0000-0000-0000465A0000}"/>
    <cellStyle name="PERCENTAGE" xfId="23131" xr:uid="{00000000-0005-0000-0000-0000475A0000}"/>
    <cellStyle name="Preliminary_Data" xfId="23132" xr:uid="{00000000-0005-0000-0000-0000485A0000}"/>
    <cellStyle name="PrePop Currency (0)" xfId="23133" xr:uid="{00000000-0005-0000-0000-0000495A0000}"/>
    <cellStyle name="PrePop Currency (0) 2" xfId="23134" xr:uid="{00000000-0005-0000-0000-00004A5A0000}"/>
    <cellStyle name="PrePop Currency (0) 3" xfId="23135" xr:uid="{00000000-0005-0000-0000-00004B5A0000}"/>
    <cellStyle name="PrePop Currency (0) 4" xfId="23136" xr:uid="{00000000-0005-0000-0000-00004C5A0000}"/>
    <cellStyle name="PrePop Currency (0) 5" xfId="23137" xr:uid="{00000000-0005-0000-0000-00004D5A0000}"/>
    <cellStyle name="PrePop Currency (0) 6" xfId="23138" xr:uid="{00000000-0005-0000-0000-00004E5A0000}"/>
    <cellStyle name="PrePop Currency (0) 7" xfId="23139" xr:uid="{00000000-0005-0000-0000-00004F5A0000}"/>
    <cellStyle name="PrePop Currency (0) 8" xfId="23140" xr:uid="{00000000-0005-0000-0000-0000505A0000}"/>
    <cellStyle name="PrePop Currency (2)" xfId="23141" xr:uid="{00000000-0005-0000-0000-0000515A0000}"/>
    <cellStyle name="PrePop Currency (2) 2" xfId="23142" xr:uid="{00000000-0005-0000-0000-0000525A0000}"/>
    <cellStyle name="PrePop Currency (2) 3" xfId="23143" xr:uid="{00000000-0005-0000-0000-0000535A0000}"/>
    <cellStyle name="PrePop Currency (2) 4" xfId="23144" xr:uid="{00000000-0005-0000-0000-0000545A0000}"/>
    <cellStyle name="PrePop Currency (2) 5" xfId="23145" xr:uid="{00000000-0005-0000-0000-0000555A0000}"/>
    <cellStyle name="PrePop Currency (2) 6" xfId="23146" xr:uid="{00000000-0005-0000-0000-0000565A0000}"/>
    <cellStyle name="PrePop Currency (2) 7" xfId="23147" xr:uid="{00000000-0005-0000-0000-0000575A0000}"/>
    <cellStyle name="PrePop Currency (2) 8" xfId="23148" xr:uid="{00000000-0005-0000-0000-0000585A0000}"/>
    <cellStyle name="PrePop Units (0)" xfId="23149" xr:uid="{00000000-0005-0000-0000-0000595A0000}"/>
    <cellStyle name="PrePop Units (0) 2" xfId="23150" xr:uid="{00000000-0005-0000-0000-00005A5A0000}"/>
    <cellStyle name="PrePop Units (0) 3" xfId="23151" xr:uid="{00000000-0005-0000-0000-00005B5A0000}"/>
    <cellStyle name="PrePop Units (0) 4" xfId="23152" xr:uid="{00000000-0005-0000-0000-00005C5A0000}"/>
    <cellStyle name="PrePop Units (0) 5" xfId="23153" xr:uid="{00000000-0005-0000-0000-00005D5A0000}"/>
    <cellStyle name="PrePop Units (0) 6" xfId="23154" xr:uid="{00000000-0005-0000-0000-00005E5A0000}"/>
    <cellStyle name="PrePop Units (0) 7" xfId="23155" xr:uid="{00000000-0005-0000-0000-00005F5A0000}"/>
    <cellStyle name="PrePop Units (0) 8" xfId="23156" xr:uid="{00000000-0005-0000-0000-0000605A0000}"/>
    <cellStyle name="PrePop Units (1)" xfId="23157" xr:uid="{00000000-0005-0000-0000-0000615A0000}"/>
    <cellStyle name="PrePop Units (1) 2" xfId="23158" xr:uid="{00000000-0005-0000-0000-0000625A0000}"/>
    <cellStyle name="PrePop Units (1) 3" xfId="23159" xr:uid="{00000000-0005-0000-0000-0000635A0000}"/>
    <cellStyle name="PrePop Units (1) 4" xfId="23160" xr:uid="{00000000-0005-0000-0000-0000645A0000}"/>
    <cellStyle name="PrePop Units (1) 5" xfId="23161" xr:uid="{00000000-0005-0000-0000-0000655A0000}"/>
    <cellStyle name="PrePop Units (1) 6" xfId="23162" xr:uid="{00000000-0005-0000-0000-0000665A0000}"/>
    <cellStyle name="PrePop Units (1) 7" xfId="23163" xr:uid="{00000000-0005-0000-0000-0000675A0000}"/>
    <cellStyle name="PrePop Units (1) 8" xfId="23164" xr:uid="{00000000-0005-0000-0000-0000685A0000}"/>
    <cellStyle name="PrePop Units (2)" xfId="23165" xr:uid="{00000000-0005-0000-0000-0000695A0000}"/>
    <cellStyle name="PrePop Units (2) 2" xfId="23166" xr:uid="{00000000-0005-0000-0000-00006A5A0000}"/>
    <cellStyle name="PrePop Units (2) 3" xfId="23167" xr:uid="{00000000-0005-0000-0000-00006B5A0000}"/>
    <cellStyle name="PrePop Units (2) 4" xfId="23168" xr:uid="{00000000-0005-0000-0000-00006C5A0000}"/>
    <cellStyle name="PrePop Units (2) 5" xfId="23169" xr:uid="{00000000-0005-0000-0000-00006D5A0000}"/>
    <cellStyle name="PrePop Units (2) 6" xfId="23170" xr:uid="{00000000-0005-0000-0000-00006E5A0000}"/>
    <cellStyle name="PrePop Units (2) 7" xfId="23171" xr:uid="{00000000-0005-0000-0000-00006F5A0000}"/>
    <cellStyle name="PrePop Units (2) 8" xfId="23172" xr:uid="{00000000-0005-0000-0000-0000705A0000}"/>
    <cellStyle name="Prices_Data" xfId="23173" xr:uid="{00000000-0005-0000-0000-0000715A0000}"/>
    <cellStyle name="PSChar" xfId="23174" xr:uid="{00000000-0005-0000-0000-0000725A0000}"/>
    <cellStyle name="PSDate" xfId="23175" xr:uid="{00000000-0005-0000-0000-0000735A0000}"/>
    <cellStyle name="Quantity" xfId="23176" xr:uid="{00000000-0005-0000-0000-0000745A0000}"/>
    <cellStyle name="Quantity 2" xfId="23177" xr:uid="{00000000-0005-0000-0000-0000755A0000}"/>
    <cellStyle name="Quantity 2 2" xfId="23178" xr:uid="{00000000-0005-0000-0000-0000765A0000}"/>
    <cellStyle name="Quantity 3" xfId="23179" xr:uid="{00000000-0005-0000-0000-0000775A0000}"/>
    <cellStyle name="Quantity 3 2" xfId="23180" xr:uid="{00000000-0005-0000-0000-0000785A0000}"/>
    <cellStyle name="Quantity 4" xfId="23181" xr:uid="{00000000-0005-0000-0000-0000795A0000}"/>
    <cellStyle name="Quantity 4 2" xfId="23182" xr:uid="{00000000-0005-0000-0000-00007A5A0000}"/>
    <cellStyle name="Quantity 5" xfId="23183" xr:uid="{00000000-0005-0000-0000-00007B5A0000}"/>
    <cellStyle name="Quantity 5 2" xfId="23184" xr:uid="{00000000-0005-0000-0000-00007C5A0000}"/>
    <cellStyle name="Quantity 6" xfId="23185" xr:uid="{00000000-0005-0000-0000-00007D5A0000}"/>
    <cellStyle name="Quantity 6 2" xfId="23186" xr:uid="{00000000-0005-0000-0000-00007E5A0000}"/>
    <cellStyle name="Quantity 7" xfId="23187" xr:uid="{00000000-0005-0000-0000-00007F5A0000}"/>
    <cellStyle name="Quantity 7 2" xfId="23188" xr:uid="{00000000-0005-0000-0000-0000805A0000}"/>
    <cellStyle name="Quantity 8" xfId="23189" xr:uid="{00000000-0005-0000-0000-0000815A0000}"/>
    <cellStyle name="Quantity 8 2" xfId="23190" xr:uid="{00000000-0005-0000-0000-0000825A0000}"/>
    <cellStyle name="Quantity 9" xfId="23191" xr:uid="{00000000-0005-0000-0000-0000835A0000}"/>
    <cellStyle name="S—_x0008_" xfId="23192" xr:uid="{00000000-0005-0000-0000-0000845A0000}"/>
    <cellStyle name="S—_x005f_x0008_" xfId="23193" xr:uid="{00000000-0005-0000-0000-0000855A0000}"/>
    <cellStyle name="Satisfaisant" xfId="23194" xr:uid="{00000000-0005-0000-0000-0000865A0000}"/>
    <cellStyle name="sbt2" xfId="23195" xr:uid="{00000000-0005-0000-0000-0000875A0000}"/>
    <cellStyle name="sbt2 2" xfId="23196" xr:uid="{00000000-0005-0000-0000-0000885A0000}"/>
    <cellStyle name="sbt2 3" xfId="23197" xr:uid="{00000000-0005-0000-0000-0000895A0000}"/>
    <cellStyle name="sbt2 4" xfId="23198" xr:uid="{00000000-0005-0000-0000-00008A5A0000}"/>
    <cellStyle name="sbt2 5" xfId="23199" xr:uid="{00000000-0005-0000-0000-00008B5A0000}"/>
    <cellStyle name="sbt2 6" xfId="23200" xr:uid="{00000000-0005-0000-0000-00008C5A0000}"/>
    <cellStyle name="sbt2 7" xfId="23201" xr:uid="{00000000-0005-0000-0000-00008D5A0000}"/>
    <cellStyle name="sbt2 8" xfId="23202" xr:uid="{00000000-0005-0000-0000-00008E5A0000}"/>
    <cellStyle name="Sortie" xfId="23203" xr:uid="{00000000-0005-0000-0000-00008F5A0000}"/>
    <cellStyle name="Sortie 10" xfId="23204" xr:uid="{00000000-0005-0000-0000-0000905A0000}"/>
    <cellStyle name="Sortie 11" xfId="23205" xr:uid="{00000000-0005-0000-0000-0000915A0000}"/>
    <cellStyle name="Sortie 12" xfId="23206" xr:uid="{00000000-0005-0000-0000-0000925A0000}"/>
    <cellStyle name="Sortie 2" xfId="23207" xr:uid="{00000000-0005-0000-0000-0000935A0000}"/>
    <cellStyle name="Sortie 3" xfId="23208" xr:uid="{00000000-0005-0000-0000-0000945A0000}"/>
    <cellStyle name="Sortie 4" xfId="23209" xr:uid="{00000000-0005-0000-0000-0000955A0000}"/>
    <cellStyle name="Sortie 5" xfId="23210" xr:uid="{00000000-0005-0000-0000-0000965A0000}"/>
    <cellStyle name="Sortie 6" xfId="23211" xr:uid="{00000000-0005-0000-0000-0000975A0000}"/>
    <cellStyle name="Sortie 7" xfId="23212" xr:uid="{00000000-0005-0000-0000-0000985A0000}"/>
    <cellStyle name="Sortie 8" xfId="23213" xr:uid="{00000000-0005-0000-0000-0000995A0000}"/>
    <cellStyle name="Sortie 9" xfId="23214" xr:uid="{00000000-0005-0000-0000-00009A5A0000}"/>
    <cellStyle name="Standard 2" xfId="23215" xr:uid="{00000000-0005-0000-0000-00009B5A0000}"/>
    <cellStyle name="Star" xfId="23216" xr:uid="{00000000-0005-0000-0000-00009C5A0000}"/>
    <cellStyle name="Star 2" xfId="23217" xr:uid="{00000000-0005-0000-0000-00009D5A0000}"/>
    <cellStyle name="Star 3" xfId="23218" xr:uid="{00000000-0005-0000-0000-00009E5A0000}"/>
    <cellStyle name="Star 4" xfId="23219" xr:uid="{00000000-0005-0000-0000-00009F5A0000}"/>
    <cellStyle name="Star 5" xfId="23220" xr:uid="{00000000-0005-0000-0000-0000A05A0000}"/>
    <cellStyle name="Style 1" xfId="23221" xr:uid="{00000000-0005-0000-0000-0000A15A0000}"/>
    <cellStyle name="Style 1 10" xfId="23222" xr:uid="{00000000-0005-0000-0000-0000A25A0000}"/>
    <cellStyle name="Style 1 11" xfId="23223" xr:uid="{00000000-0005-0000-0000-0000A35A0000}"/>
    <cellStyle name="Style 1 12" xfId="23224" xr:uid="{00000000-0005-0000-0000-0000A45A0000}"/>
    <cellStyle name="Style 1 13" xfId="23225" xr:uid="{00000000-0005-0000-0000-0000A55A0000}"/>
    <cellStyle name="Style 1 14" xfId="23226" xr:uid="{00000000-0005-0000-0000-0000A65A0000}"/>
    <cellStyle name="Style 1 15" xfId="23227" xr:uid="{00000000-0005-0000-0000-0000A75A0000}"/>
    <cellStyle name="Style 1 16" xfId="23228" xr:uid="{00000000-0005-0000-0000-0000A85A0000}"/>
    <cellStyle name="Style 1 2" xfId="23229" xr:uid="{00000000-0005-0000-0000-0000A95A0000}"/>
    <cellStyle name="Style 1 2 2" xfId="23230" xr:uid="{00000000-0005-0000-0000-0000AA5A0000}"/>
    <cellStyle name="Style 1 2 3" xfId="23231" xr:uid="{00000000-0005-0000-0000-0000AB5A0000}"/>
    <cellStyle name="Style 1 2 4" xfId="23232" xr:uid="{00000000-0005-0000-0000-0000AC5A0000}"/>
    <cellStyle name="Style 1 2 5" xfId="23233" xr:uid="{00000000-0005-0000-0000-0000AD5A0000}"/>
    <cellStyle name="Style 1 2 6" xfId="23234" xr:uid="{00000000-0005-0000-0000-0000AE5A0000}"/>
    <cellStyle name="Style 1 2 7" xfId="23235" xr:uid="{00000000-0005-0000-0000-0000AF5A0000}"/>
    <cellStyle name="Style 1 2 8" xfId="23236" xr:uid="{00000000-0005-0000-0000-0000B05A0000}"/>
    <cellStyle name="Style 1 2 9" xfId="23237" xr:uid="{00000000-0005-0000-0000-0000B15A0000}"/>
    <cellStyle name="Style 1 3" xfId="23238" xr:uid="{00000000-0005-0000-0000-0000B25A0000}"/>
    <cellStyle name="Style 1 3 2" xfId="23239" xr:uid="{00000000-0005-0000-0000-0000B35A0000}"/>
    <cellStyle name="Style 1 4" xfId="23240" xr:uid="{00000000-0005-0000-0000-0000B45A0000}"/>
    <cellStyle name="Style 1 5" xfId="23241" xr:uid="{00000000-0005-0000-0000-0000B55A0000}"/>
    <cellStyle name="Style 1 6" xfId="23242" xr:uid="{00000000-0005-0000-0000-0000B65A0000}"/>
    <cellStyle name="Style 1 7" xfId="23243" xr:uid="{00000000-0005-0000-0000-0000B75A0000}"/>
    <cellStyle name="Style 1 8" xfId="23244" xr:uid="{00000000-0005-0000-0000-0000B85A0000}"/>
    <cellStyle name="Style 1 9" xfId="23245" xr:uid="{00000000-0005-0000-0000-0000B95A0000}"/>
    <cellStyle name="Style 1_AP Logistic 2009 Konsolidasi (Optimist - Annual Plan)" xfId="23246" xr:uid="{00000000-0005-0000-0000-0000BA5A0000}"/>
    <cellStyle name="Style 10" xfId="23247" xr:uid="{00000000-0005-0000-0000-0000BB5A0000}"/>
    <cellStyle name="Style 11" xfId="23248" xr:uid="{00000000-0005-0000-0000-0000BC5A0000}"/>
    <cellStyle name="Style 12" xfId="23249" xr:uid="{00000000-0005-0000-0000-0000BD5A0000}"/>
    <cellStyle name="Style 13" xfId="23250" xr:uid="{00000000-0005-0000-0000-0000BE5A0000}"/>
    <cellStyle name="Style 14" xfId="23251" xr:uid="{00000000-0005-0000-0000-0000BF5A0000}"/>
    <cellStyle name="Style 15" xfId="23252" xr:uid="{00000000-0005-0000-0000-0000C05A0000}"/>
    <cellStyle name="Style 16" xfId="23253" xr:uid="{00000000-0005-0000-0000-0000C15A0000}"/>
    <cellStyle name="Style 17" xfId="23254" xr:uid="{00000000-0005-0000-0000-0000C25A0000}"/>
    <cellStyle name="Style 18" xfId="23255" xr:uid="{00000000-0005-0000-0000-0000C35A0000}"/>
    <cellStyle name="Style 19" xfId="23256" xr:uid="{00000000-0005-0000-0000-0000C45A0000}"/>
    <cellStyle name="Style 2" xfId="23257" xr:uid="{00000000-0005-0000-0000-0000C55A0000}"/>
    <cellStyle name="Style 20" xfId="23258" xr:uid="{00000000-0005-0000-0000-0000C65A0000}"/>
    <cellStyle name="Style 21" xfId="23259" xr:uid="{00000000-0005-0000-0000-0000C75A0000}"/>
    <cellStyle name="Style 22" xfId="23260" xr:uid="{00000000-0005-0000-0000-0000C85A0000}"/>
    <cellStyle name="Style 23" xfId="23261" xr:uid="{00000000-0005-0000-0000-0000C95A0000}"/>
    <cellStyle name="Style 24" xfId="23262" xr:uid="{00000000-0005-0000-0000-0000CA5A0000}"/>
    <cellStyle name="Style 25" xfId="23263" xr:uid="{00000000-0005-0000-0000-0000CB5A0000}"/>
    <cellStyle name="Style 26" xfId="23264" xr:uid="{00000000-0005-0000-0000-0000CC5A0000}"/>
    <cellStyle name="Style 27" xfId="23265" xr:uid="{00000000-0005-0000-0000-0000CD5A0000}"/>
    <cellStyle name="Style 28" xfId="23266" xr:uid="{00000000-0005-0000-0000-0000CE5A0000}"/>
    <cellStyle name="Style 29" xfId="23267" xr:uid="{00000000-0005-0000-0000-0000CF5A0000}"/>
    <cellStyle name="Style 3" xfId="23268" xr:uid="{00000000-0005-0000-0000-0000D05A0000}"/>
    <cellStyle name="Style 30" xfId="23269" xr:uid="{00000000-0005-0000-0000-0000D15A0000}"/>
    <cellStyle name="Style 31" xfId="23270" xr:uid="{00000000-0005-0000-0000-0000D25A0000}"/>
    <cellStyle name="Style 32" xfId="23271" xr:uid="{00000000-0005-0000-0000-0000D35A0000}"/>
    <cellStyle name="Style 33" xfId="23272" xr:uid="{00000000-0005-0000-0000-0000D45A0000}"/>
    <cellStyle name="Style 34" xfId="23273" xr:uid="{00000000-0005-0000-0000-0000D55A0000}"/>
    <cellStyle name="Style 35" xfId="23274" xr:uid="{00000000-0005-0000-0000-0000D65A0000}"/>
    <cellStyle name="Style 36" xfId="23275" xr:uid="{00000000-0005-0000-0000-0000D75A0000}"/>
    <cellStyle name="Style 37" xfId="23276" xr:uid="{00000000-0005-0000-0000-0000D85A0000}"/>
    <cellStyle name="Style 38" xfId="23277" xr:uid="{00000000-0005-0000-0000-0000D95A0000}"/>
    <cellStyle name="Style 39" xfId="23278" xr:uid="{00000000-0005-0000-0000-0000DA5A0000}"/>
    <cellStyle name="Style 4" xfId="23279" xr:uid="{00000000-0005-0000-0000-0000DB5A0000}"/>
    <cellStyle name="Style 40" xfId="23280" xr:uid="{00000000-0005-0000-0000-0000DC5A0000}"/>
    <cellStyle name="Style 41" xfId="23281" xr:uid="{00000000-0005-0000-0000-0000DD5A0000}"/>
    <cellStyle name="Style 42" xfId="23282" xr:uid="{00000000-0005-0000-0000-0000DE5A0000}"/>
    <cellStyle name="Style 43" xfId="23283" xr:uid="{00000000-0005-0000-0000-0000DF5A0000}"/>
    <cellStyle name="Style 44" xfId="23284" xr:uid="{00000000-0005-0000-0000-0000E05A0000}"/>
    <cellStyle name="Style 45" xfId="23285" xr:uid="{00000000-0005-0000-0000-0000E15A0000}"/>
    <cellStyle name="Style 46" xfId="23286" xr:uid="{00000000-0005-0000-0000-0000E25A0000}"/>
    <cellStyle name="Style 47" xfId="23287" xr:uid="{00000000-0005-0000-0000-0000E35A0000}"/>
    <cellStyle name="Style 48" xfId="23288" xr:uid="{00000000-0005-0000-0000-0000E45A0000}"/>
    <cellStyle name="Style 49" xfId="23289" xr:uid="{00000000-0005-0000-0000-0000E55A0000}"/>
    <cellStyle name="Style 5" xfId="23290" xr:uid="{00000000-0005-0000-0000-0000E65A0000}"/>
    <cellStyle name="Style 50" xfId="23291" xr:uid="{00000000-0005-0000-0000-0000E75A0000}"/>
    <cellStyle name="Style 51" xfId="23292" xr:uid="{00000000-0005-0000-0000-0000E85A0000}"/>
    <cellStyle name="Style 52" xfId="23293" xr:uid="{00000000-0005-0000-0000-0000E95A0000}"/>
    <cellStyle name="Style 53" xfId="23294" xr:uid="{00000000-0005-0000-0000-0000EA5A0000}"/>
    <cellStyle name="Style 54" xfId="23295" xr:uid="{00000000-0005-0000-0000-0000EB5A0000}"/>
    <cellStyle name="Style 55" xfId="23296" xr:uid="{00000000-0005-0000-0000-0000EC5A0000}"/>
    <cellStyle name="Style 56" xfId="23297" xr:uid="{00000000-0005-0000-0000-0000ED5A0000}"/>
    <cellStyle name="Style 57" xfId="23298" xr:uid="{00000000-0005-0000-0000-0000EE5A0000}"/>
    <cellStyle name="Style 58" xfId="23299" xr:uid="{00000000-0005-0000-0000-0000EF5A0000}"/>
    <cellStyle name="Style 59" xfId="23300" xr:uid="{00000000-0005-0000-0000-0000F05A0000}"/>
    <cellStyle name="Style 6" xfId="23301" xr:uid="{00000000-0005-0000-0000-0000F15A0000}"/>
    <cellStyle name="Style 60" xfId="23302" xr:uid="{00000000-0005-0000-0000-0000F25A0000}"/>
    <cellStyle name="Style 61" xfId="23303" xr:uid="{00000000-0005-0000-0000-0000F35A0000}"/>
    <cellStyle name="Style 62" xfId="23304" xr:uid="{00000000-0005-0000-0000-0000F45A0000}"/>
    <cellStyle name="Style 63" xfId="23305" xr:uid="{00000000-0005-0000-0000-0000F55A0000}"/>
    <cellStyle name="Style 64" xfId="23306" xr:uid="{00000000-0005-0000-0000-0000F65A0000}"/>
    <cellStyle name="Style 65" xfId="23307" xr:uid="{00000000-0005-0000-0000-0000F75A0000}"/>
    <cellStyle name="Style 66" xfId="23308" xr:uid="{00000000-0005-0000-0000-0000F85A0000}"/>
    <cellStyle name="Style 67" xfId="23309" xr:uid="{00000000-0005-0000-0000-0000F95A0000}"/>
    <cellStyle name="Style 68" xfId="23310" xr:uid="{00000000-0005-0000-0000-0000FA5A0000}"/>
    <cellStyle name="Style 69" xfId="23311" xr:uid="{00000000-0005-0000-0000-0000FB5A0000}"/>
    <cellStyle name="Style 7" xfId="23312" xr:uid="{00000000-0005-0000-0000-0000FC5A0000}"/>
    <cellStyle name="Style 70" xfId="23313" xr:uid="{00000000-0005-0000-0000-0000FD5A0000}"/>
    <cellStyle name="Style 71" xfId="23314" xr:uid="{00000000-0005-0000-0000-0000FE5A0000}"/>
    <cellStyle name="Style 72" xfId="23315" xr:uid="{00000000-0005-0000-0000-0000FF5A0000}"/>
    <cellStyle name="Style 73" xfId="23316" xr:uid="{00000000-0005-0000-0000-0000005B0000}"/>
    <cellStyle name="Style 74" xfId="23317" xr:uid="{00000000-0005-0000-0000-0000015B0000}"/>
    <cellStyle name="Style 75" xfId="23318" xr:uid="{00000000-0005-0000-0000-0000025B0000}"/>
    <cellStyle name="Style 76" xfId="23319" xr:uid="{00000000-0005-0000-0000-0000035B0000}"/>
    <cellStyle name="Style 77" xfId="23320" xr:uid="{00000000-0005-0000-0000-0000045B0000}"/>
    <cellStyle name="Style 78" xfId="23321" xr:uid="{00000000-0005-0000-0000-0000055B0000}"/>
    <cellStyle name="Style 79" xfId="23322" xr:uid="{00000000-0005-0000-0000-0000065B0000}"/>
    <cellStyle name="Style 8" xfId="23323" xr:uid="{00000000-0005-0000-0000-0000075B0000}"/>
    <cellStyle name="Style 80" xfId="23324" xr:uid="{00000000-0005-0000-0000-0000085B0000}"/>
    <cellStyle name="Style 81" xfId="23325" xr:uid="{00000000-0005-0000-0000-0000095B0000}"/>
    <cellStyle name="Style 82" xfId="23326" xr:uid="{00000000-0005-0000-0000-00000A5B0000}"/>
    <cellStyle name="Style 83" xfId="23327" xr:uid="{00000000-0005-0000-0000-00000B5B0000}"/>
    <cellStyle name="Style 9" xfId="23328" xr:uid="{00000000-0005-0000-0000-00000C5B0000}"/>
    <cellStyle name="style_1" xfId="23329" xr:uid="{00000000-0005-0000-0000-00000D5B0000}"/>
    <cellStyle name="Style1" xfId="23330" xr:uid="{00000000-0005-0000-0000-00000E5B0000}"/>
    <cellStyle name="subhead" xfId="23331" xr:uid="{00000000-0005-0000-0000-00000F5B0000}"/>
    <cellStyle name="subt1" xfId="23332" xr:uid="{00000000-0005-0000-0000-0000105B0000}"/>
    <cellStyle name="subt1 2" xfId="23333" xr:uid="{00000000-0005-0000-0000-0000115B0000}"/>
    <cellStyle name="subt1 3" xfId="23334" xr:uid="{00000000-0005-0000-0000-0000125B0000}"/>
    <cellStyle name="subt1 4" xfId="23335" xr:uid="{00000000-0005-0000-0000-0000135B0000}"/>
    <cellStyle name="subt1 5" xfId="23336" xr:uid="{00000000-0005-0000-0000-0000145B0000}"/>
    <cellStyle name="subt1 6" xfId="23337" xr:uid="{00000000-0005-0000-0000-0000155B0000}"/>
    <cellStyle name="subt1 7" xfId="23338" xr:uid="{00000000-0005-0000-0000-0000165B0000}"/>
    <cellStyle name="subt1 8" xfId="23339" xr:uid="{00000000-0005-0000-0000-0000175B0000}"/>
    <cellStyle name="T" xfId="23340" xr:uid="{00000000-0005-0000-0000-0000185B0000}"/>
    <cellStyle name="T_Book1" xfId="23341" xr:uid="{00000000-0005-0000-0000-0000195B0000}"/>
    <cellStyle name="T_Book1_1" xfId="23342" xr:uid="{00000000-0005-0000-0000-00001A5B0000}"/>
    <cellStyle name="T_Cashflow QPR3" xfId="23343" xr:uid="{00000000-0005-0000-0000-00001B5B0000}"/>
    <cellStyle name="T_Copy of BC nhanh TCT -2008" xfId="23344" xr:uid="{00000000-0005-0000-0000-00001C5B0000}"/>
    <cellStyle name="T_Intimex-2007" xfId="23345" xr:uid="{00000000-0005-0000-0000-00001D5B0000}"/>
    <cellStyle name="Table" xfId="23346" xr:uid="{00000000-0005-0000-0000-00001E5B0000}"/>
    <cellStyle name="Table 10" xfId="23347" xr:uid="{00000000-0005-0000-0000-00001F5B0000}"/>
    <cellStyle name="Table 11" xfId="23348" xr:uid="{00000000-0005-0000-0000-0000205B0000}"/>
    <cellStyle name="Table 12" xfId="23349" xr:uid="{00000000-0005-0000-0000-0000215B0000}"/>
    <cellStyle name="Table 13" xfId="23350" xr:uid="{00000000-0005-0000-0000-0000225B0000}"/>
    <cellStyle name="Table 2" xfId="23351" xr:uid="{00000000-0005-0000-0000-0000235B0000}"/>
    <cellStyle name="Table 2 2" xfId="23352" xr:uid="{00000000-0005-0000-0000-0000245B0000}"/>
    <cellStyle name="Table 2 2 2" xfId="23353" xr:uid="{00000000-0005-0000-0000-0000255B0000}"/>
    <cellStyle name="Table 2 2 3" xfId="23354" xr:uid="{00000000-0005-0000-0000-0000265B0000}"/>
    <cellStyle name="Table 2 2 4" xfId="23355" xr:uid="{00000000-0005-0000-0000-0000275B0000}"/>
    <cellStyle name="Table 2 2 5" xfId="23356" xr:uid="{00000000-0005-0000-0000-0000285B0000}"/>
    <cellStyle name="Table 2 3" xfId="23357" xr:uid="{00000000-0005-0000-0000-0000295B0000}"/>
    <cellStyle name="Table 2 3 2" xfId="23358" xr:uid="{00000000-0005-0000-0000-00002A5B0000}"/>
    <cellStyle name="Table 2 3 3" xfId="23359" xr:uid="{00000000-0005-0000-0000-00002B5B0000}"/>
    <cellStyle name="Table 2 3 4" xfId="23360" xr:uid="{00000000-0005-0000-0000-00002C5B0000}"/>
    <cellStyle name="Table 2 3 5" xfId="23361" xr:uid="{00000000-0005-0000-0000-00002D5B0000}"/>
    <cellStyle name="Table 2 4" xfId="23362" xr:uid="{00000000-0005-0000-0000-00002E5B0000}"/>
    <cellStyle name="Table 2 5" xfId="23363" xr:uid="{00000000-0005-0000-0000-00002F5B0000}"/>
    <cellStyle name="Table 2 6" xfId="23364" xr:uid="{00000000-0005-0000-0000-0000305B0000}"/>
    <cellStyle name="Table 2 7" xfId="23365" xr:uid="{00000000-0005-0000-0000-0000315B0000}"/>
    <cellStyle name="Table 3" xfId="23366" xr:uid="{00000000-0005-0000-0000-0000325B0000}"/>
    <cellStyle name="Table 3 2" xfId="23367" xr:uid="{00000000-0005-0000-0000-0000335B0000}"/>
    <cellStyle name="Table 3 3" xfId="23368" xr:uid="{00000000-0005-0000-0000-0000345B0000}"/>
    <cellStyle name="Table 3 4" xfId="23369" xr:uid="{00000000-0005-0000-0000-0000355B0000}"/>
    <cellStyle name="Table 3 5" xfId="23370" xr:uid="{00000000-0005-0000-0000-0000365B0000}"/>
    <cellStyle name="Table 4" xfId="23371" xr:uid="{00000000-0005-0000-0000-0000375B0000}"/>
    <cellStyle name="Table 4 2" xfId="23372" xr:uid="{00000000-0005-0000-0000-0000385B0000}"/>
    <cellStyle name="Table 4 3" xfId="23373" xr:uid="{00000000-0005-0000-0000-0000395B0000}"/>
    <cellStyle name="Table 4 4" xfId="23374" xr:uid="{00000000-0005-0000-0000-00003A5B0000}"/>
    <cellStyle name="Table 4 5" xfId="23375" xr:uid="{00000000-0005-0000-0000-00003B5B0000}"/>
    <cellStyle name="Table 5" xfId="23376" xr:uid="{00000000-0005-0000-0000-00003C5B0000}"/>
    <cellStyle name="Table 5 2" xfId="23377" xr:uid="{00000000-0005-0000-0000-00003D5B0000}"/>
    <cellStyle name="Table 5 3" xfId="23378" xr:uid="{00000000-0005-0000-0000-00003E5B0000}"/>
    <cellStyle name="Table 5 4" xfId="23379" xr:uid="{00000000-0005-0000-0000-00003F5B0000}"/>
    <cellStyle name="Table 5 5" xfId="23380" xr:uid="{00000000-0005-0000-0000-0000405B0000}"/>
    <cellStyle name="Table 6" xfId="23381" xr:uid="{00000000-0005-0000-0000-0000415B0000}"/>
    <cellStyle name="Table 6 2" xfId="23382" xr:uid="{00000000-0005-0000-0000-0000425B0000}"/>
    <cellStyle name="Table 6 3" xfId="23383" xr:uid="{00000000-0005-0000-0000-0000435B0000}"/>
    <cellStyle name="Table 6 4" xfId="23384" xr:uid="{00000000-0005-0000-0000-0000445B0000}"/>
    <cellStyle name="Table 6 5" xfId="23385" xr:uid="{00000000-0005-0000-0000-0000455B0000}"/>
    <cellStyle name="Table 7" xfId="23386" xr:uid="{00000000-0005-0000-0000-0000465B0000}"/>
    <cellStyle name="Table 7 2" xfId="23387" xr:uid="{00000000-0005-0000-0000-0000475B0000}"/>
    <cellStyle name="Table 7 3" xfId="23388" xr:uid="{00000000-0005-0000-0000-0000485B0000}"/>
    <cellStyle name="Table 7 4" xfId="23389" xr:uid="{00000000-0005-0000-0000-0000495B0000}"/>
    <cellStyle name="Table 7 5" xfId="23390" xr:uid="{00000000-0005-0000-0000-00004A5B0000}"/>
    <cellStyle name="Table 8" xfId="23391" xr:uid="{00000000-0005-0000-0000-00004B5B0000}"/>
    <cellStyle name="Table 8 2" xfId="23392" xr:uid="{00000000-0005-0000-0000-00004C5B0000}"/>
    <cellStyle name="Table 8 3" xfId="23393" xr:uid="{00000000-0005-0000-0000-00004D5B0000}"/>
    <cellStyle name="Table 8 4" xfId="23394" xr:uid="{00000000-0005-0000-0000-00004E5B0000}"/>
    <cellStyle name="Table 8 5" xfId="23395" xr:uid="{00000000-0005-0000-0000-00004F5B0000}"/>
    <cellStyle name="Table 9" xfId="23396" xr:uid="{00000000-0005-0000-0000-0000505B0000}"/>
    <cellStyle name="Table 9 2" xfId="23397" xr:uid="{00000000-0005-0000-0000-0000515B0000}"/>
    <cellStyle name="Table 9 3" xfId="23398" xr:uid="{00000000-0005-0000-0000-0000525B0000}"/>
    <cellStyle name="Table 9 4" xfId="23399" xr:uid="{00000000-0005-0000-0000-0000535B0000}"/>
    <cellStyle name="Table 9 5" xfId="23400" xr:uid="{00000000-0005-0000-0000-0000545B0000}"/>
    <cellStyle name="Text Indent A" xfId="23401" xr:uid="{00000000-0005-0000-0000-0000555B0000}"/>
    <cellStyle name="Text Indent A 2" xfId="23402" xr:uid="{00000000-0005-0000-0000-0000565B0000}"/>
    <cellStyle name="Text Indent A 3" xfId="23403" xr:uid="{00000000-0005-0000-0000-0000575B0000}"/>
    <cellStyle name="Text Indent A 4" xfId="23404" xr:uid="{00000000-0005-0000-0000-0000585B0000}"/>
    <cellStyle name="Text Indent A 5" xfId="23405" xr:uid="{00000000-0005-0000-0000-0000595B0000}"/>
    <cellStyle name="Text Indent A 6" xfId="23406" xr:uid="{00000000-0005-0000-0000-00005A5B0000}"/>
    <cellStyle name="Text Indent A 7" xfId="23407" xr:uid="{00000000-0005-0000-0000-00005B5B0000}"/>
    <cellStyle name="Text Indent A 8" xfId="23408" xr:uid="{00000000-0005-0000-0000-00005C5B0000}"/>
    <cellStyle name="Text Indent A 9" xfId="23409" xr:uid="{00000000-0005-0000-0000-00005D5B0000}"/>
    <cellStyle name="Text Indent B" xfId="23410" xr:uid="{00000000-0005-0000-0000-00005E5B0000}"/>
    <cellStyle name="Text Indent B 2" xfId="23411" xr:uid="{00000000-0005-0000-0000-00005F5B0000}"/>
    <cellStyle name="Text Indent B 3" xfId="23412" xr:uid="{00000000-0005-0000-0000-0000605B0000}"/>
    <cellStyle name="Text Indent B 4" xfId="23413" xr:uid="{00000000-0005-0000-0000-0000615B0000}"/>
    <cellStyle name="Text Indent B 5" xfId="23414" xr:uid="{00000000-0005-0000-0000-0000625B0000}"/>
    <cellStyle name="Text Indent B 6" xfId="23415" xr:uid="{00000000-0005-0000-0000-0000635B0000}"/>
    <cellStyle name="Text Indent B 7" xfId="23416" xr:uid="{00000000-0005-0000-0000-0000645B0000}"/>
    <cellStyle name="Text Indent B 8" xfId="23417" xr:uid="{00000000-0005-0000-0000-0000655B0000}"/>
    <cellStyle name="Text Indent C" xfId="23418" xr:uid="{00000000-0005-0000-0000-0000665B0000}"/>
    <cellStyle name="Text Indent C 2" xfId="23419" xr:uid="{00000000-0005-0000-0000-0000675B0000}"/>
    <cellStyle name="Text Indent C 3" xfId="23420" xr:uid="{00000000-0005-0000-0000-0000685B0000}"/>
    <cellStyle name="Text Indent C 4" xfId="23421" xr:uid="{00000000-0005-0000-0000-0000695B0000}"/>
    <cellStyle name="Text Indent C 5" xfId="23422" xr:uid="{00000000-0005-0000-0000-00006A5B0000}"/>
    <cellStyle name="Text Indent C 6" xfId="23423" xr:uid="{00000000-0005-0000-0000-00006B5B0000}"/>
    <cellStyle name="Text Indent C 7" xfId="23424" xr:uid="{00000000-0005-0000-0000-00006C5B0000}"/>
    <cellStyle name="Text Indent C 8" xfId="23425" xr:uid="{00000000-0005-0000-0000-00006D5B0000}"/>
    <cellStyle name="Texte explicatif" xfId="23426" xr:uid="{00000000-0005-0000-0000-00006E5B0000}"/>
    <cellStyle name="th" xfId="23427" xr:uid="{00000000-0005-0000-0000-00006F5B0000}"/>
    <cellStyle name="Thousands" xfId="23428" xr:uid="{00000000-0005-0000-0000-0000705B0000}"/>
    <cellStyle name="Tickmark" xfId="23429" xr:uid="{00000000-0005-0000-0000-0000715B0000}"/>
    <cellStyle name="Times New Roman" xfId="23430" xr:uid="{00000000-0005-0000-0000-0000725B0000}"/>
    <cellStyle name="Times New Roman 2" xfId="23431" xr:uid="{00000000-0005-0000-0000-0000735B0000}"/>
    <cellStyle name="Times New Roman 3" xfId="23432" xr:uid="{00000000-0005-0000-0000-0000745B0000}"/>
    <cellStyle name="Times New Roman 4" xfId="23433" xr:uid="{00000000-0005-0000-0000-0000755B0000}"/>
    <cellStyle name="Times New Roman 5" xfId="23434" xr:uid="{00000000-0005-0000-0000-0000765B0000}"/>
    <cellStyle name="Times New Roman 6" xfId="23435" xr:uid="{00000000-0005-0000-0000-0000775B0000}"/>
    <cellStyle name="Times New Roman 7" xfId="23436" xr:uid="{00000000-0005-0000-0000-0000785B0000}"/>
    <cellStyle name="Times New Roman 8" xfId="23437" xr:uid="{00000000-0005-0000-0000-0000795B0000}"/>
    <cellStyle name="Title 1" xfId="23438" xr:uid="{00000000-0005-0000-0000-00007A5B0000}"/>
    <cellStyle name="Title 10 2" xfId="23439" xr:uid="{00000000-0005-0000-0000-00007B5B0000}"/>
    <cellStyle name="Title 10 3" xfId="23440" xr:uid="{00000000-0005-0000-0000-00007C5B0000}"/>
    <cellStyle name="Title 10 4" xfId="23441" xr:uid="{00000000-0005-0000-0000-00007D5B0000}"/>
    <cellStyle name="Title 11 2" xfId="23442" xr:uid="{00000000-0005-0000-0000-00007E5B0000}"/>
    <cellStyle name="Title 11 3" xfId="23443" xr:uid="{00000000-0005-0000-0000-00007F5B0000}"/>
    <cellStyle name="Title 11 4" xfId="23444" xr:uid="{00000000-0005-0000-0000-0000805B0000}"/>
    <cellStyle name="Title 12 2" xfId="23445" xr:uid="{00000000-0005-0000-0000-0000815B0000}"/>
    <cellStyle name="Title 12 3" xfId="23446" xr:uid="{00000000-0005-0000-0000-0000825B0000}"/>
    <cellStyle name="Title 12 4" xfId="23447" xr:uid="{00000000-0005-0000-0000-0000835B0000}"/>
    <cellStyle name="Title 13 2" xfId="23448" xr:uid="{00000000-0005-0000-0000-0000845B0000}"/>
    <cellStyle name="Title 13 3" xfId="23449" xr:uid="{00000000-0005-0000-0000-0000855B0000}"/>
    <cellStyle name="Title 13 4" xfId="23450" xr:uid="{00000000-0005-0000-0000-0000865B0000}"/>
    <cellStyle name="Title 14 2" xfId="23451" xr:uid="{00000000-0005-0000-0000-0000875B0000}"/>
    <cellStyle name="Title 14 3" xfId="23452" xr:uid="{00000000-0005-0000-0000-0000885B0000}"/>
    <cellStyle name="Title 14 4" xfId="23453" xr:uid="{00000000-0005-0000-0000-0000895B0000}"/>
    <cellStyle name="Title 15 2" xfId="23454" xr:uid="{00000000-0005-0000-0000-00008A5B0000}"/>
    <cellStyle name="Title 15 3" xfId="23455" xr:uid="{00000000-0005-0000-0000-00008B5B0000}"/>
    <cellStyle name="Title 15 4" xfId="23456" xr:uid="{00000000-0005-0000-0000-00008C5B0000}"/>
    <cellStyle name="Title 16 2" xfId="23457" xr:uid="{00000000-0005-0000-0000-00008D5B0000}"/>
    <cellStyle name="Title 16 3" xfId="23458" xr:uid="{00000000-0005-0000-0000-00008E5B0000}"/>
    <cellStyle name="Title 16 4" xfId="23459" xr:uid="{00000000-0005-0000-0000-00008F5B0000}"/>
    <cellStyle name="Title 17 2" xfId="23460" xr:uid="{00000000-0005-0000-0000-0000905B0000}"/>
    <cellStyle name="Title 17 3" xfId="23461" xr:uid="{00000000-0005-0000-0000-0000915B0000}"/>
    <cellStyle name="Title 17 4" xfId="23462" xr:uid="{00000000-0005-0000-0000-0000925B0000}"/>
    <cellStyle name="Title 2" xfId="23463" xr:uid="{00000000-0005-0000-0000-0000935B0000}"/>
    <cellStyle name="Title 2 2" xfId="23464" xr:uid="{00000000-0005-0000-0000-0000945B0000}"/>
    <cellStyle name="Title 2 3" xfId="23465" xr:uid="{00000000-0005-0000-0000-0000955B0000}"/>
    <cellStyle name="Title 2 4" xfId="23466" xr:uid="{00000000-0005-0000-0000-0000965B0000}"/>
    <cellStyle name="Title 3" xfId="23467" xr:uid="{00000000-0005-0000-0000-0000975B0000}"/>
    <cellStyle name="Title 3 2" xfId="23468" xr:uid="{00000000-0005-0000-0000-0000985B0000}"/>
    <cellStyle name="Title 3 3" xfId="23469" xr:uid="{00000000-0005-0000-0000-0000995B0000}"/>
    <cellStyle name="Title 3 4" xfId="23470" xr:uid="{00000000-0005-0000-0000-00009A5B0000}"/>
    <cellStyle name="Title 4" xfId="23471" xr:uid="{00000000-0005-0000-0000-00009B5B0000}"/>
    <cellStyle name="Title 4 2" xfId="23472" xr:uid="{00000000-0005-0000-0000-00009C5B0000}"/>
    <cellStyle name="Title 4 3" xfId="23473" xr:uid="{00000000-0005-0000-0000-00009D5B0000}"/>
    <cellStyle name="Title 4 4" xfId="23474" xr:uid="{00000000-0005-0000-0000-00009E5B0000}"/>
    <cellStyle name="Title 5" xfId="23475" xr:uid="{00000000-0005-0000-0000-00009F5B0000}"/>
    <cellStyle name="Title 5 2" xfId="23476" xr:uid="{00000000-0005-0000-0000-0000A05B0000}"/>
    <cellStyle name="Title 5 3" xfId="23477" xr:uid="{00000000-0005-0000-0000-0000A15B0000}"/>
    <cellStyle name="Title 5 4" xfId="23478" xr:uid="{00000000-0005-0000-0000-0000A25B0000}"/>
    <cellStyle name="Title 6" xfId="23479" xr:uid="{00000000-0005-0000-0000-0000A35B0000}"/>
    <cellStyle name="Title 6 2" xfId="23480" xr:uid="{00000000-0005-0000-0000-0000A45B0000}"/>
    <cellStyle name="Title 6 3" xfId="23481" xr:uid="{00000000-0005-0000-0000-0000A55B0000}"/>
    <cellStyle name="Title 6 4" xfId="23482" xr:uid="{00000000-0005-0000-0000-0000A65B0000}"/>
    <cellStyle name="Title 7 2" xfId="23483" xr:uid="{00000000-0005-0000-0000-0000A75B0000}"/>
    <cellStyle name="Title 7 3" xfId="23484" xr:uid="{00000000-0005-0000-0000-0000A85B0000}"/>
    <cellStyle name="Title 7 4" xfId="23485" xr:uid="{00000000-0005-0000-0000-0000A95B0000}"/>
    <cellStyle name="Title 8 2" xfId="23486" xr:uid="{00000000-0005-0000-0000-0000AA5B0000}"/>
    <cellStyle name="Title 8 3" xfId="23487" xr:uid="{00000000-0005-0000-0000-0000AB5B0000}"/>
    <cellStyle name="Title 8 4" xfId="23488" xr:uid="{00000000-0005-0000-0000-0000AC5B0000}"/>
    <cellStyle name="Title 9 2" xfId="23489" xr:uid="{00000000-0005-0000-0000-0000AD5B0000}"/>
    <cellStyle name="Title 9 3" xfId="23490" xr:uid="{00000000-0005-0000-0000-0000AE5B0000}"/>
    <cellStyle name="Title 9 4" xfId="23491" xr:uid="{00000000-0005-0000-0000-0000AF5B0000}"/>
    <cellStyle name="Titre" xfId="23492" xr:uid="{00000000-0005-0000-0000-0000B05B0000}"/>
    <cellStyle name="Titre 1" xfId="23493" xr:uid="{00000000-0005-0000-0000-0000B15B0000}"/>
    <cellStyle name="Titre 2" xfId="23494" xr:uid="{00000000-0005-0000-0000-0000B25B0000}"/>
    <cellStyle name="Titre 3" xfId="23495" xr:uid="{00000000-0005-0000-0000-0000B35B0000}"/>
    <cellStyle name="Titre 4" xfId="23496" xr:uid="{00000000-0005-0000-0000-0000B45B0000}"/>
    <cellStyle name="Total 1" xfId="23497" xr:uid="{00000000-0005-0000-0000-0000B55B0000}"/>
    <cellStyle name="Total 1 10" xfId="23498" xr:uid="{00000000-0005-0000-0000-0000B65B0000}"/>
    <cellStyle name="Total 1 11" xfId="23499" xr:uid="{00000000-0005-0000-0000-0000B75B0000}"/>
    <cellStyle name="Total 1 12" xfId="23500" xr:uid="{00000000-0005-0000-0000-0000B85B0000}"/>
    <cellStyle name="Total 1 2" xfId="23501" xr:uid="{00000000-0005-0000-0000-0000B95B0000}"/>
    <cellStyle name="Total 1 3" xfId="23502" xr:uid="{00000000-0005-0000-0000-0000BA5B0000}"/>
    <cellStyle name="Total 1 4" xfId="23503" xr:uid="{00000000-0005-0000-0000-0000BB5B0000}"/>
    <cellStyle name="Total 1 5" xfId="23504" xr:uid="{00000000-0005-0000-0000-0000BC5B0000}"/>
    <cellStyle name="Total 1 6" xfId="23505" xr:uid="{00000000-0005-0000-0000-0000BD5B0000}"/>
    <cellStyle name="Total 1 7" xfId="23506" xr:uid="{00000000-0005-0000-0000-0000BE5B0000}"/>
    <cellStyle name="Total 1 8" xfId="23507" xr:uid="{00000000-0005-0000-0000-0000BF5B0000}"/>
    <cellStyle name="Total 1 9" xfId="23508" xr:uid="{00000000-0005-0000-0000-0000C05B0000}"/>
    <cellStyle name="Total 10 2" xfId="23509" xr:uid="{00000000-0005-0000-0000-0000C15B0000}"/>
    <cellStyle name="Total 10 2 10" xfId="23510" xr:uid="{00000000-0005-0000-0000-0000C25B0000}"/>
    <cellStyle name="Total 10 2 11" xfId="23511" xr:uid="{00000000-0005-0000-0000-0000C35B0000}"/>
    <cellStyle name="Total 10 2 12" xfId="23512" xr:uid="{00000000-0005-0000-0000-0000C45B0000}"/>
    <cellStyle name="Total 10 2 2" xfId="23513" xr:uid="{00000000-0005-0000-0000-0000C55B0000}"/>
    <cellStyle name="Total 10 2 3" xfId="23514" xr:uid="{00000000-0005-0000-0000-0000C65B0000}"/>
    <cellStyle name="Total 10 2 4" xfId="23515" xr:uid="{00000000-0005-0000-0000-0000C75B0000}"/>
    <cellStyle name="Total 10 2 5" xfId="23516" xr:uid="{00000000-0005-0000-0000-0000C85B0000}"/>
    <cellStyle name="Total 10 2 6" xfId="23517" xr:uid="{00000000-0005-0000-0000-0000C95B0000}"/>
    <cellStyle name="Total 10 2 7" xfId="23518" xr:uid="{00000000-0005-0000-0000-0000CA5B0000}"/>
    <cellStyle name="Total 10 2 8" xfId="23519" xr:uid="{00000000-0005-0000-0000-0000CB5B0000}"/>
    <cellStyle name="Total 10 2 9" xfId="23520" xr:uid="{00000000-0005-0000-0000-0000CC5B0000}"/>
    <cellStyle name="Total 10 3" xfId="23521" xr:uid="{00000000-0005-0000-0000-0000CD5B0000}"/>
    <cellStyle name="Total 10 3 10" xfId="23522" xr:uid="{00000000-0005-0000-0000-0000CE5B0000}"/>
    <cellStyle name="Total 10 3 11" xfId="23523" xr:uid="{00000000-0005-0000-0000-0000CF5B0000}"/>
    <cellStyle name="Total 10 3 12" xfId="23524" xr:uid="{00000000-0005-0000-0000-0000D05B0000}"/>
    <cellStyle name="Total 10 3 2" xfId="23525" xr:uid="{00000000-0005-0000-0000-0000D15B0000}"/>
    <cellStyle name="Total 10 3 3" xfId="23526" xr:uid="{00000000-0005-0000-0000-0000D25B0000}"/>
    <cellStyle name="Total 10 3 4" xfId="23527" xr:uid="{00000000-0005-0000-0000-0000D35B0000}"/>
    <cellStyle name="Total 10 3 5" xfId="23528" xr:uid="{00000000-0005-0000-0000-0000D45B0000}"/>
    <cellStyle name="Total 10 3 6" xfId="23529" xr:uid="{00000000-0005-0000-0000-0000D55B0000}"/>
    <cellStyle name="Total 10 3 7" xfId="23530" xr:uid="{00000000-0005-0000-0000-0000D65B0000}"/>
    <cellStyle name="Total 10 3 8" xfId="23531" xr:uid="{00000000-0005-0000-0000-0000D75B0000}"/>
    <cellStyle name="Total 10 3 9" xfId="23532" xr:uid="{00000000-0005-0000-0000-0000D85B0000}"/>
    <cellStyle name="Total 10 4" xfId="23533" xr:uid="{00000000-0005-0000-0000-0000D95B0000}"/>
    <cellStyle name="Total 10 4 10" xfId="23534" xr:uid="{00000000-0005-0000-0000-0000DA5B0000}"/>
    <cellStyle name="Total 10 4 11" xfId="23535" xr:uid="{00000000-0005-0000-0000-0000DB5B0000}"/>
    <cellStyle name="Total 10 4 12" xfId="23536" xr:uid="{00000000-0005-0000-0000-0000DC5B0000}"/>
    <cellStyle name="Total 10 4 2" xfId="23537" xr:uid="{00000000-0005-0000-0000-0000DD5B0000}"/>
    <cellStyle name="Total 10 4 3" xfId="23538" xr:uid="{00000000-0005-0000-0000-0000DE5B0000}"/>
    <cellStyle name="Total 10 4 4" xfId="23539" xr:uid="{00000000-0005-0000-0000-0000DF5B0000}"/>
    <cellStyle name="Total 10 4 5" xfId="23540" xr:uid="{00000000-0005-0000-0000-0000E05B0000}"/>
    <cellStyle name="Total 10 4 6" xfId="23541" xr:uid="{00000000-0005-0000-0000-0000E15B0000}"/>
    <cellStyle name="Total 10 4 7" xfId="23542" xr:uid="{00000000-0005-0000-0000-0000E25B0000}"/>
    <cellStyle name="Total 10 4 8" xfId="23543" xr:uid="{00000000-0005-0000-0000-0000E35B0000}"/>
    <cellStyle name="Total 10 4 9" xfId="23544" xr:uid="{00000000-0005-0000-0000-0000E45B0000}"/>
    <cellStyle name="Total 11 2" xfId="23545" xr:uid="{00000000-0005-0000-0000-0000E55B0000}"/>
    <cellStyle name="Total 11 2 10" xfId="23546" xr:uid="{00000000-0005-0000-0000-0000E65B0000}"/>
    <cellStyle name="Total 11 2 11" xfId="23547" xr:uid="{00000000-0005-0000-0000-0000E75B0000}"/>
    <cellStyle name="Total 11 2 12" xfId="23548" xr:uid="{00000000-0005-0000-0000-0000E85B0000}"/>
    <cellStyle name="Total 11 2 2" xfId="23549" xr:uid="{00000000-0005-0000-0000-0000E95B0000}"/>
    <cellStyle name="Total 11 2 3" xfId="23550" xr:uid="{00000000-0005-0000-0000-0000EA5B0000}"/>
    <cellStyle name="Total 11 2 4" xfId="23551" xr:uid="{00000000-0005-0000-0000-0000EB5B0000}"/>
    <cellStyle name="Total 11 2 5" xfId="23552" xr:uid="{00000000-0005-0000-0000-0000EC5B0000}"/>
    <cellStyle name="Total 11 2 6" xfId="23553" xr:uid="{00000000-0005-0000-0000-0000ED5B0000}"/>
    <cellStyle name="Total 11 2 7" xfId="23554" xr:uid="{00000000-0005-0000-0000-0000EE5B0000}"/>
    <cellStyle name="Total 11 2 8" xfId="23555" xr:uid="{00000000-0005-0000-0000-0000EF5B0000}"/>
    <cellStyle name="Total 11 2 9" xfId="23556" xr:uid="{00000000-0005-0000-0000-0000F05B0000}"/>
    <cellStyle name="Total 11 3" xfId="23557" xr:uid="{00000000-0005-0000-0000-0000F15B0000}"/>
    <cellStyle name="Total 11 3 10" xfId="23558" xr:uid="{00000000-0005-0000-0000-0000F25B0000}"/>
    <cellStyle name="Total 11 3 11" xfId="23559" xr:uid="{00000000-0005-0000-0000-0000F35B0000}"/>
    <cellStyle name="Total 11 3 12" xfId="23560" xr:uid="{00000000-0005-0000-0000-0000F45B0000}"/>
    <cellStyle name="Total 11 3 2" xfId="23561" xr:uid="{00000000-0005-0000-0000-0000F55B0000}"/>
    <cellStyle name="Total 11 3 3" xfId="23562" xr:uid="{00000000-0005-0000-0000-0000F65B0000}"/>
    <cellStyle name="Total 11 3 4" xfId="23563" xr:uid="{00000000-0005-0000-0000-0000F75B0000}"/>
    <cellStyle name="Total 11 3 5" xfId="23564" xr:uid="{00000000-0005-0000-0000-0000F85B0000}"/>
    <cellStyle name="Total 11 3 6" xfId="23565" xr:uid="{00000000-0005-0000-0000-0000F95B0000}"/>
    <cellStyle name="Total 11 3 7" xfId="23566" xr:uid="{00000000-0005-0000-0000-0000FA5B0000}"/>
    <cellStyle name="Total 11 3 8" xfId="23567" xr:uid="{00000000-0005-0000-0000-0000FB5B0000}"/>
    <cellStyle name="Total 11 3 9" xfId="23568" xr:uid="{00000000-0005-0000-0000-0000FC5B0000}"/>
    <cellStyle name="Total 11 4" xfId="23569" xr:uid="{00000000-0005-0000-0000-0000FD5B0000}"/>
    <cellStyle name="Total 11 4 10" xfId="23570" xr:uid="{00000000-0005-0000-0000-0000FE5B0000}"/>
    <cellStyle name="Total 11 4 11" xfId="23571" xr:uid="{00000000-0005-0000-0000-0000FF5B0000}"/>
    <cellStyle name="Total 11 4 12" xfId="23572" xr:uid="{00000000-0005-0000-0000-0000005C0000}"/>
    <cellStyle name="Total 11 4 2" xfId="23573" xr:uid="{00000000-0005-0000-0000-0000015C0000}"/>
    <cellStyle name="Total 11 4 3" xfId="23574" xr:uid="{00000000-0005-0000-0000-0000025C0000}"/>
    <cellStyle name="Total 11 4 4" xfId="23575" xr:uid="{00000000-0005-0000-0000-0000035C0000}"/>
    <cellStyle name="Total 11 4 5" xfId="23576" xr:uid="{00000000-0005-0000-0000-0000045C0000}"/>
    <cellStyle name="Total 11 4 6" xfId="23577" xr:uid="{00000000-0005-0000-0000-0000055C0000}"/>
    <cellStyle name="Total 11 4 7" xfId="23578" xr:uid="{00000000-0005-0000-0000-0000065C0000}"/>
    <cellStyle name="Total 11 4 8" xfId="23579" xr:uid="{00000000-0005-0000-0000-0000075C0000}"/>
    <cellStyle name="Total 11 4 9" xfId="23580" xr:uid="{00000000-0005-0000-0000-0000085C0000}"/>
    <cellStyle name="Total 12 2" xfId="23581" xr:uid="{00000000-0005-0000-0000-0000095C0000}"/>
    <cellStyle name="Total 12 2 10" xfId="23582" xr:uid="{00000000-0005-0000-0000-00000A5C0000}"/>
    <cellStyle name="Total 12 2 11" xfId="23583" xr:uid="{00000000-0005-0000-0000-00000B5C0000}"/>
    <cellStyle name="Total 12 2 12" xfId="23584" xr:uid="{00000000-0005-0000-0000-00000C5C0000}"/>
    <cellStyle name="Total 12 2 2" xfId="23585" xr:uid="{00000000-0005-0000-0000-00000D5C0000}"/>
    <cellStyle name="Total 12 2 3" xfId="23586" xr:uid="{00000000-0005-0000-0000-00000E5C0000}"/>
    <cellStyle name="Total 12 2 4" xfId="23587" xr:uid="{00000000-0005-0000-0000-00000F5C0000}"/>
    <cellStyle name="Total 12 2 5" xfId="23588" xr:uid="{00000000-0005-0000-0000-0000105C0000}"/>
    <cellStyle name="Total 12 2 6" xfId="23589" xr:uid="{00000000-0005-0000-0000-0000115C0000}"/>
    <cellStyle name="Total 12 2 7" xfId="23590" xr:uid="{00000000-0005-0000-0000-0000125C0000}"/>
    <cellStyle name="Total 12 2 8" xfId="23591" xr:uid="{00000000-0005-0000-0000-0000135C0000}"/>
    <cellStyle name="Total 12 2 9" xfId="23592" xr:uid="{00000000-0005-0000-0000-0000145C0000}"/>
    <cellStyle name="Total 12 3" xfId="23593" xr:uid="{00000000-0005-0000-0000-0000155C0000}"/>
    <cellStyle name="Total 12 3 10" xfId="23594" xr:uid="{00000000-0005-0000-0000-0000165C0000}"/>
    <cellStyle name="Total 12 3 11" xfId="23595" xr:uid="{00000000-0005-0000-0000-0000175C0000}"/>
    <cellStyle name="Total 12 3 12" xfId="23596" xr:uid="{00000000-0005-0000-0000-0000185C0000}"/>
    <cellStyle name="Total 12 3 2" xfId="23597" xr:uid="{00000000-0005-0000-0000-0000195C0000}"/>
    <cellStyle name="Total 12 3 3" xfId="23598" xr:uid="{00000000-0005-0000-0000-00001A5C0000}"/>
    <cellStyle name="Total 12 3 4" xfId="23599" xr:uid="{00000000-0005-0000-0000-00001B5C0000}"/>
    <cellStyle name="Total 12 3 5" xfId="23600" xr:uid="{00000000-0005-0000-0000-00001C5C0000}"/>
    <cellStyle name="Total 12 3 6" xfId="23601" xr:uid="{00000000-0005-0000-0000-00001D5C0000}"/>
    <cellStyle name="Total 12 3 7" xfId="23602" xr:uid="{00000000-0005-0000-0000-00001E5C0000}"/>
    <cellStyle name="Total 12 3 8" xfId="23603" xr:uid="{00000000-0005-0000-0000-00001F5C0000}"/>
    <cellStyle name="Total 12 3 9" xfId="23604" xr:uid="{00000000-0005-0000-0000-0000205C0000}"/>
    <cellStyle name="Total 12 4" xfId="23605" xr:uid="{00000000-0005-0000-0000-0000215C0000}"/>
    <cellStyle name="Total 12 4 10" xfId="23606" xr:uid="{00000000-0005-0000-0000-0000225C0000}"/>
    <cellStyle name="Total 12 4 11" xfId="23607" xr:uid="{00000000-0005-0000-0000-0000235C0000}"/>
    <cellStyle name="Total 12 4 12" xfId="23608" xr:uid="{00000000-0005-0000-0000-0000245C0000}"/>
    <cellStyle name="Total 12 4 2" xfId="23609" xr:uid="{00000000-0005-0000-0000-0000255C0000}"/>
    <cellStyle name="Total 12 4 3" xfId="23610" xr:uid="{00000000-0005-0000-0000-0000265C0000}"/>
    <cellStyle name="Total 12 4 4" xfId="23611" xr:uid="{00000000-0005-0000-0000-0000275C0000}"/>
    <cellStyle name="Total 12 4 5" xfId="23612" xr:uid="{00000000-0005-0000-0000-0000285C0000}"/>
    <cellStyle name="Total 12 4 6" xfId="23613" xr:uid="{00000000-0005-0000-0000-0000295C0000}"/>
    <cellStyle name="Total 12 4 7" xfId="23614" xr:uid="{00000000-0005-0000-0000-00002A5C0000}"/>
    <cellStyle name="Total 12 4 8" xfId="23615" xr:uid="{00000000-0005-0000-0000-00002B5C0000}"/>
    <cellStyle name="Total 12 4 9" xfId="23616" xr:uid="{00000000-0005-0000-0000-00002C5C0000}"/>
    <cellStyle name="Total 13 2" xfId="23617" xr:uid="{00000000-0005-0000-0000-00002D5C0000}"/>
    <cellStyle name="Total 13 2 10" xfId="23618" xr:uid="{00000000-0005-0000-0000-00002E5C0000}"/>
    <cellStyle name="Total 13 2 11" xfId="23619" xr:uid="{00000000-0005-0000-0000-00002F5C0000}"/>
    <cellStyle name="Total 13 2 12" xfId="23620" xr:uid="{00000000-0005-0000-0000-0000305C0000}"/>
    <cellStyle name="Total 13 2 2" xfId="23621" xr:uid="{00000000-0005-0000-0000-0000315C0000}"/>
    <cellStyle name="Total 13 2 3" xfId="23622" xr:uid="{00000000-0005-0000-0000-0000325C0000}"/>
    <cellStyle name="Total 13 2 4" xfId="23623" xr:uid="{00000000-0005-0000-0000-0000335C0000}"/>
    <cellStyle name="Total 13 2 5" xfId="23624" xr:uid="{00000000-0005-0000-0000-0000345C0000}"/>
    <cellStyle name="Total 13 2 6" xfId="23625" xr:uid="{00000000-0005-0000-0000-0000355C0000}"/>
    <cellStyle name="Total 13 2 7" xfId="23626" xr:uid="{00000000-0005-0000-0000-0000365C0000}"/>
    <cellStyle name="Total 13 2 8" xfId="23627" xr:uid="{00000000-0005-0000-0000-0000375C0000}"/>
    <cellStyle name="Total 13 2 9" xfId="23628" xr:uid="{00000000-0005-0000-0000-0000385C0000}"/>
    <cellStyle name="Total 13 3" xfId="23629" xr:uid="{00000000-0005-0000-0000-0000395C0000}"/>
    <cellStyle name="Total 13 3 10" xfId="23630" xr:uid="{00000000-0005-0000-0000-00003A5C0000}"/>
    <cellStyle name="Total 13 3 11" xfId="23631" xr:uid="{00000000-0005-0000-0000-00003B5C0000}"/>
    <cellStyle name="Total 13 3 12" xfId="23632" xr:uid="{00000000-0005-0000-0000-00003C5C0000}"/>
    <cellStyle name="Total 13 3 2" xfId="23633" xr:uid="{00000000-0005-0000-0000-00003D5C0000}"/>
    <cellStyle name="Total 13 3 3" xfId="23634" xr:uid="{00000000-0005-0000-0000-00003E5C0000}"/>
    <cellStyle name="Total 13 3 4" xfId="23635" xr:uid="{00000000-0005-0000-0000-00003F5C0000}"/>
    <cellStyle name="Total 13 3 5" xfId="23636" xr:uid="{00000000-0005-0000-0000-0000405C0000}"/>
    <cellStyle name="Total 13 3 6" xfId="23637" xr:uid="{00000000-0005-0000-0000-0000415C0000}"/>
    <cellStyle name="Total 13 3 7" xfId="23638" xr:uid="{00000000-0005-0000-0000-0000425C0000}"/>
    <cellStyle name="Total 13 3 8" xfId="23639" xr:uid="{00000000-0005-0000-0000-0000435C0000}"/>
    <cellStyle name="Total 13 3 9" xfId="23640" xr:uid="{00000000-0005-0000-0000-0000445C0000}"/>
    <cellStyle name="Total 13 4" xfId="23641" xr:uid="{00000000-0005-0000-0000-0000455C0000}"/>
    <cellStyle name="Total 13 4 10" xfId="23642" xr:uid="{00000000-0005-0000-0000-0000465C0000}"/>
    <cellStyle name="Total 13 4 11" xfId="23643" xr:uid="{00000000-0005-0000-0000-0000475C0000}"/>
    <cellStyle name="Total 13 4 12" xfId="23644" xr:uid="{00000000-0005-0000-0000-0000485C0000}"/>
    <cellStyle name="Total 13 4 2" xfId="23645" xr:uid="{00000000-0005-0000-0000-0000495C0000}"/>
    <cellStyle name="Total 13 4 3" xfId="23646" xr:uid="{00000000-0005-0000-0000-00004A5C0000}"/>
    <cellStyle name="Total 13 4 4" xfId="23647" xr:uid="{00000000-0005-0000-0000-00004B5C0000}"/>
    <cellStyle name="Total 13 4 5" xfId="23648" xr:uid="{00000000-0005-0000-0000-00004C5C0000}"/>
    <cellStyle name="Total 13 4 6" xfId="23649" xr:uid="{00000000-0005-0000-0000-00004D5C0000}"/>
    <cellStyle name="Total 13 4 7" xfId="23650" xr:uid="{00000000-0005-0000-0000-00004E5C0000}"/>
    <cellStyle name="Total 13 4 8" xfId="23651" xr:uid="{00000000-0005-0000-0000-00004F5C0000}"/>
    <cellStyle name="Total 13 4 9" xfId="23652" xr:uid="{00000000-0005-0000-0000-0000505C0000}"/>
    <cellStyle name="Total 14 2" xfId="23653" xr:uid="{00000000-0005-0000-0000-0000515C0000}"/>
    <cellStyle name="Total 14 2 10" xfId="23654" xr:uid="{00000000-0005-0000-0000-0000525C0000}"/>
    <cellStyle name="Total 14 2 11" xfId="23655" xr:uid="{00000000-0005-0000-0000-0000535C0000}"/>
    <cellStyle name="Total 14 2 12" xfId="23656" xr:uid="{00000000-0005-0000-0000-0000545C0000}"/>
    <cellStyle name="Total 14 2 2" xfId="23657" xr:uid="{00000000-0005-0000-0000-0000555C0000}"/>
    <cellStyle name="Total 14 2 3" xfId="23658" xr:uid="{00000000-0005-0000-0000-0000565C0000}"/>
    <cellStyle name="Total 14 2 4" xfId="23659" xr:uid="{00000000-0005-0000-0000-0000575C0000}"/>
    <cellStyle name="Total 14 2 5" xfId="23660" xr:uid="{00000000-0005-0000-0000-0000585C0000}"/>
    <cellStyle name="Total 14 2 6" xfId="23661" xr:uid="{00000000-0005-0000-0000-0000595C0000}"/>
    <cellStyle name="Total 14 2 7" xfId="23662" xr:uid="{00000000-0005-0000-0000-00005A5C0000}"/>
    <cellStyle name="Total 14 2 8" xfId="23663" xr:uid="{00000000-0005-0000-0000-00005B5C0000}"/>
    <cellStyle name="Total 14 2 9" xfId="23664" xr:uid="{00000000-0005-0000-0000-00005C5C0000}"/>
    <cellStyle name="Total 14 3" xfId="23665" xr:uid="{00000000-0005-0000-0000-00005D5C0000}"/>
    <cellStyle name="Total 14 3 10" xfId="23666" xr:uid="{00000000-0005-0000-0000-00005E5C0000}"/>
    <cellStyle name="Total 14 3 11" xfId="23667" xr:uid="{00000000-0005-0000-0000-00005F5C0000}"/>
    <cellStyle name="Total 14 3 12" xfId="23668" xr:uid="{00000000-0005-0000-0000-0000605C0000}"/>
    <cellStyle name="Total 14 3 2" xfId="23669" xr:uid="{00000000-0005-0000-0000-0000615C0000}"/>
    <cellStyle name="Total 14 3 3" xfId="23670" xr:uid="{00000000-0005-0000-0000-0000625C0000}"/>
    <cellStyle name="Total 14 3 4" xfId="23671" xr:uid="{00000000-0005-0000-0000-0000635C0000}"/>
    <cellStyle name="Total 14 3 5" xfId="23672" xr:uid="{00000000-0005-0000-0000-0000645C0000}"/>
    <cellStyle name="Total 14 3 6" xfId="23673" xr:uid="{00000000-0005-0000-0000-0000655C0000}"/>
    <cellStyle name="Total 14 3 7" xfId="23674" xr:uid="{00000000-0005-0000-0000-0000665C0000}"/>
    <cellStyle name="Total 14 3 8" xfId="23675" xr:uid="{00000000-0005-0000-0000-0000675C0000}"/>
    <cellStyle name="Total 14 3 9" xfId="23676" xr:uid="{00000000-0005-0000-0000-0000685C0000}"/>
    <cellStyle name="Total 14 4" xfId="23677" xr:uid="{00000000-0005-0000-0000-0000695C0000}"/>
    <cellStyle name="Total 14 4 10" xfId="23678" xr:uid="{00000000-0005-0000-0000-00006A5C0000}"/>
    <cellStyle name="Total 14 4 11" xfId="23679" xr:uid="{00000000-0005-0000-0000-00006B5C0000}"/>
    <cellStyle name="Total 14 4 12" xfId="23680" xr:uid="{00000000-0005-0000-0000-00006C5C0000}"/>
    <cellStyle name="Total 14 4 2" xfId="23681" xr:uid="{00000000-0005-0000-0000-00006D5C0000}"/>
    <cellStyle name="Total 14 4 3" xfId="23682" xr:uid="{00000000-0005-0000-0000-00006E5C0000}"/>
    <cellStyle name="Total 14 4 4" xfId="23683" xr:uid="{00000000-0005-0000-0000-00006F5C0000}"/>
    <cellStyle name="Total 14 4 5" xfId="23684" xr:uid="{00000000-0005-0000-0000-0000705C0000}"/>
    <cellStyle name="Total 14 4 6" xfId="23685" xr:uid="{00000000-0005-0000-0000-0000715C0000}"/>
    <cellStyle name="Total 14 4 7" xfId="23686" xr:uid="{00000000-0005-0000-0000-0000725C0000}"/>
    <cellStyle name="Total 14 4 8" xfId="23687" xr:uid="{00000000-0005-0000-0000-0000735C0000}"/>
    <cellStyle name="Total 14 4 9" xfId="23688" xr:uid="{00000000-0005-0000-0000-0000745C0000}"/>
    <cellStyle name="Total 15 2" xfId="23689" xr:uid="{00000000-0005-0000-0000-0000755C0000}"/>
    <cellStyle name="Total 15 2 10" xfId="23690" xr:uid="{00000000-0005-0000-0000-0000765C0000}"/>
    <cellStyle name="Total 15 2 11" xfId="23691" xr:uid="{00000000-0005-0000-0000-0000775C0000}"/>
    <cellStyle name="Total 15 2 12" xfId="23692" xr:uid="{00000000-0005-0000-0000-0000785C0000}"/>
    <cellStyle name="Total 15 2 2" xfId="23693" xr:uid="{00000000-0005-0000-0000-0000795C0000}"/>
    <cellStyle name="Total 15 2 3" xfId="23694" xr:uid="{00000000-0005-0000-0000-00007A5C0000}"/>
    <cellStyle name="Total 15 2 4" xfId="23695" xr:uid="{00000000-0005-0000-0000-00007B5C0000}"/>
    <cellStyle name="Total 15 2 5" xfId="23696" xr:uid="{00000000-0005-0000-0000-00007C5C0000}"/>
    <cellStyle name="Total 15 2 6" xfId="23697" xr:uid="{00000000-0005-0000-0000-00007D5C0000}"/>
    <cellStyle name="Total 15 2 7" xfId="23698" xr:uid="{00000000-0005-0000-0000-00007E5C0000}"/>
    <cellStyle name="Total 15 2 8" xfId="23699" xr:uid="{00000000-0005-0000-0000-00007F5C0000}"/>
    <cellStyle name="Total 15 2 9" xfId="23700" xr:uid="{00000000-0005-0000-0000-0000805C0000}"/>
    <cellStyle name="Total 15 3" xfId="23701" xr:uid="{00000000-0005-0000-0000-0000815C0000}"/>
    <cellStyle name="Total 15 3 10" xfId="23702" xr:uid="{00000000-0005-0000-0000-0000825C0000}"/>
    <cellStyle name="Total 15 3 11" xfId="23703" xr:uid="{00000000-0005-0000-0000-0000835C0000}"/>
    <cellStyle name="Total 15 3 12" xfId="23704" xr:uid="{00000000-0005-0000-0000-0000845C0000}"/>
    <cellStyle name="Total 15 3 2" xfId="23705" xr:uid="{00000000-0005-0000-0000-0000855C0000}"/>
    <cellStyle name="Total 15 3 3" xfId="23706" xr:uid="{00000000-0005-0000-0000-0000865C0000}"/>
    <cellStyle name="Total 15 3 4" xfId="23707" xr:uid="{00000000-0005-0000-0000-0000875C0000}"/>
    <cellStyle name="Total 15 3 5" xfId="23708" xr:uid="{00000000-0005-0000-0000-0000885C0000}"/>
    <cellStyle name="Total 15 3 6" xfId="23709" xr:uid="{00000000-0005-0000-0000-0000895C0000}"/>
    <cellStyle name="Total 15 3 7" xfId="23710" xr:uid="{00000000-0005-0000-0000-00008A5C0000}"/>
    <cellStyle name="Total 15 3 8" xfId="23711" xr:uid="{00000000-0005-0000-0000-00008B5C0000}"/>
    <cellStyle name="Total 15 3 9" xfId="23712" xr:uid="{00000000-0005-0000-0000-00008C5C0000}"/>
    <cellStyle name="Total 15 4" xfId="23713" xr:uid="{00000000-0005-0000-0000-00008D5C0000}"/>
    <cellStyle name="Total 15 4 10" xfId="23714" xr:uid="{00000000-0005-0000-0000-00008E5C0000}"/>
    <cellStyle name="Total 15 4 11" xfId="23715" xr:uid="{00000000-0005-0000-0000-00008F5C0000}"/>
    <cellStyle name="Total 15 4 12" xfId="23716" xr:uid="{00000000-0005-0000-0000-0000905C0000}"/>
    <cellStyle name="Total 15 4 2" xfId="23717" xr:uid="{00000000-0005-0000-0000-0000915C0000}"/>
    <cellStyle name="Total 15 4 3" xfId="23718" xr:uid="{00000000-0005-0000-0000-0000925C0000}"/>
    <cellStyle name="Total 15 4 4" xfId="23719" xr:uid="{00000000-0005-0000-0000-0000935C0000}"/>
    <cellStyle name="Total 15 4 5" xfId="23720" xr:uid="{00000000-0005-0000-0000-0000945C0000}"/>
    <cellStyle name="Total 15 4 6" xfId="23721" xr:uid="{00000000-0005-0000-0000-0000955C0000}"/>
    <cellStyle name="Total 15 4 7" xfId="23722" xr:uid="{00000000-0005-0000-0000-0000965C0000}"/>
    <cellStyle name="Total 15 4 8" xfId="23723" xr:uid="{00000000-0005-0000-0000-0000975C0000}"/>
    <cellStyle name="Total 15 4 9" xfId="23724" xr:uid="{00000000-0005-0000-0000-0000985C0000}"/>
    <cellStyle name="Total 16 2" xfId="23725" xr:uid="{00000000-0005-0000-0000-0000995C0000}"/>
    <cellStyle name="Total 16 2 10" xfId="23726" xr:uid="{00000000-0005-0000-0000-00009A5C0000}"/>
    <cellStyle name="Total 16 2 11" xfId="23727" xr:uid="{00000000-0005-0000-0000-00009B5C0000}"/>
    <cellStyle name="Total 16 2 12" xfId="23728" xr:uid="{00000000-0005-0000-0000-00009C5C0000}"/>
    <cellStyle name="Total 16 2 2" xfId="23729" xr:uid="{00000000-0005-0000-0000-00009D5C0000}"/>
    <cellStyle name="Total 16 2 3" xfId="23730" xr:uid="{00000000-0005-0000-0000-00009E5C0000}"/>
    <cellStyle name="Total 16 2 4" xfId="23731" xr:uid="{00000000-0005-0000-0000-00009F5C0000}"/>
    <cellStyle name="Total 16 2 5" xfId="23732" xr:uid="{00000000-0005-0000-0000-0000A05C0000}"/>
    <cellStyle name="Total 16 2 6" xfId="23733" xr:uid="{00000000-0005-0000-0000-0000A15C0000}"/>
    <cellStyle name="Total 16 2 7" xfId="23734" xr:uid="{00000000-0005-0000-0000-0000A25C0000}"/>
    <cellStyle name="Total 16 2 8" xfId="23735" xr:uid="{00000000-0005-0000-0000-0000A35C0000}"/>
    <cellStyle name="Total 16 2 9" xfId="23736" xr:uid="{00000000-0005-0000-0000-0000A45C0000}"/>
    <cellStyle name="Total 16 3" xfId="23737" xr:uid="{00000000-0005-0000-0000-0000A55C0000}"/>
    <cellStyle name="Total 16 3 10" xfId="23738" xr:uid="{00000000-0005-0000-0000-0000A65C0000}"/>
    <cellStyle name="Total 16 3 11" xfId="23739" xr:uid="{00000000-0005-0000-0000-0000A75C0000}"/>
    <cellStyle name="Total 16 3 12" xfId="23740" xr:uid="{00000000-0005-0000-0000-0000A85C0000}"/>
    <cellStyle name="Total 16 3 2" xfId="23741" xr:uid="{00000000-0005-0000-0000-0000A95C0000}"/>
    <cellStyle name="Total 16 3 3" xfId="23742" xr:uid="{00000000-0005-0000-0000-0000AA5C0000}"/>
    <cellStyle name="Total 16 3 4" xfId="23743" xr:uid="{00000000-0005-0000-0000-0000AB5C0000}"/>
    <cellStyle name="Total 16 3 5" xfId="23744" xr:uid="{00000000-0005-0000-0000-0000AC5C0000}"/>
    <cellStyle name="Total 16 3 6" xfId="23745" xr:uid="{00000000-0005-0000-0000-0000AD5C0000}"/>
    <cellStyle name="Total 16 3 7" xfId="23746" xr:uid="{00000000-0005-0000-0000-0000AE5C0000}"/>
    <cellStyle name="Total 16 3 8" xfId="23747" xr:uid="{00000000-0005-0000-0000-0000AF5C0000}"/>
    <cellStyle name="Total 16 3 9" xfId="23748" xr:uid="{00000000-0005-0000-0000-0000B05C0000}"/>
    <cellStyle name="Total 16 4" xfId="23749" xr:uid="{00000000-0005-0000-0000-0000B15C0000}"/>
    <cellStyle name="Total 16 4 10" xfId="23750" xr:uid="{00000000-0005-0000-0000-0000B25C0000}"/>
    <cellStyle name="Total 16 4 11" xfId="23751" xr:uid="{00000000-0005-0000-0000-0000B35C0000}"/>
    <cellStyle name="Total 16 4 12" xfId="23752" xr:uid="{00000000-0005-0000-0000-0000B45C0000}"/>
    <cellStyle name="Total 16 4 2" xfId="23753" xr:uid="{00000000-0005-0000-0000-0000B55C0000}"/>
    <cellStyle name="Total 16 4 3" xfId="23754" xr:uid="{00000000-0005-0000-0000-0000B65C0000}"/>
    <cellStyle name="Total 16 4 4" xfId="23755" xr:uid="{00000000-0005-0000-0000-0000B75C0000}"/>
    <cellStyle name="Total 16 4 5" xfId="23756" xr:uid="{00000000-0005-0000-0000-0000B85C0000}"/>
    <cellStyle name="Total 16 4 6" xfId="23757" xr:uid="{00000000-0005-0000-0000-0000B95C0000}"/>
    <cellStyle name="Total 16 4 7" xfId="23758" xr:uid="{00000000-0005-0000-0000-0000BA5C0000}"/>
    <cellStyle name="Total 16 4 8" xfId="23759" xr:uid="{00000000-0005-0000-0000-0000BB5C0000}"/>
    <cellStyle name="Total 16 4 9" xfId="23760" xr:uid="{00000000-0005-0000-0000-0000BC5C0000}"/>
    <cellStyle name="Total 17 2" xfId="23761" xr:uid="{00000000-0005-0000-0000-0000BD5C0000}"/>
    <cellStyle name="Total 17 2 10" xfId="23762" xr:uid="{00000000-0005-0000-0000-0000BE5C0000}"/>
    <cellStyle name="Total 17 2 11" xfId="23763" xr:uid="{00000000-0005-0000-0000-0000BF5C0000}"/>
    <cellStyle name="Total 17 2 12" xfId="23764" xr:uid="{00000000-0005-0000-0000-0000C05C0000}"/>
    <cellStyle name="Total 17 2 2" xfId="23765" xr:uid="{00000000-0005-0000-0000-0000C15C0000}"/>
    <cellStyle name="Total 17 2 3" xfId="23766" xr:uid="{00000000-0005-0000-0000-0000C25C0000}"/>
    <cellStyle name="Total 17 2 4" xfId="23767" xr:uid="{00000000-0005-0000-0000-0000C35C0000}"/>
    <cellStyle name="Total 17 2 5" xfId="23768" xr:uid="{00000000-0005-0000-0000-0000C45C0000}"/>
    <cellStyle name="Total 17 2 6" xfId="23769" xr:uid="{00000000-0005-0000-0000-0000C55C0000}"/>
    <cellStyle name="Total 17 2 7" xfId="23770" xr:uid="{00000000-0005-0000-0000-0000C65C0000}"/>
    <cellStyle name="Total 17 2 8" xfId="23771" xr:uid="{00000000-0005-0000-0000-0000C75C0000}"/>
    <cellStyle name="Total 17 2 9" xfId="23772" xr:uid="{00000000-0005-0000-0000-0000C85C0000}"/>
    <cellStyle name="Total 17 3" xfId="23773" xr:uid="{00000000-0005-0000-0000-0000C95C0000}"/>
    <cellStyle name="Total 17 3 10" xfId="23774" xr:uid="{00000000-0005-0000-0000-0000CA5C0000}"/>
    <cellStyle name="Total 17 3 11" xfId="23775" xr:uid="{00000000-0005-0000-0000-0000CB5C0000}"/>
    <cellStyle name="Total 17 3 12" xfId="23776" xr:uid="{00000000-0005-0000-0000-0000CC5C0000}"/>
    <cellStyle name="Total 17 3 2" xfId="23777" xr:uid="{00000000-0005-0000-0000-0000CD5C0000}"/>
    <cellStyle name="Total 17 3 3" xfId="23778" xr:uid="{00000000-0005-0000-0000-0000CE5C0000}"/>
    <cellStyle name="Total 17 3 4" xfId="23779" xr:uid="{00000000-0005-0000-0000-0000CF5C0000}"/>
    <cellStyle name="Total 17 3 5" xfId="23780" xr:uid="{00000000-0005-0000-0000-0000D05C0000}"/>
    <cellStyle name="Total 17 3 6" xfId="23781" xr:uid="{00000000-0005-0000-0000-0000D15C0000}"/>
    <cellStyle name="Total 17 3 7" xfId="23782" xr:uid="{00000000-0005-0000-0000-0000D25C0000}"/>
    <cellStyle name="Total 17 3 8" xfId="23783" xr:uid="{00000000-0005-0000-0000-0000D35C0000}"/>
    <cellStyle name="Total 17 3 9" xfId="23784" xr:uid="{00000000-0005-0000-0000-0000D45C0000}"/>
    <cellStyle name="Total 17 4" xfId="23785" xr:uid="{00000000-0005-0000-0000-0000D55C0000}"/>
    <cellStyle name="Total 17 4 10" xfId="23786" xr:uid="{00000000-0005-0000-0000-0000D65C0000}"/>
    <cellStyle name="Total 17 4 11" xfId="23787" xr:uid="{00000000-0005-0000-0000-0000D75C0000}"/>
    <cellStyle name="Total 17 4 12" xfId="23788" xr:uid="{00000000-0005-0000-0000-0000D85C0000}"/>
    <cellStyle name="Total 17 4 2" xfId="23789" xr:uid="{00000000-0005-0000-0000-0000D95C0000}"/>
    <cellStyle name="Total 17 4 3" xfId="23790" xr:uid="{00000000-0005-0000-0000-0000DA5C0000}"/>
    <cellStyle name="Total 17 4 4" xfId="23791" xr:uid="{00000000-0005-0000-0000-0000DB5C0000}"/>
    <cellStyle name="Total 17 4 5" xfId="23792" xr:uid="{00000000-0005-0000-0000-0000DC5C0000}"/>
    <cellStyle name="Total 17 4 6" xfId="23793" xr:uid="{00000000-0005-0000-0000-0000DD5C0000}"/>
    <cellStyle name="Total 17 4 7" xfId="23794" xr:uid="{00000000-0005-0000-0000-0000DE5C0000}"/>
    <cellStyle name="Total 17 4 8" xfId="23795" xr:uid="{00000000-0005-0000-0000-0000DF5C0000}"/>
    <cellStyle name="Total 17 4 9" xfId="23796" xr:uid="{00000000-0005-0000-0000-0000E05C0000}"/>
    <cellStyle name="Total 2" xfId="23797" xr:uid="{00000000-0005-0000-0000-0000E15C0000}"/>
    <cellStyle name="Total 2 10" xfId="23798" xr:uid="{00000000-0005-0000-0000-0000E25C0000}"/>
    <cellStyle name="Total 2 11" xfId="23799" xr:uid="{00000000-0005-0000-0000-0000E35C0000}"/>
    <cellStyle name="Total 2 12" xfId="23800" xr:uid="{00000000-0005-0000-0000-0000E45C0000}"/>
    <cellStyle name="Total 2 13" xfId="23801" xr:uid="{00000000-0005-0000-0000-0000E55C0000}"/>
    <cellStyle name="Total 2 14" xfId="23802" xr:uid="{00000000-0005-0000-0000-0000E65C0000}"/>
    <cellStyle name="Total 2 15" xfId="23803" xr:uid="{00000000-0005-0000-0000-0000E75C0000}"/>
    <cellStyle name="Total 2 2" xfId="23804" xr:uid="{00000000-0005-0000-0000-0000E85C0000}"/>
    <cellStyle name="Total 2 2 10" xfId="23805" xr:uid="{00000000-0005-0000-0000-0000E95C0000}"/>
    <cellStyle name="Total 2 2 11" xfId="23806" xr:uid="{00000000-0005-0000-0000-0000EA5C0000}"/>
    <cellStyle name="Total 2 2 12" xfId="23807" xr:uid="{00000000-0005-0000-0000-0000EB5C0000}"/>
    <cellStyle name="Total 2 2 2" xfId="23808" xr:uid="{00000000-0005-0000-0000-0000EC5C0000}"/>
    <cellStyle name="Total 2 2 3" xfId="23809" xr:uid="{00000000-0005-0000-0000-0000ED5C0000}"/>
    <cellStyle name="Total 2 2 4" xfId="23810" xr:uid="{00000000-0005-0000-0000-0000EE5C0000}"/>
    <cellStyle name="Total 2 2 5" xfId="23811" xr:uid="{00000000-0005-0000-0000-0000EF5C0000}"/>
    <cellStyle name="Total 2 2 6" xfId="23812" xr:uid="{00000000-0005-0000-0000-0000F05C0000}"/>
    <cellStyle name="Total 2 2 7" xfId="23813" xr:uid="{00000000-0005-0000-0000-0000F15C0000}"/>
    <cellStyle name="Total 2 2 8" xfId="23814" xr:uid="{00000000-0005-0000-0000-0000F25C0000}"/>
    <cellStyle name="Total 2 2 9" xfId="23815" xr:uid="{00000000-0005-0000-0000-0000F35C0000}"/>
    <cellStyle name="Total 2 3" xfId="23816" xr:uid="{00000000-0005-0000-0000-0000F45C0000}"/>
    <cellStyle name="Total 2 3 10" xfId="23817" xr:uid="{00000000-0005-0000-0000-0000F55C0000}"/>
    <cellStyle name="Total 2 3 11" xfId="23818" xr:uid="{00000000-0005-0000-0000-0000F65C0000}"/>
    <cellStyle name="Total 2 3 12" xfId="23819" xr:uid="{00000000-0005-0000-0000-0000F75C0000}"/>
    <cellStyle name="Total 2 3 2" xfId="23820" xr:uid="{00000000-0005-0000-0000-0000F85C0000}"/>
    <cellStyle name="Total 2 3 3" xfId="23821" xr:uid="{00000000-0005-0000-0000-0000F95C0000}"/>
    <cellStyle name="Total 2 3 4" xfId="23822" xr:uid="{00000000-0005-0000-0000-0000FA5C0000}"/>
    <cellStyle name="Total 2 3 5" xfId="23823" xr:uid="{00000000-0005-0000-0000-0000FB5C0000}"/>
    <cellStyle name="Total 2 3 6" xfId="23824" xr:uid="{00000000-0005-0000-0000-0000FC5C0000}"/>
    <cellStyle name="Total 2 3 7" xfId="23825" xr:uid="{00000000-0005-0000-0000-0000FD5C0000}"/>
    <cellStyle name="Total 2 3 8" xfId="23826" xr:uid="{00000000-0005-0000-0000-0000FE5C0000}"/>
    <cellStyle name="Total 2 3 9" xfId="23827" xr:uid="{00000000-0005-0000-0000-0000FF5C0000}"/>
    <cellStyle name="Total 2 4" xfId="23828" xr:uid="{00000000-0005-0000-0000-0000005D0000}"/>
    <cellStyle name="Total 2 4 10" xfId="23829" xr:uid="{00000000-0005-0000-0000-0000015D0000}"/>
    <cellStyle name="Total 2 4 11" xfId="23830" xr:uid="{00000000-0005-0000-0000-0000025D0000}"/>
    <cellStyle name="Total 2 4 12" xfId="23831" xr:uid="{00000000-0005-0000-0000-0000035D0000}"/>
    <cellStyle name="Total 2 4 2" xfId="23832" xr:uid="{00000000-0005-0000-0000-0000045D0000}"/>
    <cellStyle name="Total 2 4 3" xfId="23833" xr:uid="{00000000-0005-0000-0000-0000055D0000}"/>
    <cellStyle name="Total 2 4 4" xfId="23834" xr:uid="{00000000-0005-0000-0000-0000065D0000}"/>
    <cellStyle name="Total 2 4 5" xfId="23835" xr:uid="{00000000-0005-0000-0000-0000075D0000}"/>
    <cellStyle name="Total 2 4 6" xfId="23836" xr:uid="{00000000-0005-0000-0000-0000085D0000}"/>
    <cellStyle name="Total 2 4 7" xfId="23837" xr:uid="{00000000-0005-0000-0000-0000095D0000}"/>
    <cellStyle name="Total 2 4 8" xfId="23838" xr:uid="{00000000-0005-0000-0000-00000A5D0000}"/>
    <cellStyle name="Total 2 4 9" xfId="23839" xr:uid="{00000000-0005-0000-0000-00000B5D0000}"/>
    <cellStyle name="Total 2 5" xfId="23840" xr:uid="{00000000-0005-0000-0000-00000C5D0000}"/>
    <cellStyle name="Total 2 6" xfId="23841" xr:uid="{00000000-0005-0000-0000-00000D5D0000}"/>
    <cellStyle name="Total 2 7" xfId="23842" xr:uid="{00000000-0005-0000-0000-00000E5D0000}"/>
    <cellStyle name="Total 2 8" xfId="23843" xr:uid="{00000000-0005-0000-0000-00000F5D0000}"/>
    <cellStyle name="Total 2 9" xfId="23844" xr:uid="{00000000-0005-0000-0000-0000105D0000}"/>
    <cellStyle name="Total 3" xfId="23845" xr:uid="{00000000-0005-0000-0000-0000115D0000}"/>
    <cellStyle name="Total 3 2" xfId="23846" xr:uid="{00000000-0005-0000-0000-0000125D0000}"/>
    <cellStyle name="Total 3 2 10" xfId="23847" xr:uid="{00000000-0005-0000-0000-0000135D0000}"/>
    <cellStyle name="Total 3 2 11" xfId="23848" xr:uid="{00000000-0005-0000-0000-0000145D0000}"/>
    <cellStyle name="Total 3 2 12" xfId="23849" xr:uid="{00000000-0005-0000-0000-0000155D0000}"/>
    <cellStyle name="Total 3 2 2" xfId="23850" xr:uid="{00000000-0005-0000-0000-0000165D0000}"/>
    <cellStyle name="Total 3 2 3" xfId="23851" xr:uid="{00000000-0005-0000-0000-0000175D0000}"/>
    <cellStyle name="Total 3 2 4" xfId="23852" xr:uid="{00000000-0005-0000-0000-0000185D0000}"/>
    <cellStyle name="Total 3 2 5" xfId="23853" xr:uid="{00000000-0005-0000-0000-0000195D0000}"/>
    <cellStyle name="Total 3 2 6" xfId="23854" xr:uid="{00000000-0005-0000-0000-00001A5D0000}"/>
    <cellStyle name="Total 3 2 7" xfId="23855" xr:uid="{00000000-0005-0000-0000-00001B5D0000}"/>
    <cellStyle name="Total 3 2 8" xfId="23856" xr:uid="{00000000-0005-0000-0000-00001C5D0000}"/>
    <cellStyle name="Total 3 2 9" xfId="23857" xr:uid="{00000000-0005-0000-0000-00001D5D0000}"/>
    <cellStyle name="Total 3 3" xfId="23858" xr:uid="{00000000-0005-0000-0000-00001E5D0000}"/>
    <cellStyle name="Total 3 3 10" xfId="23859" xr:uid="{00000000-0005-0000-0000-00001F5D0000}"/>
    <cellStyle name="Total 3 3 11" xfId="23860" xr:uid="{00000000-0005-0000-0000-0000205D0000}"/>
    <cellStyle name="Total 3 3 12" xfId="23861" xr:uid="{00000000-0005-0000-0000-0000215D0000}"/>
    <cellStyle name="Total 3 3 2" xfId="23862" xr:uid="{00000000-0005-0000-0000-0000225D0000}"/>
    <cellStyle name="Total 3 3 3" xfId="23863" xr:uid="{00000000-0005-0000-0000-0000235D0000}"/>
    <cellStyle name="Total 3 3 4" xfId="23864" xr:uid="{00000000-0005-0000-0000-0000245D0000}"/>
    <cellStyle name="Total 3 3 5" xfId="23865" xr:uid="{00000000-0005-0000-0000-0000255D0000}"/>
    <cellStyle name="Total 3 3 6" xfId="23866" xr:uid="{00000000-0005-0000-0000-0000265D0000}"/>
    <cellStyle name="Total 3 3 7" xfId="23867" xr:uid="{00000000-0005-0000-0000-0000275D0000}"/>
    <cellStyle name="Total 3 3 8" xfId="23868" xr:uid="{00000000-0005-0000-0000-0000285D0000}"/>
    <cellStyle name="Total 3 3 9" xfId="23869" xr:uid="{00000000-0005-0000-0000-0000295D0000}"/>
    <cellStyle name="Total 3 4" xfId="23870" xr:uid="{00000000-0005-0000-0000-00002A5D0000}"/>
    <cellStyle name="Total 3 4 10" xfId="23871" xr:uid="{00000000-0005-0000-0000-00002B5D0000}"/>
    <cellStyle name="Total 3 4 11" xfId="23872" xr:uid="{00000000-0005-0000-0000-00002C5D0000}"/>
    <cellStyle name="Total 3 4 12" xfId="23873" xr:uid="{00000000-0005-0000-0000-00002D5D0000}"/>
    <cellStyle name="Total 3 4 2" xfId="23874" xr:uid="{00000000-0005-0000-0000-00002E5D0000}"/>
    <cellStyle name="Total 3 4 3" xfId="23875" xr:uid="{00000000-0005-0000-0000-00002F5D0000}"/>
    <cellStyle name="Total 3 4 4" xfId="23876" xr:uid="{00000000-0005-0000-0000-0000305D0000}"/>
    <cellStyle name="Total 3 4 5" xfId="23877" xr:uid="{00000000-0005-0000-0000-0000315D0000}"/>
    <cellStyle name="Total 3 4 6" xfId="23878" xr:uid="{00000000-0005-0000-0000-0000325D0000}"/>
    <cellStyle name="Total 3 4 7" xfId="23879" xr:uid="{00000000-0005-0000-0000-0000335D0000}"/>
    <cellStyle name="Total 3 4 8" xfId="23880" xr:uid="{00000000-0005-0000-0000-0000345D0000}"/>
    <cellStyle name="Total 3 4 9" xfId="23881" xr:uid="{00000000-0005-0000-0000-0000355D0000}"/>
    <cellStyle name="Total 4" xfId="23882" xr:uid="{00000000-0005-0000-0000-0000365D0000}"/>
    <cellStyle name="Total 4 10" xfId="23883" xr:uid="{00000000-0005-0000-0000-0000375D0000}"/>
    <cellStyle name="Total 4 11" xfId="23884" xr:uid="{00000000-0005-0000-0000-0000385D0000}"/>
    <cellStyle name="Total 4 12" xfId="23885" xr:uid="{00000000-0005-0000-0000-0000395D0000}"/>
    <cellStyle name="Total 4 13" xfId="23886" xr:uid="{00000000-0005-0000-0000-00003A5D0000}"/>
    <cellStyle name="Total 4 14" xfId="23887" xr:uid="{00000000-0005-0000-0000-00003B5D0000}"/>
    <cellStyle name="Total 4 15" xfId="23888" xr:uid="{00000000-0005-0000-0000-00003C5D0000}"/>
    <cellStyle name="Total 4 2" xfId="23889" xr:uid="{00000000-0005-0000-0000-00003D5D0000}"/>
    <cellStyle name="Total 4 2 10" xfId="23890" xr:uid="{00000000-0005-0000-0000-00003E5D0000}"/>
    <cellStyle name="Total 4 2 11" xfId="23891" xr:uid="{00000000-0005-0000-0000-00003F5D0000}"/>
    <cellStyle name="Total 4 2 12" xfId="23892" xr:uid="{00000000-0005-0000-0000-0000405D0000}"/>
    <cellStyle name="Total 4 2 2" xfId="23893" xr:uid="{00000000-0005-0000-0000-0000415D0000}"/>
    <cellStyle name="Total 4 2 3" xfId="23894" xr:uid="{00000000-0005-0000-0000-0000425D0000}"/>
    <cellStyle name="Total 4 2 4" xfId="23895" xr:uid="{00000000-0005-0000-0000-0000435D0000}"/>
    <cellStyle name="Total 4 2 5" xfId="23896" xr:uid="{00000000-0005-0000-0000-0000445D0000}"/>
    <cellStyle name="Total 4 2 6" xfId="23897" xr:uid="{00000000-0005-0000-0000-0000455D0000}"/>
    <cellStyle name="Total 4 2 7" xfId="23898" xr:uid="{00000000-0005-0000-0000-0000465D0000}"/>
    <cellStyle name="Total 4 2 8" xfId="23899" xr:uid="{00000000-0005-0000-0000-0000475D0000}"/>
    <cellStyle name="Total 4 2 9" xfId="23900" xr:uid="{00000000-0005-0000-0000-0000485D0000}"/>
    <cellStyle name="Total 4 3" xfId="23901" xr:uid="{00000000-0005-0000-0000-0000495D0000}"/>
    <cellStyle name="Total 4 3 10" xfId="23902" xr:uid="{00000000-0005-0000-0000-00004A5D0000}"/>
    <cellStyle name="Total 4 3 11" xfId="23903" xr:uid="{00000000-0005-0000-0000-00004B5D0000}"/>
    <cellStyle name="Total 4 3 12" xfId="23904" xr:uid="{00000000-0005-0000-0000-00004C5D0000}"/>
    <cellStyle name="Total 4 3 2" xfId="23905" xr:uid="{00000000-0005-0000-0000-00004D5D0000}"/>
    <cellStyle name="Total 4 3 3" xfId="23906" xr:uid="{00000000-0005-0000-0000-00004E5D0000}"/>
    <cellStyle name="Total 4 3 4" xfId="23907" xr:uid="{00000000-0005-0000-0000-00004F5D0000}"/>
    <cellStyle name="Total 4 3 5" xfId="23908" xr:uid="{00000000-0005-0000-0000-0000505D0000}"/>
    <cellStyle name="Total 4 3 6" xfId="23909" xr:uid="{00000000-0005-0000-0000-0000515D0000}"/>
    <cellStyle name="Total 4 3 7" xfId="23910" xr:uid="{00000000-0005-0000-0000-0000525D0000}"/>
    <cellStyle name="Total 4 3 8" xfId="23911" xr:uid="{00000000-0005-0000-0000-0000535D0000}"/>
    <cellStyle name="Total 4 3 9" xfId="23912" xr:uid="{00000000-0005-0000-0000-0000545D0000}"/>
    <cellStyle name="Total 4 4" xfId="23913" xr:uid="{00000000-0005-0000-0000-0000555D0000}"/>
    <cellStyle name="Total 4 4 10" xfId="23914" xr:uid="{00000000-0005-0000-0000-0000565D0000}"/>
    <cellStyle name="Total 4 4 11" xfId="23915" xr:uid="{00000000-0005-0000-0000-0000575D0000}"/>
    <cellStyle name="Total 4 4 12" xfId="23916" xr:uid="{00000000-0005-0000-0000-0000585D0000}"/>
    <cellStyle name="Total 4 4 2" xfId="23917" xr:uid="{00000000-0005-0000-0000-0000595D0000}"/>
    <cellStyle name="Total 4 4 3" xfId="23918" xr:uid="{00000000-0005-0000-0000-00005A5D0000}"/>
    <cellStyle name="Total 4 4 4" xfId="23919" xr:uid="{00000000-0005-0000-0000-00005B5D0000}"/>
    <cellStyle name="Total 4 4 5" xfId="23920" xr:uid="{00000000-0005-0000-0000-00005C5D0000}"/>
    <cellStyle name="Total 4 4 6" xfId="23921" xr:uid="{00000000-0005-0000-0000-00005D5D0000}"/>
    <cellStyle name="Total 4 4 7" xfId="23922" xr:uid="{00000000-0005-0000-0000-00005E5D0000}"/>
    <cellStyle name="Total 4 4 8" xfId="23923" xr:uid="{00000000-0005-0000-0000-00005F5D0000}"/>
    <cellStyle name="Total 4 4 9" xfId="23924" xr:uid="{00000000-0005-0000-0000-0000605D0000}"/>
    <cellStyle name="Total 4 5" xfId="23925" xr:uid="{00000000-0005-0000-0000-0000615D0000}"/>
    <cellStyle name="Total 4 6" xfId="23926" xr:uid="{00000000-0005-0000-0000-0000625D0000}"/>
    <cellStyle name="Total 4 7" xfId="23927" xr:uid="{00000000-0005-0000-0000-0000635D0000}"/>
    <cellStyle name="Total 4 8" xfId="23928" xr:uid="{00000000-0005-0000-0000-0000645D0000}"/>
    <cellStyle name="Total 4 9" xfId="23929" xr:uid="{00000000-0005-0000-0000-0000655D0000}"/>
    <cellStyle name="Total 5" xfId="23930" xr:uid="{00000000-0005-0000-0000-0000665D0000}"/>
    <cellStyle name="Total 5 10" xfId="23931" xr:uid="{00000000-0005-0000-0000-0000675D0000}"/>
    <cellStyle name="Total 5 11" xfId="23932" xr:uid="{00000000-0005-0000-0000-0000685D0000}"/>
    <cellStyle name="Total 5 12" xfId="23933" xr:uid="{00000000-0005-0000-0000-0000695D0000}"/>
    <cellStyle name="Total 5 13" xfId="23934" xr:uid="{00000000-0005-0000-0000-00006A5D0000}"/>
    <cellStyle name="Total 5 14" xfId="23935" xr:uid="{00000000-0005-0000-0000-00006B5D0000}"/>
    <cellStyle name="Total 5 15" xfId="23936" xr:uid="{00000000-0005-0000-0000-00006C5D0000}"/>
    <cellStyle name="Total 5 2" xfId="23937" xr:uid="{00000000-0005-0000-0000-00006D5D0000}"/>
    <cellStyle name="Total 5 2 10" xfId="23938" xr:uid="{00000000-0005-0000-0000-00006E5D0000}"/>
    <cellStyle name="Total 5 2 11" xfId="23939" xr:uid="{00000000-0005-0000-0000-00006F5D0000}"/>
    <cellStyle name="Total 5 2 12" xfId="23940" xr:uid="{00000000-0005-0000-0000-0000705D0000}"/>
    <cellStyle name="Total 5 2 2" xfId="23941" xr:uid="{00000000-0005-0000-0000-0000715D0000}"/>
    <cellStyle name="Total 5 2 3" xfId="23942" xr:uid="{00000000-0005-0000-0000-0000725D0000}"/>
    <cellStyle name="Total 5 2 4" xfId="23943" xr:uid="{00000000-0005-0000-0000-0000735D0000}"/>
    <cellStyle name="Total 5 2 5" xfId="23944" xr:uid="{00000000-0005-0000-0000-0000745D0000}"/>
    <cellStyle name="Total 5 2 6" xfId="23945" xr:uid="{00000000-0005-0000-0000-0000755D0000}"/>
    <cellStyle name="Total 5 2 7" xfId="23946" xr:uid="{00000000-0005-0000-0000-0000765D0000}"/>
    <cellStyle name="Total 5 2 8" xfId="23947" xr:uid="{00000000-0005-0000-0000-0000775D0000}"/>
    <cellStyle name="Total 5 2 9" xfId="23948" xr:uid="{00000000-0005-0000-0000-0000785D0000}"/>
    <cellStyle name="Total 5 3" xfId="23949" xr:uid="{00000000-0005-0000-0000-0000795D0000}"/>
    <cellStyle name="Total 5 3 10" xfId="23950" xr:uid="{00000000-0005-0000-0000-00007A5D0000}"/>
    <cellStyle name="Total 5 3 11" xfId="23951" xr:uid="{00000000-0005-0000-0000-00007B5D0000}"/>
    <cellStyle name="Total 5 3 12" xfId="23952" xr:uid="{00000000-0005-0000-0000-00007C5D0000}"/>
    <cellStyle name="Total 5 3 2" xfId="23953" xr:uid="{00000000-0005-0000-0000-00007D5D0000}"/>
    <cellStyle name="Total 5 3 3" xfId="23954" xr:uid="{00000000-0005-0000-0000-00007E5D0000}"/>
    <cellStyle name="Total 5 3 4" xfId="23955" xr:uid="{00000000-0005-0000-0000-00007F5D0000}"/>
    <cellStyle name="Total 5 3 5" xfId="23956" xr:uid="{00000000-0005-0000-0000-0000805D0000}"/>
    <cellStyle name="Total 5 3 6" xfId="23957" xr:uid="{00000000-0005-0000-0000-0000815D0000}"/>
    <cellStyle name="Total 5 3 7" xfId="23958" xr:uid="{00000000-0005-0000-0000-0000825D0000}"/>
    <cellStyle name="Total 5 3 8" xfId="23959" xr:uid="{00000000-0005-0000-0000-0000835D0000}"/>
    <cellStyle name="Total 5 3 9" xfId="23960" xr:uid="{00000000-0005-0000-0000-0000845D0000}"/>
    <cellStyle name="Total 5 4" xfId="23961" xr:uid="{00000000-0005-0000-0000-0000855D0000}"/>
    <cellStyle name="Total 5 4 10" xfId="23962" xr:uid="{00000000-0005-0000-0000-0000865D0000}"/>
    <cellStyle name="Total 5 4 11" xfId="23963" xr:uid="{00000000-0005-0000-0000-0000875D0000}"/>
    <cellStyle name="Total 5 4 12" xfId="23964" xr:uid="{00000000-0005-0000-0000-0000885D0000}"/>
    <cellStyle name="Total 5 4 2" xfId="23965" xr:uid="{00000000-0005-0000-0000-0000895D0000}"/>
    <cellStyle name="Total 5 4 3" xfId="23966" xr:uid="{00000000-0005-0000-0000-00008A5D0000}"/>
    <cellStyle name="Total 5 4 4" xfId="23967" xr:uid="{00000000-0005-0000-0000-00008B5D0000}"/>
    <cellStyle name="Total 5 4 5" xfId="23968" xr:uid="{00000000-0005-0000-0000-00008C5D0000}"/>
    <cellStyle name="Total 5 4 6" xfId="23969" xr:uid="{00000000-0005-0000-0000-00008D5D0000}"/>
    <cellStyle name="Total 5 4 7" xfId="23970" xr:uid="{00000000-0005-0000-0000-00008E5D0000}"/>
    <cellStyle name="Total 5 4 8" xfId="23971" xr:uid="{00000000-0005-0000-0000-00008F5D0000}"/>
    <cellStyle name="Total 5 4 9" xfId="23972" xr:uid="{00000000-0005-0000-0000-0000905D0000}"/>
    <cellStyle name="Total 5 5" xfId="23973" xr:uid="{00000000-0005-0000-0000-0000915D0000}"/>
    <cellStyle name="Total 5 6" xfId="23974" xr:uid="{00000000-0005-0000-0000-0000925D0000}"/>
    <cellStyle name="Total 5 7" xfId="23975" xr:uid="{00000000-0005-0000-0000-0000935D0000}"/>
    <cellStyle name="Total 5 8" xfId="23976" xr:uid="{00000000-0005-0000-0000-0000945D0000}"/>
    <cellStyle name="Total 5 9" xfId="23977" xr:uid="{00000000-0005-0000-0000-0000955D0000}"/>
    <cellStyle name="Total 6" xfId="23978" xr:uid="{00000000-0005-0000-0000-0000965D0000}"/>
    <cellStyle name="Total 6 10" xfId="23979" xr:uid="{00000000-0005-0000-0000-0000975D0000}"/>
    <cellStyle name="Total 6 11" xfId="23980" xr:uid="{00000000-0005-0000-0000-0000985D0000}"/>
    <cellStyle name="Total 6 12" xfId="23981" xr:uid="{00000000-0005-0000-0000-0000995D0000}"/>
    <cellStyle name="Total 6 13" xfId="23982" xr:uid="{00000000-0005-0000-0000-00009A5D0000}"/>
    <cellStyle name="Total 6 14" xfId="23983" xr:uid="{00000000-0005-0000-0000-00009B5D0000}"/>
    <cellStyle name="Total 6 15" xfId="23984" xr:uid="{00000000-0005-0000-0000-00009C5D0000}"/>
    <cellStyle name="Total 6 2" xfId="23985" xr:uid="{00000000-0005-0000-0000-00009D5D0000}"/>
    <cellStyle name="Total 6 2 10" xfId="23986" xr:uid="{00000000-0005-0000-0000-00009E5D0000}"/>
    <cellStyle name="Total 6 2 11" xfId="23987" xr:uid="{00000000-0005-0000-0000-00009F5D0000}"/>
    <cellStyle name="Total 6 2 12" xfId="23988" xr:uid="{00000000-0005-0000-0000-0000A05D0000}"/>
    <cellStyle name="Total 6 2 2" xfId="23989" xr:uid="{00000000-0005-0000-0000-0000A15D0000}"/>
    <cellStyle name="Total 6 2 3" xfId="23990" xr:uid="{00000000-0005-0000-0000-0000A25D0000}"/>
    <cellStyle name="Total 6 2 4" xfId="23991" xr:uid="{00000000-0005-0000-0000-0000A35D0000}"/>
    <cellStyle name="Total 6 2 5" xfId="23992" xr:uid="{00000000-0005-0000-0000-0000A45D0000}"/>
    <cellStyle name="Total 6 2 6" xfId="23993" xr:uid="{00000000-0005-0000-0000-0000A55D0000}"/>
    <cellStyle name="Total 6 2 7" xfId="23994" xr:uid="{00000000-0005-0000-0000-0000A65D0000}"/>
    <cellStyle name="Total 6 2 8" xfId="23995" xr:uid="{00000000-0005-0000-0000-0000A75D0000}"/>
    <cellStyle name="Total 6 2 9" xfId="23996" xr:uid="{00000000-0005-0000-0000-0000A85D0000}"/>
    <cellStyle name="Total 6 3" xfId="23997" xr:uid="{00000000-0005-0000-0000-0000A95D0000}"/>
    <cellStyle name="Total 6 3 10" xfId="23998" xr:uid="{00000000-0005-0000-0000-0000AA5D0000}"/>
    <cellStyle name="Total 6 3 11" xfId="23999" xr:uid="{00000000-0005-0000-0000-0000AB5D0000}"/>
    <cellStyle name="Total 6 3 12" xfId="24000" xr:uid="{00000000-0005-0000-0000-0000AC5D0000}"/>
    <cellStyle name="Total 6 3 2" xfId="24001" xr:uid="{00000000-0005-0000-0000-0000AD5D0000}"/>
    <cellStyle name="Total 6 3 3" xfId="24002" xr:uid="{00000000-0005-0000-0000-0000AE5D0000}"/>
    <cellStyle name="Total 6 3 4" xfId="24003" xr:uid="{00000000-0005-0000-0000-0000AF5D0000}"/>
    <cellStyle name="Total 6 3 5" xfId="24004" xr:uid="{00000000-0005-0000-0000-0000B05D0000}"/>
    <cellStyle name="Total 6 3 6" xfId="24005" xr:uid="{00000000-0005-0000-0000-0000B15D0000}"/>
    <cellStyle name="Total 6 3 7" xfId="24006" xr:uid="{00000000-0005-0000-0000-0000B25D0000}"/>
    <cellStyle name="Total 6 3 8" xfId="24007" xr:uid="{00000000-0005-0000-0000-0000B35D0000}"/>
    <cellStyle name="Total 6 3 9" xfId="24008" xr:uid="{00000000-0005-0000-0000-0000B45D0000}"/>
    <cellStyle name="Total 6 4" xfId="24009" xr:uid="{00000000-0005-0000-0000-0000B55D0000}"/>
    <cellStyle name="Total 6 4 10" xfId="24010" xr:uid="{00000000-0005-0000-0000-0000B65D0000}"/>
    <cellStyle name="Total 6 4 11" xfId="24011" xr:uid="{00000000-0005-0000-0000-0000B75D0000}"/>
    <cellStyle name="Total 6 4 12" xfId="24012" xr:uid="{00000000-0005-0000-0000-0000B85D0000}"/>
    <cellStyle name="Total 6 4 2" xfId="24013" xr:uid="{00000000-0005-0000-0000-0000B95D0000}"/>
    <cellStyle name="Total 6 4 3" xfId="24014" xr:uid="{00000000-0005-0000-0000-0000BA5D0000}"/>
    <cellStyle name="Total 6 4 4" xfId="24015" xr:uid="{00000000-0005-0000-0000-0000BB5D0000}"/>
    <cellStyle name="Total 6 4 5" xfId="24016" xr:uid="{00000000-0005-0000-0000-0000BC5D0000}"/>
    <cellStyle name="Total 6 4 6" xfId="24017" xr:uid="{00000000-0005-0000-0000-0000BD5D0000}"/>
    <cellStyle name="Total 6 4 7" xfId="24018" xr:uid="{00000000-0005-0000-0000-0000BE5D0000}"/>
    <cellStyle name="Total 6 4 8" xfId="24019" xr:uid="{00000000-0005-0000-0000-0000BF5D0000}"/>
    <cellStyle name="Total 6 4 9" xfId="24020" xr:uid="{00000000-0005-0000-0000-0000C05D0000}"/>
    <cellStyle name="Total 6 5" xfId="24021" xr:uid="{00000000-0005-0000-0000-0000C15D0000}"/>
    <cellStyle name="Total 6 6" xfId="24022" xr:uid="{00000000-0005-0000-0000-0000C25D0000}"/>
    <cellStyle name="Total 6 7" xfId="24023" xr:uid="{00000000-0005-0000-0000-0000C35D0000}"/>
    <cellStyle name="Total 6 8" xfId="24024" xr:uid="{00000000-0005-0000-0000-0000C45D0000}"/>
    <cellStyle name="Total 6 9" xfId="24025" xr:uid="{00000000-0005-0000-0000-0000C55D0000}"/>
    <cellStyle name="Total 7 2" xfId="24026" xr:uid="{00000000-0005-0000-0000-0000C65D0000}"/>
    <cellStyle name="Total 7 2 10" xfId="24027" xr:uid="{00000000-0005-0000-0000-0000C75D0000}"/>
    <cellStyle name="Total 7 2 11" xfId="24028" xr:uid="{00000000-0005-0000-0000-0000C85D0000}"/>
    <cellStyle name="Total 7 2 12" xfId="24029" xr:uid="{00000000-0005-0000-0000-0000C95D0000}"/>
    <cellStyle name="Total 7 2 2" xfId="24030" xr:uid="{00000000-0005-0000-0000-0000CA5D0000}"/>
    <cellStyle name="Total 7 2 3" xfId="24031" xr:uid="{00000000-0005-0000-0000-0000CB5D0000}"/>
    <cellStyle name="Total 7 2 4" xfId="24032" xr:uid="{00000000-0005-0000-0000-0000CC5D0000}"/>
    <cellStyle name="Total 7 2 5" xfId="24033" xr:uid="{00000000-0005-0000-0000-0000CD5D0000}"/>
    <cellStyle name="Total 7 2 6" xfId="24034" xr:uid="{00000000-0005-0000-0000-0000CE5D0000}"/>
    <cellStyle name="Total 7 2 7" xfId="24035" xr:uid="{00000000-0005-0000-0000-0000CF5D0000}"/>
    <cellStyle name="Total 7 2 8" xfId="24036" xr:uid="{00000000-0005-0000-0000-0000D05D0000}"/>
    <cellStyle name="Total 7 2 9" xfId="24037" xr:uid="{00000000-0005-0000-0000-0000D15D0000}"/>
    <cellStyle name="Total 7 3" xfId="24038" xr:uid="{00000000-0005-0000-0000-0000D25D0000}"/>
    <cellStyle name="Total 7 3 10" xfId="24039" xr:uid="{00000000-0005-0000-0000-0000D35D0000}"/>
    <cellStyle name="Total 7 3 11" xfId="24040" xr:uid="{00000000-0005-0000-0000-0000D45D0000}"/>
    <cellStyle name="Total 7 3 12" xfId="24041" xr:uid="{00000000-0005-0000-0000-0000D55D0000}"/>
    <cellStyle name="Total 7 3 2" xfId="24042" xr:uid="{00000000-0005-0000-0000-0000D65D0000}"/>
    <cellStyle name="Total 7 3 3" xfId="24043" xr:uid="{00000000-0005-0000-0000-0000D75D0000}"/>
    <cellStyle name="Total 7 3 4" xfId="24044" xr:uid="{00000000-0005-0000-0000-0000D85D0000}"/>
    <cellStyle name="Total 7 3 5" xfId="24045" xr:uid="{00000000-0005-0000-0000-0000D95D0000}"/>
    <cellStyle name="Total 7 3 6" xfId="24046" xr:uid="{00000000-0005-0000-0000-0000DA5D0000}"/>
    <cellStyle name="Total 7 3 7" xfId="24047" xr:uid="{00000000-0005-0000-0000-0000DB5D0000}"/>
    <cellStyle name="Total 7 3 8" xfId="24048" xr:uid="{00000000-0005-0000-0000-0000DC5D0000}"/>
    <cellStyle name="Total 7 3 9" xfId="24049" xr:uid="{00000000-0005-0000-0000-0000DD5D0000}"/>
    <cellStyle name="Total 7 4" xfId="24050" xr:uid="{00000000-0005-0000-0000-0000DE5D0000}"/>
    <cellStyle name="Total 7 4 10" xfId="24051" xr:uid="{00000000-0005-0000-0000-0000DF5D0000}"/>
    <cellStyle name="Total 7 4 11" xfId="24052" xr:uid="{00000000-0005-0000-0000-0000E05D0000}"/>
    <cellStyle name="Total 7 4 12" xfId="24053" xr:uid="{00000000-0005-0000-0000-0000E15D0000}"/>
    <cellStyle name="Total 7 4 2" xfId="24054" xr:uid="{00000000-0005-0000-0000-0000E25D0000}"/>
    <cellStyle name="Total 7 4 3" xfId="24055" xr:uid="{00000000-0005-0000-0000-0000E35D0000}"/>
    <cellStyle name="Total 7 4 4" xfId="24056" xr:uid="{00000000-0005-0000-0000-0000E45D0000}"/>
    <cellStyle name="Total 7 4 5" xfId="24057" xr:uid="{00000000-0005-0000-0000-0000E55D0000}"/>
    <cellStyle name="Total 7 4 6" xfId="24058" xr:uid="{00000000-0005-0000-0000-0000E65D0000}"/>
    <cellStyle name="Total 7 4 7" xfId="24059" xr:uid="{00000000-0005-0000-0000-0000E75D0000}"/>
    <cellStyle name="Total 7 4 8" xfId="24060" xr:uid="{00000000-0005-0000-0000-0000E85D0000}"/>
    <cellStyle name="Total 7 4 9" xfId="24061" xr:uid="{00000000-0005-0000-0000-0000E95D0000}"/>
    <cellStyle name="Total 8 2" xfId="24062" xr:uid="{00000000-0005-0000-0000-0000EA5D0000}"/>
    <cellStyle name="Total 8 2 10" xfId="24063" xr:uid="{00000000-0005-0000-0000-0000EB5D0000}"/>
    <cellStyle name="Total 8 2 11" xfId="24064" xr:uid="{00000000-0005-0000-0000-0000EC5D0000}"/>
    <cellStyle name="Total 8 2 12" xfId="24065" xr:uid="{00000000-0005-0000-0000-0000ED5D0000}"/>
    <cellStyle name="Total 8 2 2" xfId="24066" xr:uid="{00000000-0005-0000-0000-0000EE5D0000}"/>
    <cellStyle name="Total 8 2 3" xfId="24067" xr:uid="{00000000-0005-0000-0000-0000EF5D0000}"/>
    <cellStyle name="Total 8 2 4" xfId="24068" xr:uid="{00000000-0005-0000-0000-0000F05D0000}"/>
    <cellStyle name="Total 8 2 5" xfId="24069" xr:uid="{00000000-0005-0000-0000-0000F15D0000}"/>
    <cellStyle name="Total 8 2 6" xfId="24070" xr:uid="{00000000-0005-0000-0000-0000F25D0000}"/>
    <cellStyle name="Total 8 2 7" xfId="24071" xr:uid="{00000000-0005-0000-0000-0000F35D0000}"/>
    <cellStyle name="Total 8 2 8" xfId="24072" xr:uid="{00000000-0005-0000-0000-0000F45D0000}"/>
    <cellStyle name="Total 8 2 9" xfId="24073" xr:uid="{00000000-0005-0000-0000-0000F55D0000}"/>
    <cellStyle name="Total 8 3" xfId="24074" xr:uid="{00000000-0005-0000-0000-0000F65D0000}"/>
    <cellStyle name="Total 8 3 10" xfId="24075" xr:uid="{00000000-0005-0000-0000-0000F75D0000}"/>
    <cellStyle name="Total 8 3 11" xfId="24076" xr:uid="{00000000-0005-0000-0000-0000F85D0000}"/>
    <cellStyle name="Total 8 3 12" xfId="24077" xr:uid="{00000000-0005-0000-0000-0000F95D0000}"/>
    <cellStyle name="Total 8 3 2" xfId="24078" xr:uid="{00000000-0005-0000-0000-0000FA5D0000}"/>
    <cellStyle name="Total 8 3 3" xfId="24079" xr:uid="{00000000-0005-0000-0000-0000FB5D0000}"/>
    <cellStyle name="Total 8 3 4" xfId="24080" xr:uid="{00000000-0005-0000-0000-0000FC5D0000}"/>
    <cellStyle name="Total 8 3 5" xfId="24081" xr:uid="{00000000-0005-0000-0000-0000FD5D0000}"/>
    <cellStyle name="Total 8 3 6" xfId="24082" xr:uid="{00000000-0005-0000-0000-0000FE5D0000}"/>
    <cellStyle name="Total 8 3 7" xfId="24083" xr:uid="{00000000-0005-0000-0000-0000FF5D0000}"/>
    <cellStyle name="Total 8 3 8" xfId="24084" xr:uid="{00000000-0005-0000-0000-0000005E0000}"/>
    <cellStyle name="Total 8 3 9" xfId="24085" xr:uid="{00000000-0005-0000-0000-0000015E0000}"/>
    <cellStyle name="Total 8 4" xfId="24086" xr:uid="{00000000-0005-0000-0000-0000025E0000}"/>
    <cellStyle name="Total 8 4 10" xfId="24087" xr:uid="{00000000-0005-0000-0000-0000035E0000}"/>
    <cellStyle name="Total 8 4 11" xfId="24088" xr:uid="{00000000-0005-0000-0000-0000045E0000}"/>
    <cellStyle name="Total 8 4 12" xfId="24089" xr:uid="{00000000-0005-0000-0000-0000055E0000}"/>
    <cellStyle name="Total 8 4 2" xfId="24090" xr:uid="{00000000-0005-0000-0000-0000065E0000}"/>
    <cellStyle name="Total 8 4 3" xfId="24091" xr:uid="{00000000-0005-0000-0000-0000075E0000}"/>
    <cellStyle name="Total 8 4 4" xfId="24092" xr:uid="{00000000-0005-0000-0000-0000085E0000}"/>
    <cellStyle name="Total 8 4 5" xfId="24093" xr:uid="{00000000-0005-0000-0000-0000095E0000}"/>
    <cellStyle name="Total 8 4 6" xfId="24094" xr:uid="{00000000-0005-0000-0000-00000A5E0000}"/>
    <cellStyle name="Total 8 4 7" xfId="24095" xr:uid="{00000000-0005-0000-0000-00000B5E0000}"/>
    <cellStyle name="Total 8 4 8" xfId="24096" xr:uid="{00000000-0005-0000-0000-00000C5E0000}"/>
    <cellStyle name="Total 8 4 9" xfId="24097" xr:uid="{00000000-0005-0000-0000-00000D5E0000}"/>
    <cellStyle name="Total 9 2" xfId="24098" xr:uid="{00000000-0005-0000-0000-00000E5E0000}"/>
    <cellStyle name="Total 9 2 10" xfId="24099" xr:uid="{00000000-0005-0000-0000-00000F5E0000}"/>
    <cellStyle name="Total 9 2 11" xfId="24100" xr:uid="{00000000-0005-0000-0000-0000105E0000}"/>
    <cellStyle name="Total 9 2 12" xfId="24101" xr:uid="{00000000-0005-0000-0000-0000115E0000}"/>
    <cellStyle name="Total 9 2 2" xfId="24102" xr:uid="{00000000-0005-0000-0000-0000125E0000}"/>
    <cellStyle name="Total 9 2 3" xfId="24103" xr:uid="{00000000-0005-0000-0000-0000135E0000}"/>
    <cellStyle name="Total 9 2 4" xfId="24104" xr:uid="{00000000-0005-0000-0000-0000145E0000}"/>
    <cellStyle name="Total 9 2 5" xfId="24105" xr:uid="{00000000-0005-0000-0000-0000155E0000}"/>
    <cellStyle name="Total 9 2 6" xfId="24106" xr:uid="{00000000-0005-0000-0000-0000165E0000}"/>
    <cellStyle name="Total 9 2 7" xfId="24107" xr:uid="{00000000-0005-0000-0000-0000175E0000}"/>
    <cellStyle name="Total 9 2 8" xfId="24108" xr:uid="{00000000-0005-0000-0000-0000185E0000}"/>
    <cellStyle name="Total 9 2 9" xfId="24109" xr:uid="{00000000-0005-0000-0000-0000195E0000}"/>
    <cellStyle name="Total 9 3" xfId="24110" xr:uid="{00000000-0005-0000-0000-00001A5E0000}"/>
    <cellStyle name="Total 9 3 10" xfId="24111" xr:uid="{00000000-0005-0000-0000-00001B5E0000}"/>
    <cellStyle name="Total 9 3 11" xfId="24112" xr:uid="{00000000-0005-0000-0000-00001C5E0000}"/>
    <cellStyle name="Total 9 3 12" xfId="24113" xr:uid="{00000000-0005-0000-0000-00001D5E0000}"/>
    <cellStyle name="Total 9 3 2" xfId="24114" xr:uid="{00000000-0005-0000-0000-00001E5E0000}"/>
    <cellStyle name="Total 9 3 3" xfId="24115" xr:uid="{00000000-0005-0000-0000-00001F5E0000}"/>
    <cellStyle name="Total 9 3 4" xfId="24116" xr:uid="{00000000-0005-0000-0000-0000205E0000}"/>
    <cellStyle name="Total 9 3 5" xfId="24117" xr:uid="{00000000-0005-0000-0000-0000215E0000}"/>
    <cellStyle name="Total 9 3 6" xfId="24118" xr:uid="{00000000-0005-0000-0000-0000225E0000}"/>
    <cellStyle name="Total 9 3 7" xfId="24119" xr:uid="{00000000-0005-0000-0000-0000235E0000}"/>
    <cellStyle name="Total 9 3 8" xfId="24120" xr:uid="{00000000-0005-0000-0000-0000245E0000}"/>
    <cellStyle name="Total 9 3 9" xfId="24121" xr:uid="{00000000-0005-0000-0000-0000255E0000}"/>
    <cellStyle name="Total 9 4" xfId="24122" xr:uid="{00000000-0005-0000-0000-0000265E0000}"/>
    <cellStyle name="Total 9 4 10" xfId="24123" xr:uid="{00000000-0005-0000-0000-0000275E0000}"/>
    <cellStyle name="Total 9 4 11" xfId="24124" xr:uid="{00000000-0005-0000-0000-0000285E0000}"/>
    <cellStyle name="Total 9 4 12" xfId="24125" xr:uid="{00000000-0005-0000-0000-0000295E0000}"/>
    <cellStyle name="Total 9 4 2" xfId="24126" xr:uid="{00000000-0005-0000-0000-00002A5E0000}"/>
    <cellStyle name="Total 9 4 3" xfId="24127" xr:uid="{00000000-0005-0000-0000-00002B5E0000}"/>
    <cellStyle name="Total 9 4 4" xfId="24128" xr:uid="{00000000-0005-0000-0000-00002C5E0000}"/>
    <cellStyle name="Total 9 4 5" xfId="24129" xr:uid="{00000000-0005-0000-0000-00002D5E0000}"/>
    <cellStyle name="Total 9 4 6" xfId="24130" xr:uid="{00000000-0005-0000-0000-00002E5E0000}"/>
    <cellStyle name="Total 9 4 7" xfId="24131" xr:uid="{00000000-0005-0000-0000-00002F5E0000}"/>
    <cellStyle name="Total 9 4 8" xfId="24132" xr:uid="{00000000-0005-0000-0000-0000305E0000}"/>
    <cellStyle name="Total 9 4 9" xfId="24133" xr:uid="{00000000-0005-0000-0000-0000315E0000}"/>
    <cellStyle name="Tusental (0)_laroux" xfId="24134" xr:uid="{00000000-0005-0000-0000-0000325E0000}"/>
    <cellStyle name="Tusental_laroux" xfId="24135" xr:uid="{00000000-0005-0000-0000-0000335E0000}"/>
    <cellStyle name="Valuta (0)_laroux" xfId="24136" xr:uid="{00000000-0005-0000-0000-0000345E0000}"/>
    <cellStyle name="Valuta_laroux" xfId="24137" xr:uid="{00000000-0005-0000-0000-0000355E0000}"/>
    <cellStyle name="Vehicle_Benchmark" xfId="24138" xr:uid="{00000000-0005-0000-0000-0000365E0000}"/>
    <cellStyle name="Vérification" xfId="24139" xr:uid="{00000000-0005-0000-0000-0000375E0000}"/>
    <cellStyle name="Version_Header" xfId="24140" xr:uid="{00000000-0005-0000-0000-0000385E0000}"/>
    <cellStyle name="viet" xfId="24141" xr:uid="{00000000-0005-0000-0000-0000395E0000}"/>
    <cellStyle name="viet2" xfId="24142" xr:uid="{00000000-0005-0000-0000-00003A5E0000}"/>
    <cellStyle name="viet2 2" xfId="24143" xr:uid="{00000000-0005-0000-0000-00003B5E0000}"/>
    <cellStyle name="viet2 3" xfId="24144" xr:uid="{00000000-0005-0000-0000-00003C5E0000}"/>
    <cellStyle name="viet2 4" xfId="24145" xr:uid="{00000000-0005-0000-0000-00003D5E0000}"/>
    <cellStyle name="viet2 5" xfId="24146" xr:uid="{00000000-0005-0000-0000-00003E5E0000}"/>
    <cellStyle name="VN new romanNormal" xfId="24147" xr:uid="{00000000-0005-0000-0000-00003F5E0000}"/>
    <cellStyle name="VN time new roman" xfId="24148" xr:uid="{00000000-0005-0000-0000-0000405E0000}"/>
    <cellStyle name="vnhead1" xfId="24149" xr:uid="{00000000-0005-0000-0000-0000415E0000}"/>
    <cellStyle name="vnhead1 2" xfId="24150" xr:uid="{00000000-0005-0000-0000-0000425E0000}"/>
    <cellStyle name="vnhead1 3" xfId="24151" xr:uid="{00000000-0005-0000-0000-0000435E0000}"/>
    <cellStyle name="vnhead1 4" xfId="24152" xr:uid="{00000000-0005-0000-0000-0000445E0000}"/>
    <cellStyle name="vnhead1 5" xfId="24153" xr:uid="{00000000-0005-0000-0000-0000455E0000}"/>
    <cellStyle name="vnhead3" xfId="24154" xr:uid="{00000000-0005-0000-0000-0000465E0000}"/>
    <cellStyle name="vntxt1" xfId="24155" xr:uid="{00000000-0005-0000-0000-0000475E0000}"/>
    <cellStyle name="vntxt1 2" xfId="24156" xr:uid="{00000000-0005-0000-0000-0000485E0000}"/>
    <cellStyle name="vntxt2" xfId="24157" xr:uid="{00000000-0005-0000-0000-0000495E0000}"/>
    <cellStyle name="vntxt2 2" xfId="24158" xr:uid="{00000000-0005-0000-0000-00004A5E0000}"/>
    <cellStyle name="Volumes_Data" xfId="24159" xr:uid="{00000000-0005-0000-0000-00004B5E0000}"/>
    <cellStyle name="Währung [0]_UXO VII" xfId="24160" xr:uid="{00000000-0005-0000-0000-00004C5E0000}"/>
    <cellStyle name="Währung_UXO VII" xfId="24161" xr:uid="{00000000-0005-0000-0000-00004D5E0000}"/>
    <cellStyle name="Warning Text 1" xfId="24162" xr:uid="{00000000-0005-0000-0000-00004E5E0000}"/>
    <cellStyle name="Warning Text 10 2" xfId="24163" xr:uid="{00000000-0005-0000-0000-00004F5E0000}"/>
    <cellStyle name="Warning Text 10 3" xfId="24164" xr:uid="{00000000-0005-0000-0000-0000505E0000}"/>
    <cellStyle name="Warning Text 10 4" xfId="24165" xr:uid="{00000000-0005-0000-0000-0000515E0000}"/>
    <cellStyle name="Warning Text 11 2" xfId="24166" xr:uid="{00000000-0005-0000-0000-0000525E0000}"/>
    <cellStyle name="Warning Text 11 3" xfId="24167" xr:uid="{00000000-0005-0000-0000-0000535E0000}"/>
    <cellStyle name="Warning Text 11 4" xfId="24168" xr:uid="{00000000-0005-0000-0000-0000545E0000}"/>
    <cellStyle name="Warning Text 12 2" xfId="24169" xr:uid="{00000000-0005-0000-0000-0000555E0000}"/>
    <cellStyle name="Warning Text 12 3" xfId="24170" xr:uid="{00000000-0005-0000-0000-0000565E0000}"/>
    <cellStyle name="Warning Text 12 4" xfId="24171" xr:uid="{00000000-0005-0000-0000-0000575E0000}"/>
    <cellStyle name="Warning Text 13 2" xfId="24172" xr:uid="{00000000-0005-0000-0000-0000585E0000}"/>
    <cellStyle name="Warning Text 13 3" xfId="24173" xr:uid="{00000000-0005-0000-0000-0000595E0000}"/>
    <cellStyle name="Warning Text 13 4" xfId="24174" xr:uid="{00000000-0005-0000-0000-00005A5E0000}"/>
    <cellStyle name="Warning Text 14 2" xfId="24175" xr:uid="{00000000-0005-0000-0000-00005B5E0000}"/>
    <cellStyle name="Warning Text 14 3" xfId="24176" xr:uid="{00000000-0005-0000-0000-00005C5E0000}"/>
    <cellStyle name="Warning Text 14 4" xfId="24177" xr:uid="{00000000-0005-0000-0000-00005D5E0000}"/>
    <cellStyle name="Warning Text 15 2" xfId="24178" xr:uid="{00000000-0005-0000-0000-00005E5E0000}"/>
    <cellStyle name="Warning Text 15 3" xfId="24179" xr:uid="{00000000-0005-0000-0000-00005F5E0000}"/>
    <cellStyle name="Warning Text 15 4" xfId="24180" xr:uid="{00000000-0005-0000-0000-0000605E0000}"/>
    <cellStyle name="Warning Text 16 2" xfId="24181" xr:uid="{00000000-0005-0000-0000-0000615E0000}"/>
    <cellStyle name="Warning Text 16 3" xfId="24182" xr:uid="{00000000-0005-0000-0000-0000625E0000}"/>
    <cellStyle name="Warning Text 16 4" xfId="24183" xr:uid="{00000000-0005-0000-0000-0000635E0000}"/>
    <cellStyle name="Warning Text 17 2" xfId="24184" xr:uid="{00000000-0005-0000-0000-0000645E0000}"/>
    <cellStyle name="Warning Text 17 3" xfId="24185" xr:uid="{00000000-0005-0000-0000-0000655E0000}"/>
    <cellStyle name="Warning Text 17 4" xfId="24186" xr:uid="{00000000-0005-0000-0000-0000665E0000}"/>
    <cellStyle name="Warning Text 2" xfId="24187" xr:uid="{00000000-0005-0000-0000-0000675E0000}"/>
    <cellStyle name="Warning Text 2 2" xfId="24188" xr:uid="{00000000-0005-0000-0000-0000685E0000}"/>
    <cellStyle name="Warning Text 2 3" xfId="24189" xr:uid="{00000000-0005-0000-0000-0000695E0000}"/>
    <cellStyle name="Warning Text 2 4" xfId="24190" xr:uid="{00000000-0005-0000-0000-00006A5E0000}"/>
    <cellStyle name="Warning Text 3" xfId="24191" xr:uid="{00000000-0005-0000-0000-00006B5E0000}"/>
    <cellStyle name="Warning Text 3 2" xfId="24192" xr:uid="{00000000-0005-0000-0000-00006C5E0000}"/>
    <cellStyle name="Warning Text 3 3" xfId="24193" xr:uid="{00000000-0005-0000-0000-00006D5E0000}"/>
    <cellStyle name="Warning Text 3 4" xfId="24194" xr:uid="{00000000-0005-0000-0000-00006E5E0000}"/>
    <cellStyle name="Warning Text 4" xfId="24195" xr:uid="{00000000-0005-0000-0000-00006F5E0000}"/>
    <cellStyle name="Warning Text 4 2" xfId="24196" xr:uid="{00000000-0005-0000-0000-0000705E0000}"/>
    <cellStyle name="Warning Text 4 3" xfId="24197" xr:uid="{00000000-0005-0000-0000-0000715E0000}"/>
    <cellStyle name="Warning Text 4 4" xfId="24198" xr:uid="{00000000-0005-0000-0000-0000725E0000}"/>
    <cellStyle name="Warning Text 5" xfId="24199" xr:uid="{00000000-0005-0000-0000-0000735E0000}"/>
    <cellStyle name="Warning Text 5 2" xfId="24200" xr:uid="{00000000-0005-0000-0000-0000745E0000}"/>
    <cellStyle name="Warning Text 5 3" xfId="24201" xr:uid="{00000000-0005-0000-0000-0000755E0000}"/>
    <cellStyle name="Warning Text 5 4" xfId="24202" xr:uid="{00000000-0005-0000-0000-0000765E0000}"/>
    <cellStyle name="Warning Text 6" xfId="24203" xr:uid="{00000000-0005-0000-0000-0000775E0000}"/>
    <cellStyle name="Warning Text 6 2" xfId="24204" xr:uid="{00000000-0005-0000-0000-0000785E0000}"/>
    <cellStyle name="Warning Text 6 3" xfId="24205" xr:uid="{00000000-0005-0000-0000-0000795E0000}"/>
    <cellStyle name="Warning Text 6 4" xfId="24206" xr:uid="{00000000-0005-0000-0000-00007A5E0000}"/>
    <cellStyle name="Warning Text 7 2" xfId="24207" xr:uid="{00000000-0005-0000-0000-00007B5E0000}"/>
    <cellStyle name="Warning Text 7 3" xfId="24208" xr:uid="{00000000-0005-0000-0000-00007C5E0000}"/>
    <cellStyle name="Warning Text 7 4" xfId="24209" xr:uid="{00000000-0005-0000-0000-00007D5E0000}"/>
    <cellStyle name="Warning Text 8 2" xfId="24210" xr:uid="{00000000-0005-0000-0000-00007E5E0000}"/>
    <cellStyle name="Warning Text 8 3" xfId="24211" xr:uid="{00000000-0005-0000-0000-00007F5E0000}"/>
    <cellStyle name="Warning Text 8 4" xfId="24212" xr:uid="{00000000-0005-0000-0000-0000805E0000}"/>
    <cellStyle name="Warning Text 9 2" xfId="24213" xr:uid="{00000000-0005-0000-0000-0000815E0000}"/>
    <cellStyle name="Warning Text 9 3" xfId="24214" xr:uid="{00000000-0005-0000-0000-0000825E0000}"/>
    <cellStyle name="Warning Text 9 4" xfId="24215" xr:uid="{00000000-0005-0000-0000-0000835E0000}"/>
    <cellStyle name="WHead - Style2" xfId="24216" xr:uid="{00000000-0005-0000-0000-0000845E0000}"/>
    <cellStyle name="ｳfｹ・[0]_Cefiro" xfId="24217" xr:uid="{00000000-0005-0000-0000-0000855E0000}"/>
    <cellStyle name="ｳfｹCefiro" xfId="24218" xr:uid="{00000000-0005-0000-0000-0000865E0000}"/>
    <cellStyle name="ｳfｹCefiro 2" xfId="24219" xr:uid="{00000000-0005-0000-0000-0000875E0000}"/>
    <cellStyle name="ｳfｹCefiro 3" xfId="24220" xr:uid="{00000000-0005-0000-0000-0000885E0000}"/>
    <cellStyle name="ｳfｹM segment" xfId="24221" xr:uid="{00000000-0005-0000-0000-0000895E0000}"/>
    <cellStyle name="ｳfｹM segment 2" xfId="24222" xr:uid="{00000000-0005-0000-0000-00008A5E0000}"/>
    <cellStyle name="ｳfｹM segment 3" xfId="24223" xr:uid="{00000000-0005-0000-0000-00008B5E0000}"/>
    <cellStyle name="ｳfｹS segment" xfId="24224" xr:uid="{00000000-0005-0000-0000-00008C5E0000}"/>
    <cellStyle name="ｳfｹS segment 2" xfId="24225" xr:uid="{00000000-0005-0000-0000-00008D5E0000}"/>
    <cellStyle name="ｳfｹS segment 3" xfId="24226" xr:uid="{00000000-0005-0000-0000-00008E5E0000}"/>
    <cellStyle name="ｹ鮗ﾐﾀｲ_ｰ豼ｵﾁ･" xfId="24227" xr:uid="{00000000-0005-0000-0000-00008F5E0000}"/>
    <cellStyle name="ﾄﾞｸｶ [0]_ｰ霾ｹ" xfId="24228" xr:uid="{00000000-0005-0000-0000-0000905E0000}"/>
    <cellStyle name="ﾄﾞｸｶ_ｰ霾ｹ" xfId="24229" xr:uid="{00000000-0005-0000-0000-0000915E0000}"/>
    <cellStyle name="ﾅ・ｭ [0]_ｰ霾ｹ" xfId="24230" xr:uid="{00000000-0005-0000-0000-0000925E0000}"/>
    <cellStyle name="ﾅ・ｭ_ｰ霾ｹ" xfId="24231" xr:uid="{00000000-0005-0000-0000-0000935E0000}"/>
    <cellStyle name="ﾇ･ﾁﾘ_ｰ霾ｹ" xfId="24232" xr:uid="{00000000-0005-0000-0000-0000945E0000}"/>
    <cellStyle name="ハイパー??ク" xfId="24233" xr:uid="{00000000-0005-0000-0000-0000955E0000}"/>
    <cellStyle name="ハイパーリンクuscodes" xfId="24234" xr:uid="{00000000-0005-0000-0000-0000965E0000}"/>
    <cellStyle name="ハイパーリンクXterra " xfId="24235" xr:uid="{00000000-0005-0000-0000-0000975E0000}"/>
    <cellStyle name="เครื่องหมายจุลภาค [0]_N1222H#" xfId="24236" xr:uid="{00000000-0005-0000-0000-0000985E0000}"/>
    <cellStyle name="เครื่องหมายจุลภาค_N1222H#" xfId="24237" xr:uid="{00000000-0005-0000-0000-0000995E0000}"/>
    <cellStyle name="เครื่องหมายสกุลเงิน [0]_FTC_OFFER" xfId="24238" xr:uid="{00000000-0005-0000-0000-00009A5E0000}"/>
    <cellStyle name="เครื่องหมายสกุลเงิน_FTC_OFFER" xfId="24239" xr:uid="{00000000-0005-0000-0000-00009B5E0000}"/>
    <cellStyle name="น้บะภฒ_95" xfId="24240" xr:uid="{00000000-0005-0000-0000-00009C5E0000}"/>
    <cellStyle name="ปกติ_Customer of jorong TO Oracleaaaa" xfId="24241" xr:uid="{00000000-0005-0000-0000-00009D5E0000}"/>
    <cellStyle name="ฤธถ [0]_95" xfId="24242" xr:uid="{00000000-0005-0000-0000-00009E5E0000}"/>
    <cellStyle name="ฤธถ_95" xfId="24243" xr:uid="{00000000-0005-0000-0000-00009F5E0000}"/>
    <cellStyle name="ล๋ศญ [0]_95" xfId="24244" xr:uid="{00000000-0005-0000-0000-0000A05E0000}"/>
    <cellStyle name="ล๋ศญ_95" xfId="24245" xr:uid="{00000000-0005-0000-0000-0000A15E0000}"/>
    <cellStyle name="วฅมุ_4ฟ๙ฝวภ๛" xfId="24246" xr:uid="{00000000-0005-0000-0000-0000A25E0000}"/>
    <cellStyle name=" [0.00]_ Att. 1- Cover" xfId="24247" xr:uid="{00000000-0005-0000-0000-0000A35E0000}"/>
    <cellStyle name="_ Att. 1- Cover" xfId="24248" xr:uid="{00000000-0005-0000-0000-0000A45E0000}"/>
    <cellStyle name="?_ Att. 1- Cover" xfId="24249" xr:uid="{00000000-0005-0000-0000-0000A55E0000}"/>
    <cellStyle name="똿뗦먛귟 [0.00]_PRODUCT DETAIL Q1" xfId="24250" xr:uid="{00000000-0005-0000-0000-0000A65E0000}"/>
    <cellStyle name="똿뗦먛귟_PRODUCT DETAIL Q1" xfId="24251" xr:uid="{00000000-0005-0000-0000-0000A75E0000}"/>
    <cellStyle name="믅됞 [0.00]_PRODUCT DETAIL Q1" xfId="24252" xr:uid="{00000000-0005-0000-0000-0000A85E0000}"/>
    <cellStyle name="믅됞_PRODUCT DETAIL Q1" xfId="24253" xr:uid="{00000000-0005-0000-0000-0000A95E0000}"/>
    <cellStyle name="백분율_95" xfId="24254" xr:uid="{00000000-0005-0000-0000-0000AA5E0000}"/>
    <cellStyle name="뷭?_BOOKSHIP" xfId="24255" xr:uid="{00000000-0005-0000-0000-0000AB5E0000}"/>
    <cellStyle name="콤마 [0]_ 비목별 월별기술 " xfId="24256" xr:uid="{00000000-0005-0000-0000-0000AC5E0000}"/>
    <cellStyle name="콤마_ 비목별 월별기술 " xfId="24257" xr:uid="{00000000-0005-0000-0000-0000AD5E0000}"/>
    <cellStyle name="통화 [0]_1202" xfId="24258" xr:uid="{00000000-0005-0000-0000-0000AE5E0000}"/>
    <cellStyle name="통화_1202" xfId="24259" xr:uid="{00000000-0005-0000-0000-0000AF5E0000}"/>
    <cellStyle name="표준_(정보부문)월별인원계획" xfId="24260" xr:uid="{00000000-0005-0000-0000-0000B05E0000}"/>
    <cellStyle name="하이퍼링크" xfId="24261" xr:uid="{00000000-0005-0000-0000-0000B15E0000}"/>
    <cellStyle name="하이퍼링크 2" xfId="24262" xr:uid="{00000000-0005-0000-0000-0000B25E0000}"/>
    <cellStyle name="하이퍼링크 3" xfId="24263" xr:uid="{00000000-0005-0000-0000-0000B35E0000}"/>
    <cellStyle name="하이퍼링크 4" xfId="24264" xr:uid="{00000000-0005-0000-0000-0000B45E0000}"/>
    <cellStyle name="하이퍼링크 5" xfId="24265" xr:uid="{00000000-0005-0000-0000-0000B55E0000}"/>
    <cellStyle name="하이퍼링크 6" xfId="24266" xr:uid="{00000000-0005-0000-0000-0000B65E0000}"/>
    <cellStyle name="하이퍼링크 7" xfId="24267" xr:uid="{00000000-0005-0000-0000-0000B75E0000}"/>
    <cellStyle name="하이퍼링크 8" xfId="24268" xr:uid="{00000000-0005-0000-0000-0000B85E0000}"/>
    <cellStyle name="一般_00Q3902REV.1" xfId="24269" xr:uid="{00000000-0005-0000-0000-0000B95E0000}"/>
    <cellStyle name="千分位[0]_00Q3902REV.1" xfId="24270" xr:uid="{00000000-0005-0000-0000-0000BA5E0000}"/>
    <cellStyle name="千分位_00Q3902REV.1" xfId="24271" xr:uid="{00000000-0005-0000-0000-0000BB5E0000}"/>
    <cellStyle name="未定義" xfId="24272" xr:uid="{00000000-0005-0000-0000-0000BC5E0000}"/>
    <cellStyle name="桁区切り [0.00]_List-dwg瑩畳䵜楡" xfId="24273" xr:uid="{00000000-0005-0000-0000-0000BD5E0000}"/>
    <cellStyle name="桁区切り 2" xfId="24274" xr:uid="{00000000-0005-0000-0000-0000BE5E0000}"/>
    <cellStyle name="桁区切り_List-dwgist-" xfId="24275" xr:uid="{00000000-0005-0000-0000-0000BF5E0000}"/>
    <cellStyle name="桁蟻唇Ｆ [0.00]_11th Dec. (2)" xfId="24276" xr:uid="{00000000-0005-0000-0000-0000C05E0000}"/>
    <cellStyle name="桁蟻唇Ｆ_11th Dec. (2)" xfId="24277" xr:uid="{00000000-0005-0000-0000-0000C15E0000}"/>
    <cellStyle name="標?_Read me first" xfId="24278" xr:uid="{00000000-0005-0000-0000-0000C25E0000}"/>
    <cellStyle name="標準 2" xfId="24279" xr:uid="{00000000-0005-0000-0000-0000C35E0000}"/>
    <cellStyle name="標準 3" xfId="24280" xr:uid="{00000000-0005-0000-0000-0000C45E0000}"/>
    <cellStyle name="標準_List-dwgis" xfId="24281" xr:uid="{00000000-0005-0000-0000-0000C55E0000}"/>
    <cellStyle name="脱?Y [0.00]_Ladder Report" xfId="24282" xr:uid="{00000000-0005-0000-0000-0000C65E0000}"/>
    <cellStyle name="脱?Y_Ladder Report" xfId="24283" xr:uid="{00000000-0005-0000-0000-0000C75E0000}"/>
    <cellStyle name="脱浦 [0.00]_11th Dec. (2)" xfId="24284" xr:uid="{00000000-0005-0000-0000-0000C85E0000}"/>
    <cellStyle name="脱浦_11th Dec. (2)" xfId="24285" xr:uid="{00000000-0005-0000-0000-0000C95E0000}"/>
    <cellStyle name="表示済みのハイパー??ク" xfId="24286" xr:uid="{00000000-0005-0000-0000-0000CA5E0000}"/>
    <cellStyle name="表示済みのハイパーリンク" xfId="24287" xr:uid="{00000000-0005-0000-0000-0000CB5E0000}"/>
    <cellStyle name="表示済みのハイパーリンクa PRG MY02 (" xfId="24288" xr:uid="{00000000-0005-0000-0000-0000CC5E0000}"/>
    <cellStyle name="表示済みのハイパーリンクes_Book2akdo" xfId="24289" xr:uid="{00000000-0005-0000-0000-0000CD5E0000}"/>
    <cellStyle name="貨幣 [0]_00Q3902REV.1" xfId="24290" xr:uid="{00000000-0005-0000-0000-0000CE5E0000}"/>
    <cellStyle name="貨幣[0]_BRE" xfId="24291" xr:uid="{00000000-0005-0000-0000-0000CF5E0000}"/>
    <cellStyle name="貨幣_00Q3902REV.1" xfId="24292" xr:uid="{00000000-0005-0000-0000-0000D05E0000}"/>
    <cellStyle name="通貨 [0.00]_List-dwgwg" xfId="24293" xr:uid="{00000000-0005-0000-0000-0000D15E0000}"/>
    <cellStyle name="通貨_List-dwgis" xfId="24294" xr:uid="{00000000-0005-0000-0000-0000D25E0000}"/>
  </cellStyles>
  <dxfs count="2190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B7DDE8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11"/>
        <color rgb="FF9C0006"/>
      </font>
      <fill>
        <patternFill>
          <bgColor rgb="FFB7DDE8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B7DDE8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11"/>
        <color rgb="FF9C0006"/>
      </font>
      <fill>
        <patternFill>
          <bgColor rgb="FFB7DDE8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b6dde8"/>
          <bgColor rgb="ffb6dde8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theme="8" tint="0.5999633777886288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b7dde8"/>
        </patternFill>
      </fill>
    </dxf>
    <dxf>
      <fill>
        <patternFill>
          <bgColor rgb="ffff0000"/>
        </patternFill>
      </fill>
      <border>
        <vertical style="hair"/>
        <horizontal style="hair"/>
      </border>
    </dxf>
    <dxf>
      <fill>
        <patternFill>
          <bgColor theme="1" tint="0.3499862666707358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worksheet" Target="../xl/worksheets/sheet8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11" Type="http://schemas.openxmlformats.org/officeDocument/2006/relationships/sharedStrings" Target="sharedString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92.168.1.8\KUMPULAN%20PT\ASSA\TAGIHAN\2021\MEI\TAGIHAN\SEWA%20JURU%20MUDI%20MALANG%20MEI%202021%20.xlsx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92.168.1.3\KUMPULAN%20PT\ASSA\TAGIHAN\THR%20ASSA%202020\THR%20TERPISAH%20DMS%20MBK\malang\THR%202020%20SETRA-DMS-MBK.xlsx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92.168.1.3\KUMPULAN%20PT\ASSA\TAGIHAN\THR%20ASSA%202020\THR%20TERPISAH%20DMS%20MBK\jakarta%201\THR%20JAKARTA%201%20DMS%20MBK%20%202020%20%20.xlsx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Lenovo-pc\kumpulan%20pt\FILE%20SHARING\SALSABIELA%20AULIA%20ZILAN\DATABASE\2021\Copy%20of%2012.%20DATABASE%20ASSA%20DESEMBER%20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ANG BAT "/>
      <sheetName val="MALANG BAT 2 "/>
      <sheetName val="MADIUN ANTERAJA"/>
      <sheetName val="JEMBER ANTERAJA APRIL - OKE"/>
      <sheetName val="BANYUWANGI ANTERAJA APRIL - OKE"/>
      <sheetName val="PAMEKASAN"/>
      <sheetName val="LAMONGAN"/>
      <sheetName val="TUBAN"/>
      <sheetName val="SURABAYA ANTERAJA "/>
      <sheetName val="SURABAYA ANTERAJA APRIL "/>
      <sheetName val="MALANG ANTERAJA APRIL - OKE"/>
      <sheetName val="PROBOLINGGO APRIL - OKE"/>
      <sheetName val="JOMBANG ANTERAJA APRIL - OKE"/>
      <sheetName val="BALI CK APRIL - OKE"/>
      <sheetName val="BALI AOP APRIL - OKE"/>
      <sheetName val="BALI ANTERAJA APRIL - OKE"/>
      <sheetName val="MATARAM ANTERAJA APRIL - OKE"/>
      <sheetName val="SAT REMBANG "/>
      <sheetName val="SAT REMBANG APRIL - "/>
      <sheetName val="SEMARANG AOP APRIL - OKE"/>
      <sheetName val="SEMARANG ANTERAJA APRIL - OKE"/>
      <sheetName val="PURWOKERTO AOP APRIL - OKE"/>
      <sheetName val="JOGJA ANTERAJA APRIL - OKE"/>
      <sheetName val="BANYUMAS ANTERAJA - APRIL OKE"/>
      <sheetName val="TEGAL ANTERAJA APRIL - OKE"/>
      <sheetName val="BREBES ANTERAJA APRIL - OKE"/>
      <sheetName val="PATI ANTERAJA APRIL - OKE"/>
      <sheetName val="CILACAP ANTERAJA APRIL - OKE"/>
      <sheetName val="PEMALANG ANTERAJA APRIL - OKE"/>
      <sheetName val="KUDUS ANTERAJA APRIL - OKE"/>
      <sheetName val="SOLO ANTERAJA APRIL - OKE"/>
      <sheetName val="INVOICE APRIL"/>
      <sheetName val="INVOICE MAR"/>
      <sheetName val="sharing budget"/>
      <sheetName val="in out"/>
      <sheetName val="sharing budget invoic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B11" t="str">
            <v>1165</v>
          </cell>
          <cell r="C11" t="str">
            <v>PRADANA NUGRAHA</v>
          </cell>
        </row>
        <row r="12">
          <cell r="B12" t="str">
            <v>1276</v>
          </cell>
          <cell r="C12" t="str">
            <v>YANUAR ARIFULLAH</v>
          </cell>
        </row>
        <row r="13">
          <cell r="B13" t="str">
            <v>1656</v>
          </cell>
          <cell r="C13" t="str">
            <v>RENDY PRASTIA</v>
          </cell>
        </row>
        <row r="14">
          <cell r="B14" t="str">
            <v>1794</v>
          </cell>
          <cell r="C14" t="str">
            <v>DIMAS ANARJERI JK</v>
          </cell>
        </row>
        <row r="15">
          <cell r="B15" t="str">
            <v>1804</v>
          </cell>
          <cell r="C15" t="str">
            <v>ANGGA SHOLEH EFENDY</v>
          </cell>
        </row>
        <row r="16">
          <cell r="B16" t="str">
            <v>1838</v>
          </cell>
          <cell r="C16" t="str">
            <v>BUDI SANTOSO</v>
          </cell>
        </row>
        <row r="17">
          <cell r="B17" t="str">
            <v>2053</v>
          </cell>
          <cell r="C17" t="str">
            <v>MUHAMMAD MUHLISIN AFANDI</v>
          </cell>
        </row>
        <row r="18">
          <cell r="B18" t="str">
            <v>2054</v>
          </cell>
          <cell r="C18" t="str">
            <v>DIDIK ABDULLAH</v>
          </cell>
        </row>
        <row r="19">
          <cell r="B19" t="str">
            <v>2055</v>
          </cell>
          <cell r="C19" t="str">
            <v>SHOFIUDDIN</v>
          </cell>
        </row>
        <row r="20">
          <cell r="B20" t="str">
            <v>2104</v>
          </cell>
          <cell r="C20" t="str">
            <v>NUR AHMAD</v>
          </cell>
        </row>
        <row r="21">
          <cell r="B21">
            <v>2203</v>
          </cell>
          <cell r="C21" t="str">
            <v>IQBAL FAHRURROZY</v>
          </cell>
        </row>
        <row r="22">
          <cell r="B22" t="str">
            <v>2146</v>
          </cell>
          <cell r="C22" t="str">
            <v>RIDWAN ARIANTO</v>
          </cell>
        </row>
        <row r="23">
          <cell r="B23" t="str">
            <v>2253</v>
          </cell>
          <cell r="C23" t="str">
            <v>RISQI DWI SETYAWAN</v>
          </cell>
        </row>
        <row r="24">
          <cell r="B24" t="str">
            <v>2270</v>
          </cell>
          <cell r="C24" t="str">
            <v>BAMBANG SUTRISNO</v>
          </cell>
        </row>
      </sheetData>
      <sheetData sheetId="12" refreshError="1">
        <row r="7">
          <cell r="B7" t="str">
            <v>1779</v>
          </cell>
          <cell r="C7" t="str">
            <v>ADITYA NUR PRATAMA</v>
          </cell>
        </row>
        <row r="10">
          <cell r="B10" t="str">
            <v>Nik</v>
          </cell>
          <cell r="C10" t="str">
            <v>Name</v>
          </cell>
        </row>
        <row r="11">
          <cell r="B11" t="str">
            <v>1149</v>
          </cell>
          <cell r="C11" t="str">
            <v>DENDY SETIYONO</v>
          </cell>
        </row>
        <row r="12">
          <cell r="B12" t="str">
            <v>1150</v>
          </cell>
          <cell r="C12" t="str">
            <v>AJI SUKMAWAN PUTRA</v>
          </cell>
        </row>
        <row r="13">
          <cell r="B13" t="str">
            <v>1175</v>
          </cell>
          <cell r="C13" t="str">
            <v>JOKO WIDODO</v>
          </cell>
        </row>
        <row r="14">
          <cell r="B14" t="str">
            <v>1274</v>
          </cell>
          <cell r="C14" t="str">
            <v>HERI PURNOMO</v>
          </cell>
        </row>
        <row r="15">
          <cell r="B15" t="str">
            <v>1275</v>
          </cell>
          <cell r="C15" t="str">
            <v>AGUNG WIJAYA</v>
          </cell>
        </row>
        <row r="16">
          <cell r="B16" t="str">
            <v>1373</v>
          </cell>
          <cell r="C16" t="str">
            <v>UNTUNG JOHAN RUSDIANTO</v>
          </cell>
        </row>
        <row r="17">
          <cell r="B17" t="str">
            <v>1374</v>
          </cell>
          <cell r="C17" t="str">
            <v>RAIS EFENDI</v>
          </cell>
        </row>
        <row r="18">
          <cell r="B18" t="str">
            <v>1344</v>
          </cell>
          <cell r="C18" t="str">
            <v>FAKHUL QORIB</v>
          </cell>
        </row>
        <row r="19">
          <cell r="B19" t="str">
            <v>1497</v>
          </cell>
          <cell r="C19" t="str">
            <v>SUHERMAN</v>
          </cell>
        </row>
        <row r="20">
          <cell r="B20" t="str">
            <v>1498</v>
          </cell>
          <cell r="C20" t="str">
            <v>EDI PRASETYO</v>
          </cell>
        </row>
        <row r="21">
          <cell r="B21" t="str">
            <v>1499</v>
          </cell>
          <cell r="C21" t="str">
            <v>RONNY HARYANTO</v>
          </cell>
        </row>
        <row r="22">
          <cell r="B22" t="str">
            <v>1644</v>
          </cell>
          <cell r="C22" t="str">
            <v>M RIFAI</v>
          </cell>
        </row>
        <row r="23">
          <cell r="B23" t="str">
            <v>1882</v>
          </cell>
          <cell r="C23" t="str">
            <v>SONI ANDRIANTO</v>
          </cell>
        </row>
        <row r="24">
          <cell r="B24" t="str">
            <v>1993</v>
          </cell>
          <cell r="C24" t="str">
            <v>MUHAMMAD TAHRIR</v>
          </cell>
        </row>
        <row r="25">
          <cell r="B25" t="str">
            <v>1781</v>
          </cell>
          <cell r="C25" t="str">
            <v>MUCHAMAT ROMADON</v>
          </cell>
        </row>
        <row r="26">
          <cell r="B26" t="str">
            <v>2056</v>
          </cell>
          <cell r="C26" t="str">
            <v>DWI JUNE DEA PANGESTU</v>
          </cell>
        </row>
        <row r="27">
          <cell r="B27" t="str">
            <v>2057</v>
          </cell>
          <cell r="C27" t="str">
            <v>ANANG ZUBAIDI</v>
          </cell>
        </row>
        <row r="28">
          <cell r="B28" t="str">
            <v>2058</v>
          </cell>
          <cell r="C28" t="str">
            <v>ARDI</v>
          </cell>
        </row>
        <row r="29">
          <cell r="B29" t="str">
            <v>2059</v>
          </cell>
          <cell r="C29" t="str">
            <v>BIMA ARIEF WIBOWO</v>
          </cell>
        </row>
        <row r="30">
          <cell r="B30" t="str">
            <v>2105</v>
          </cell>
          <cell r="C30" t="str">
            <v>TITIS BAYU PRIANJANI</v>
          </cell>
        </row>
        <row r="31">
          <cell r="B31" t="str">
            <v>2106</v>
          </cell>
          <cell r="C31" t="str">
            <v>RIDA PRAHASTA</v>
          </cell>
        </row>
        <row r="32">
          <cell r="B32" t="str">
            <v>2107</v>
          </cell>
          <cell r="C32" t="str">
            <v>MUHAMMAD SAIFUL ARIF</v>
          </cell>
        </row>
        <row r="33">
          <cell r="B33">
            <v>2189</v>
          </cell>
          <cell r="C33" t="str">
            <v>AGUS SURONO</v>
          </cell>
        </row>
        <row r="34">
          <cell r="B34">
            <v>2191</v>
          </cell>
          <cell r="C34" t="str">
            <v>YUDI ARIS SUSANTO</v>
          </cell>
        </row>
        <row r="35">
          <cell r="B35">
            <v>2217</v>
          </cell>
          <cell r="C35" t="str">
            <v>FEBRIANTO RIKY ANANDA</v>
          </cell>
        </row>
        <row r="36">
          <cell r="B36">
            <v>2218</v>
          </cell>
          <cell r="C36" t="str">
            <v>SEPTIYAN ROMADHON</v>
          </cell>
        </row>
        <row r="37">
          <cell r="B37" t="str">
            <v>1883</v>
          </cell>
          <cell r="C37" t="str">
            <v>GUNARSO</v>
          </cell>
        </row>
        <row r="38">
          <cell r="B38" t="str">
            <v>2109</v>
          </cell>
          <cell r="C38" t="str">
            <v>FITRA ARIF PRADANI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 t="str">
            <v>1266</v>
          </cell>
          <cell r="C7" t="str">
            <v xml:space="preserve">AFIF RIZA FAJRIA </v>
          </cell>
        </row>
        <row r="8">
          <cell r="B8" t="str">
            <v>033</v>
          </cell>
          <cell r="C8" t="str">
            <v>EKO BAGUS LUKITO</v>
          </cell>
        </row>
        <row r="9">
          <cell r="B9" t="str">
            <v>036</v>
          </cell>
          <cell r="C9" t="str">
            <v>SOFYAN MAHFUD</v>
          </cell>
        </row>
        <row r="10">
          <cell r="B10" t="str">
            <v>309</v>
          </cell>
          <cell r="C10" t="str">
            <v>M. ANIN</v>
          </cell>
        </row>
        <row r="11">
          <cell r="B11" t="str">
            <v>316</v>
          </cell>
          <cell r="C11" t="str">
            <v>MUHAMMAD ILHAM SYAFI'I</v>
          </cell>
        </row>
        <row r="12">
          <cell r="B12" t="str">
            <v>332</v>
          </cell>
          <cell r="C12" t="str">
            <v>SYAIFUR ROHMAN</v>
          </cell>
        </row>
        <row r="13">
          <cell r="B13" t="str">
            <v>595</v>
          </cell>
          <cell r="C13" t="str">
            <v xml:space="preserve">PANGGI MULYANJONO </v>
          </cell>
        </row>
        <row r="14">
          <cell r="B14" t="str">
            <v>1265</v>
          </cell>
          <cell r="C14" t="str">
            <v xml:space="preserve">IBNU YULIYANTO </v>
          </cell>
        </row>
        <row r="15">
          <cell r="B15" t="str">
            <v>1267</v>
          </cell>
          <cell r="C15" t="str">
            <v xml:space="preserve">MOHAMMAD ZAKKIY </v>
          </cell>
        </row>
        <row r="16">
          <cell r="B16" t="str">
            <v>031</v>
          </cell>
          <cell r="C16" t="str">
            <v>ABDUL AZIS</v>
          </cell>
        </row>
        <row r="17">
          <cell r="B17" t="str">
            <v>034</v>
          </cell>
          <cell r="C17" t="str">
            <v>MOHAMMAD FARIDHON</v>
          </cell>
        </row>
        <row r="18">
          <cell r="B18" t="str">
            <v>586</v>
          </cell>
          <cell r="C18" t="str">
            <v xml:space="preserve">DWI SULISTYO </v>
          </cell>
        </row>
        <row r="19">
          <cell r="B19" t="str">
            <v>038</v>
          </cell>
          <cell r="C19" t="str">
            <v>WAHYU KRISTANTO</v>
          </cell>
        </row>
        <row r="20">
          <cell r="B20" t="str">
            <v>274</v>
          </cell>
          <cell r="C20" t="str">
            <v>ROBINGUN</v>
          </cell>
        </row>
        <row r="21">
          <cell r="B21" t="str">
            <v>037</v>
          </cell>
          <cell r="C21" t="str">
            <v>SUSANTO</v>
          </cell>
        </row>
        <row r="22">
          <cell r="B22" t="str">
            <v>077</v>
          </cell>
          <cell r="C22" t="str">
            <v>THOURUL CHADID</v>
          </cell>
        </row>
        <row r="23">
          <cell r="B23" t="str">
            <v>1739</v>
          </cell>
          <cell r="C23" t="str">
            <v>ADHITYA PRIANGGANA SIWI</v>
          </cell>
        </row>
        <row r="24">
          <cell r="B24" t="str">
            <v>303</v>
          </cell>
          <cell r="C24" t="str">
            <v>GALEH SAPUTRO</v>
          </cell>
        </row>
        <row r="25">
          <cell r="B25" t="str">
            <v>1846</v>
          </cell>
          <cell r="C25" t="str">
            <v>AHMAD SAIFUDIN</v>
          </cell>
        </row>
        <row r="26">
          <cell r="B26" t="str">
            <v>2271</v>
          </cell>
          <cell r="C26" t="str">
            <v>AHMAD MUAYYAD</v>
          </cell>
        </row>
        <row r="29">
          <cell r="B29" t="str">
            <v>Nik</v>
          </cell>
          <cell r="C29" t="str">
            <v xml:space="preserve">Name  </v>
          </cell>
        </row>
        <row r="30">
          <cell r="B30" t="str">
            <v>039</v>
          </cell>
          <cell r="C30" t="str">
            <v>ACHMAD MAHMUDI</v>
          </cell>
        </row>
        <row r="31">
          <cell r="B31" t="str">
            <v>040</v>
          </cell>
          <cell r="C31" t="str">
            <v>ADNAN SADILI</v>
          </cell>
        </row>
        <row r="32">
          <cell r="B32" t="str">
            <v>043</v>
          </cell>
          <cell r="C32" t="str">
            <v>AHMAD SYAFI'IN</v>
          </cell>
        </row>
        <row r="33">
          <cell r="B33" t="str">
            <v>045</v>
          </cell>
          <cell r="C33" t="str">
            <v>AJIB</v>
          </cell>
        </row>
        <row r="34">
          <cell r="B34" t="str">
            <v>049</v>
          </cell>
          <cell r="C34" t="str">
            <v>ALI RIF'AN</v>
          </cell>
        </row>
        <row r="35">
          <cell r="B35" t="str">
            <v>050</v>
          </cell>
          <cell r="C35" t="str">
            <v>ANTON SUSILO</v>
          </cell>
        </row>
        <row r="36">
          <cell r="B36" t="str">
            <v>051</v>
          </cell>
          <cell r="C36" t="str">
            <v>ARIF ANANTA WIBAWA</v>
          </cell>
        </row>
        <row r="37">
          <cell r="B37" t="str">
            <v>053</v>
          </cell>
          <cell r="C37" t="str">
            <v>DANI KURNIAWAN</v>
          </cell>
        </row>
        <row r="38">
          <cell r="B38" t="str">
            <v>054</v>
          </cell>
          <cell r="C38" t="str">
            <v>DARIADI SAPUTRO</v>
          </cell>
        </row>
        <row r="39">
          <cell r="B39" t="str">
            <v>056</v>
          </cell>
          <cell r="C39" t="str">
            <v>JAKARIA ARI SAGITA</v>
          </cell>
        </row>
        <row r="40">
          <cell r="B40" t="str">
            <v>057</v>
          </cell>
          <cell r="C40" t="str">
            <v>JAYA WINARKO</v>
          </cell>
        </row>
        <row r="41">
          <cell r="B41" t="str">
            <v>058</v>
          </cell>
          <cell r="C41" t="str">
            <v>JOKO CAHYONO</v>
          </cell>
        </row>
        <row r="42">
          <cell r="B42" t="str">
            <v>060</v>
          </cell>
          <cell r="C42" t="str">
            <v>M. ASHARI</v>
          </cell>
        </row>
        <row r="43">
          <cell r="B43" t="str">
            <v>062</v>
          </cell>
          <cell r="C43" t="str">
            <v>MOH.  FADRUL ANAM</v>
          </cell>
        </row>
        <row r="44">
          <cell r="B44" t="str">
            <v>063</v>
          </cell>
          <cell r="C44" t="str">
            <v>MOHAMMAD PUJIONO</v>
          </cell>
        </row>
        <row r="45">
          <cell r="B45" t="str">
            <v>065</v>
          </cell>
          <cell r="C45" t="str">
            <v>MUKIDI</v>
          </cell>
        </row>
        <row r="46">
          <cell r="B46" t="str">
            <v>067</v>
          </cell>
          <cell r="C46" t="str">
            <v>PANJI SURYA LAKSANA</v>
          </cell>
        </row>
        <row r="47">
          <cell r="B47" t="str">
            <v>068</v>
          </cell>
          <cell r="C47" t="str">
            <v>ROSIDI</v>
          </cell>
        </row>
        <row r="48">
          <cell r="B48" t="str">
            <v>069</v>
          </cell>
          <cell r="C48" t="str">
            <v>RUDIANTO</v>
          </cell>
        </row>
        <row r="49">
          <cell r="B49" t="str">
            <v>070</v>
          </cell>
          <cell r="C49" t="str">
            <v>SANDI WIJAYA</v>
          </cell>
        </row>
        <row r="50">
          <cell r="B50" t="str">
            <v>071</v>
          </cell>
          <cell r="C50" t="str">
            <v>SELAMET TEGUH SANTOSO</v>
          </cell>
        </row>
        <row r="51">
          <cell r="B51" t="str">
            <v>074</v>
          </cell>
          <cell r="C51" t="str">
            <v>SUBANDI</v>
          </cell>
        </row>
        <row r="52">
          <cell r="B52" t="str">
            <v>075</v>
          </cell>
          <cell r="C52" t="str">
            <v>SUDARMAN</v>
          </cell>
        </row>
        <row r="53">
          <cell r="B53" t="str">
            <v>076</v>
          </cell>
          <cell r="C53" t="str">
            <v>SUEDI</v>
          </cell>
        </row>
        <row r="54">
          <cell r="B54" t="str">
            <v>079</v>
          </cell>
          <cell r="C54" t="str">
            <v>WISNU RAMDHANI</v>
          </cell>
        </row>
        <row r="55">
          <cell r="B55" t="str">
            <v>080</v>
          </cell>
          <cell r="C55" t="str">
            <v>ZAENAL ABIDIN</v>
          </cell>
        </row>
        <row r="56">
          <cell r="B56" t="str">
            <v>081</v>
          </cell>
          <cell r="C56" t="str">
            <v>ZAENAL ARIF</v>
          </cell>
        </row>
        <row r="57">
          <cell r="B57" t="str">
            <v>294</v>
          </cell>
          <cell r="C57" t="str">
            <v>ABDUR ROHMAN</v>
          </cell>
        </row>
        <row r="58">
          <cell r="B58" t="str">
            <v>297</v>
          </cell>
          <cell r="C58" t="str">
            <v>AGUS WIYONO</v>
          </cell>
        </row>
        <row r="59">
          <cell r="B59" t="str">
            <v>300</v>
          </cell>
          <cell r="C59" t="str">
            <v>DEDY PRASTYAWAN</v>
          </cell>
        </row>
        <row r="60">
          <cell r="B60" t="str">
            <v>302</v>
          </cell>
          <cell r="C60" t="str">
            <v>EKO ANDI MARTIYANTO</v>
          </cell>
        </row>
        <row r="61">
          <cell r="B61" t="str">
            <v>305</v>
          </cell>
          <cell r="C61" t="str">
            <v>KARYANTO</v>
          </cell>
        </row>
        <row r="62">
          <cell r="B62" t="str">
            <v>306</v>
          </cell>
          <cell r="C62" t="str">
            <v>KHOSIUN</v>
          </cell>
        </row>
        <row r="63">
          <cell r="B63" t="str">
            <v>307</v>
          </cell>
          <cell r="C63" t="str">
            <v>LUTFI KHAMDAN</v>
          </cell>
        </row>
        <row r="64">
          <cell r="B64" t="str">
            <v>310</v>
          </cell>
          <cell r="C64" t="str">
            <v>M. ZAMRONI</v>
          </cell>
        </row>
        <row r="65">
          <cell r="B65" t="str">
            <v>315</v>
          </cell>
          <cell r="C65" t="str">
            <v>MOHAMMAD ABROR</v>
          </cell>
        </row>
        <row r="66">
          <cell r="B66" t="str">
            <v>318</v>
          </cell>
          <cell r="C66" t="str">
            <v>MUSLIMIN</v>
          </cell>
        </row>
        <row r="67">
          <cell r="B67" t="str">
            <v>319</v>
          </cell>
          <cell r="C67" t="str">
            <v>PRIHATIN EDI MULYONO</v>
          </cell>
        </row>
        <row r="68">
          <cell r="B68" t="str">
            <v>320</v>
          </cell>
          <cell r="C68" t="str">
            <v>PUJI HARTO</v>
          </cell>
        </row>
        <row r="69">
          <cell r="B69" t="str">
            <v>322</v>
          </cell>
          <cell r="C69" t="str">
            <v>RONI</v>
          </cell>
        </row>
        <row r="70">
          <cell r="B70" t="str">
            <v>323</v>
          </cell>
          <cell r="C70" t="str">
            <v>RUSMIN</v>
          </cell>
        </row>
        <row r="71">
          <cell r="B71" t="str">
            <v>333</v>
          </cell>
          <cell r="C71" t="str">
            <v>VIKI MARDIAN</v>
          </cell>
        </row>
        <row r="72">
          <cell r="B72" t="str">
            <v>334</v>
          </cell>
          <cell r="C72" t="str">
            <v>WAHYU NUR IMANSYAH</v>
          </cell>
        </row>
        <row r="73">
          <cell r="B73" t="str">
            <v>349</v>
          </cell>
          <cell r="C73" t="str">
            <v>TIRTO SANTOSO</v>
          </cell>
        </row>
        <row r="74">
          <cell r="B74" t="str">
            <v>585</v>
          </cell>
          <cell r="C74" t="str">
            <v>YUDI</v>
          </cell>
        </row>
        <row r="75">
          <cell r="B75" t="str">
            <v>587</v>
          </cell>
          <cell r="C75" t="str">
            <v>SHOLEH NUGROHO</v>
          </cell>
        </row>
        <row r="76">
          <cell r="B76" t="str">
            <v>589</v>
          </cell>
          <cell r="C76" t="str">
            <v>JUMADI</v>
          </cell>
        </row>
        <row r="77">
          <cell r="B77" t="str">
            <v>590</v>
          </cell>
          <cell r="C77" t="str">
            <v>AGUS SETIAWAN</v>
          </cell>
        </row>
        <row r="78">
          <cell r="B78" t="str">
            <v>591</v>
          </cell>
          <cell r="C78" t="str">
            <v>ABDUL GHOFUR</v>
          </cell>
        </row>
        <row r="79">
          <cell r="B79" t="str">
            <v>358</v>
          </cell>
          <cell r="C79" t="str">
            <v>IMAM FEROS NURDIANSAH</v>
          </cell>
        </row>
        <row r="80">
          <cell r="B80" t="str">
            <v>594</v>
          </cell>
          <cell r="C80" t="str">
            <v>NUGROHO ARDIYANTO</v>
          </cell>
        </row>
        <row r="81">
          <cell r="B81" t="str">
            <v>751</v>
          </cell>
          <cell r="C81" t="str">
            <v>LUKMAN</v>
          </cell>
        </row>
        <row r="82">
          <cell r="B82" t="str">
            <v>752</v>
          </cell>
          <cell r="C82" t="str">
            <v>MUCHAMAD RIFAI</v>
          </cell>
        </row>
        <row r="83">
          <cell r="B83" t="str">
            <v>754</v>
          </cell>
          <cell r="C83" t="str">
            <v>M DIAN PERMANA PUTRA</v>
          </cell>
        </row>
        <row r="84">
          <cell r="B84" t="str">
            <v>859</v>
          </cell>
          <cell r="C84" t="str">
            <v>RULI PRASETYA</v>
          </cell>
        </row>
        <row r="85">
          <cell r="B85" t="str">
            <v>860</v>
          </cell>
          <cell r="C85" t="str">
            <v>AGUS MUJIONO</v>
          </cell>
        </row>
        <row r="86">
          <cell r="B86" t="str">
            <v>1018</v>
          </cell>
          <cell r="C86" t="str">
            <v>RENDRA DWI HANDOYO PUTRO</v>
          </cell>
        </row>
        <row r="87">
          <cell r="B87" t="str">
            <v>1019</v>
          </cell>
          <cell r="C87" t="str">
            <v>WAHYUDI SHOLEHAN</v>
          </cell>
        </row>
        <row r="88">
          <cell r="B88" t="str">
            <v>1022</v>
          </cell>
          <cell r="C88" t="str">
            <v>RUSLY MUSLENDRA</v>
          </cell>
        </row>
        <row r="89">
          <cell r="B89" t="str">
            <v>1053</v>
          </cell>
          <cell r="C89" t="str">
            <v>MOKHAMAD ULIL HUDA</v>
          </cell>
        </row>
        <row r="90">
          <cell r="B90" t="str">
            <v>1054</v>
          </cell>
          <cell r="C90" t="str">
            <v>TRIWAN PURWANTO</v>
          </cell>
        </row>
        <row r="91">
          <cell r="B91" t="str">
            <v>1055</v>
          </cell>
          <cell r="C91" t="str">
            <v>ABDUL ROZAQ</v>
          </cell>
        </row>
        <row r="92">
          <cell r="B92" t="str">
            <v>1056</v>
          </cell>
          <cell r="C92" t="str">
            <v>HABIBULLAH</v>
          </cell>
        </row>
        <row r="93">
          <cell r="B93" t="str">
            <v>1058</v>
          </cell>
          <cell r="C93" t="str">
            <v>AHMAD RIFA'I</v>
          </cell>
        </row>
        <row r="94">
          <cell r="B94" t="str">
            <v>1059</v>
          </cell>
          <cell r="C94" t="str">
            <v>KOERNEN</v>
          </cell>
        </row>
        <row r="95">
          <cell r="B95" t="str">
            <v>1217</v>
          </cell>
          <cell r="C95" t="str">
            <v>RISA HUSAIN</v>
          </cell>
        </row>
        <row r="96">
          <cell r="B96" t="str">
            <v>1283</v>
          </cell>
          <cell r="C96" t="str">
            <v xml:space="preserve">EBIN PRILIAN SETIA RINTO </v>
          </cell>
        </row>
        <row r="97">
          <cell r="B97" t="str">
            <v>1285</v>
          </cell>
          <cell r="C97" t="str">
            <v>JAWAHIR</v>
          </cell>
        </row>
        <row r="98">
          <cell r="B98" t="str">
            <v>1324</v>
          </cell>
          <cell r="C98" t="str">
            <v xml:space="preserve">SUNARI </v>
          </cell>
        </row>
        <row r="99">
          <cell r="B99" t="str">
            <v>1501</v>
          </cell>
          <cell r="C99" t="str">
            <v>M MA'ASHOBIRIN</v>
          </cell>
        </row>
        <row r="100">
          <cell r="B100" t="str">
            <v>1502</v>
          </cell>
          <cell r="C100" t="str">
            <v xml:space="preserve">MOH BUSHIRI </v>
          </cell>
        </row>
        <row r="101">
          <cell r="B101" t="str">
            <v>1503</v>
          </cell>
          <cell r="C101" t="str">
            <v>FEBRY EKO NUGROHO</v>
          </cell>
        </row>
        <row r="102">
          <cell r="B102" t="str">
            <v>1504</v>
          </cell>
          <cell r="C102" t="str">
            <v>EDI PRAYITNO</v>
          </cell>
        </row>
        <row r="103">
          <cell r="B103" t="str">
            <v>1505</v>
          </cell>
          <cell r="C103" t="str">
            <v>YULIANTO</v>
          </cell>
        </row>
        <row r="104">
          <cell r="B104" t="str">
            <v>1508</v>
          </cell>
          <cell r="C104" t="str">
            <v>ROBY SAPTO AJI</v>
          </cell>
        </row>
        <row r="105">
          <cell r="B105" t="str">
            <v>1509</v>
          </cell>
          <cell r="C105" t="str">
            <v>JUMADI B</v>
          </cell>
        </row>
        <row r="106">
          <cell r="B106" t="str">
            <v>1510</v>
          </cell>
          <cell r="C106" t="str">
            <v>TEGUH DWI SUKIATNO</v>
          </cell>
        </row>
        <row r="107">
          <cell r="B107" t="str">
            <v>1511</v>
          </cell>
          <cell r="C107" t="str">
            <v>ANDI KURNIAWAN</v>
          </cell>
        </row>
        <row r="108">
          <cell r="B108" t="str">
            <v>1512</v>
          </cell>
          <cell r="C108" t="str">
            <v>MOCHAMAD CHOIRUR RISCHA</v>
          </cell>
        </row>
        <row r="109">
          <cell r="B109" t="str">
            <v>1513</v>
          </cell>
          <cell r="C109" t="str">
            <v>KRISHNA BAYU MURTI</v>
          </cell>
        </row>
        <row r="110">
          <cell r="B110" t="str">
            <v>1514</v>
          </cell>
          <cell r="C110" t="str">
            <v>SLAMET</v>
          </cell>
        </row>
        <row r="111">
          <cell r="B111" t="str">
            <v>1746</v>
          </cell>
          <cell r="C111" t="str">
            <v>JHONI WAHYUDI</v>
          </cell>
        </row>
        <row r="112">
          <cell r="B112" t="str">
            <v>1747</v>
          </cell>
          <cell r="C112" t="str">
            <v>AKLIS ABADI</v>
          </cell>
        </row>
        <row r="113">
          <cell r="B113" t="str">
            <v>1750</v>
          </cell>
          <cell r="C113" t="str">
            <v>RYANDIKA</v>
          </cell>
        </row>
        <row r="114">
          <cell r="B114" t="str">
            <v>1751</v>
          </cell>
          <cell r="C114" t="str">
            <v>ALFIYAN RISKI NIMACAHYO</v>
          </cell>
        </row>
        <row r="115">
          <cell r="B115" t="str">
            <v>1752</v>
          </cell>
          <cell r="C115" t="str">
            <v>FEBRI YOGI PRADANA</v>
          </cell>
        </row>
        <row r="116">
          <cell r="B116" t="str">
            <v>1753</v>
          </cell>
          <cell r="C116" t="str">
            <v>JOKO SUPRIYONO</v>
          </cell>
        </row>
        <row r="117">
          <cell r="B117" t="str">
            <v>1755</v>
          </cell>
          <cell r="C117" t="str">
            <v>SURYONO</v>
          </cell>
        </row>
        <row r="118">
          <cell r="B118" t="str">
            <v>1756</v>
          </cell>
          <cell r="C118" t="str">
            <v>BAJURI</v>
          </cell>
        </row>
        <row r="119">
          <cell r="B119" t="str">
            <v>1757</v>
          </cell>
          <cell r="C119" t="str">
            <v>MUH BADRUDDIN</v>
          </cell>
        </row>
        <row r="120">
          <cell r="B120" t="str">
            <v>1758</v>
          </cell>
          <cell r="C120" t="str">
            <v>SUPRIYADI</v>
          </cell>
        </row>
        <row r="121">
          <cell r="B121" t="str">
            <v>1761</v>
          </cell>
          <cell r="C121" t="str">
            <v>ZAENURI</v>
          </cell>
        </row>
        <row r="122">
          <cell r="B122" t="str">
            <v>1762</v>
          </cell>
          <cell r="C122" t="str">
            <v>DEDI WIDYO U</v>
          </cell>
        </row>
        <row r="123">
          <cell r="B123" t="str">
            <v>1763</v>
          </cell>
          <cell r="C123" t="str">
            <v>ABDUL KHALIM</v>
          </cell>
        </row>
        <row r="124">
          <cell r="B124" t="str">
            <v>1764</v>
          </cell>
          <cell r="C124" t="str">
            <v>EKO DWI ANTORO</v>
          </cell>
        </row>
        <row r="125">
          <cell r="B125" t="str">
            <v>1765</v>
          </cell>
          <cell r="C125" t="str">
            <v>ELY KRISTANTO</v>
          </cell>
        </row>
        <row r="126">
          <cell r="B126" t="str">
            <v>1808</v>
          </cell>
          <cell r="C126" t="str">
            <v>SYAM SULISTIYONO</v>
          </cell>
        </row>
        <row r="127">
          <cell r="B127" t="str">
            <v>1815</v>
          </cell>
          <cell r="C127" t="str">
            <v>IMAM MAHFUD</v>
          </cell>
        </row>
        <row r="128">
          <cell r="B128" t="str">
            <v>1848</v>
          </cell>
          <cell r="C128" t="str">
            <v>AHMAD SYAIFUL KHAMAL</v>
          </cell>
        </row>
        <row r="129">
          <cell r="B129" t="str">
            <v>1778</v>
          </cell>
          <cell r="C129" t="str">
            <v>MOH AGUNG SUPRI HANDOKO</v>
          </cell>
        </row>
        <row r="130">
          <cell r="B130" t="str">
            <v>1855</v>
          </cell>
          <cell r="C130" t="str">
            <v>HANDIKO CONDRO</v>
          </cell>
        </row>
        <row r="131">
          <cell r="B131" t="str">
            <v>1868</v>
          </cell>
          <cell r="C131" t="str">
            <v>MARGONO</v>
          </cell>
        </row>
        <row r="132">
          <cell r="B132" t="str">
            <v>1898</v>
          </cell>
          <cell r="C132" t="str">
            <v>MUKHAMMAD SULKHAN</v>
          </cell>
        </row>
        <row r="133">
          <cell r="B133" t="str">
            <v>1900</v>
          </cell>
          <cell r="C133" t="str">
            <v>SUMARNO</v>
          </cell>
        </row>
        <row r="134">
          <cell r="B134" t="str">
            <v>1922</v>
          </cell>
          <cell r="C134" t="str">
            <v>PRAMONO</v>
          </cell>
        </row>
        <row r="135">
          <cell r="B135" t="str">
            <v>1949</v>
          </cell>
          <cell r="C135" t="str">
            <v>ROHING ARIA HUTOMO</v>
          </cell>
        </row>
        <row r="136">
          <cell r="B136" t="str">
            <v>1979</v>
          </cell>
          <cell r="C136" t="str">
            <v>RIYANTO</v>
          </cell>
        </row>
        <row r="137">
          <cell r="B137" t="str">
            <v>2013</v>
          </cell>
          <cell r="C137" t="str">
            <v>RUDI SULISTYANTO</v>
          </cell>
        </row>
        <row r="138">
          <cell r="B138" t="str">
            <v>2067</v>
          </cell>
          <cell r="C138" t="str">
            <v>DARMONO</v>
          </cell>
        </row>
        <row r="139">
          <cell r="B139" t="str">
            <v>2248</v>
          </cell>
          <cell r="C139" t="str">
            <v>RICHO ANDI HERMAWAN</v>
          </cell>
        </row>
        <row r="140">
          <cell r="B140" t="str">
            <v>2269</v>
          </cell>
          <cell r="C140" t="str">
            <v>ERNANDA EKA PUTRA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BANG SAT "/>
      <sheetName val="SURABAYA ANTERAJA"/>
      <sheetName val="MALANG ANTERAJA"/>
      <sheetName val="MALANG BAT "/>
      <sheetName val="SEMARANG"/>
      <sheetName val="PURBALINGGA "/>
      <sheetName val="PURWOKERTO"/>
      <sheetName val="JOGJA "/>
      <sheetName val="JOGJA ANTERAJA"/>
      <sheetName val="SOLO ANTERAJA"/>
      <sheetName val="SEMARANG ANTERAJA"/>
      <sheetName val="BALI CK "/>
      <sheetName val="BALI AOP MAR - OKE"/>
      <sheetName val="sharing budget"/>
      <sheetName val="in out"/>
      <sheetName val="invoice maret"/>
      <sheetName val="REKAP MFEE DMS REFUND"/>
      <sheetName val=" Invoice THR"/>
      <sheetName val="sharing budget invoice  (2)"/>
      <sheetName val="sharing budget (2)"/>
      <sheetName val="FICO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 t="str">
            <v>KUSWANDI</v>
          </cell>
          <cell r="D7" t="str">
            <v>DRIVER</v>
          </cell>
          <cell r="E7" t="str">
            <v>PURWOKERTO</v>
          </cell>
          <cell r="F7" t="str">
            <v>AOP</v>
          </cell>
          <cell r="G7">
            <v>1900000</v>
          </cell>
          <cell r="H7">
            <v>43040</v>
          </cell>
          <cell r="I7">
            <v>43610</v>
          </cell>
          <cell r="J7">
            <v>43647</v>
          </cell>
        </row>
        <row r="8">
          <cell r="C8" t="str">
            <v>MUSLIM</v>
          </cell>
          <cell r="D8" t="str">
            <v>DRIVER</v>
          </cell>
          <cell r="E8" t="str">
            <v>PURWOKERTO</v>
          </cell>
          <cell r="F8" t="str">
            <v>AOP</v>
          </cell>
          <cell r="G8">
            <v>1900000</v>
          </cell>
          <cell r="H8">
            <v>43040</v>
          </cell>
          <cell r="I8">
            <v>43610</v>
          </cell>
          <cell r="J8">
            <v>43647</v>
          </cell>
        </row>
        <row r="9">
          <cell r="C9" t="str">
            <v>WIHANJONO</v>
          </cell>
          <cell r="D9" t="str">
            <v>DRIVER</v>
          </cell>
          <cell r="E9" t="str">
            <v>PURWOKERTO</v>
          </cell>
          <cell r="F9" t="str">
            <v>POS INDONESIA</v>
          </cell>
          <cell r="G9">
            <v>1900000</v>
          </cell>
          <cell r="H9">
            <v>43088</v>
          </cell>
          <cell r="I9">
            <v>43610</v>
          </cell>
          <cell r="J9">
            <v>43647</v>
          </cell>
        </row>
        <row r="10">
          <cell r="C10" t="str">
            <v>MUGI PAMUNGKAS</v>
          </cell>
          <cell r="D10" t="str">
            <v>DRIVER</v>
          </cell>
          <cell r="E10" t="str">
            <v>PURWOKERTO</v>
          </cell>
          <cell r="F10" t="str">
            <v>AOP</v>
          </cell>
          <cell r="G10">
            <v>1900000</v>
          </cell>
          <cell r="H10">
            <v>43605</v>
          </cell>
          <cell r="I10">
            <v>43610</v>
          </cell>
          <cell r="J10">
            <v>43647</v>
          </cell>
        </row>
        <row r="11">
          <cell r="C11" t="str">
            <v>PUJIARNO</v>
          </cell>
          <cell r="D11" t="str">
            <v>DRIVER</v>
          </cell>
          <cell r="E11" t="str">
            <v>PURWOKERTO</v>
          </cell>
          <cell r="F11" t="str">
            <v>POS INDONESIA</v>
          </cell>
          <cell r="G11">
            <v>1900000</v>
          </cell>
          <cell r="H11">
            <v>43800</v>
          </cell>
          <cell r="I11">
            <v>43800</v>
          </cell>
          <cell r="J11">
            <v>43800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out"/>
      <sheetName val="AOP CIBITUNG"/>
      <sheetName val="HMS KRW"/>
      <sheetName val="CAKUNG CK"/>
      <sheetName val="NIRWANA LESTARI"/>
      <sheetName val="Cirebon  anteraja"/>
      <sheetName val="Cimahi  anteraja"/>
      <sheetName val="bandung anteraja"/>
      <sheetName val="BANDUNG"/>
      <sheetName val="TAMBUN LOG"/>
      <sheetName val="JABABEKA"/>
      <sheetName val="YAMAZAKI TANGERANG "/>
      <sheetName val="YAMAZAKI CIKARANG"/>
      <sheetName val="APL CIKARANG"/>
      <sheetName val="INVOICE THR"/>
      <sheetName val="INVOICE MAR"/>
      <sheetName val="sharing budget"/>
      <sheetName val="INVOICE SHARING"/>
      <sheetName val="REKAP PENGEMBALIAN FEE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C7" t="str">
            <v>FITRI HARMONO</v>
          </cell>
          <cell r="D7" t="str">
            <v>UC</v>
          </cell>
          <cell r="E7" t="str">
            <v>Cibitung</v>
          </cell>
          <cell r="F7" t="str">
            <v>On Call</v>
          </cell>
          <cell r="G7">
            <v>4498962</v>
          </cell>
          <cell r="H7">
            <v>42856</v>
          </cell>
          <cell r="I7">
            <v>43610</v>
          </cell>
          <cell r="J7">
            <v>43739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 JUN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3" Type="http://schemas.openxmlformats.org/officeDocument/2006/relationships/hyperlink" Target="https://mcm.bankmandiri.co.id/corp/front/transferlist.do?action=doSearch" TargetMode="External"/><Relationship Id="rId4" Type="http://schemas.openxmlformats.org/officeDocument/2006/relationships/hyperlink" Target="https://mcm.bankmandiri.co.id/corp/front/transferlist.do?action=doSearch" TargetMode="External"/></Relationships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8">
    <tabColor rgb="FFFF0000"/>
  </sheetPr>
  <dimension ref="A1:LY1467"/>
  <sheetViews>
    <sheetView tabSelected="1" topLeftCell="A578" zoomScale="85" zoomScaleNormal="85" workbookViewId="0">
      <selection activeCell="H592" sqref="H592"/>
    </sheetView>
  </sheetViews>
  <sheetFormatPr defaultColWidth="9.140625" defaultRowHeight="12.75"/>
  <cols>
    <col min="1" max="1" width="9.140625" customWidth="1" style="2"/>
    <col min="2" max="2" width="5.85546875" customWidth="1" style="2"/>
    <col min="3" max="3" width="9.140625" customWidth="1" style="2"/>
    <col min="4" max="4" width="28.140625" customWidth="1" style="2"/>
    <col min="5" max="5" width="9.5703125" customWidth="1" style="2"/>
    <col min="6" max="6" width="29.28515625" customWidth="1" style="2"/>
    <col min="7" max="9" width="9.140625" customWidth="1" style="2"/>
    <col min="10" max="10" bestFit="1" width="16.85546875" customWidth="1" style="2"/>
    <col min="11" max="11" width="11.5703125" customWidth="1" style="2"/>
    <col min="12" max="12" width="27" customWidth="1" style="2"/>
    <col min="13" max="13" width="11.5703125" customWidth="1" style="2"/>
    <col min="14" max="14" width="12.7109375" customWidth="1" style="2"/>
    <col min="15" max="15" width="63.42578125" customWidth="1" style="2"/>
    <col min="16" max="18" width="8.42578125" customWidth="1" style="2"/>
    <col min="19" max="19" width="11.42578125" customWidth="1" style="2"/>
    <col min="20" max="20" width="18" customWidth="1" style="2"/>
    <col min="21" max="21" bestFit="1" width="16.42578125" customWidth="1" style="2"/>
    <col min="22" max="22" bestFit="1" width="10.28515625" customWidth="1" style="2"/>
    <col min="23" max="23" bestFit="1" width="10.85546875" customWidth="1" style="2"/>
    <col min="24" max="24" width="10.28515625" customWidth="1" style="2"/>
    <col min="25" max="25" width="24" customWidth="1" style="2"/>
    <col min="26" max="26" bestFit="1" width="24.140625" customWidth="1" style="2"/>
    <col min="27" max="28" width="15.5703125" customWidth="1" style="2"/>
    <col min="29" max="30" width="11.7109375" customWidth="1" style="2"/>
    <col min="31" max="31" width="10.7109375" customWidth="1" style="2"/>
    <col min="32" max="32" bestFit="1" width="14.42578125" customWidth="1" style="2"/>
    <col min="33" max="36" width="15" customWidth="1" style="2"/>
    <col min="37" max="37" width="21" customWidth="1" style="2"/>
    <col min="38" max="39" width="19" customWidth="1" style="2"/>
    <col min="40" max="40" bestFit="1" width="18.85546875" customWidth="1" style="2"/>
    <col min="41" max="41" bestFit="1" width="31.7109375" customWidth="1" style="2"/>
    <col min="42" max="42" bestFit="1" width="12.28515625" customWidth="1" style="2"/>
    <col min="43" max="44" width="19.28515625" customWidth="1" style="2"/>
    <col min="45" max="45" bestFit="1" width="19.140625" customWidth="1" style="2"/>
    <col min="46" max="46" bestFit="1" width="18.5703125" customWidth="1" style="2"/>
    <col min="47" max="47" bestFit="1" width="29" customWidth="1" style="2"/>
    <col min="48" max="48" bestFit="1" width="36.140625" customWidth="1" style="2"/>
    <col min="49" max="49" width="9.85546875" customWidth="1" style="2"/>
    <col min="50" max="50" width="22.28515625" customWidth="1" style="2"/>
    <col min="51" max="51" width="21.42578125" customWidth="1" style="2"/>
    <col min="52" max="52" width="29" customWidth="1" style="2"/>
    <col min="53" max="16384" width="9.140625" customWidth="1" style="2"/>
  </cols>
  <sheetData>
    <row r="1">
      <c r="B1" s="3" t="s">
        <v>0</v>
      </c>
      <c r="C1" s="4"/>
      <c r="D1" s="4"/>
      <c r="E1" s="5"/>
      <c r="F1" s="4"/>
      <c r="G1" s="4"/>
      <c r="H1" s="4"/>
      <c r="I1" s="4"/>
      <c r="J1" s="6"/>
      <c r="K1" s="6"/>
      <c r="L1" s="6"/>
      <c r="M1" s="7"/>
      <c r="N1" s="4"/>
      <c r="O1" s="4"/>
      <c r="P1" s="4"/>
      <c r="Q1" s="6"/>
      <c r="R1" s="8"/>
      <c r="S1" s="8"/>
      <c r="T1" s="7"/>
      <c r="U1" s="7"/>
      <c r="V1" s="8"/>
      <c r="W1" s="9" t="s">
        <v>1</v>
      </c>
      <c r="X1" s="6"/>
      <c r="Y1" s="5"/>
      <c r="Z1" s="4"/>
      <c r="AA1" s="4"/>
      <c r="AB1" s="7"/>
      <c r="AC1" s="7"/>
      <c r="AD1" s="7"/>
      <c r="AE1" s="4"/>
      <c r="AF1" s="10"/>
      <c r="AG1" s="4"/>
      <c r="AH1" s="4"/>
      <c r="AI1" s="4"/>
      <c r="AJ1" s="4"/>
      <c r="AK1" s="4"/>
      <c r="AL1" s="11"/>
      <c r="AM1" s="11"/>
      <c r="AN1" s="7"/>
      <c r="AO1" s="7"/>
    </row>
    <row r="2">
      <c r="B2" s="3"/>
      <c r="C2" s="4"/>
      <c r="D2" s="4"/>
      <c r="E2" s="5"/>
      <c r="F2" s="4"/>
      <c r="G2" s="12" t="s">
        <v>2</v>
      </c>
      <c r="H2" s="21" t="s">
        <v>3</v>
      </c>
      <c r="I2" s="21" t="s">
        <v>4</v>
      </c>
      <c r="J2" s="21" t="s">
        <v>5</v>
      </c>
      <c r="K2" s="21" t="s">
        <v>6</v>
      </c>
      <c r="L2" s="6"/>
      <c r="M2" s="7"/>
      <c r="N2" s="4"/>
      <c r="O2" s="4"/>
      <c r="P2" s="4"/>
      <c r="Q2" s="6"/>
      <c r="R2" s="8"/>
      <c r="S2" s="8"/>
      <c r="T2" s="7"/>
      <c r="U2" s="7"/>
      <c r="V2" s="8"/>
      <c r="W2" s="9"/>
      <c r="X2" s="13"/>
      <c r="Y2" s="5"/>
      <c r="Z2" s="4"/>
      <c r="AA2" s="4"/>
      <c r="AB2" s="7"/>
      <c r="AC2" s="7"/>
      <c r="AD2" s="7"/>
      <c r="AE2" s="4"/>
      <c r="AF2" s="10"/>
      <c r="AG2" s="4"/>
      <c r="AH2" s="4"/>
      <c r="AI2" s="4"/>
      <c r="AJ2" s="4"/>
      <c r="AK2" s="4"/>
      <c r="AL2" s="11"/>
      <c r="AM2" s="11"/>
      <c r="AN2" s="7"/>
      <c r="AO2" s="7"/>
    </row>
    <row r="3">
      <c r="B3" s="14"/>
      <c r="C3" s="4"/>
      <c r="D3" s="4"/>
      <c r="E3" s="5"/>
      <c r="F3" s="4"/>
      <c r="G3" s="15">
        <f>COUNTIFS($A$7:$A$1075,"AKTIF",G7:G1075,G2)</f>
        <v>885</v>
      </c>
      <c r="H3" s="15">
        <f>COUNTIFS($A$7:$A$1075,"AKTIF",H7:H1075,H2)</f>
        <v>0</v>
      </c>
      <c r="I3" s="15">
        <f>COUNTIFS($A$7:$A$1075,"AKTIF",I7:I1075,I2)</f>
        <v>19</v>
      </c>
      <c r="J3" s="15">
        <f>COUNTA(A7:A476)-COUNTIFS($A$7:$A$1075,"AKTIF",$J$7:$J$1075,"")</f>
        <v>-461</v>
      </c>
      <c r="K3" s="16">
        <f>SUM(G3:J3)</f>
        <v>443</v>
      </c>
      <c r="L3" s="6"/>
      <c r="M3" s="7"/>
      <c r="N3" s="4"/>
      <c r="O3" s="4"/>
      <c r="P3" s="4"/>
      <c r="Q3" s="6"/>
      <c r="R3" s="4"/>
      <c r="S3" s="4"/>
      <c r="T3" s="7"/>
      <c r="U3" s="17"/>
      <c r="V3" s="4"/>
      <c r="W3" s="18" t="s">
        <v>1</v>
      </c>
      <c r="X3" s="6"/>
      <c r="Y3" s="5"/>
      <c r="Z3" s="4"/>
      <c r="AA3" s="4"/>
      <c r="AB3" s="7"/>
      <c r="AC3" s="7"/>
      <c r="AD3" s="7"/>
      <c r="AE3" s="4"/>
      <c r="AF3" s="10"/>
      <c r="AG3" s="4"/>
      <c r="AH3" s="4"/>
      <c r="AI3" s="4"/>
      <c r="AJ3" s="4"/>
      <c r="AK3" s="4"/>
      <c r="AL3" s="11"/>
      <c r="AM3" s="11"/>
      <c r="AN3" s="7"/>
      <c r="AO3" s="7"/>
    </row>
    <row r="4" ht="16.5" customHeight="1" s="19" customFormat="1">
      <c r="B4" s="1452" t="s">
        <v>7</v>
      </c>
      <c r="C4" s="1454" t="s">
        <v>8</v>
      </c>
      <c r="D4" s="1456" t="s">
        <v>9</v>
      </c>
      <c r="E4" s="1456" t="s">
        <v>10</v>
      </c>
      <c r="F4" s="1458" t="s">
        <v>11</v>
      </c>
      <c r="G4" s="1446" t="s">
        <v>12</v>
      </c>
      <c r="H4" s="1447"/>
      <c r="I4" s="1447"/>
      <c r="J4" s="1448"/>
      <c r="K4" s="1463" t="s">
        <v>13</v>
      </c>
      <c r="L4" s="1456" t="s">
        <v>14</v>
      </c>
      <c r="M4" s="1457" t="s">
        <v>15</v>
      </c>
      <c r="N4" s="1442" t="s">
        <v>16</v>
      </c>
      <c r="O4" s="1467" t="s">
        <v>17</v>
      </c>
      <c r="P4" s="1461" t="s">
        <v>18</v>
      </c>
      <c r="Q4" s="1461" t="s">
        <v>19</v>
      </c>
      <c r="R4" s="1462" t="s">
        <v>20</v>
      </c>
      <c r="S4" s="1461" t="s">
        <v>21</v>
      </c>
      <c r="T4" s="1461" t="s">
        <v>22</v>
      </c>
      <c r="U4" s="1442" t="s">
        <v>23</v>
      </c>
      <c r="V4" s="1443" t="s">
        <v>24</v>
      </c>
      <c r="W4" s="1443"/>
      <c r="X4" s="1461" t="s">
        <v>25</v>
      </c>
      <c r="Y4" s="1461" t="s">
        <v>26</v>
      </c>
      <c r="Z4" s="1461" t="s">
        <v>27</v>
      </c>
      <c r="AA4" s="1456" t="s">
        <v>28</v>
      </c>
      <c r="AB4" s="1456" t="s">
        <v>29</v>
      </c>
      <c r="AC4" s="1442" t="s">
        <v>30</v>
      </c>
      <c r="AD4" s="1465" t="s">
        <v>31</v>
      </c>
      <c r="AE4" s="1466"/>
      <c r="AF4" s="1466"/>
      <c r="AG4" s="22"/>
      <c r="AH4" s="1466" t="s">
        <v>32</v>
      </c>
      <c r="AI4" s="1466"/>
      <c r="AJ4" s="22"/>
      <c r="AK4" s="22"/>
      <c r="AL4" s="22"/>
      <c r="AM4" s="1466" t="s">
        <v>33</v>
      </c>
      <c r="AN4" s="1466"/>
      <c r="AO4" s="22"/>
      <c r="AP4" s="1466" t="s">
        <v>34</v>
      </c>
      <c r="AQ4" s="1463"/>
      <c r="AR4" s="23"/>
      <c r="AS4" s="1456" t="s">
        <v>35</v>
      </c>
      <c r="AT4" s="1456" t="s">
        <v>36</v>
      </c>
      <c r="AU4" s="1462" t="s">
        <v>37</v>
      </c>
      <c r="AV4" s="1462" t="s">
        <v>38</v>
      </c>
      <c r="AW4" s="1456" t="s">
        <v>39</v>
      </c>
      <c r="AX4" s="1456" t="s">
        <v>40</v>
      </c>
      <c r="AY4" s="1471" t="s">
        <v>41</v>
      </c>
      <c r="AZ4" s="1471" t="s">
        <v>42</v>
      </c>
      <c r="BA4" s="1471"/>
      <c r="BB4" s="1471"/>
      <c r="BC4" s="1472"/>
      <c r="BD4" s="1473" t="s">
        <v>43</v>
      </c>
      <c r="BE4" s="20"/>
      <c r="BF4" s="20"/>
      <c r="BG4" s="20"/>
      <c r="BH4" s="20"/>
    </row>
    <row r="5" ht="15" customHeight="1" s="19" customFormat="1">
      <c r="B5" s="1452"/>
      <c r="C5" s="1455"/>
      <c r="D5" s="1456"/>
      <c r="E5" s="1456"/>
      <c r="F5" s="1459"/>
      <c r="G5" s="1449"/>
      <c r="H5" s="1450"/>
      <c r="I5" s="1450"/>
      <c r="J5" s="1451"/>
      <c r="K5" s="1463"/>
      <c r="L5" s="1456"/>
      <c r="M5" s="1464"/>
      <c r="N5" s="1443"/>
      <c r="O5" s="1468"/>
      <c r="P5" s="1461"/>
      <c r="Q5" s="1461"/>
      <c r="R5" s="1460"/>
      <c r="S5" s="1456"/>
      <c r="T5" s="1456"/>
      <c r="U5" s="1443"/>
      <c r="V5" s="1442" t="s">
        <v>44</v>
      </c>
      <c r="W5" s="1443" t="s">
        <v>45</v>
      </c>
      <c r="X5" s="1461"/>
      <c r="Y5" s="1461"/>
      <c r="Z5" s="1461"/>
      <c r="AA5" s="1456"/>
      <c r="AB5" s="1456"/>
      <c r="AC5" s="1442"/>
      <c r="AD5" s="1462" t="s">
        <v>46</v>
      </c>
      <c r="AE5" s="1462" t="s">
        <v>47</v>
      </c>
      <c r="AF5" s="1462" t="s">
        <v>48</v>
      </c>
      <c r="AG5" s="1462" t="s">
        <v>47</v>
      </c>
      <c r="AH5" s="1462" t="s">
        <v>32</v>
      </c>
      <c r="AI5" s="1469" t="s">
        <v>49</v>
      </c>
      <c r="AJ5" s="1462" t="s">
        <v>50</v>
      </c>
      <c r="AK5" s="1462" t="s">
        <v>51</v>
      </c>
      <c r="AL5" s="1462" t="s">
        <v>52</v>
      </c>
      <c r="AM5" s="1462" t="s">
        <v>53</v>
      </c>
      <c r="AN5" s="1462" t="s">
        <v>54</v>
      </c>
      <c r="AO5" s="1462" t="s">
        <v>55</v>
      </c>
      <c r="AP5" s="1462" t="s">
        <v>56</v>
      </c>
      <c r="AQ5" s="1462" t="s">
        <v>57</v>
      </c>
      <c r="AR5" s="1462" t="s">
        <v>58</v>
      </c>
      <c r="AS5" s="1456"/>
      <c r="AT5" s="1456"/>
      <c r="AU5" s="1460"/>
      <c r="AV5" s="1460"/>
      <c r="AW5" s="1456"/>
      <c r="AX5" s="1456"/>
      <c r="AY5" s="1471"/>
      <c r="AZ5" s="1471"/>
      <c r="BA5" s="1471"/>
      <c r="BB5" s="1471"/>
      <c r="BC5" s="1472"/>
      <c r="BD5" s="1473"/>
      <c r="BE5" s="20"/>
      <c r="BF5" s="20"/>
      <c r="BG5" s="20"/>
      <c r="BH5" s="20"/>
    </row>
    <row r="6" ht="25.5" customHeight="1" s="19" customFormat="1">
      <c r="B6" s="1453"/>
      <c r="C6" s="1455"/>
      <c r="D6" s="1457"/>
      <c r="E6" s="1457"/>
      <c r="F6" s="1460"/>
      <c r="G6" s="24" t="s">
        <v>2</v>
      </c>
      <c r="H6" s="24" t="s">
        <v>59</v>
      </c>
      <c r="I6" s="24" t="s">
        <v>60</v>
      </c>
      <c r="J6" s="24" t="s">
        <v>5</v>
      </c>
      <c r="K6" s="1457"/>
      <c r="L6" s="1457"/>
      <c r="M6" s="1464"/>
      <c r="N6" s="1444"/>
      <c r="O6" s="1468"/>
      <c r="P6" s="1462"/>
      <c r="Q6" s="1462"/>
      <c r="R6" s="1460"/>
      <c r="S6" s="1457"/>
      <c r="T6" s="1457"/>
      <c r="U6" s="1444"/>
      <c r="V6" s="1469"/>
      <c r="W6" s="1444"/>
      <c r="X6" s="1462"/>
      <c r="Y6" s="1462"/>
      <c r="Z6" s="1462"/>
      <c r="AA6" s="1457"/>
      <c r="AB6" s="1457"/>
      <c r="AC6" s="1469"/>
      <c r="AD6" s="1460"/>
      <c r="AE6" s="1460"/>
      <c r="AF6" s="1460"/>
      <c r="AG6" s="1460"/>
      <c r="AH6" s="1460"/>
      <c r="AI6" s="1470"/>
      <c r="AJ6" s="1460"/>
      <c r="AK6" s="1460"/>
      <c r="AL6" s="1460"/>
      <c r="AM6" s="1460"/>
      <c r="AN6" s="1460"/>
      <c r="AO6" s="1460"/>
      <c r="AP6" s="1460"/>
      <c r="AQ6" s="1460"/>
      <c r="AR6" s="1460"/>
      <c r="AS6" s="1457"/>
      <c r="AT6" s="1457"/>
      <c r="AU6" s="1460"/>
      <c r="AV6" s="1460"/>
      <c r="AW6" s="1457"/>
      <c r="AX6" s="1457"/>
      <c r="AY6" s="1475"/>
      <c r="AZ6" s="25" t="s">
        <v>61</v>
      </c>
      <c r="BA6" s="25" t="s">
        <v>62</v>
      </c>
      <c r="BB6" s="25" t="s">
        <v>63</v>
      </c>
      <c r="BC6" s="26" t="s">
        <v>64</v>
      </c>
      <c r="BD6" s="1474"/>
      <c r="BE6" s="20"/>
      <c r="BF6" s="20"/>
      <c r="BG6" s="20"/>
      <c r="BH6" s="20"/>
    </row>
    <row r="7" ht="15" customHeight="1" s="44" customFormat="1">
      <c r="A7" s="31" t="s">
        <v>65</v>
      </c>
      <c r="B7" s="32" t="s">
        <v>66</v>
      </c>
      <c r="C7" s="32" t="s">
        <v>67</v>
      </c>
      <c r="D7" s="33" t="s">
        <v>68</v>
      </c>
      <c r="E7" s="34" t="s">
        <v>69</v>
      </c>
      <c r="F7" s="32" t="s">
        <v>70</v>
      </c>
      <c r="G7" s="34"/>
      <c r="H7" s="34"/>
      <c r="I7" s="34"/>
      <c r="J7" s="34" t="s">
        <v>71</v>
      </c>
      <c r="K7" s="34" t="s">
        <v>72</v>
      </c>
      <c r="L7" s="34" t="s">
        <v>73</v>
      </c>
      <c r="M7" s="34" t="s">
        <v>72</v>
      </c>
      <c r="N7" s="36">
        <v>42826</v>
      </c>
      <c r="O7" s="34" t="s">
        <v>74</v>
      </c>
      <c r="P7" s="34" t="s">
        <v>75</v>
      </c>
      <c r="Q7" s="34" t="s">
        <v>76</v>
      </c>
      <c r="R7" s="34" t="s">
        <v>77</v>
      </c>
      <c r="S7" s="34" t="s">
        <v>78</v>
      </c>
      <c r="T7" s="34" t="s">
        <v>79</v>
      </c>
      <c r="U7" s="37">
        <v>28344</v>
      </c>
      <c r="V7" s="37">
        <v>44348</v>
      </c>
      <c r="W7" s="37">
        <v>44439</v>
      </c>
      <c r="X7" s="34" t="s">
        <v>80</v>
      </c>
      <c r="Y7" s="34"/>
      <c r="Z7" s="38" t="str">
        <f ca="1">""&amp;DATEDIF(N7,TODAY(),"Y")&amp; " Tahun  "&amp;DATEDIF(N7,TODAY(),"ym")&amp; " Bulan " &amp;DATEDIF(N7,TODAY(),"md")&amp; " Hari "</f>
        <v>4 Tahun  4 Bulan 1 Hari </v>
      </c>
      <c r="AA7" s="45" t="s">
        <v>5</v>
      </c>
      <c r="AB7" s="45" t="s">
        <v>5</v>
      </c>
      <c r="AC7" s="46" t="s">
        <v>5</v>
      </c>
      <c r="AD7" s="40" t="s">
        <v>5</v>
      </c>
      <c r="AE7" s="34"/>
      <c r="AF7" s="39" t="s">
        <v>81</v>
      </c>
      <c r="AG7" s="39"/>
      <c r="AH7" s="40" t="s">
        <v>82</v>
      </c>
      <c r="AI7" s="34"/>
      <c r="AJ7" s="34"/>
      <c r="AK7" s="34"/>
      <c r="AL7" s="34"/>
      <c r="AM7" s="41" t="s">
        <v>83</v>
      </c>
      <c r="AN7" s="41" t="s">
        <v>84</v>
      </c>
      <c r="AO7" s="34"/>
      <c r="AP7" s="41" t="s">
        <v>85</v>
      </c>
      <c r="AQ7" s="42" t="s">
        <v>86</v>
      </c>
      <c r="AR7" s="34"/>
      <c r="AS7" s="34" t="s">
        <v>87</v>
      </c>
      <c r="AT7" s="32" t="s">
        <v>88</v>
      </c>
      <c r="AU7" s="34" t="s">
        <v>89</v>
      </c>
      <c r="AV7" s="34" t="s">
        <v>68</v>
      </c>
      <c r="AW7" s="34" t="s">
        <v>90</v>
      </c>
      <c r="AX7" s="32" t="s">
        <v>91</v>
      </c>
      <c r="AY7" s="32" t="s">
        <v>92</v>
      </c>
      <c r="AZ7" s="34"/>
      <c r="BA7" s="34"/>
      <c r="BB7" s="34"/>
      <c r="BC7" s="34"/>
      <c r="BD7" s="43"/>
    </row>
    <row r="8" ht="15" customHeight="1" s="44" customFormat="1">
      <c r="A8" s="31" t="s">
        <v>65</v>
      </c>
      <c r="B8" s="32">
        <f ref="B8:B71" t="shared" si="1">1+B7</f>
        <v>2</v>
      </c>
      <c r="C8" s="32" t="s">
        <v>93</v>
      </c>
      <c r="D8" s="33" t="s">
        <v>94</v>
      </c>
      <c r="E8" s="34" t="s">
        <v>69</v>
      </c>
      <c r="F8" s="32" t="s">
        <v>95</v>
      </c>
      <c r="G8" s="35"/>
      <c r="H8" s="34"/>
      <c r="I8" s="34"/>
      <c r="J8" s="34" t="s">
        <v>71</v>
      </c>
      <c r="K8" s="34" t="s">
        <v>72</v>
      </c>
      <c r="L8" s="34" t="s">
        <v>73</v>
      </c>
      <c r="M8" s="34" t="s">
        <v>72</v>
      </c>
      <c r="N8" s="36">
        <v>42826</v>
      </c>
      <c r="O8" s="34" t="s">
        <v>96</v>
      </c>
      <c r="P8" s="34" t="s">
        <v>97</v>
      </c>
      <c r="Q8" s="34" t="s">
        <v>76</v>
      </c>
      <c r="R8" s="34" t="s">
        <v>77</v>
      </c>
      <c r="S8" s="34" t="s">
        <v>98</v>
      </c>
      <c r="T8" s="34" t="s">
        <v>99</v>
      </c>
      <c r="U8" s="37">
        <v>30791</v>
      </c>
      <c r="V8" s="37">
        <v>44348</v>
      </c>
      <c r="W8" s="37">
        <v>44439</v>
      </c>
      <c r="X8" s="34" t="s">
        <v>80</v>
      </c>
      <c r="Y8" s="34"/>
      <c r="Z8" s="38" t="str">
        <f ca="1">""&amp;DATEDIF(N8,TODAY(),"Y")&amp; " Tahun  "&amp;DATEDIF(N8,TODAY(),"ym")&amp; " Bulan " &amp;DATEDIF(N8,TODAY(),"md")&amp; " Hari "</f>
        <v>4 Tahun  4 Bulan 1 Hari </v>
      </c>
      <c r="AA8" s="34" t="s">
        <v>100</v>
      </c>
      <c r="AB8" s="32" t="s">
        <v>101</v>
      </c>
      <c r="AC8" s="37">
        <v>45401</v>
      </c>
      <c r="AD8" s="39" t="s">
        <v>86</v>
      </c>
      <c r="AE8" s="34"/>
      <c r="AF8" s="39" t="s">
        <v>81</v>
      </c>
      <c r="AG8" s="39"/>
      <c r="AH8" s="40" t="s">
        <v>82</v>
      </c>
      <c r="AI8" s="34"/>
      <c r="AJ8" s="34"/>
      <c r="AK8" s="34"/>
      <c r="AL8" s="34"/>
      <c r="AM8" s="41" t="s">
        <v>102</v>
      </c>
      <c r="AN8" s="41" t="s">
        <v>84</v>
      </c>
      <c r="AO8" s="34"/>
      <c r="AP8" s="41" t="s">
        <v>103</v>
      </c>
      <c r="AQ8" s="42" t="s">
        <v>86</v>
      </c>
      <c r="AR8" s="34"/>
      <c r="AS8" s="34" t="s">
        <v>87</v>
      </c>
      <c r="AT8" s="32" t="s">
        <v>104</v>
      </c>
      <c r="AU8" s="34" t="s">
        <v>89</v>
      </c>
      <c r="AV8" s="34" t="s">
        <v>94</v>
      </c>
      <c r="AW8" s="34" t="s">
        <v>90</v>
      </c>
      <c r="AX8" s="32" t="s">
        <v>105</v>
      </c>
      <c r="AY8" s="32" t="s">
        <v>106</v>
      </c>
      <c r="AZ8" s="34"/>
      <c r="BA8" s="34"/>
      <c r="BB8" s="34"/>
      <c r="BC8" s="34"/>
      <c r="BD8" s="43"/>
    </row>
    <row r="9" ht="15" customHeight="1" s="31" customFormat="1">
      <c r="A9" s="31" t="s">
        <v>65</v>
      </c>
      <c r="B9" s="32">
        <f t="shared" si="1"/>
        <v>3</v>
      </c>
      <c r="C9" s="47">
        <v>2139</v>
      </c>
      <c r="D9" s="48" t="s">
        <v>107</v>
      </c>
      <c r="E9" s="49" t="s">
        <v>69</v>
      </c>
      <c r="F9" s="50" t="s">
        <v>108</v>
      </c>
      <c r="G9" s="51"/>
      <c r="H9" s="52"/>
      <c r="I9" s="52"/>
      <c r="J9" s="1476" t="s">
        <v>109</v>
      </c>
      <c r="K9" s="47" t="s">
        <v>110</v>
      </c>
      <c r="L9" s="34" t="s">
        <v>73</v>
      </c>
      <c r="M9" s="47" t="s">
        <v>110</v>
      </c>
      <c r="N9" s="54">
        <v>44287</v>
      </c>
      <c r="O9" s="51" t="s">
        <v>111</v>
      </c>
      <c r="P9" s="51" t="s">
        <v>77</v>
      </c>
      <c r="Q9" s="51" t="s">
        <v>112</v>
      </c>
      <c r="R9" s="51" t="s">
        <v>77</v>
      </c>
      <c r="S9" s="51" t="s">
        <v>113</v>
      </c>
      <c r="T9" s="51" t="s">
        <v>114</v>
      </c>
      <c r="U9" s="54">
        <v>37411</v>
      </c>
      <c r="V9" s="55">
        <v>44378</v>
      </c>
      <c r="W9" s="55">
        <v>44469</v>
      </c>
      <c r="X9" s="34" t="s">
        <v>115</v>
      </c>
      <c r="Y9" s="49"/>
      <c r="Z9" s="51" t="s">
        <v>116</v>
      </c>
      <c r="AA9" s="51" t="s">
        <v>5</v>
      </c>
      <c r="AB9" s="51" t="s">
        <v>5</v>
      </c>
      <c r="AC9" s="56" t="s">
        <v>5</v>
      </c>
      <c r="AD9" s="49"/>
      <c r="AE9" s="49"/>
      <c r="AF9" s="49"/>
      <c r="AG9" s="49"/>
      <c r="AH9" s="49"/>
      <c r="AI9" s="49"/>
      <c r="AJ9" s="49"/>
      <c r="AK9" s="49"/>
      <c r="AL9" s="49"/>
      <c r="AM9" s="57" t="s">
        <v>117</v>
      </c>
      <c r="AN9" s="49" t="s">
        <v>118</v>
      </c>
      <c r="AO9" s="49"/>
      <c r="AP9" s="57" t="s">
        <v>119</v>
      </c>
      <c r="AQ9" s="42" t="s">
        <v>86</v>
      </c>
      <c r="AR9" s="49"/>
      <c r="AS9" s="49"/>
      <c r="AT9" s="50" t="s">
        <v>120</v>
      </c>
      <c r="AU9" s="47" t="s">
        <v>121</v>
      </c>
      <c r="AV9" s="49" t="s">
        <v>107</v>
      </c>
      <c r="AW9" s="49" t="s">
        <v>90</v>
      </c>
      <c r="AX9" s="57" t="s">
        <v>122</v>
      </c>
      <c r="AY9" s="49"/>
      <c r="AZ9" s="49"/>
      <c r="BA9" s="49"/>
      <c r="BB9" s="49"/>
      <c r="BC9" s="49"/>
      <c r="BD9" s="58"/>
      <c r="BK9" s="44"/>
    </row>
    <row r="10" ht="15" customHeight="1" s="44" customFormat="1">
      <c r="A10" s="31" t="s">
        <v>65</v>
      </c>
      <c r="B10" s="32">
        <f t="shared" si="1"/>
        <v>4</v>
      </c>
      <c r="C10" s="32" t="s">
        <v>123</v>
      </c>
      <c r="D10" s="33" t="s">
        <v>124</v>
      </c>
      <c r="E10" s="34" t="s">
        <v>69</v>
      </c>
      <c r="F10" s="32" t="s">
        <v>125</v>
      </c>
      <c r="G10" s="35" t="s">
        <v>2</v>
      </c>
      <c r="H10" s="34"/>
      <c r="I10" s="34"/>
      <c r="J10" s="34"/>
      <c r="K10" s="34" t="s">
        <v>72</v>
      </c>
      <c r="L10" s="34" t="s">
        <v>73</v>
      </c>
      <c r="M10" s="34" t="s">
        <v>72</v>
      </c>
      <c r="N10" s="36">
        <v>43709</v>
      </c>
      <c r="O10" s="34" t="s">
        <v>126</v>
      </c>
      <c r="P10" s="34" t="s">
        <v>97</v>
      </c>
      <c r="Q10" s="34" t="s">
        <v>76</v>
      </c>
      <c r="R10" s="34" t="s">
        <v>77</v>
      </c>
      <c r="S10" s="34" t="s">
        <v>98</v>
      </c>
      <c r="T10" s="34" t="s">
        <v>127</v>
      </c>
      <c r="U10" s="37">
        <v>33612</v>
      </c>
      <c r="V10" s="37">
        <v>44348</v>
      </c>
      <c r="W10" s="37">
        <v>44439</v>
      </c>
      <c r="X10" s="34" t="s">
        <v>80</v>
      </c>
      <c r="Y10" s="34"/>
      <c r="Z10" s="38" t="str">
        <f ref="Z10:Z14" t="shared" si="3" ca="1">""&amp;DATEDIF(N10,TODAY(),"Y")&amp; " Tahun  "&amp;DATEDIF(N10,TODAY(),"ym")&amp; " Bulan " &amp;DATEDIF(N10,TODAY(),"md")&amp; " Hari "</f>
        <v>1 Tahun  11 Bulan 1 Hari </v>
      </c>
      <c r="AA10" s="34" t="s">
        <v>128</v>
      </c>
      <c r="AB10" s="32" t="s">
        <v>129</v>
      </c>
      <c r="AC10" s="37">
        <v>45300</v>
      </c>
      <c r="AD10" s="39" t="s">
        <v>86</v>
      </c>
      <c r="AE10" s="34"/>
      <c r="AF10" s="39" t="s">
        <v>81</v>
      </c>
      <c r="AG10" s="39"/>
      <c r="AH10" s="40" t="s">
        <v>82</v>
      </c>
      <c r="AI10" s="34"/>
      <c r="AJ10" s="34"/>
      <c r="AK10" s="34"/>
      <c r="AL10" s="34"/>
      <c r="AM10" s="41" t="s">
        <v>130</v>
      </c>
      <c r="AN10" s="39" t="s">
        <v>131</v>
      </c>
      <c r="AO10" s="34"/>
      <c r="AP10" s="41" t="s">
        <v>132</v>
      </c>
      <c r="AQ10" s="42" t="s">
        <v>86</v>
      </c>
      <c r="AR10" s="34"/>
      <c r="AS10" s="34" t="s">
        <v>87</v>
      </c>
      <c r="AT10" s="32" t="s">
        <v>133</v>
      </c>
      <c r="AU10" s="59">
        <v>42744</v>
      </c>
      <c r="AV10" s="34" t="s">
        <v>124</v>
      </c>
      <c r="AW10" s="34" t="s">
        <v>90</v>
      </c>
      <c r="AX10" s="32" t="s">
        <v>134</v>
      </c>
      <c r="AY10" s="32" t="s">
        <v>135</v>
      </c>
      <c r="AZ10" s="34"/>
      <c r="BA10" s="34"/>
      <c r="BB10" s="34"/>
      <c r="BC10" s="34"/>
      <c r="BD10" s="43"/>
    </row>
    <row r="11" ht="15" customHeight="1" s="44" customFormat="1">
      <c r="A11" s="31" t="s">
        <v>65</v>
      </c>
      <c r="B11" s="32">
        <f t="shared" si="1"/>
        <v>5</v>
      </c>
      <c r="C11" s="32" t="s">
        <v>136</v>
      </c>
      <c r="D11" s="33" t="s">
        <v>137</v>
      </c>
      <c r="E11" s="34" t="s">
        <v>69</v>
      </c>
      <c r="F11" s="32" t="s">
        <v>138</v>
      </c>
      <c r="G11" s="35" t="s">
        <v>2</v>
      </c>
      <c r="H11" s="34"/>
      <c r="I11" s="34"/>
      <c r="J11" s="34"/>
      <c r="K11" s="34" t="s">
        <v>72</v>
      </c>
      <c r="L11" s="34" t="s">
        <v>73</v>
      </c>
      <c r="M11" s="34" t="s">
        <v>72</v>
      </c>
      <c r="N11" s="36">
        <v>42826</v>
      </c>
      <c r="O11" s="34" t="s">
        <v>139</v>
      </c>
      <c r="P11" s="34" t="s">
        <v>97</v>
      </c>
      <c r="Q11" s="34" t="s">
        <v>76</v>
      </c>
      <c r="R11" s="34" t="s">
        <v>77</v>
      </c>
      <c r="S11" s="34" t="s">
        <v>140</v>
      </c>
      <c r="T11" s="34" t="s">
        <v>141</v>
      </c>
      <c r="U11" s="37">
        <v>24242</v>
      </c>
      <c r="V11" s="37">
        <v>44348</v>
      </c>
      <c r="W11" s="37">
        <v>44439</v>
      </c>
      <c r="X11" s="34" t="s">
        <v>80</v>
      </c>
      <c r="Y11" s="34"/>
      <c r="Z11" s="38" t="str">
        <f t="shared" si="3" ca="1"/>
        <v>4 Tahun  4 Bulan 1 Hari </v>
      </c>
      <c r="AA11" s="34" t="s">
        <v>142</v>
      </c>
      <c r="AB11" s="32" t="s">
        <v>143</v>
      </c>
      <c r="AC11" s="37">
        <v>43966</v>
      </c>
      <c r="AD11" s="39" t="s">
        <v>86</v>
      </c>
      <c r="AE11" s="34"/>
      <c r="AF11" s="39" t="s">
        <v>81</v>
      </c>
      <c r="AG11" s="39"/>
      <c r="AH11" s="40" t="s">
        <v>82</v>
      </c>
      <c r="AI11" s="34"/>
      <c r="AJ11" s="34"/>
      <c r="AK11" s="34"/>
      <c r="AL11" s="34"/>
      <c r="AM11" s="41" t="s">
        <v>144</v>
      </c>
      <c r="AN11" s="41" t="s">
        <v>84</v>
      </c>
      <c r="AO11" s="34"/>
      <c r="AP11" s="41" t="s">
        <v>145</v>
      </c>
      <c r="AQ11" s="42" t="s">
        <v>86</v>
      </c>
      <c r="AR11" s="34"/>
      <c r="AS11" s="34" t="s">
        <v>87</v>
      </c>
      <c r="AT11" s="32" t="s">
        <v>146</v>
      </c>
      <c r="AU11" s="59">
        <v>42870</v>
      </c>
      <c r="AV11" s="34" t="s">
        <v>137</v>
      </c>
      <c r="AW11" s="34" t="s">
        <v>90</v>
      </c>
      <c r="AX11" s="32" t="s">
        <v>147</v>
      </c>
      <c r="AY11" s="32" t="s">
        <v>148</v>
      </c>
      <c r="AZ11" s="34"/>
      <c r="BA11" s="34"/>
      <c r="BB11" s="34"/>
      <c r="BC11" s="34"/>
      <c r="BD11" s="43"/>
    </row>
    <row r="12" ht="15" customHeight="1" s="44" customFormat="1">
      <c r="A12" s="31" t="s">
        <v>65</v>
      </c>
      <c r="B12" s="32">
        <f t="shared" si="1"/>
        <v>6</v>
      </c>
      <c r="C12" s="32" t="s">
        <v>149</v>
      </c>
      <c r="D12" s="33" t="s">
        <v>150</v>
      </c>
      <c r="E12" s="34" t="s">
        <v>69</v>
      </c>
      <c r="F12" s="32" t="s">
        <v>151</v>
      </c>
      <c r="G12" s="35" t="s">
        <v>2</v>
      </c>
      <c r="H12" s="34"/>
      <c r="I12" s="34"/>
      <c r="J12" s="34"/>
      <c r="K12" s="34" t="s">
        <v>72</v>
      </c>
      <c r="L12" s="34" t="s">
        <v>73</v>
      </c>
      <c r="M12" s="34" t="s">
        <v>72</v>
      </c>
      <c r="N12" s="36">
        <v>42826</v>
      </c>
      <c r="O12" s="34" t="s">
        <v>152</v>
      </c>
      <c r="P12" s="34" t="s">
        <v>97</v>
      </c>
      <c r="Q12" s="34" t="s">
        <v>76</v>
      </c>
      <c r="R12" s="34" t="s">
        <v>77</v>
      </c>
      <c r="S12" s="34" t="s">
        <v>153</v>
      </c>
      <c r="T12" s="34" t="s">
        <v>72</v>
      </c>
      <c r="U12" s="37">
        <v>32270</v>
      </c>
      <c r="V12" s="37">
        <v>44348</v>
      </c>
      <c r="W12" s="37">
        <v>44439</v>
      </c>
      <c r="X12" s="34" t="s">
        <v>80</v>
      </c>
      <c r="Y12" s="34"/>
      <c r="Z12" s="38" t="str">
        <f t="shared" si="3" ca="1"/>
        <v>4 Tahun  4 Bulan 1 Hari </v>
      </c>
      <c r="AA12" s="34" t="s">
        <v>128</v>
      </c>
      <c r="AB12" s="32" t="s">
        <v>154</v>
      </c>
      <c r="AC12" s="37">
        <v>44323</v>
      </c>
      <c r="AD12" s="39" t="s">
        <v>86</v>
      </c>
      <c r="AE12" s="34"/>
      <c r="AF12" s="39" t="s">
        <v>81</v>
      </c>
      <c r="AG12" s="39"/>
      <c r="AH12" s="40" t="s">
        <v>82</v>
      </c>
      <c r="AI12" s="34"/>
      <c r="AJ12" s="34"/>
      <c r="AK12" s="34"/>
      <c r="AL12" s="34"/>
      <c r="AM12" s="41" t="s">
        <v>155</v>
      </c>
      <c r="AN12" s="41" t="s">
        <v>84</v>
      </c>
      <c r="AO12" s="34"/>
      <c r="AP12" s="41" t="s">
        <v>156</v>
      </c>
      <c r="AQ12" s="42" t="s">
        <v>86</v>
      </c>
      <c r="AR12" s="34"/>
      <c r="AS12" s="34" t="s">
        <v>87</v>
      </c>
      <c r="AT12" s="32" t="s">
        <v>157</v>
      </c>
      <c r="AU12" s="34" t="s">
        <v>89</v>
      </c>
      <c r="AV12" s="34" t="s">
        <v>150</v>
      </c>
      <c r="AW12" s="34" t="s">
        <v>90</v>
      </c>
      <c r="AX12" s="32" t="s">
        <v>158</v>
      </c>
      <c r="AY12" s="32" t="s">
        <v>159</v>
      </c>
      <c r="AZ12" s="34"/>
      <c r="BA12" s="34"/>
      <c r="BB12" s="34"/>
      <c r="BC12" s="34"/>
      <c r="BD12" s="43"/>
    </row>
    <row r="13" ht="15" customHeight="1" s="44" customFormat="1">
      <c r="A13" s="31" t="s">
        <v>65</v>
      </c>
      <c r="B13" s="32">
        <f t="shared" si="1"/>
        <v>7</v>
      </c>
      <c r="C13" s="32" t="s">
        <v>160</v>
      </c>
      <c r="D13" s="33" t="s">
        <v>161</v>
      </c>
      <c r="E13" s="34" t="s">
        <v>69</v>
      </c>
      <c r="F13" s="32">
        <v>82268599997</v>
      </c>
      <c r="G13" s="35" t="s">
        <v>2</v>
      </c>
      <c r="H13" s="34"/>
      <c r="I13" s="34"/>
      <c r="J13" s="34"/>
      <c r="K13" s="34" t="s">
        <v>72</v>
      </c>
      <c r="L13" s="34" t="s">
        <v>73</v>
      </c>
      <c r="M13" s="34" t="s">
        <v>72</v>
      </c>
      <c r="N13" s="36">
        <v>43654</v>
      </c>
      <c r="O13" s="34" t="s">
        <v>162</v>
      </c>
      <c r="P13" s="34" t="s">
        <v>97</v>
      </c>
      <c r="Q13" s="34" t="s">
        <v>112</v>
      </c>
      <c r="R13" s="34" t="s">
        <v>77</v>
      </c>
      <c r="S13" s="34" t="s">
        <v>140</v>
      </c>
      <c r="T13" s="34" t="s">
        <v>163</v>
      </c>
      <c r="U13" s="37">
        <v>31555</v>
      </c>
      <c r="V13" s="37">
        <v>44348</v>
      </c>
      <c r="W13" s="37">
        <v>44439</v>
      </c>
      <c r="X13" s="60" t="s">
        <v>115</v>
      </c>
      <c r="Y13" s="34"/>
      <c r="Z13" s="38" t="str">
        <f t="shared" si="3" ca="1"/>
        <v>2 Tahun  0 Bulan 25 Hari </v>
      </c>
      <c r="AA13" s="34"/>
      <c r="AB13" s="34"/>
      <c r="AC13" s="37"/>
      <c r="AD13" s="40" t="s">
        <v>5</v>
      </c>
      <c r="AE13" s="34"/>
      <c r="AF13" s="39" t="s">
        <v>81</v>
      </c>
      <c r="AG13" s="39"/>
      <c r="AH13" s="40" t="s">
        <v>82</v>
      </c>
      <c r="AI13" s="34"/>
      <c r="AJ13" s="34"/>
      <c r="AK13" s="34"/>
      <c r="AL13" s="34"/>
      <c r="AM13" s="41" t="s">
        <v>164</v>
      </c>
      <c r="AN13" s="39" t="s">
        <v>84</v>
      </c>
      <c r="AO13" s="34"/>
      <c r="AP13" s="41" t="s">
        <v>165</v>
      </c>
      <c r="AQ13" s="42" t="s">
        <v>86</v>
      </c>
      <c r="AR13" s="34"/>
      <c r="AS13" s="34"/>
      <c r="AT13" s="32" t="s">
        <v>166</v>
      </c>
      <c r="AU13" s="34" t="s">
        <v>121</v>
      </c>
      <c r="AV13" s="34" t="s">
        <v>167</v>
      </c>
      <c r="AW13" s="34" t="s">
        <v>90</v>
      </c>
      <c r="AX13" s="32" t="s">
        <v>168</v>
      </c>
      <c r="AY13" s="32" t="s">
        <v>169</v>
      </c>
      <c r="AZ13" s="34"/>
      <c r="BA13" s="34"/>
      <c r="BB13" s="34"/>
      <c r="BC13" s="34"/>
      <c r="BD13" s="43"/>
    </row>
    <row r="14" ht="15" customHeight="1" s="44" customFormat="1">
      <c r="A14" s="31" t="s">
        <v>65</v>
      </c>
      <c r="B14" s="32">
        <f t="shared" si="1"/>
        <v>8</v>
      </c>
      <c r="C14" s="32" t="s">
        <v>170</v>
      </c>
      <c r="D14" s="33" t="s">
        <v>171</v>
      </c>
      <c r="E14" s="34" t="s">
        <v>69</v>
      </c>
      <c r="F14" s="32" t="s">
        <v>172</v>
      </c>
      <c r="G14" s="35" t="s">
        <v>2</v>
      </c>
      <c r="H14" s="34"/>
      <c r="I14" s="34"/>
      <c r="J14" s="34"/>
      <c r="K14" s="34" t="s">
        <v>72</v>
      </c>
      <c r="L14" s="34" t="s">
        <v>73</v>
      </c>
      <c r="M14" s="34" t="s">
        <v>72</v>
      </c>
      <c r="N14" s="36">
        <v>42826</v>
      </c>
      <c r="O14" s="34" t="s">
        <v>173</v>
      </c>
      <c r="P14" s="34" t="s">
        <v>174</v>
      </c>
      <c r="Q14" s="34" t="s">
        <v>76</v>
      </c>
      <c r="R14" s="34" t="s">
        <v>77</v>
      </c>
      <c r="S14" s="34" t="s">
        <v>98</v>
      </c>
      <c r="T14" s="34" t="s">
        <v>175</v>
      </c>
      <c r="U14" s="37">
        <v>32064</v>
      </c>
      <c r="V14" s="37">
        <v>44348</v>
      </c>
      <c r="W14" s="37">
        <v>44439</v>
      </c>
      <c r="X14" s="34" t="s">
        <v>80</v>
      </c>
      <c r="Y14" s="34"/>
      <c r="Z14" s="38" t="str">
        <f t="shared" si="3" ca="1"/>
        <v>4 Tahun  4 Bulan 1 Hari </v>
      </c>
      <c r="AA14" s="34" t="s">
        <v>142</v>
      </c>
      <c r="AB14" s="32" t="s">
        <v>176</v>
      </c>
      <c r="AC14" s="37">
        <v>44118</v>
      </c>
      <c r="AD14" s="39" t="s">
        <v>86</v>
      </c>
      <c r="AE14" s="34"/>
      <c r="AF14" s="39" t="s">
        <v>81</v>
      </c>
      <c r="AG14" s="39"/>
      <c r="AH14" s="40" t="s">
        <v>82</v>
      </c>
      <c r="AI14" s="34"/>
      <c r="AJ14" s="34"/>
      <c r="AK14" s="34"/>
      <c r="AL14" s="34"/>
      <c r="AM14" s="41" t="s">
        <v>177</v>
      </c>
      <c r="AN14" s="41" t="s">
        <v>84</v>
      </c>
      <c r="AO14" s="34"/>
      <c r="AP14" s="41" t="s">
        <v>178</v>
      </c>
      <c r="AQ14" s="42" t="s">
        <v>86</v>
      </c>
      <c r="AR14" s="34"/>
      <c r="AS14" s="34" t="s">
        <v>87</v>
      </c>
      <c r="AT14" s="32" t="s">
        <v>179</v>
      </c>
      <c r="AU14" s="59">
        <v>43022</v>
      </c>
      <c r="AV14" s="34" t="s">
        <v>171</v>
      </c>
      <c r="AW14" s="34" t="s">
        <v>90</v>
      </c>
      <c r="AX14" s="32" t="s">
        <v>180</v>
      </c>
      <c r="AY14" s="32" t="s">
        <v>181</v>
      </c>
      <c r="AZ14" s="34"/>
      <c r="BA14" s="34"/>
      <c r="BB14" s="34"/>
      <c r="BC14" s="34"/>
      <c r="BD14" s="43"/>
    </row>
    <row r="15" ht="15" customHeight="1" s="44" customFormat="1">
      <c r="A15" s="31" t="s">
        <v>65</v>
      </c>
      <c r="B15" s="32">
        <f t="shared" si="1"/>
        <v>9</v>
      </c>
      <c r="C15" s="32" t="s">
        <v>182</v>
      </c>
      <c r="D15" s="33" t="s">
        <v>183</v>
      </c>
      <c r="E15" s="34" t="s">
        <v>69</v>
      </c>
      <c r="F15" s="32" t="s">
        <v>184</v>
      </c>
      <c r="G15" s="35" t="s">
        <v>2</v>
      </c>
      <c r="H15" s="34"/>
      <c r="I15" s="34"/>
      <c r="J15" s="34"/>
      <c r="K15" s="34" t="s">
        <v>72</v>
      </c>
      <c r="L15" s="34" t="s">
        <v>73</v>
      </c>
      <c r="M15" s="34" t="s">
        <v>110</v>
      </c>
      <c r="N15" s="36">
        <v>43770</v>
      </c>
      <c r="O15" s="34" t="s">
        <v>185</v>
      </c>
      <c r="P15" s="34" t="s">
        <v>97</v>
      </c>
      <c r="Q15" s="34" t="s">
        <v>112</v>
      </c>
      <c r="R15" s="34" t="s">
        <v>77</v>
      </c>
      <c r="S15" s="34" t="s">
        <v>140</v>
      </c>
      <c r="T15" s="34" t="s">
        <v>110</v>
      </c>
      <c r="U15" s="37">
        <v>26419</v>
      </c>
      <c r="V15" s="37">
        <v>44378</v>
      </c>
      <c r="W15" s="37">
        <v>44408</v>
      </c>
      <c r="X15" s="34" t="s">
        <v>186</v>
      </c>
      <c r="Y15" s="34"/>
      <c r="Z15" s="38" t="s">
        <v>187</v>
      </c>
      <c r="AA15" s="34" t="s">
        <v>142</v>
      </c>
      <c r="AB15" s="32" t="s">
        <v>188</v>
      </c>
      <c r="AC15" s="37">
        <v>44316</v>
      </c>
      <c r="AD15" s="39" t="s">
        <v>86</v>
      </c>
      <c r="AE15" s="34"/>
      <c r="AF15" s="39" t="s">
        <v>81</v>
      </c>
      <c r="AG15" s="39"/>
      <c r="AH15" s="39" t="s">
        <v>82</v>
      </c>
      <c r="AI15" s="34"/>
      <c r="AJ15" s="34"/>
      <c r="AK15" s="34"/>
      <c r="AL15" s="34"/>
      <c r="AM15" s="41" t="s">
        <v>189</v>
      </c>
      <c r="AN15" s="39" t="s">
        <v>84</v>
      </c>
      <c r="AO15" s="34"/>
      <c r="AP15" s="49" t="s">
        <v>190</v>
      </c>
      <c r="AQ15" s="42" t="s">
        <v>86</v>
      </c>
      <c r="AR15" s="34"/>
      <c r="AS15" s="34"/>
      <c r="AT15" s="32" t="s">
        <v>191</v>
      </c>
      <c r="AU15" s="34" t="s">
        <v>121</v>
      </c>
      <c r="AV15" s="34" t="s">
        <v>183</v>
      </c>
      <c r="AW15" s="34" t="s">
        <v>90</v>
      </c>
      <c r="AX15" s="32" t="s">
        <v>192</v>
      </c>
      <c r="AY15" s="32" t="s">
        <v>193</v>
      </c>
      <c r="AZ15" s="34"/>
      <c r="BA15" s="34"/>
      <c r="BB15" s="34"/>
      <c r="BC15" s="34"/>
      <c r="BD15" s="43"/>
    </row>
    <row r="16" ht="15" customHeight="1" s="44" customFormat="1">
      <c r="A16" s="31" t="s">
        <v>65</v>
      </c>
      <c r="B16" s="32">
        <f t="shared" si="1"/>
        <v>10</v>
      </c>
      <c r="C16" s="32" t="s">
        <v>194</v>
      </c>
      <c r="D16" s="33" t="s">
        <v>195</v>
      </c>
      <c r="E16" s="34" t="s">
        <v>69</v>
      </c>
      <c r="F16" s="32" t="s">
        <v>196</v>
      </c>
      <c r="G16" s="35" t="s">
        <v>2</v>
      </c>
      <c r="H16" s="34"/>
      <c r="I16" s="34"/>
      <c r="J16" s="34"/>
      <c r="K16" s="34" t="s">
        <v>72</v>
      </c>
      <c r="L16" s="34" t="s">
        <v>73</v>
      </c>
      <c r="M16" s="34" t="s">
        <v>72</v>
      </c>
      <c r="N16" s="36">
        <v>43654</v>
      </c>
      <c r="O16" s="34" t="s">
        <v>197</v>
      </c>
      <c r="P16" s="34" t="s">
        <v>77</v>
      </c>
      <c r="Q16" s="34" t="s">
        <v>112</v>
      </c>
      <c r="R16" s="34" t="s">
        <v>77</v>
      </c>
      <c r="S16" s="34" t="s">
        <v>198</v>
      </c>
      <c r="T16" s="34" t="s">
        <v>110</v>
      </c>
      <c r="U16" s="37">
        <v>34321</v>
      </c>
      <c r="V16" s="55">
        <v>44378</v>
      </c>
      <c r="W16" s="55">
        <v>44469</v>
      </c>
      <c r="X16" s="34" t="s">
        <v>80</v>
      </c>
      <c r="Y16" s="34"/>
      <c r="Z16" s="38" t="str">
        <f ref="Z16:Z19" t="shared" si="4" ca="1">""&amp;DATEDIF(N16,TODAY(),"Y")&amp; " Tahun  "&amp;DATEDIF(N16,TODAY(),"ym")&amp; " Bulan " &amp;DATEDIF(N16,TODAY(),"md")&amp; " Hari "</f>
        <v>2 Tahun  0 Bulan 25 Hari </v>
      </c>
      <c r="AA16" s="34" t="s">
        <v>199</v>
      </c>
      <c r="AB16" s="32" t="s">
        <v>200</v>
      </c>
      <c r="AC16" s="37">
        <v>45278</v>
      </c>
      <c r="AD16" s="39" t="s">
        <v>86</v>
      </c>
      <c r="AE16" s="34"/>
      <c r="AF16" s="39" t="s">
        <v>81</v>
      </c>
      <c r="AG16" s="39"/>
      <c r="AH16" s="40" t="s">
        <v>82</v>
      </c>
      <c r="AI16" s="34"/>
      <c r="AJ16" s="34"/>
      <c r="AK16" s="34"/>
      <c r="AL16" s="34"/>
      <c r="AM16" s="41" t="s">
        <v>201</v>
      </c>
      <c r="AN16" s="39" t="s">
        <v>84</v>
      </c>
      <c r="AO16" s="34"/>
      <c r="AP16" s="41" t="s">
        <v>202</v>
      </c>
      <c r="AQ16" s="42" t="s">
        <v>86</v>
      </c>
      <c r="AR16" s="34"/>
      <c r="AS16" s="34"/>
      <c r="AT16" s="32" t="s">
        <v>203</v>
      </c>
      <c r="AU16" s="34" t="s">
        <v>121</v>
      </c>
      <c r="AV16" s="34" t="s">
        <v>195</v>
      </c>
      <c r="AW16" s="34" t="s">
        <v>90</v>
      </c>
      <c r="AX16" s="32" t="s">
        <v>204</v>
      </c>
      <c r="AY16" s="32" t="s">
        <v>205</v>
      </c>
      <c r="AZ16" s="34"/>
      <c r="BA16" s="34"/>
      <c r="BB16" s="34"/>
      <c r="BC16" s="34"/>
      <c r="BD16" s="43"/>
    </row>
    <row r="17" ht="15" customHeight="1" s="44" customFormat="1">
      <c r="A17" s="31" t="s">
        <v>65</v>
      </c>
      <c r="B17" s="32">
        <f t="shared" si="1"/>
        <v>11</v>
      </c>
      <c r="C17" s="32" t="s">
        <v>206</v>
      </c>
      <c r="D17" s="33" t="s">
        <v>207</v>
      </c>
      <c r="E17" s="34" t="s">
        <v>69</v>
      </c>
      <c r="F17" s="32" t="s">
        <v>208</v>
      </c>
      <c r="G17" s="35" t="s">
        <v>2</v>
      </c>
      <c r="H17" s="34"/>
      <c r="I17" s="34"/>
      <c r="J17" s="34"/>
      <c r="K17" s="34" t="s">
        <v>72</v>
      </c>
      <c r="L17" s="34" t="s">
        <v>73</v>
      </c>
      <c r="M17" s="34" t="s">
        <v>72</v>
      </c>
      <c r="N17" s="36">
        <v>43709</v>
      </c>
      <c r="O17" s="34" t="s">
        <v>209</v>
      </c>
      <c r="P17" s="34" t="s">
        <v>77</v>
      </c>
      <c r="Q17" s="34" t="s">
        <v>76</v>
      </c>
      <c r="R17" s="34" t="s">
        <v>77</v>
      </c>
      <c r="S17" s="34" t="s">
        <v>198</v>
      </c>
      <c r="T17" s="34" t="s">
        <v>210</v>
      </c>
      <c r="U17" s="37">
        <v>34756</v>
      </c>
      <c r="V17" s="37">
        <v>44348</v>
      </c>
      <c r="W17" s="37">
        <v>44439</v>
      </c>
      <c r="X17" s="34" t="s">
        <v>80</v>
      </c>
      <c r="Y17" s="34"/>
      <c r="Z17" s="38" t="str">
        <f t="shared" si="4" ca="1"/>
        <v>1 Tahun  11 Bulan 1 Hari </v>
      </c>
      <c r="AA17" s="34" t="s">
        <v>211</v>
      </c>
      <c r="AB17" s="34"/>
      <c r="AC17" s="37"/>
      <c r="AD17" s="39" t="s">
        <v>86</v>
      </c>
      <c r="AE17" s="34"/>
      <c r="AF17" s="39" t="s">
        <v>81</v>
      </c>
      <c r="AG17" s="39"/>
      <c r="AH17" s="40" t="s">
        <v>82</v>
      </c>
      <c r="AI17" s="34"/>
      <c r="AJ17" s="34"/>
      <c r="AK17" s="34"/>
      <c r="AL17" s="34"/>
      <c r="AM17" s="41" t="s">
        <v>212</v>
      </c>
      <c r="AN17" s="41" t="s">
        <v>84</v>
      </c>
      <c r="AO17" s="34"/>
      <c r="AP17" s="41" t="s">
        <v>213</v>
      </c>
      <c r="AQ17" s="42" t="s">
        <v>86</v>
      </c>
      <c r="AR17" s="34"/>
      <c r="AS17" s="34" t="s">
        <v>87</v>
      </c>
      <c r="AT17" s="32" t="s">
        <v>214</v>
      </c>
      <c r="AU17" s="34" t="s">
        <v>89</v>
      </c>
      <c r="AV17" s="34" t="s">
        <v>207</v>
      </c>
      <c r="AW17" s="34" t="s">
        <v>90</v>
      </c>
      <c r="AX17" s="32" t="s">
        <v>215</v>
      </c>
      <c r="AY17" s="34"/>
      <c r="AZ17" s="34"/>
      <c r="BA17" s="34"/>
      <c r="BB17" s="34"/>
      <c r="BC17" s="34"/>
      <c r="BD17" s="43"/>
    </row>
    <row r="18" ht="15" customHeight="1" s="44" customFormat="1">
      <c r="A18" s="31" t="s">
        <v>65</v>
      </c>
      <c r="B18" s="32">
        <f t="shared" si="1"/>
        <v>12</v>
      </c>
      <c r="C18" s="32" t="s">
        <v>216</v>
      </c>
      <c r="D18" s="33" t="s">
        <v>217</v>
      </c>
      <c r="E18" s="34" t="s">
        <v>69</v>
      </c>
      <c r="F18" s="32" t="s">
        <v>218</v>
      </c>
      <c r="G18" s="35" t="s">
        <v>2</v>
      </c>
      <c r="H18" s="34"/>
      <c r="I18" s="34"/>
      <c r="J18" s="34"/>
      <c r="K18" s="34" t="s">
        <v>72</v>
      </c>
      <c r="L18" s="34" t="s">
        <v>73</v>
      </c>
      <c r="M18" s="34" t="s">
        <v>72</v>
      </c>
      <c r="N18" s="36">
        <v>43709</v>
      </c>
      <c r="O18" s="34" t="s">
        <v>219</v>
      </c>
      <c r="P18" s="34" t="s">
        <v>174</v>
      </c>
      <c r="Q18" s="34" t="s">
        <v>76</v>
      </c>
      <c r="R18" s="34" t="s">
        <v>77</v>
      </c>
      <c r="S18" s="34" t="s">
        <v>220</v>
      </c>
      <c r="T18" s="34" t="s">
        <v>221</v>
      </c>
      <c r="U18" s="37">
        <v>29848</v>
      </c>
      <c r="V18" s="37">
        <v>44348</v>
      </c>
      <c r="W18" s="37">
        <v>44439</v>
      </c>
      <c r="X18" s="34" t="s">
        <v>80</v>
      </c>
      <c r="Y18" s="34"/>
      <c r="Z18" s="38" t="str">
        <f t="shared" si="4" ca="1"/>
        <v>1 Tahun  11 Bulan 1 Hari </v>
      </c>
      <c r="AA18" s="34" t="s">
        <v>211</v>
      </c>
      <c r="AB18" s="32" t="s">
        <v>222</v>
      </c>
      <c r="AC18" s="37">
        <v>45188</v>
      </c>
      <c r="AD18" s="39" t="s">
        <v>86</v>
      </c>
      <c r="AE18" s="34"/>
      <c r="AF18" s="39" t="s">
        <v>81</v>
      </c>
      <c r="AG18" s="39"/>
      <c r="AH18" s="40" t="s">
        <v>82</v>
      </c>
      <c r="AI18" s="34"/>
      <c r="AJ18" s="34"/>
      <c r="AK18" s="34"/>
      <c r="AL18" s="34"/>
      <c r="AM18" s="41" t="s">
        <v>223</v>
      </c>
      <c r="AN18" s="41" t="s">
        <v>84</v>
      </c>
      <c r="AO18" s="34"/>
      <c r="AP18" s="41" t="s">
        <v>224</v>
      </c>
      <c r="AQ18" s="42" t="s">
        <v>86</v>
      </c>
      <c r="AR18" s="34"/>
      <c r="AS18" s="34" t="s">
        <v>87</v>
      </c>
      <c r="AT18" s="32" t="s">
        <v>225</v>
      </c>
      <c r="AU18" s="34" t="s">
        <v>89</v>
      </c>
      <c r="AV18" s="34" t="s">
        <v>217</v>
      </c>
      <c r="AW18" s="34" t="s">
        <v>90</v>
      </c>
      <c r="AX18" s="32" t="s">
        <v>226</v>
      </c>
      <c r="AY18" s="32" t="s">
        <v>227</v>
      </c>
      <c r="AZ18" s="34"/>
      <c r="BA18" s="34"/>
      <c r="BB18" s="34"/>
      <c r="BC18" s="34"/>
      <c r="BD18" s="43"/>
    </row>
    <row r="19" ht="15" customHeight="1" s="44" customFormat="1">
      <c r="A19" s="31" t="s">
        <v>65</v>
      </c>
      <c r="B19" s="32">
        <f t="shared" si="1"/>
        <v>13</v>
      </c>
      <c r="C19" s="32" t="s">
        <v>228</v>
      </c>
      <c r="D19" s="33" t="s">
        <v>229</v>
      </c>
      <c r="E19" s="34" t="s">
        <v>69</v>
      </c>
      <c r="F19" s="32" t="s">
        <v>230</v>
      </c>
      <c r="G19" s="35" t="s">
        <v>2</v>
      </c>
      <c r="H19" s="34"/>
      <c r="I19" s="34"/>
      <c r="J19" s="34"/>
      <c r="K19" s="34" t="s">
        <v>72</v>
      </c>
      <c r="L19" s="34" t="s">
        <v>73</v>
      </c>
      <c r="M19" s="34" t="s">
        <v>72</v>
      </c>
      <c r="N19" s="36">
        <v>43654</v>
      </c>
      <c r="O19" s="34" t="s">
        <v>231</v>
      </c>
      <c r="P19" s="34" t="s">
        <v>232</v>
      </c>
      <c r="Q19" s="34" t="s">
        <v>112</v>
      </c>
      <c r="R19" s="34" t="s">
        <v>77</v>
      </c>
      <c r="S19" s="34" t="s">
        <v>233</v>
      </c>
      <c r="T19" s="34" t="s">
        <v>234</v>
      </c>
      <c r="U19" s="37">
        <v>31578</v>
      </c>
      <c r="V19" s="55">
        <v>44378</v>
      </c>
      <c r="W19" s="55">
        <v>44469</v>
      </c>
      <c r="X19" s="34" t="s">
        <v>80</v>
      </c>
      <c r="Y19" s="34"/>
      <c r="Z19" s="38" t="str">
        <f t="shared" si="4" ca="1"/>
        <v>2 Tahun  0 Bulan 25 Hari </v>
      </c>
      <c r="AA19" s="34" t="s">
        <v>235</v>
      </c>
      <c r="AB19" s="32" t="s">
        <v>236</v>
      </c>
      <c r="AC19" s="37">
        <v>45448</v>
      </c>
      <c r="AD19" s="39" t="s">
        <v>86</v>
      </c>
      <c r="AE19" s="34"/>
      <c r="AF19" s="39" t="s">
        <v>81</v>
      </c>
      <c r="AG19" s="39"/>
      <c r="AH19" s="40" t="s">
        <v>82</v>
      </c>
      <c r="AI19" s="34"/>
      <c r="AJ19" s="34"/>
      <c r="AK19" s="34"/>
      <c r="AL19" s="34"/>
      <c r="AM19" s="41" t="s">
        <v>237</v>
      </c>
      <c r="AN19" s="39" t="s">
        <v>84</v>
      </c>
      <c r="AO19" s="34"/>
      <c r="AP19" s="41" t="s">
        <v>238</v>
      </c>
      <c r="AQ19" s="42" t="s">
        <v>86</v>
      </c>
      <c r="AR19" s="34"/>
      <c r="AS19" s="34"/>
      <c r="AT19" s="32" t="s">
        <v>239</v>
      </c>
      <c r="AU19" s="34" t="s">
        <v>121</v>
      </c>
      <c r="AV19" s="34" t="s">
        <v>167</v>
      </c>
      <c r="AW19" s="34" t="s">
        <v>90</v>
      </c>
      <c r="AX19" s="32" t="s">
        <v>240</v>
      </c>
      <c r="AY19" s="32" t="s">
        <v>241</v>
      </c>
      <c r="AZ19" s="34"/>
      <c r="BA19" s="34"/>
      <c r="BB19" s="34"/>
      <c r="BC19" s="34"/>
      <c r="BD19" s="43"/>
    </row>
    <row r="20" ht="15" customHeight="1" s="31" customFormat="1">
      <c r="A20" s="31" t="s">
        <v>65</v>
      </c>
      <c r="B20" s="32">
        <f t="shared" si="1"/>
        <v>14</v>
      </c>
      <c r="C20" s="32" t="s">
        <v>242</v>
      </c>
      <c r="D20" s="61" t="s">
        <v>243</v>
      </c>
      <c r="E20" s="34" t="s">
        <v>69</v>
      </c>
      <c r="F20" s="62"/>
      <c r="G20" s="35" t="s">
        <v>2</v>
      </c>
      <c r="H20" s="34"/>
      <c r="I20" s="34"/>
      <c r="J20" s="34"/>
      <c r="K20" s="34" t="s">
        <v>72</v>
      </c>
      <c r="L20" s="34" t="s">
        <v>73</v>
      </c>
      <c r="M20" s="34" t="s">
        <v>110</v>
      </c>
      <c r="N20" s="63">
        <v>44013</v>
      </c>
      <c r="O20" s="64" t="s">
        <v>244</v>
      </c>
      <c r="P20" s="64" t="s">
        <v>97</v>
      </c>
      <c r="Q20" s="64" t="s">
        <v>76</v>
      </c>
      <c r="R20" s="64" t="s">
        <v>77</v>
      </c>
      <c r="S20" s="34" t="s">
        <v>113</v>
      </c>
      <c r="T20" s="64" t="s">
        <v>245</v>
      </c>
      <c r="U20" s="65">
        <v>30771</v>
      </c>
      <c r="V20" s="37">
        <v>44317</v>
      </c>
      <c r="W20" s="37">
        <v>44408</v>
      </c>
      <c r="X20" s="34" t="s">
        <v>115</v>
      </c>
      <c r="Y20" s="49"/>
      <c r="Z20" s="38" t="s">
        <v>187</v>
      </c>
      <c r="AA20" s="64" t="s">
        <v>100</v>
      </c>
      <c r="AB20" s="57" t="s">
        <v>246</v>
      </c>
      <c r="AC20" s="63">
        <v>45838</v>
      </c>
      <c r="AD20" s="39" t="s">
        <v>86</v>
      </c>
      <c r="AE20" s="49"/>
      <c r="AF20" s="49"/>
      <c r="AG20" s="49"/>
      <c r="AH20" s="49"/>
      <c r="AI20" s="49"/>
      <c r="AJ20" s="49"/>
      <c r="AK20" s="49"/>
      <c r="AL20" s="49"/>
      <c r="AM20" s="57" t="s">
        <v>247</v>
      </c>
      <c r="AN20" s="39" t="s">
        <v>84</v>
      </c>
      <c r="AO20" s="49"/>
      <c r="AP20" s="57" t="s">
        <v>248</v>
      </c>
      <c r="AQ20" s="42" t="s">
        <v>86</v>
      </c>
      <c r="AR20" s="49"/>
      <c r="AS20" s="66"/>
      <c r="AT20" s="62" t="s">
        <v>249</v>
      </c>
      <c r="AU20" s="34" t="s">
        <v>250</v>
      </c>
      <c r="AV20" s="49" t="s">
        <v>243</v>
      </c>
      <c r="AW20" s="49" t="s">
        <v>90</v>
      </c>
      <c r="AX20" s="67" t="s">
        <v>251</v>
      </c>
      <c r="AY20" s="62"/>
      <c r="AZ20" s="49"/>
      <c r="BA20" s="49"/>
      <c r="BB20" s="49"/>
      <c r="BC20" s="49"/>
      <c r="BD20" s="58"/>
      <c r="BK20" s="44"/>
    </row>
    <row r="21" ht="15" customHeight="1" s="31" customFormat="1">
      <c r="A21" s="31" t="s">
        <v>65</v>
      </c>
      <c r="B21" s="32">
        <f t="shared" si="1"/>
        <v>15</v>
      </c>
      <c r="C21" s="32" t="s">
        <v>252</v>
      </c>
      <c r="D21" s="61" t="s">
        <v>253</v>
      </c>
      <c r="E21" s="34" t="s">
        <v>69</v>
      </c>
      <c r="F21" s="62"/>
      <c r="G21" s="35" t="s">
        <v>2</v>
      </c>
      <c r="H21" s="34"/>
      <c r="I21" s="34"/>
      <c r="J21" s="34"/>
      <c r="K21" s="34" t="s">
        <v>72</v>
      </c>
      <c r="L21" s="34" t="s">
        <v>73</v>
      </c>
      <c r="M21" s="34" t="s">
        <v>110</v>
      </c>
      <c r="N21" s="63">
        <v>44013</v>
      </c>
      <c r="O21" s="64" t="s">
        <v>254</v>
      </c>
      <c r="P21" s="64" t="s">
        <v>232</v>
      </c>
      <c r="Q21" s="64" t="s">
        <v>255</v>
      </c>
      <c r="R21" s="64" t="s">
        <v>77</v>
      </c>
      <c r="S21" s="34" t="s">
        <v>113</v>
      </c>
      <c r="T21" s="64" t="s">
        <v>79</v>
      </c>
      <c r="U21" s="65">
        <v>29806</v>
      </c>
      <c r="V21" s="37">
        <v>44317</v>
      </c>
      <c r="W21" s="37">
        <v>44408</v>
      </c>
      <c r="X21" s="34" t="s">
        <v>115</v>
      </c>
      <c r="Y21" s="49"/>
      <c r="Z21" s="38" t="s">
        <v>187</v>
      </c>
      <c r="AA21" s="64" t="s">
        <v>256</v>
      </c>
      <c r="AB21" s="57" t="s">
        <v>257</v>
      </c>
      <c r="AC21" s="63">
        <v>44842</v>
      </c>
      <c r="AD21" s="39" t="s">
        <v>86</v>
      </c>
      <c r="AE21" s="49"/>
      <c r="AF21" s="49"/>
      <c r="AG21" s="49"/>
      <c r="AH21" s="49"/>
      <c r="AI21" s="49"/>
      <c r="AJ21" s="49"/>
      <c r="AK21" s="49"/>
      <c r="AL21" s="49"/>
      <c r="AM21" s="57" t="s">
        <v>258</v>
      </c>
      <c r="AN21" s="49" t="s">
        <v>131</v>
      </c>
      <c r="AO21" s="49"/>
      <c r="AP21" s="57" t="s">
        <v>259</v>
      </c>
      <c r="AQ21" s="42" t="s">
        <v>86</v>
      </c>
      <c r="AR21" s="49"/>
      <c r="AS21" s="66"/>
      <c r="AT21" s="62" t="s">
        <v>260</v>
      </c>
      <c r="AU21" s="34" t="s">
        <v>250</v>
      </c>
      <c r="AV21" s="49"/>
      <c r="AW21" s="64"/>
      <c r="AX21" s="62"/>
      <c r="AY21" s="62"/>
      <c r="AZ21" s="49"/>
      <c r="BA21" s="49"/>
      <c r="BB21" s="49"/>
      <c r="BC21" s="49"/>
      <c r="BD21" s="58"/>
      <c r="BK21" s="44"/>
    </row>
    <row r="22" ht="15" customHeight="1" s="31" customFormat="1">
      <c r="A22" s="31" t="s">
        <v>65</v>
      </c>
      <c r="B22" s="32">
        <f t="shared" si="1"/>
        <v>16</v>
      </c>
      <c r="C22" s="32" t="s">
        <v>261</v>
      </c>
      <c r="D22" s="61" t="s">
        <v>262</v>
      </c>
      <c r="E22" s="34" t="s">
        <v>69</v>
      </c>
      <c r="F22" s="49"/>
      <c r="G22" s="35" t="s">
        <v>2</v>
      </c>
      <c r="H22" s="34"/>
      <c r="I22" s="34"/>
      <c r="J22" s="34"/>
      <c r="K22" s="34" t="s">
        <v>72</v>
      </c>
      <c r="L22" s="34" t="s">
        <v>73</v>
      </c>
      <c r="M22" s="34" t="s">
        <v>110</v>
      </c>
      <c r="N22" s="63">
        <v>44197</v>
      </c>
      <c r="O22" s="49" t="s">
        <v>263</v>
      </c>
      <c r="P22" s="49" t="s">
        <v>77</v>
      </c>
      <c r="Q22" s="49" t="s">
        <v>76</v>
      </c>
      <c r="R22" s="49" t="s">
        <v>77</v>
      </c>
      <c r="S22" s="49" t="s">
        <v>153</v>
      </c>
      <c r="T22" s="49" t="s">
        <v>210</v>
      </c>
      <c r="U22" s="63">
        <v>35703</v>
      </c>
      <c r="V22" s="37">
        <v>44378</v>
      </c>
      <c r="W22" s="37">
        <v>44408</v>
      </c>
      <c r="X22" s="34" t="s">
        <v>186</v>
      </c>
      <c r="Y22" s="49"/>
      <c r="Z22" s="38" t="s">
        <v>187</v>
      </c>
      <c r="AA22" s="49" t="s">
        <v>264</v>
      </c>
      <c r="AB22" s="57" t="s">
        <v>265</v>
      </c>
      <c r="AC22" s="63">
        <v>45804</v>
      </c>
      <c r="AD22" s="49" t="s">
        <v>266</v>
      </c>
      <c r="AE22" s="49"/>
      <c r="AF22" s="49" t="s">
        <v>266</v>
      </c>
      <c r="AG22" s="49"/>
      <c r="AH22" s="49"/>
      <c r="AI22" s="49"/>
      <c r="AJ22" s="49"/>
      <c r="AK22" s="49"/>
      <c r="AL22" s="49"/>
      <c r="AM22" s="57" t="s">
        <v>267</v>
      </c>
      <c r="AN22" s="39" t="s">
        <v>84</v>
      </c>
      <c r="AO22" s="49"/>
      <c r="AP22" s="57" t="s">
        <v>268</v>
      </c>
      <c r="AQ22" s="42" t="s">
        <v>86</v>
      </c>
      <c r="AR22" s="49"/>
      <c r="AS22" s="49"/>
      <c r="AT22" s="57" t="s">
        <v>269</v>
      </c>
      <c r="AU22" s="34" t="s">
        <v>250</v>
      </c>
      <c r="AV22" s="49"/>
      <c r="AW22" s="49"/>
      <c r="AX22" s="49"/>
      <c r="AY22" s="49"/>
      <c r="AZ22" s="49"/>
      <c r="BA22" s="49"/>
      <c r="BB22" s="49"/>
      <c r="BC22" s="49"/>
      <c r="BD22" s="58"/>
      <c r="BK22" s="44"/>
    </row>
    <row r="23" ht="15" customHeight="1" s="31" customFormat="1">
      <c r="A23" s="31" t="s">
        <v>65</v>
      </c>
      <c r="B23" s="32">
        <f t="shared" si="1"/>
        <v>17</v>
      </c>
      <c r="C23" s="68" t="s">
        <v>270</v>
      </c>
      <c r="D23" s="61" t="s">
        <v>271</v>
      </c>
      <c r="E23" s="34" t="s">
        <v>69</v>
      </c>
      <c r="F23" s="49"/>
      <c r="G23" s="35" t="s">
        <v>2</v>
      </c>
      <c r="H23" s="49"/>
      <c r="I23" s="49"/>
      <c r="J23" s="49"/>
      <c r="K23" s="34" t="s">
        <v>72</v>
      </c>
      <c r="L23" s="34" t="s">
        <v>73</v>
      </c>
      <c r="M23" s="34" t="s">
        <v>110</v>
      </c>
      <c r="N23" s="63">
        <v>44228</v>
      </c>
      <c r="O23" s="49" t="s">
        <v>272</v>
      </c>
      <c r="P23" s="49" t="s">
        <v>232</v>
      </c>
      <c r="Q23" s="49" t="s">
        <v>112</v>
      </c>
      <c r="R23" s="49" t="s">
        <v>77</v>
      </c>
      <c r="S23" s="49"/>
      <c r="T23" s="49" t="s">
        <v>234</v>
      </c>
      <c r="U23" s="63">
        <v>33433</v>
      </c>
      <c r="V23" s="37">
        <v>44317</v>
      </c>
      <c r="W23" s="37">
        <v>44408</v>
      </c>
      <c r="X23" s="34" t="s">
        <v>115</v>
      </c>
      <c r="Y23" s="49"/>
      <c r="Z23" s="38" t="s">
        <v>273</v>
      </c>
      <c r="AA23" s="49" t="s">
        <v>100</v>
      </c>
      <c r="AB23" s="57" t="s">
        <v>274</v>
      </c>
      <c r="AC23" s="63">
        <v>44756</v>
      </c>
      <c r="AD23" s="49"/>
      <c r="AE23" s="49"/>
      <c r="AF23" s="49"/>
      <c r="AG23" s="49"/>
      <c r="AH23" s="49"/>
      <c r="AI23" s="49"/>
      <c r="AJ23" s="49"/>
      <c r="AK23" s="49"/>
      <c r="AL23" s="49"/>
      <c r="AM23" s="57" t="s">
        <v>275</v>
      </c>
      <c r="AN23" s="39" t="s">
        <v>84</v>
      </c>
      <c r="AO23" s="49"/>
      <c r="AP23" s="57" t="s">
        <v>276</v>
      </c>
      <c r="AQ23" s="42" t="s">
        <v>86</v>
      </c>
      <c r="AR23" s="49"/>
      <c r="AS23" s="49"/>
      <c r="AT23" s="57" t="s">
        <v>277</v>
      </c>
      <c r="AU23" s="34" t="s">
        <v>250</v>
      </c>
      <c r="AV23" s="49"/>
      <c r="AW23" s="49"/>
      <c r="AX23" s="49"/>
      <c r="AY23" s="49"/>
      <c r="AZ23" s="49"/>
      <c r="BA23" s="49"/>
      <c r="BB23" s="49"/>
      <c r="BC23" s="49"/>
      <c r="BD23" s="58"/>
      <c r="BK23" s="44"/>
    </row>
    <row r="24" ht="15" customHeight="1" s="31" customFormat="1">
      <c r="A24" s="31" t="s">
        <v>65</v>
      </c>
      <c r="B24" s="32">
        <f t="shared" si="1"/>
        <v>18</v>
      </c>
      <c r="C24" s="69" t="s">
        <v>278</v>
      </c>
      <c r="D24" s="61" t="s">
        <v>279</v>
      </c>
      <c r="E24" s="49" t="s">
        <v>69</v>
      </c>
      <c r="F24" s="49"/>
      <c r="G24" s="35" t="s">
        <v>2</v>
      </c>
      <c r="H24" s="70"/>
      <c r="I24" s="70"/>
      <c r="J24" s="70"/>
      <c r="K24" s="34" t="s">
        <v>72</v>
      </c>
      <c r="L24" s="34" t="s">
        <v>73</v>
      </c>
      <c r="M24" s="34" t="s">
        <v>110</v>
      </c>
      <c r="N24" s="63">
        <v>44293</v>
      </c>
      <c r="O24" s="49" t="s">
        <v>280</v>
      </c>
      <c r="P24" s="49" t="s">
        <v>75</v>
      </c>
      <c r="Q24" s="49" t="s">
        <v>255</v>
      </c>
      <c r="R24" s="49" t="s">
        <v>77</v>
      </c>
      <c r="S24" s="49" t="s">
        <v>140</v>
      </c>
      <c r="T24" s="49" t="s">
        <v>79</v>
      </c>
      <c r="U24" s="63">
        <v>31577</v>
      </c>
      <c r="V24" s="55">
        <v>44378</v>
      </c>
      <c r="W24" s="55">
        <v>44469</v>
      </c>
      <c r="X24" s="34" t="s">
        <v>115</v>
      </c>
      <c r="Y24" s="49"/>
      <c r="Z24" s="49" t="str">
        <f>""&amp;DATEDIF(N24,TODAY(),"Y")&amp; " Tahun  "&amp;DATEDIF(N24,TODAY(),"ym")&amp; " Bulan " &amp;DATEDIF(N24,TODAY(),"md")&amp; " Hari "</f>
        <v>0 Tahun  3 Bulan 26 Hari </v>
      </c>
      <c r="AA24" s="49" t="s">
        <v>264</v>
      </c>
      <c r="AB24" s="57" t="s">
        <v>281</v>
      </c>
      <c r="AC24" s="63">
        <v>44726</v>
      </c>
      <c r="AD24" s="49"/>
      <c r="AE24" s="49"/>
      <c r="AF24" s="49"/>
      <c r="AG24" s="49"/>
      <c r="AH24" s="49"/>
      <c r="AI24" s="49"/>
      <c r="AJ24" s="49"/>
      <c r="AK24" s="49"/>
      <c r="AL24" s="49"/>
      <c r="AM24" s="57" t="s">
        <v>282</v>
      </c>
      <c r="AN24" s="39" t="s">
        <v>84</v>
      </c>
      <c r="AO24" s="49"/>
      <c r="AP24" s="49"/>
      <c r="AQ24" s="49"/>
      <c r="AR24" s="49"/>
      <c r="AS24" s="49"/>
      <c r="AT24" s="57" t="s">
        <v>283</v>
      </c>
      <c r="AU24" s="34" t="s">
        <v>250</v>
      </c>
      <c r="AV24" s="49"/>
      <c r="AW24" s="49"/>
      <c r="AX24" s="49"/>
      <c r="AY24" s="49"/>
      <c r="AZ24" s="49"/>
      <c r="BA24" s="49"/>
      <c r="BB24" s="49"/>
      <c r="BC24" s="49"/>
      <c r="BD24" s="58"/>
      <c r="BK24" s="44"/>
    </row>
    <row r="25" ht="15" customHeight="1" s="77" customFormat="1">
      <c r="A25" s="31" t="s">
        <v>65</v>
      </c>
      <c r="B25" s="32">
        <f t="shared" si="1"/>
        <v>19</v>
      </c>
      <c r="C25" s="68" t="s">
        <v>284</v>
      </c>
      <c r="D25" s="70" t="s">
        <v>285</v>
      </c>
      <c r="E25" s="34" t="s">
        <v>69</v>
      </c>
      <c r="F25" s="1"/>
      <c r="G25" s="75" t="s">
        <v>2</v>
      </c>
      <c r="H25" s="70"/>
      <c r="I25" s="70"/>
      <c r="J25" s="70"/>
      <c r="K25" s="1" t="s">
        <v>110</v>
      </c>
      <c r="L25" s="34" t="s">
        <v>73</v>
      </c>
      <c r="M25" s="1" t="s">
        <v>110</v>
      </c>
      <c r="N25" s="72">
        <v>44336</v>
      </c>
      <c r="O25" s="1"/>
      <c r="P25" s="1" t="s">
        <v>232</v>
      </c>
      <c r="Q25" s="1" t="s">
        <v>112</v>
      </c>
      <c r="R25" s="1" t="s">
        <v>77</v>
      </c>
      <c r="S25" s="1"/>
      <c r="T25" s="1" t="s">
        <v>110</v>
      </c>
      <c r="U25" s="72">
        <v>31733</v>
      </c>
      <c r="V25" s="72">
        <v>44336</v>
      </c>
      <c r="W25" s="72">
        <v>44439</v>
      </c>
      <c r="X25" s="1" t="s">
        <v>80</v>
      </c>
      <c r="Y25" s="1"/>
      <c r="Z25" s="38" t="s">
        <v>286</v>
      </c>
      <c r="AA25" s="1" t="s">
        <v>287</v>
      </c>
      <c r="AB25" s="71" t="s">
        <v>288</v>
      </c>
      <c r="AC25" s="72">
        <v>45613</v>
      </c>
      <c r="AD25" s="1"/>
      <c r="AE25" s="1"/>
      <c r="AF25" s="1"/>
      <c r="AG25" s="1"/>
      <c r="AH25" s="72"/>
      <c r="AI25" s="72"/>
      <c r="AJ25" s="1"/>
      <c r="AK25" s="1"/>
      <c r="AL25" s="1"/>
      <c r="AM25" s="71" t="s">
        <v>289</v>
      </c>
      <c r="AN25" s="1" t="s">
        <v>290</v>
      </c>
      <c r="AO25" s="1"/>
      <c r="AP25" s="71" t="s">
        <v>291</v>
      </c>
      <c r="AQ25" s="42" t="s">
        <v>86</v>
      </c>
      <c r="AR25" s="1"/>
      <c r="AS25" s="1"/>
      <c r="AT25" s="71" t="s">
        <v>292</v>
      </c>
      <c r="AU25" s="1" t="s">
        <v>121</v>
      </c>
      <c r="AV25" s="1" t="s">
        <v>285</v>
      </c>
      <c r="AW25" s="1" t="s">
        <v>90</v>
      </c>
      <c r="AX25" s="71" t="s">
        <v>293</v>
      </c>
      <c r="AY25" s="1"/>
      <c r="AZ25" s="1"/>
      <c r="BA25" s="1"/>
      <c r="BB25" s="1"/>
      <c r="BC25" s="1"/>
      <c r="BD25" s="76"/>
      <c r="BK25" s="44"/>
    </row>
    <row r="26" ht="15" customHeight="1" s="31" customFormat="1">
      <c r="A26" s="31" t="s">
        <v>65</v>
      </c>
      <c r="B26" s="32">
        <f t="shared" si="1"/>
        <v>20</v>
      </c>
      <c r="C26" s="68" t="s">
        <v>294</v>
      </c>
      <c r="D26" s="61" t="s">
        <v>295</v>
      </c>
      <c r="E26" s="34" t="s">
        <v>69</v>
      </c>
      <c r="F26" s="57" t="s">
        <v>296</v>
      </c>
      <c r="G26" s="35" t="s">
        <v>2</v>
      </c>
      <c r="H26" s="49"/>
      <c r="I26" s="49"/>
      <c r="J26" s="49"/>
      <c r="K26" s="34" t="s">
        <v>72</v>
      </c>
      <c r="L26" s="34" t="s">
        <v>73</v>
      </c>
      <c r="M26" s="34" t="s">
        <v>110</v>
      </c>
      <c r="N26" s="63">
        <v>44349</v>
      </c>
      <c r="O26" s="49" t="s">
        <v>297</v>
      </c>
      <c r="P26" s="49" t="s">
        <v>174</v>
      </c>
      <c r="Q26" s="49" t="s">
        <v>112</v>
      </c>
      <c r="R26" s="49" t="s">
        <v>77</v>
      </c>
      <c r="S26" s="49" t="s">
        <v>113</v>
      </c>
      <c r="T26" s="49" t="s">
        <v>110</v>
      </c>
      <c r="U26" s="63">
        <v>34242</v>
      </c>
      <c r="V26" s="63">
        <v>44349</v>
      </c>
      <c r="W26" s="78">
        <v>44439</v>
      </c>
      <c r="X26" s="49" t="s">
        <v>80</v>
      </c>
      <c r="Y26" s="49"/>
      <c r="Z26" s="38" t="str">
        <f ca="1">""&amp;DATEDIF(N26,TODAY(),"Y")&amp; " Tahun  "&amp;DATEDIF(N26,TODAY(),"ym")&amp; " Bulan " &amp;DATEDIF(N26,TODAY(),"md")&amp; " Hari "</f>
        <v>0 Tahun  2 Bulan 0 Hari </v>
      </c>
      <c r="AA26" s="49" t="s">
        <v>264</v>
      </c>
      <c r="AB26" s="57" t="s">
        <v>298</v>
      </c>
      <c r="AC26" s="63">
        <v>46167</v>
      </c>
      <c r="AD26" s="49"/>
      <c r="AE26" s="49"/>
      <c r="AF26" s="49"/>
      <c r="AG26" s="49"/>
      <c r="AH26" s="49"/>
      <c r="AI26" s="49"/>
      <c r="AJ26" s="49"/>
      <c r="AK26" s="49"/>
      <c r="AL26" s="49"/>
      <c r="AM26" s="57" t="s">
        <v>299</v>
      </c>
      <c r="AN26" s="39" t="s">
        <v>84</v>
      </c>
      <c r="AO26" s="49"/>
      <c r="AP26" s="57" t="s">
        <v>300</v>
      </c>
      <c r="AQ26" s="42" t="s">
        <v>86</v>
      </c>
      <c r="AR26" s="49"/>
      <c r="AS26" s="49"/>
      <c r="AT26" s="57" t="s">
        <v>301</v>
      </c>
      <c r="AU26" s="34" t="s">
        <v>121</v>
      </c>
      <c r="AV26" s="49"/>
      <c r="AW26" s="49"/>
      <c r="AX26" s="49"/>
      <c r="AY26" s="57" t="s">
        <v>302</v>
      </c>
      <c r="AZ26" s="49"/>
      <c r="BA26" s="49"/>
      <c r="BB26" s="49"/>
      <c r="BC26" s="49"/>
      <c r="BD26" s="58"/>
    </row>
    <row r="27" ht="15" customHeight="1" s="44" customFormat="1">
      <c r="A27" s="31" t="s">
        <v>65</v>
      </c>
      <c r="B27" s="32">
        <f t="shared" si="1"/>
        <v>21</v>
      </c>
      <c r="C27" s="32" t="s">
        <v>303</v>
      </c>
      <c r="D27" s="33" t="s">
        <v>304</v>
      </c>
      <c r="E27" s="34" t="s">
        <v>69</v>
      </c>
      <c r="F27" s="32" t="s">
        <v>305</v>
      </c>
      <c r="G27" s="35" t="s">
        <v>2</v>
      </c>
      <c r="H27" s="34"/>
      <c r="I27" s="34"/>
      <c r="J27" s="34"/>
      <c r="K27" s="1" t="s">
        <v>110</v>
      </c>
      <c r="L27" s="34" t="s">
        <v>73</v>
      </c>
      <c r="M27" s="1" t="s">
        <v>110</v>
      </c>
      <c r="N27" s="36">
        <v>43101</v>
      </c>
      <c r="O27" s="34" t="s">
        <v>306</v>
      </c>
      <c r="P27" s="34" t="s">
        <v>232</v>
      </c>
      <c r="Q27" s="34" t="s">
        <v>112</v>
      </c>
      <c r="R27" s="34" t="s">
        <v>77</v>
      </c>
      <c r="S27" s="34" t="s">
        <v>233</v>
      </c>
      <c r="T27" s="34" t="s">
        <v>307</v>
      </c>
      <c r="U27" s="37">
        <v>32521</v>
      </c>
      <c r="V27" s="37">
        <v>44378</v>
      </c>
      <c r="W27" s="37">
        <v>44408</v>
      </c>
      <c r="X27" s="34" t="s">
        <v>186</v>
      </c>
      <c r="Y27" s="34"/>
      <c r="Z27" s="38" t="s">
        <v>187</v>
      </c>
      <c r="AA27" s="34" t="s">
        <v>199</v>
      </c>
      <c r="AB27" s="32" t="s">
        <v>308</v>
      </c>
      <c r="AC27" s="37">
        <v>44573</v>
      </c>
      <c r="AD27" s="39" t="s">
        <v>86</v>
      </c>
      <c r="AE27" s="34"/>
      <c r="AF27" s="39" t="s">
        <v>86</v>
      </c>
      <c r="AG27" s="39"/>
      <c r="AH27" s="39" t="s">
        <v>82</v>
      </c>
      <c r="AI27" s="34"/>
      <c r="AJ27" s="34"/>
      <c r="AK27" s="34"/>
      <c r="AL27" s="34"/>
      <c r="AM27" s="41" t="s">
        <v>309</v>
      </c>
      <c r="AN27" s="39" t="s">
        <v>84</v>
      </c>
      <c r="AO27" s="34"/>
      <c r="AP27" s="41" t="s">
        <v>310</v>
      </c>
      <c r="AQ27" s="42" t="s">
        <v>86</v>
      </c>
      <c r="AR27" s="34"/>
      <c r="AS27" s="32" t="s">
        <v>311</v>
      </c>
      <c r="AT27" s="32" t="s">
        <v>312</v>
      </c>
      <c r="AU27" s="34" t="s">
        <v>121</v>
      </c>
      <c r="AV27" s="34" t="s">
        <v>304</v>
      </c>
      <c r="AW27" s="34" t="s">
        <v>90</v>
      </c>
      <c r="AX27" s="32" t="s">
        <v>313</v>
      </c>
      <c r="AY27" s="32" t="s">
        <v>314</v>
      </c>
      <c r="AZ27" s="34"/>
      <c r="BA27" s="34"/>
      <c r="BB27" s="34"/>
      <c r="BC27" s="34"/>
      <c r="BD27" s="34"/>
    </row>
    <row r="28" ht="15" customHeight="1" s="31" customFormat="1">
      <c r="B28" s="32">
        <f t="shared" si="1"/>
        <v>22</v>
      </c>
      <c r="C28" s="32" t="s">
        <v>315</v>
      </c>
      <c r="D28" s="61" t="s">
        <v>316</v>
      </c>
      <c r="E28" s="34" t="s">
        <v>69</v>
      </c>
      <c r="F28" s="49"/>
      <c r="G28" s="35" t="s">
        <v>2</v>
      </c>
      <c r="H28" s="34"/>
      <c r="I28" s="34"/>
      <c r="J28" s="34"/>
      <c r="K28" s="34" t="s">
        <v>72</v>
      </c>
      <c r="L28" s="34" t="s">
        <v>73</v>
      </c>
      <c r="M28" s="34" t="s">
        <v>110</v>
      </c>
      <c r="N28" s="63">
        <v>44013</v>
      </c>
      <c r="O28" s="49" t="s">
        <v>317</v>
      </c>
      <c r="P28" s="49" t="s">
        <v>232</v>
      </c>
      <c r="Q28" s="34" t="s">
        <v>112</v>
      </c>
      <c r="R28" s="34" t="s">
        <v>77</v>
      </c>
      <c r="S28" s="34" t="s">
        <v>113</v>
      </c>
      <c r="T28" s="79" t="s">
        <v>72</v>
      </c>
      <c r="U28" s="63">
        <v>26115</v>
      </c>
      <c r="V28" s="37">
        <v>44317</v>
      </c>
      <c r="W28" s="37">
        <v>44408</v>
      </c>
      <c r="X28" s="34" t="s">
        <v>115</v>
      </c>
      <c r="Y28" s="49"/>
      <c r="Z28" s="38" t="s">
        <v>187</v>
      </c>
      <c r="AA28" s="49" t="s">
        <v>318</v>
      </c>
      <c r="AB28" s="57" t="s">
        <v>319</v>
      </c>
      <c r="AC28" s="80" t="s">
        <v>320</v>
      </c>
      <c r="AD28" s="39" t="s">
        <v>86</v>
      </c>
      <c r="AE28" s="49"/>
      <c r="AF28" s="49"/>
      <c r="AG28" s="49"/>
      <c r="AH28" s="57"/>
      <c r="AI28" s="49"/>
      <c r="AJ28" s="49"/>
      <c r="AK28" s="49"/>
      <c r="AL28" s="49"/>
      <c r="AM28" s="57" t="s">
        <v>321</v>
      </c>
      <c r="AN28" s="49" t="s">
        <v>131</v>
      </c>
      <c r="AO28" s="49"/>
      <c r="AP28" s="57" t="s">
        <v>322</v>
      </c>
      <c r="AQ28" s="42" t="s">
        <v>86</v>
      </c>
      <c r="AR28" s="49"/>
      <c r="AS28" s="49"/>
      <c r="AT28" s="57" t="s">
        <v>323</v>
      </c>
      <c r="AU28" s="34" t="s">
        <v>250</v>
      </c>
      <c r="AV28" s="49"/>
      <c r="AW28" s="49"/>
      <c r="AX28" s="49"/>
      <c r="AY28" s="49"/>
      <c r="AZ28" s="49"/>
      <c r="BA28" s="49"/>
      <c r="BB28" s="49"/>
      <c r="BC28" s="49"/>
      <c r="BD28" s="58">
        <v>44377</v>
      </c>
      <c r="BK28" s="44"/>
    </row>
    <row r="29" ht="15" customHeight="1" s="31" customFormat="1">
      <c r="B29" s="32">
        <f t="shared" si="1"/>
        <v>23</v>
      </c>
      <c r="C29" s="69" t="s">
        <v>324</v>
      </c>
      <c r="D29" s="70" t="s">
        <v>325</v>
      </c>
      <c r="E29" s="34" t="s">
        <v>69</v>
      </c>
      <c r="F29" s="71" t="s">
        <v>326</v>
      </c>
      <c r="G29" s="35" t="s">
        <v>2</v>
      </c>
      <c r="H29" s="70"/>
      <c r="I29" s="70"/>
      <c r="J29" s="70"/>
      <c r="K29" s="34" t="s">
        <v>72</v>
      </c>
      <c r="L29" s="34" t="s">
        <v>73</v>
      </c>
      <c r="M29" s="34" t="s">
        <v>110</v>
      </c>
      <c r="N29" s="72">
        <v>44287</v>
      </c>
      <c r="O29" s="1" t="s">
        <v>327</v>
      </c>
      <c r="P29" s="1" t="s">
        <v>77</v>
      </c>
      <c r="Q29" s="1" t="s">
        <v>112</v>
      </c>
      <c r="R29" s="1" t="s">
        <v>77</v>
      </c>
      <c r="S29" s="1"/>
      <c r="T29" s="1" t="s">
        <v>328</v>
      </c>
      <c r="U29" s="73">
        <v>35028</v>
      </c>
      <c r="V29" s="55">
        <v>44378</v>
      </c>
      <c r="W29" s="55">
        <v>44469</v>
      </c>
      <c r="X29" s="34" t="s">
        <v>115</v>
      </c>
      <c r="Y29" s="49"/>
      <c r="Z29" s="70" t="str">
        <f>""&amp;DATEDIF(N29,TODAY(),"Y")&amp; " Tahun  "&amp;DATEDIF(N29,TODAY(),"ym")&amp; " Bulan " &amp;DATEDIF(N29,TODAY(),"md")&amp; " Hari "</f>
        <v>0 Tahun  4 Bulan 1 Hari </v>
      </c>
      <c r="AA29" s="1" t="s">
        <v>264</v>
      </c>
      <c r="AB29" s="71" t="s">
        <v>329</v>
      </c>
      <c r="AC29" s="72">
        <v>46099</v>
      </c>
      <c r="AD29" s="70"/>
      <c r="AE29" s="49"/>
      <c r="AF29" s="70"/>
      <c r="AG29" s="70"/>
      <c r="AH29" s="70"/>
      <c r="AI29" s="49"/>
      <c r="AJ29" s="49"/>
      <c r="AK29" s="49"/>
      <c r="AL29" s="49"/>
      <c r="AM29" s="71" t="s">
        <v>330</v>
      </c>
      <c r="AN29" s="39" t="s">
        <v>84</v>
      </c>
      <c r="AO29" s="49"/>
      <c r="AP29" s="70"/>
      <c r="AQ29" s="70"/>
      <c r="AR29" s="70"/>
      <c r="AS29" s="70"/>
      <c r="AT29" s="71" t="s">
        <v>331</v>
      </c>
      <c r="AU29" s="34" t="s">
        <v>250</v>
      </c>
      <c r="AV29" s="70"/>
      <c r="AW29" s="49"/>
      <c r="AX29" s="71"/>
      <c r="AY29" s="70"/>
      <c r="AZ29" s="70"/>
      <c r="BA29" s="49"/>
      <c r="BB29" s="49"/>
      <c r="BC29" s="49"/>
      <c r="BD29" s="58">
        <v>44391</v>
      </c>
      <c r="BK29" s="44"/>
    </row>
    <row r="30" ht="15" customHeight="1" s="31" customFormat="1">
      <c r="B30" s="32">
        <f t="shared" si="1"/>
        <v>24</v>
      </c>
      <c r="C30" s="68" t="s">
        <v>332</v>
      </c>
      <c r="D30" s="70" t="s">
        <v>333</v>
      </c>
      <c r="E30" s="34" t="s">
        <v>69</v>
      </c>
      <c r="F30" s="71" t="s">
        <v>334</v>
      </c>
      <c r="G30" s="75" t="s">
        <v>2</v>
      </c>
      <c r="H30" s="70"/>
      <c r="I30" s="70"/>
      <c r="J30" s="70"/>
      <c r="K30" s="1" t="s">
        <v>110</v>
      </c>
      <c r="L30" s="34" t="s">
        <v>73</v>
      </c>
      <c r="M30" s="1" t="s">
        <v>110</v>
      </c>
      <c r="N30" s="63">
        <v>44349</v>
      </c>
      <c r="O30" s="1" t="s">
        <v>335</v>
      </c>
      <c r="P30" s="1" t="s">
        <v>77</v>
      </c>
      <c r="Q30" s="1" t="s">
        <v>112</v>
      </c>
      <c r="R30" s="1" t="s">
        <v>77</v>
      </c>
      <c r="S30" s="1" t="s">
        <v>113</v>
      </c>
      <c r="T30" s="1" t="s">
        <v>110</v>
      </c>
      <c r="U30" s="72">
        <v>31102</v>
      </c>
      <c r="V30" s="63">
        <v>44349</v>
      </c>
      <c r="W30" s="78">
        <v>44439</v>
      </c>
      <c r="X30" s="49" t="s">
        <v>80</v>
      </c>
      <c r="Y30" s="1"/>
      <c r="Z30" s="38" t="str">
        <f>""&amp;DATEDIF(N30,TODAY(),"Y")&amp; " Tahun  "&amp;DATEDIF(N30,TODAY(),"ym")&amp; " Bulan " &amp;DATEDIF(N30,TODAY(),"md")&amp; " Hari "</f>
        <v>0 Tahun  2 Bulan 0 Hari </v>
      </c>
      <c r="AA30" s="1" t="s">
        <v>264</v>
      </c>
      <c r="AB30" s="71" t="s">
        <v>336</v>
      </c>
      <c r="AC30" s="72">
        <v>46161</v>
      </c>
      <c r="AD30" s="1"/>
      <c r="AE30" s="1"/>
      <c r="AF30" s="1"/>
      <c r="AG30" s="1"/>
      <c r="AH30" s="72"/>
      <c r="AI30" s="72"/>
      <c r="AJ30" s="1"/>
      <c r="AK30" s="1"/>
      <c r="AL30" s="1"/>
      <c r="AM30" s="71" t="s">
        <v>337</v>
      </c>
      <c r="AN30" s="1" t="s">
        <v>290</v>
      </c>
      <c r="AO30" s="1"/>
      <c r="AP30" s="1"/>
      <c r="AQ30" s="1"/>
      <c r="AR30" s="1"/>
      <c r="AS30" s="1"/>
      <c r="AT30" s="71" t="s">
        <v>338</v>
      </c>
      <c r="AU30" s="1" t="s">
        <v>121</v>
      </c>
      <c r="AV30" s="1"/>
      <c r="AW30" s="1"/>
      <c r="AX30" s="71"/>
      <c r="AY30" s="71" t="s">
        <v>339</v>
      </c>
      <c r="AZ30" s="1"/>
      <c r="BA30" s="1"/>
      <c r="BB30" s="1"/>
      <c r="BC30" s="1"/>
      <c r="BD30" s="81">
        <v>44379</v>
      </c>
    </row>
    <row r="31" ht="19.5" customHeight="1" s="89" customFormat="1">
      <c r="A31" s="89" t="s">
        <v>65</v>
      </c>
      <c r="B31" s="32">
        <f t="shared" si="1"/>
        <v>25</v>
      </c>
      <c r="C31" s="90" t="s">
        <v>340</v>
      </c>
      <c r="D31" s="91" t="s">
        <v>341</v>
      </c>
      <c r="E31" s="91" t="s">
        <v>69</v>
      </c>
      <c r="F31" s="90" t="s">
        <v>342</v>
      </c>
      <c r="G31" s="91"/>
      <c r="H31" s="91"/>
      <c r="I31" s="91"/>
      <c r="J31" s="91" t="s">
        <v>343</v>
      </c>
      <c r="K31" s="91" t="s">
        <v>344</v>
      </c>
      <c r="L31" s="91" t="s">
        <v>345</v>
      </c>
      <c r="M31" s="91" t="s">
        <v>110</v>
      </c>
      <c r="N31" s="92">
        <v>43614</v>
      </c>
      <c r="O31" s="91" t="s">
        <v>346</v>
      </c>
      <c r="P31" s="91" t="s">
        <v>77</v>
      </c>
      <c r="Q31" s="91" t="s">
        <v>112</v>
      </c>
      <c r="R31" s="91" t="s">
        <v>77</v>
      </c>
      <c r="S31" s="91" t="s">
        <v>113</v>
      </c>
      <c r="T31" s="91" t="s">
        <v>344</v>
      </c>
      <c r="U31" s="92">
        <v>35609</v>
      </c>
      <c r="V31" s="92">
        <v>44348</v>
      </c>
      <c r="W31" s="92">
        <v>44439</v>
      </c>
      <c r="X31" s="91" t="s">
        <v>80</v>
      </c>
      <c r="Y31" s="91"/>
      <c r="Z31" s="93" t="str">
        <f ref="Z31:Z40" t="shared" si="6" ca="1">""&amp;DATEDIF(N31,TODAY(),"Y")&amp; " Tahun  "&amp;DATEDIF(N31,TODAY(),"ym")&amp; " Bulan " &amp;DATEDIF(N31,TODAY(),"md")&amp; " Hari "</f>
        <v>2 Tahun  2 Bulan 4 Hari </v>
      </c>
      <c r="AA31" s="91" t="s">
        <v>5</v>
      </c>
      <c r="AB31" s="90" t="s">
        <v>5</v>
      </c>
      <c r="AC31" s="94" t="s">
        <v>5</v>
      </c>
      <c r="AD31" s="27" t="s">
        <v>5</v>
      </c>
      <c r="AE31" s="27" t="s">
        <v>81</v>
      </c>
      <c r="AF31" s="27"/>
      <c r="AG31" s="28" t="s">
        <v>82</v>
      </c>
      <c r="AH31" s="91"/>
      <c r="AI31" s="91"/>
      <c r="AJ31" s="91"/>
      <c r="AK31" s="91"/>
      <c r="AL31" s="95" t="s">
        <v>87</v>
      </c>
      <c r="AM31" s="96" t="s">
        <v>347</v>
      </c>
      <c r="AN31" s="96" t="s">
        <v>84</v>
      </c>
      <c r="AO31" s="91"/>
      <c r="AP31" s="96" t="s">
        <v>348</v>
      </c>
      <c r="AQ31" s="27" t="s">
        <v>86</v>
      </c>
      <c r="AR31" s="91"/>
      <c r="AS31" s="91"/>
      <c r="AT31" s="90" t="s">
        <v>349</v>
      </c>
      <c r="AU31" s="91" t="s">
        <v>121</v>
      </c>
      <c r="AV31" s="91" t="s">
        <v>341</v>
      </c>
      <c r="AW31" s="91" t="s">
        <v>90</v>
      </c>
      <c r="AX31" s="90" t="s">
        <v>350</v>
      </c>
      <c r="AY31" s="90" t="s">
        <v>351</v>
      </c>
      <c r="AZ31" s="91"/>
      <c r="BA31" s="91"/>
      <c r="BB31" s="91"/>
      <c r="BC31" s="91"/>
      <c r="BD31" s="91"/>
      <c r="BE31" s="97">
        <v>43709</v>
      </c>
      <c r="BF31" s="98" t="str">
        <f>""&amp;DATEDIF(BE31,TODAY(),"Y")&amp; " Tahun  "&amp;DATEDIF(BE31,TODAY(),"ym")&amp; " Bulan " &amp;DATEDIF(BE31,TODAY(),"md")&amp; " Hari "</f>
        <v>1 Tahun  11 Bulan 1 Hari </v>
      </c>
      <c r="BG31" s="91"/>
    </row>
    <row r="32" ht="19.5" customHeight="1" s="89" customFormat="1">
      <c r="A32" s="89" t="s">
        <v>65</v>
      </c>
      <c r="B32" s="32">
        <f t="shared" si="1"/>
        <v>26</v>
      </c>
      <c r="C32" s="90" t="s">
        <v>352</v>
      </c>
      <c r="D32" s="91" t="s">
        <v>353</v>
      </c>
      <c r="E32" s="91" t="s">
        <v>69</v>
      </c>
      <c r="F32" s="90" t="s">
        <v>354</v>
      </c>
      <c r="G32" s="91" t="s">
        <v>2</v>
      </c>
      <c r="H32" s="91"/>
      <c r="I32" s="91"/>
      <c r="J32" s="91"/>
      <c r="K32" s="91" t="s">
        <v>344</v>
      </c>
      <c r="L32" s="91" t="s">
        <v>345</v>
      </c>
      <c r="M32" s="91" t="s">
        <v>110</v>
      </c>
      <c r="N32" s="92">
        <v>42826</v>
      </c>
      <c r="O32" s="91" t="s">
        <v>355</v>
      </c>
      <c r="P32" s="91" t="s">
        <v>75</v>
      </c>
      <c r="Q32" s="91" t="s">
        <v>112</v>
      </c>
      <c r="R32" s="91" t="s">
        <v>77</v>
      </c>
      <c r="S32" s="91" t="s">
        <v>356</v>
      </c>
      <c r="T32" s="91" t="s">
        <v>307</v>
      </c>
      <c r="U32" s="92">
        <v>26744</v>
      </c>
      <c r="V32" s="92">
        <v>44348</v>
      </c>
      <c r="W32" s="92">
        <v>44439</v>
      </c>
      <c r="X32" s="91" t="s">
        <v>80</v>
      </c>
      <c r="Y32" s="91"/>
      <c r="Z32" s="93" t="str">
        <f t="shared" si="6" ca="1"/>
        <v>4 Tahun  4 Bulan 1 Hari </v>
      </c>
      <c r="AA32" s="91" t="s">
        <v>357</v>
      </c>
      <c r="AB32" s="90" t="s">
        <v>358</v>
      </c>
      <c r="AC32" s="94">
        <v>43911</v>
      </c>
      <c r="AD32" s="27" t="s">
        <v>86</v>
      </c>
      <c r="AE32" s="27" t="s">
        <v>86</v>
      </c>
      <c r="AF32" s="27"/>
      <c r="AG32" s="28" t="s">
        <v>82</v>
      </c>
      <c r="AH32" s="91"/>
      <c r="AI32" s="91"/>
      <c r="AJ32" s="91"/>
      <c r="AK32" s="91"/>
      <c r="AL32" s="95" t="s">
        <v>87</v>
      </c>
      <c r="AM32" s="96" t="s">
        <v>359</v>
      </c>
      <c r="AN32" s="96" t="s">
        <v>84</v>
      </c>
      <c r="AO32" s="91"/>
      <c r="AP32" s="96" t="s">
        <v>360</v>
      </c>
      <c r="AQ32" s="27" t="s">
        <v>86</v>
      </c>
      <c r="AR32" s="91"/>
      <c r="AS32" s="91"/>
      <c r="AT32" s="90" t="s">
        <v>361</v>
      </c>
      <c r="AU32" s="91" t="s">
        <v>121</v>
      </c>
      <c r="AV32" s="91" t="s">
        <v>353</v>
      </c>
      <c r="AW32" s="91" t="s">
        <v>90</v>
      </c>
      <c r="AX32" s="90" t="s">
        <v>362</v>
      </c>
      <c r="AY32" s="90" t="s">
        <v>363</v>
      </c>
      <c r="AZ32" s="91"/>
      <c r="BA32" s="91"/>
      <c r="BB32" s="91"/>
      <c r="BC32" s="91"/>
      <c r="BD32" s="91"/>
      <c r="BE32" s="97">
        <v>43709</v>
      </c>
      <c r="BF32" s="98" t="str">
        <f ref="BF32:BF42" t="shared" si="7" ca="1">""&amp;DATEDIF(BE32,TODAY(),"Y")&amp; " Tahun  "&amp;DATEDIF(BE32,TODAY(),"ym")&amp; " Bulan " &amp;DATEDIF(BE32,TODAY(),"md")&amp; " Hari "</f>
        <v>1 Tahun  11 Bulan 1 Hari </v>
      </c>
      <c r="BG32" s="91"/>
    </row>
    <row r="33" ht="19.5" customHeight="1" s="89" customFormat="1">
      <c r="A33" s="89" t="s">
        <v>65</v>
      </c>
      <c r="B33" s="32">
        <f t="shared" si="1"/>
        <v>27</v>
      </c>
      <c r="C33" s="90" t="s">
        <v>364</v>
      </c>
      <c r="D33" s="91" t="s">
        <v>365</v>
      </c>
      <c r="E33" s="91" t="s">
        <v>69</v>
      </c>
      <c r="F33" s="90" t="s">
        <v>366</v>
      </c>
      <c r="G33" s="91" t="s">
        <v>2</v>
      </c>
      <c r="H33" s="91"/>
      <c r="I33" s="91"/>
      <c r="J33" s="91"/>
      <c r="K33" s="91" t="s">
        <v>344</v>
      </c>
      <c r="L33" s="91" t="s">
        <v>345</v>
      </c>
      <c r="M33" s="91" t="s">
        <v>110</v>
      </c>
      <c r="N33" s="92">
        <v>42826</v>
      </c>
      <c r="O33" s="91" t="s">
        <v>367</v>
      </c>
      <c r="P33" s="91" t="s">
        <v>97</v>
      </c>
      <c r="Q33" s="91" t="s">
        <v>112</v>
      </c>
      <c r="R33" s="91" t="s">
        <v>77</v>
      </c>
      <c r="S33" s="91" t="s">
        <v>356</v>
      </c>
      <c r="T33" s="91" t="s">
        <v>368</v>
      </c>
      <c r="U33" s="92">
        <v>24901</v>
      </c>
      <c r="V33" s="92">
        <v>44348</v>
      </c>
      <c r="W33" s="92">
        <v>44439</v>
      </c>
      <c r="X33" s="91" t="s">
        <v>80</v>
      </c>
      <c r="Y33" s="91"/>
      <c r="Z33" s="93" t="str">
        <f t="shared" si="6" ca="1"/>
        <v>4 Tahun  4 Bulan 1 Hari </v>
      </c>
      <c r="AA33" s="91" t="s">
        <v>369</v>
      </c>
      <c r="AB33" s="90" t="s">
        <v>370</v>
      </c>
      <c r="AC33" s="94">
        <v>45355</v>
      </c>
      <c r="AD33" s="27" t="s">
        <v>86</v>
      </c>
      <c r="AE33" s="27" t="s">
        <v>86</v>
      </c>
      <c r="AF33" s="27"/>
      <c r="AG33" s="28" t="s">
        <v>82</v>
      </c>
      <c r="AH33" s="91"/>
      <c r="AI33" s="91"/>
      <c r="AJ33" s="91"/>
      <c r="AK33" s="91"/>
      <c r="AL33" s="95" t="s">
        <v>87</v>
      </c>
      <c r="AM33" s="96" t="s">
        <v>371</v>
      </c>
      <c r="AN33" s="96" t="s">
        <v>84</v>
      </c>
      <c r="AO33" s="91"/>
      <c r="AP33" s="96" t="s">
        <v>372</v>
      </c>
      <c r="AQ33" s="27" t="s">
        <v>86</v>
      </c>
      <c r="AR33" s="91"/>
      <c r="AS33" s="91"/>
      <c r="AT33" s="90" t="s">
        <v>373</v>
      </c>
      <c r="AU33" s="91" t="s">
        <v>121</v>
      </c>
      <c r="AV33" s="91" t="s">
        <v>365</v>
      </c>
      <c r="AW33" s="91" t="s">
        <v>90</v>
      </c>
      <c r="AX33" s="90" t="s">
        <v>374</v>
      </c>
      <c r="AY33" s="90" t="s">
        <v>375</v>
      </c>
      <c r="AZ33" s="91"/>
      <c r="BA33" s="91"/>
      <c r="BB33" s="91"/>
      <c r="BC33" s="91"/>
      <c r="BD33" s="91"/>
      <c r="BE33" s="97">
        <v>43709</v>
      </c>
      <c r="BF33" s="98" t="str">
        <f t="shared" si="7" ca="1"/>
        <v>1 Tahun  11 Bulan 1 Hari </v>
      </c>
      <c r="BG33" s="91"/>
    </row>
    <row r="34" ht="19.5" customHeight="1" s="89" customFormat="1">
      <c r="A34" s="89" t="s">
        <v>65</v>
      </c>
      <c r="B34" s="32">
        <f t="shared" si="1"/>
        <v>28</v>
      </c>
      <c r="C34" s="90" t="s">
        <v>376</v>
      </c>
      <c r="D34" s="91" t="s">
        <v>377</v>
      </c>
      <c r="E34" s="91" t="s">
        <v>69</v>
      </c>
      <c r="F34" s="90" t="s">
        <v>378</v>
      </c>
      <c r="G34" s="91" t="s">
        <v>2</v>
      </c>
      <c r="H34" s="91"/>
      <c r="I34" s="91"/>
      <c r="J34" s="91"/>
      <c r="K34" s="91" t="s">
        <v>344</v>
      </c>
      <c r="L34" s="91" t="s">
        <v>345</v>
      </c>
      <c r="M34" s="91" t="s">
        <v>110</v>
      </c>
      <c r="N34" s="92">
        <v>42826</v>
      </c>
      <c r="O34" s="91" t="s">
        <v>379</v>
      </c>
      <c r="P34" s="91" t="s">
        <v>174</v>
      </c>
      <c r="Q34" s="91" t="s">
        <v>112</v>
      </c>
      <c r="R34" s="91" t="s">
        <v>77</v>
      </c>
      <c r="S34" s="91" t="s">
        <v>113</v>
      </c>
      <c r="T34" s="91" t="s">
        <v>110</v>
      </c>
      <c r="U34" s="92">
        <v>30125</v>
      </c>
      <c r="V34" s="92">
        <v>44348</v>
      </c>
      <c r="W34" s="92">
        <v>44439</v>
      </c>
      <c r="X34" s="91" t="s">
        <v>80</v>
      </c>
      <c r="Y34" s="91"/>
      <c r="Z34" s="93" t="str">
        <f t="shared" si="6" ca="1"/>
        <v>4 Tahun  4 Bulan 1 Hari </v>
      </c>
      <c r="AA34" s="91" t="s">
        <v>380</v>
      </c>
      <c r="AB34" s="90" t="s">
        <v>381</v>
      </c>
      <c r="AC34" s="94">
        <v>44735</v>
      </c>
      <c r="AD34" s="27" t="s">
        <v>86</v>
      </c>
      <c r="AE34" s="27" t="s">
        <v>86</v>
      </c>
      <c r="AF34" s="27"/>
      <c r="AG34" s="28" t="s">
        <v>82</v>
      </c>
      <c r="AH34" s="91"/>
      <c r="AI34" s="91"/>
      <c r="AJ34" s="91"/>
      <c r="AK34" s="91"/>
      <c r="AL34" s="95" t="s">
        <v>87</v>
      </c>
      <c r="AM34" s="96" t="s">
        <v>382</v>
      </c>
      <c r="AN34" s="96" t="s">
        <v>84</v>
      </c>
      <c r="AO34" s="91"/>
      <c r="AP34" s="96" t="s">
        <v>383</v>
      </c>
      <c r="AQ34" s="27" t="s">
        <v>86</v>
      </c>
      <c r="AR34" s="91"/>
      <c r="AS34" s="91"/>
      <c r="AT34" s="90" t="s">
        <v>384</v>
      </c>
      <c r="AU34" s="91" t="s">
        <v>121</v>
      </c>
      <c r="AV34" s="91" t="s">
        <v>377</v>
      </c>
      <c r="AW34" s="91" t="s">
        <v>90</v>
      </c>
      <c r="AX34" s="90" t="s">
        <v>385</v>
      </c>
      <c r="AY34" s="90" t="s">
        <v>386</v>
      </c>
      <c r="AZ34" s="91"/>
      <c r="BA34" s="91"/>
      <c r="BB34" s="91"/>
      <c r="BC34" s="91"/>
      <c r="BD34" s="91"/>
      <c r="BE34" s="97">
        <v>43709</v>
      </c>
      <c r="BF34" s="98" t="str">
        <f t="shared" si="7" ca="1"/>
        <v>1 Tahun  11 Bulan 1 Hari </v>
      </c>
      <c r="BG34" s="91"/>
    </row>
    <row r="35" ht="19.5" customHeight="1" s="89" customFormat="1">
      <c r="A35" s="89" t="s">
        <v>65</v>
      </c>
      <c r="B35" s="32">
        <f t="shared" si="1"/>
        <v>29</v>
      </c>
      <c r="C35" s="90" t="s">
        <v>387</v>
      </c>
      <c r="D35" s="91" t="s">
        <v>388</v>
      </c>
      <c r="E35" s="91" t="s">
        <v>69</v>
      </c>
      <c r="F35" s="90" t="s">
        <v>389</v>
      </c>
      <c r="G35" s="91" t="s">
        <v>2</v>
      </c>
      <c r="H35" s="91"/>
      <c r="I35" s="91"/>
      <c r="J35" s="91"/>
      <c r="K35" s="91" t="s">
        <v>344</v>
      </c>
      <c r="L35" s="91" t="s">
        <v>345</v>
      </c>
      <c r="M35" s="91" t="s">
        <v>110</v>
      </c>
      <c r="N35" s="92">
        <v>43191</v>
      </c>
      <c r="O35" s="91" t="s">
        <v>390</v>
      </c>
      <c r="P35" s="91" t="s">
        <v>75</v>
      </c>
      <c r="Q35" s="91" t="s">
        <v>112</v>
      </c>
      <c r="R35" s="91" t="s">
        <v>77</v>
      </c>
      <c r="S35" s="91" t="s">
        <v>140</v>
      </c>
      <c r="T35" s="91" t="s">
        <v>391</v>
      </c>
      <c r="U35" s="92">
        <v>28324</v>
      </c>
      <c r="V35" s="92">
        <v>44348</v>
      </c>
      <c r="W35" s="92">
        <v>44439</v>
      </c>
      <c r="X35" s="91" t="s">
        <v>80</v>
      </c>
      <c r="Y35" s="91"/>
      <c r="Z35" s="93" t="str">
        <f t="shared" si="6" ca="1"/>
        <v>3 Tahun  4 Bulan 1 Hari </v>
      </c>
      <c r="AA35" s="91" t="s">
        <v>357</v>
      </c>
      <c r="AB35" s="90" t="s">
        <v>392</v>
      </c>
      <c r="AC35" s="94">
        <v>44030</v>
      </c>
      <c r="AD35" s="27" t="s">
        <v>86</v>
      </c>
      <c r="AE35" s="27" t="s">
        <v>86</v>
      </c>
      <c r="AF35" s="27"/>
      <c r="AG35" s="28" t="s">
        <v>82</v>
      </c>
      <c r="AH35" s="91"/>
      <c r="AI35" s="91"/>
      <c r="AJ35" s="91"/>
      <c r="AK35" s="91"/>
      <c r="AL35" s="95" t="s">
        <v>87</v>
      </c>
      <c r="AM35" s="96" t="s">
        <v>393</v>
      </c>
      <c r="AN35" s="96" t="s">
        <v>84</v>
      </c>
      <c r="AO35" s="91"/>
      <c r="AP35" s="96" t="s">
        <v>394</v>
      </c>
      <c r="AQ35" s="27" t="s">
        <v>86</v>
      </c>
      <c r="AR35" s="91"/>
      <c r="AS35" s="91"/>
      <c r="AT35" s="90" t="s">
        <v>395</v>
      </c>
      <c r="AU35" s="91" t="s">
        <v>121</v>
      </c>
      <c r="AV35" s="91" t="s">
        <v>388</v>
      </c>
      <c r="AW35" s="91" t="s">
        <v>90</v>
      </c>
      <c r="AX35" s="90" t="s">
        <v>396</v>
      </c>
      <c r="AY35" s="90" t="s">
        <v>397</v>
      </c>
      <c r="AZ35" s="91"/>
      <c r="BA35" s="91"/>
      <c r="BB35" s="91"/>
      <c r="BC35" s="91"/>
      <c r="BD35" s="91"/>
      <c r="BE35" s="97">
        <v>43709</v>
      </c>
      <c r="BF35" s="98" t="str">
        <f t="shared" si="7" ca="1"/>
        <v>1 Tahun  11 Bulan 1 Hari </v>
      </c>
      <c r="BG35" s="91"/>
    </row>
    <row r="36" ht="19.5" customHeight="1" s="89" customFormat="1">
      <c r="A36" s="89" t="s">
        <v>65</v>
      </c>
      <c r="B36" s="32">
        <f t="shared" si="1"/>
        <v>30</v>
      </c>
      <c r="C36" s="90" t="s">
        <v>398</v>
      </c>
      <c r="D36" s="91" t="s">
        <v>399</v>
      </c>
      <c r="E36" s="91" t="s">
        <v>69</v>
      </c>
      <c r="F36" s="90" t="s">
        <v>400</v>
      </c>
      <c r="G36" s="91" t="s">
        <v>2</v>
      </c>
      <c r="H36" s="91"/>
      <c r="I36" s="91"/>
      <c r="J36" s="91"/>
      <c r="K36" s="91" t="s">
        <v>344</v>
      </c>
      <c r="L36" s="91" t="s">
        <v>345</v>
      </c>
      <c r="M36" s="91" t="s">
        <v>110</v>
      </c>
      <c r="N36" s="92">
        <v>42826</v>
      </c>
      <c r="O36" s="91" t="s">
        <v>401</v>
      </c>
      <c r="P36" s="91" t="s">
        <v>97</v>
      </c>
      <c r="Q36" s="91" t="s">
        <v>112</v>
      </c>
      <c r="R36" s="91" t="s">
        <v>77</v>
      </c>
      <c r="S36" s="91" t="s">
        <v>356</v>
      </c>
      <c r="T36" s="91" t="s">
        <v>402</v>
      </c>
      <c r="U36" s="92">
        <v>33059</v>
      </c>
      <c r="V36" s="92">
        <v>44348</v>
      </c>
      <c r="W36" s="92">
        <v>44439</v>
      </c>
      <c r="X36" s="91" t="s">
        <v>80</v>
      </c>
      <c r="Y36" s="91"/>
      <c r="Z36" s="93" t="str">
        <f t="shared" si="6" ca="1"/>
        <v>4 Tahun  4 Bulan 1 Hari </v>
      </c>
      <c r="AA36" s="91" t="s">
        <v>380</v>
      </c>
      <c r="AB36" s="90" t="s">
        <v>403</v>
      </c>
      <c r="AC36" s="94">
        <v>44747</v>
      </c>
      <c r="AD36" s="27" t="s">
        <v>86</v>
      </c>
      <c r="AE36" s="27" t="s">
        <v>86</v>
      </c>
      <c r="AF36" s="27"/>
      <c r="AG36" s="28" t="s">
        <v>82</v>
      </c>
      <c r="AH36" s="91"/>
      <c r="AI36" s="91"/>
      <c r="AJ36" s="91"/>
      <c r="AK36" s="91"/>
      <c r="AL36" s="95" t="s">
        <v>87</v>
      </c>
      <c r="AM36" s="96" t="s">
        <v>404</v>
      </c>
      <c r="AN36" s="96" t="s">
        <v>84</v>
      </c>
      <c r="AO36" s="91"/>
      <c r="AP36" s="96" t="s">
        <v>405</v>
      </c>
      <c r="AQ36" s="27" t="s">
        <v>86</v>
      </c>
      <c r="AR36" s="91"/>
      <c r="AS36" s="91"/>
      <c r="AT36" s="90" t="s">
        <v>406</v>
      </c>
      <c r="AU36" s="91" t="s">
        <v>121</v>
      </c>
      <c r="AV36" s="91" t="s">
        <v>399</v>
      </c>
      <c r="AW36" s="91" t="s">
        <v>90</v>
      </c>
      <c r="AX36" s="90" t="s">
        <v>407</v>
      </c>
      <c r="AY36" s="90" t="s">
        <v>408</v>
      </c>
      <c r="AZ36" s="91"/>
      <c r="BA36" s="91"/>
      <c r="BB36" s="91"/>
      <c r="BC36" s="91"/>
      <c r="BD36" s="91"/>
      <c r="BE36" s="97">
        <v>43709</v>
      </c>
      <c r="BF36" s="98" t="str">
        <f t="shared" si="7" ca="1"/>
        <v>1 Tahun  11 Bulan 1 Hari </v>
      </c>
      <c r="BG36" s="91"/>
    </row>
    <row r="37" ht="19.5" customHeight="1" s="89" customFormat="1">
      <c r="A37" s="89" t="s">
        <v>65</v>
      </c>
      <c r="B37" s="32">
        <f t="shared" si="1"/>
        <v>31</v>
      </c>
      <c r="C37" s="90" t="s">
        <v>409</v>
      </c>
      <c r="D37" s="91" t="s">
        <v>410</v>
      </c>
      <c r="E37" s="91" t="s">
        <v>69</v>
      </c>
      <c r="F37" s="90" t="s">
        <v>411</v>
      </c>
      <c r="G37" s="91" t="s">
        <v>2</v>
      </c>
      <c r="H37" s="91"/>
      <c r="I37" s="91"/>
      <c r="J37" s="91"/>
      <c r="K37" s="91" t="s">
        <v>344</v>
      </c>
      <c r="L37" s="91" t="s">
        <v>345</v>
      </c>
      <c r="M37" s="91" t="s">
        <v>110</v>
      </c>
      <c r="N37" s="92">
        <v>43191</v>
      </c>
      <c r="O37" s="91" t="s">
        <v>412</v>
      </c>
      <c r="P37" s="91" t="s">
        <v>97</v>
      </c>
      <c r="Q37" s="91" t="s">
        <v>112</v>
      </c>
      <c r="R37" s="91" t="s">
        <v>77</v>
      </c>
      <c r="S37" s="91" t="s">
        <v>356</v>
      </c>
      <c r="T37" s="91" t="s">
        <v>413</v>
      </c>
      <c r="U37" s="92">
        <v>30521</v>
      </c>
      <c r="V37" s="92">
        <v>44348</v>
      </c>
      <c r="W37" s="92">
        <v>44439</v>
      </c>
      <c r="X37" s="91" t="s">
        <v>80</v>
      </c>
      <c r="Y37" s="91"/>
      <c r="Z37" s="93" t="str">
        <f t="shared" si="6" ca="1"/>
        <v>3 Tahun  4 Bulan 1 Hari </v>
      </c>
      <c r="AA37" s="91" t="s">
        <v>357</v>
      </c>
      <c r="AB37" s="90" t="s">
        <v>414</v>
      </c>
      <c r="AC37" s="94">
        <v>45131</v>
      </c>
      <c r="AD37" s="27" t="s">
        <v>86</v>
      </c>
      <c r="AE37" s="27" t="s">
        <v>86</v>
      </c>
      <c r="AF37" s="27"/>
      <c r="AG37" s="28" t="s">
        <v>82</v>
      </c>
      <c r="AH37" s="91"/>
      <c r="AI37" s="91"/>
      <c r="AJ37" s="91"/>
      <c r="AK37" s="91"/>
      <c r="AL37" s="95" t="s">
        <v>87</v>
      </c>
      <c r="AM37" s="96" t="s">
        <v>415</v>
      </c>
      <c r="AN37" s="96" t="s">
        <v>84</v>
      </c>
      <c r="AO37" s="91"/>
      <c r="AP37" s="96" t="s">
        <v>416</v>
      </c>
      <c r="AQ37" s="27" t="s">
        <v>86</v>
      </c>
      <c r="AR37" s="91"/>
      <c r="AS37" s="91"/>
      <c r="AT37" s="90" t="s">
        <v>417</v>
      </c>
      <c r="AU37" s="91" t="s">
        <v>121</v>
      </c>
      <c r="AV37" s="91" t="s">
        <v>410</v>
      </c>
      <c r="AW37" s="91" t="s">
        <v>90</v>
      </c>
      <c r="AX37" s="90" t="s">
        <v>418</v>
      </c>
      <c r="AY37" s="90" t="s">
        <v>419</v>
      </c>
      <c r="AZ37" s="91"/>
      <c r="BA37" s="91"/>
      <c r="BB37" s="91"/>
      <c r="BC37" s="91"/>
      <c r="BD37" s="91"/>
      <c r="BE37" s="97">
        <v>43709</v>
      </c>
      <c r="BF37" s="98" t="str">
        <f t="shared" si="7" ca="1"/>
        <v>1 Tahun  11 Bulan 1 Hari </v>
      </c>
      <c r="BG37" s="91"/>
    </row>
    <row r="38" ht="19.5" customHeight="1" s="89" customFormat="1">
      <c r="A38" s="89" t="s">
        <v>65</v>
      </c>
      <c r="B38" s="32">
        <f t="shared" si="1"/>
        <v>32</v>
      </c>
      <c r="C38" s="90" t="s">
        <v>420</v>
      </c>
      <c r="D38" s="91" t="s">
        <v>421</v>
      </c>
      <c r="E38" s="91" t="s">
        <v>69</v>
      </c>
      <c r="F38" s="90" t="s">
        <v>422</v>
      </c>
      <c r="G38" s="91" t="s">
        <v>2</v>
      </c>
      <c r="H38" s="91"/>
      <c r="I38" s="91"/>
      <c r="J38" s="91"/>
      <c r="K38" s="91" t="s">
        <v>344</v>
      </c>
      <c r="L38" s="91" t="s">
        <v>345</v>
      </c>
      <c r="M38" s="91" t="s">
        <v>110</v>
      </c>
      <c r="N38" s="92">
        <v>42826</v>
      </c>
      <c r="O38" s="91" t="s">
        <v>423</v>
      </c>
      <c r="P38" s="91" t="s">
        <v>232</v>
      </c>
      <c r="Q38" s="91" t="s">
        <v>112</v>
      </c>
      <c r="R38" s="91" t="s">
        <v>77</v>
      </c>
      <c r="S38" s="91" t="s">
        <v>113</v>
      </c>
      <c r="T38" s="91" t="s">
        <v>424</v>
      </c>
      <c r="U38" s="92">
        <v>29518</v>
      </c>
      <c r="V38" s="92">
        <v>44348</v>
      </c>
      <c r="W38" s="92">
        <v>44439</v>
      </c>
      <c r="X38" s="91" t="s">
        <v>80</v>
      </c>
      <c r="Y38" s="91"/>
      <c r="Z38" s="93" t="str">
        <f t="shared" si="6" ca="1"/>
        <v>4 Tahun  4 Bulan 1 Hari </v>
      </c>
      <c r="AA38" s="91" t="s">
        <v>425</v>
      </c>
      <c r="AB38" s="90" t="s">
        <v>426</v>
      </c>
      <c r="AC38" s="94">
        <v>45223</v>
      </c>
      <c r="AD38" s="27" t="s">
        <v>86</v>
      </c>
      <c r="AE38" s="27" t="s">
        <v>86</v>
      </c>
      <c r="AF38" s="27"/>
      <c r="AG38" s="28" t="s">
        <v>82</v>
      </c>
      <c r="AH38" s="91"/>
      <c r="AI38" s="91"/>
      <c r="AJ38" s="91"/>
      <c r="AK38" s="91"/>
      <c r="AL38" s="95" t="s">
        <v>87</v>
      </c>
      <c r="AM38" s="96" t="s">
        <v>427</v>
      </c>
      <c r="AN38" s="96" t="s">
        <v>84</v>
      </c>
      <c r="AO38" s="91"/>
      <c r="AP38" s="96" t="s">
        <v>428</v>
      </c>
      <c r="AQ38" s="27" t="s">
        <v>86</v>
      </c>
      <c r="AR38" s="91"/>
      <c r="AS38" s="91"/>
      <c r="AT38" s="90" t="s">
        <v>429</v>
      </c>
      <c r="AU38" s="91" t="s">
        <v>121</v>
      </c>
      <c r="AV38" s="91" t="s">
        <v>421</v>
      </c>
      <c r="AW38" s="91" t="s">
        <v>90</v>
      </c>
      <c r="AX38" s="90" t="s">
        <v>430</v>
      </c>
      <c r="AY38" s="90" t="s">
        <v>431</v>
      </c>
      <c r="AZ38" s="91"/>
      <c r="BA38" s="91"/>
      <c r="BB38" s="91"/>
      <c r="BC38" s="91"/>
      <c r="BD38" s="91"/>
      <c r="BE38" s="97">
        <v>43709</v>
      </c>
      <c r="BF38" s="98" t="str">
        <f t="shared" si="7" ca="1"/>
        <v>1 Tahun  11 Bulan 1 Hari </v>
      </c>
      <c r="BG38" s="91"/>
    </row>
    <row r="39" ht="19.5" customHeight="1" s="89" customFormat="1">
      <c r="A39" s="89" t="s">
        <v>65</v>
      </c>
      <c r="B39" s="32">
        <f t="shared" si="1"/>
        <v>33</v>
      </c>
      <c r="C39" s="90" t="s">
        <v>432</v>
      </c>
      <c r="D39" s="91" t="s">
        <v>433</v>
      </c>
      <c r="E39" s="91" t="s">
        <v>69</v>
      </c>
      <c r="F39" s="90" t="s">
        <v>434</v>
      </c>
      <c r="G39" s="91" t="s">
        <v>2</v>
      </c>
      <c r="H39" s="91"/>
      <c r="I39" s="91"/>
      <c r="J39" s="91"/>
      <c r="K39" s="91" t="s">
        <v>344</v>
      </c>
      <c r="L39" s="91" t="s">
        <v>345</v>
      </c>
      <c r="M39" s="91" t="s">
        <v>110</v>
      </c>
      <c r="N39" s="92">
        <v>42826</v>
      </c>
      <c r="O39" s="91" t="s">
        <v>435</v>
      </c>
      <c r="P39" s="91" t="s">
        <v>232</v>
      </c>
      <c r="Q39" s="91" t="s">
        <v>112</v>
      </c>
      <c r="R39" s="91" t="s">
        <v>77</v>
      </c>
      <c r="S39" s="91" t="s">
        <v>233</v>
      </c>
      <c r="T39" s="91" t="s">
        <v>436</v>
      </c>
      <c r="U39" s="92">
        <v>31766</v>
      </c>
      <c r="V39" s="92">
        <v>44348</v>
      </c>
      <c r="W39" s="92">
        <v>44439</v>
      </c>
      <c r="X39" s="91" t="s">
        <v>80</v>
      </c>
      <c r="Y39" s="91"/>
      <c r="Z39" s="93" t="str">
        <f t="shared" si="6" ca="1"/>
        <v>4 Tahun  4 Bulan 1 Hari </v>
      </c>
      <c r="AA39" s="91" t="s">
        <v>357</v>
      </c>
      <c r="AB39" s="99" t="s">
        <v>437</v>
      </c>
      <c r="AC39" s="94">
        <v>43819</v>
      </c>
      <c r="AD39" s="27" t="s">
        <v>86</v>
      </c>
      <c r="AE39" s="27" t="s">
        <v>86</v>
      </c>
      <c r="AF39" s="27"/>
      <c r="AG39" s="28" t="s">
        <v>82</v>
      </c>
      <c r="AH39" s="91"/>
      <c r="AI39" s="91"/>
      <c r="AJ39" s="91"/>
      <c r="AK39" s="91"/>
      <c r="AL39" s="95" t="s">
        <v>87</v>
      </c>
      <c r="AM39" s="96" t="s">
        <v>438</v>
      </c>
      <c r="AN39" s="96" t="s">
        <v>84</v>
      </c>
      <c r="AO39" s="91"/>
      <c r="AP39" s="96" t="s">
        <v>439</v>
      </c>
      <c r="AQ39" s="27" t="s">
        <v>86</v>
      </c>
      <c r="AR39" s="91"/>
      <c r="AS39" s="91"/>
      <c r="AT39" s="90" t="s">
        <v>440</v>
      </c>
      <c r="AU39" s="91" t="s">
        <v>121</v>
      </c>
      <c r="AV39" s="91" t="s">
        <v>433</v>
      </c>
      <c r="AW39" s="91" t="s">
        <v>90</v>
      </c>
      <c r="AX39" s="90" t="s">
        <v>441</v>
      </c>
      <c r="AY39" s="90" t="s">
        <v>442</v>
      </c>
      <c r="AZ39" s="91"/>
      <c r="BA39" s="91"/>
      <c r="BB39" s="91"/>
      <c r="BC39" s="91"/>
      <c r="BD39" s="91"/>
      <c r="BE39" s="97">
        <v>43709</v>
      </c>
      <c r="BF39" s="98" t="str">
        <f t="shared" si="7" ca="1"/>
        <v>1 Tahun  11 Bulan 1 Hari </v>
      </c>
      <c r="BG39" s="91"/>
    </row>
    <row r="40" ht="19.5" customHeight="1" s="89" customFormat="1">
      <c r="A40" s="89" t="s">
        <v>65</v>
      </c>
      <c r="B40" s="32">
        <f t="shared" si="1"/>
        <v>34</v>
      </c>
      <c r="C40" s="90" t="s">
        <v>443</v>
      </c>
      <c r="D40" s="91" t="s">
        <v>444</v>
      </c>
      <c r="E40" s="91" t="s">
        <v>69</v>
      </c>
      <c r="F40" s="90" t="s">
        <v>445</v>
      </c>
      <c r="G40" s="91" t="s">
        <v>2</v>
      </c>
      <c r="H40" s="91"/>
      <c r="I40" s="91"/>
      <c r="J40" s="91"/>
      <c r="K40" s="91" t="s">
        <v>344</v>
      </c>
      <c r="L40" s="91" t="s">
        <v>345</v>
      </c>
      <c r="M40" s="91" t="s">
        <v>110</v>
      </c>
      <c r="N40" s="92">
        <v>42917</v>
      </c>
      <c r="O40" s="91" t="s">
        <v>446</v>
      </c>
      <c r="P40" s="91" t="s">
        <v>232</v>
      </c>
      <c r="Q40" s="91" t="s">
        <v>112</v>
      </c>
      <c r="R40" s="91" t="s">
        <v>77</v>
      </c>
      <c r="S40" s="91" t="s">
        <v>140</v>
      </c>
      <c r="T40" s="91" t="s">
        <v>447</v>
      </c>
      <c r="U40" s="92">
        <v>30229</v>
      </c>
      <c r="V40" s="92">
        <v>44348</v>
      </c>
      <c r="W40" s="92">
        <v>44439</v>
      </c>
      <c r="X40" s="91" t="s">
        <v>80</v>
      </c>
      <c r="Y40" s="91"/>
      <c r="Z40" s="93" t="str">
        <f t="shared" si="6" ca="1"/>
        <v>4 Tahun  1 Bulan 1 Hari </v>
      </c>
      <c r="AA40" s="91" t="s">
        <v>380</v>
      </c>
      <c r="AB40" s="90" t="s">
        <v>448</v>
      </c>
      <c r="AC40" s="94">
        <v>45422</v>
      </c>
      <c r="AD40" s="27" t="s">
        <v>86</v>
      </c>
      <c r="AE40" s="27" t="s">
        <v>86</v>
      </c>
      <c r="AF40" s="27"/>
      <c r="AG40" s="28" t="s">
        <v>82</v>
      </c>
      <c r="AH40" s="91"/>
      <c r="AI40" s="91"/>
      <c r="AJ40" s="91"/>
      <c r="AK40" s="91"/>
      <c r="AL40" s="95" t="s">
        <v>87</v>
      </c>
      <c r="AM40" s="96" t="s">
        <v>449</v>
      </c>
      <c r="AN40" s="96" t="s">
        <v>84</v>
      </c>
      <c r="AO40" s="91"/>
      <c r="AP40" s="96" t="s">
        <v>450</v>
      </c>
      <c r="AQ40" s="27" t="s">
        <v>86</v>
      </c>
      <c r="AR40" s="91"/>
      <c r="AS40" s="91"/>
      <c r="AT40" s="90" t="s">
        <v>451</v>
      </c>
      <c r="AU40" s="91" t="s">
        <v>121</v>
      </c>
      <c r="AV40" s="91" t="s">
        <v>444</v>
      </c>
      <c r="AW40" s="91" t="s">
        <v>90</v>
      </c>
      <c r="AX40" s="90" t="s">
        <v>452</v>
      </c>
      <c r="AY40" s="90" t="s">
        <v>453</v>
      </c>
      <c r="AZ40" s="91"/>
      <c r="BA40" s="91"/>
      <c r="BB40" s="91"/>
      <c r="BC40" s="91"/>
      <c r="BD40" s="91"/>
      <c r="BE40" s="97">
        <v>43709</v>
      </c>
      <c r="BF40" s="98" t="str">
        <f t="shared" si="7" ca="1"/>
        <v>1 Tahun  11 Bulan 1 Hari </v>
      </c>
      <c r="BG40" s="91"/>
    </row>
    <row r="41" ht="19.5" customHeight="1" s="104" customFormat="1">
      <c r="A41" s="89" t="s">
        <v>65</v>
      </c>
      <c r="B41" s="32">
        <f t="shared" si="1"/>
        <v>35</v>
      </c>
      <c r="C41" s="90" t="s">
        <v>454</v>
      </c>
      <c r="D41" s="91" t="s">
        <v>455</v>
      </c>
      <c r="E41" s="91" t="s">
        <v>69</v>
      </c>
      <c r="F41" s="90" t="s">
        <v>456</v>
      </c>
      <c r="G41" s="91"/>
      <c r="H41" s="91"/>
      <c r="I41" s="91"/>
      <c r="J41" s="91" t="s">
        <v>457</v>
      </c>
      <c r="K41" s="91" t="s">
        <v>344</v>
      </c>
      <c r="L41" s="91" t="s">
        <v>345</v>
      </c>
      <c r="M41" s="91" t="s">
        <v>72</v>
      </c>
      <c r="N41" s="100">
        <v>43647</v>
      </c>
      <c r="O41" s="91" t="s">
        <v>458</v>
      </c>
      <c r="P41" s="91" t="s">
        <v>77</v>
      </c>
      <c r="Q41" s="91" t="s">
        <v>112</v>
      </c>
      <c r="R41" s="91" t="s">
        <v>77</v>
      </c>
      <c r="S41" s="91" t="s">
        <v>113</v>
      </c>
      <c r="T41" s="91" t="s">
        <v>344</v>
      </c>
      <c r="U41" s="92">
        <v>31727</v>
      </c>
      <c r="V41" s="92">
        <v>44378</v>
      </c>
      <c r="W41" s="92">
        <v>44469</v>
      </c>
      <c r="X41" s="91" t="s">
        <v>115</v>
      </c>
      <c r="Y41" s="101"/>
      <c r="Z41" s="101" t="str">
        <f>""&amp;DATEDIF(N41,TODAY(),"Y")&amp; " Tahun " &amp;DATEDIF(N41,TODAY(),"YM")&amp; " Bulan " &amp;DATEDIF(N41,TODAY(),"MD")&amp; " Hari"</f>
        <v>2 Tahun 1 Bulan 1 Hari</v>
      </c>
      <c r="AA41" s="101" t="s">
        <v>5</v>
      </c>
      <c r="AB41" s="101" t="s">
        <v>5</v>
      </c>
      <c r="AC41" s="101" t="s">
        <v>5</v>
      </c>
      <c r="AD41" s="27" t="s">
        <v>5</v>
      </c>
      <c r="AE41" s="12" t="s">
        <v>459</v>
      </c>
      <c r="AF41" s="12"/>
      <c r="AG41" s="28" t="s">
        <v>82</v>
      </c>
      <c r="AH41" s="101"/>
      <c r="AI41" s="101"/>
      <c r="AJ41" s="101"/>
      <c r="AK41" s="101"/>
      <c r="AL41" s="101">
        <v>796127256215000</v>
      </c>
      <c r="AM41" s="29" t="s">
        <v>460</v>
      </c>
      <c r="AN41" s="12" t="s">
        <v>84</v>
      </c>
      <c r="AO41" s="101"/>
      <c r="AP41" s="29" t="s">
        <v>461</v>
      </c>
      <c r="AQ41" s="27" t="s">
        <v>86</v>
      </c>
      <c r="AR41" s="101"/>
      <c r="AS41" s="101"/>
      <c r="AT41" s="101" t="s">
        <v>462</v>
      </c>
      <c r="AU41" s="101" t="s">
        <v>121</v>
      </c>
      <c r="AV41" s="102" t="s">
        <v>463</v>
      </c>
      <c r="AW41" s="91" t="s">
        <v>90</v>
      </c>
      <c r="AX41" s="30" t="s">
        <v>464</v>
      </c>
      <c r="AY41" s="103" t="s">
        <v>465</v>
      </c>
      <c r="AZ41" s="101"/>
      <c r="BA41" s="91"/>
      <c r="BB41" s="91"/>
      <c r="BC41" s="91"/>
      <c r="BD41" s="91"/>
      <c r="BE41" s="97">
        <v>43770</v>
      </c>
      <c r="BF41" s="98" t="str">
        <f t="shared" si="7" ca="1"/>
        <v>1 Tahun  9 Bulan 1 Hari </v>
      </c>
      <c r="BG41" s="101"/>
    </row>
    <row r="42" ht="19.5" customHeight="1" s="104" customFormat="1">
      <c r="A42" s="89" t="s">
        <v>65</v>
      </c>
      <c r="B42" s="32">
        <f t="shared" si="1"/>
        <v>36</v>
      </c>
      <c r="C42" s="90" t="s">
        <v>466</v>
      </c>
      <c r="D42" s="91" t="s">
        <v>467</v>
      </c>
      <c r="E42" s="91" t="s">
        <v>69</v>
      </c>
      <c r="F42" s="90" t="s">
        <v>468</v>
      </c>
      <c r="G42" s="91" t="s">
        <v>2</v>
      </c>
      <c r="H42" s="91"/>
      <c r="I42" s="91"/>
      <c r="J42" s="91"/>
      <c r="K42" s="91" t="s">
        <v>344</v>
      </c>
      <c r="L42" s="91" t="s">
        <v>345</v>
      </c>
      <c r="M42" s="91" t="s">
        <v>110</v>
      </c>
      <c r="N42" s="100">
        <v>43894</v>
      </c>
      <c r="O42" s="91" t="s">
        <v>469</v>
      </c>
      <c r="P42" s="91" t="s">
        <v>77</v>
      </c>
      <c r="Q42" s="91" t="s">
        <v>112</v>
      </c>
      <c r="R42" s="91" t="s">
        <v>77</v>
      </c>
      <c r="S42" s="91" t="s">
        <v>113</v>
      </c>
      <c r="T42" s="91" t="s">
        <v>470</v>
      </c>
      <c r="U42" s="92">
        <v>33923</v>
      </c>
      <c r="V42" s="92">
        <v>44378</v>
      </c>
      <c r="W42" s="92">
        <v>44469</v>
      </c>
      <c r="X42" s="91" t="s">
        <v>115</v>
      </c>
      <c r="Y42" s="101"/>
      <c r="Z42" s="101" t="str">
        <f>""&amp;DATEDIF(N42,TODAY(),"Y")&amp; " Tahun " &amp;DATEDIF(N42,TODAY(),"YM")&amp; " Bulan " &amp;DATEDIF(N42,TODAY(),"MD")&amp; " Hari"</f>
        <v>1 Tahun 4 Bulan 29 Hari</v>
      </c>
      <c r="AA42" s="101" t="s">
        <v>128</v>
      </c>
      <c r="AB42" s="105" t="s">
        <v>471</v>
      </c>
      <c r="AC42" s="106">
        <v>44880</v>
      </c>
      <c r="AD42" s="27" t="s">
        <v>81</v>
      </c>
      <c r="AE42" s="12" t="s">
        <v>81</v>
      </c>
      <c r="AF42" s="12"/>
      <c r="AG42" s="28" t="s">
        <v>82</v>
      </c>
      <c r="AH42" s="101"/>
      <c r="AI42" s="101"/>
      <c r="AJ42" s="101"/>
      <c r="AK42" s="101"/>
      <c r="AL42" s="101"/>
      <c r="AM42" s="29" t="s">
        <v>472</v>
      </c>
      <c r="AN42" s="12" t="s">
        <v>84</v>
      </c>
      <c r="AO42" s="101"/>
      <c r="AP42" s="29" t="s">
        <v>473</v>
      </c>
      <c r="AQ42" s="27" t="s">
        <v>86</v>
      </c>
      <c r="AR42" s="101"/>
      <c r="AS42" s="101"/>
      <c r="AT42" s="105" t="s">
        <v>474</v>
      </c>
      <c r="AU42" s="106">
        <v>43054</v>
      </c>
      <c r="AV42" s="102" t="s">
        <v>467</v>
      </c>
      <c r="AW42" s="27" t="s">
        <v>90</v>
      </c>
      <c r="AX42" s="30" t="s">
        <v>475</v>
      </c>
      <c r="AY42" s="107" t="s">
        <v>476</v>
      </c>
      <c r="AZ42" s="101"/>
      <c r="BA42" s="91"/>
      <c r="BB42" s="91"/>
      <c r="BC42" s="91"/>
      <c r="BD42" s="91"/>
      <c r="BE42" s="97">
        <v>43894</v>
      </c>
      <c r="BF42" s="98" t="str">
        <f t="shared" si="7" ca="1"/>
        <v>1 Tahun  4 Bulan 29 Hari </v>
      </c>
      <c r="BG42" s="101"/>
    </row>
    <row r="43" ht="19.5" customHeight="1" s="104" customFormat="1">
      <c r="A43" s="89" t="s">
        <v>65</v>
      </c>
      <c r="B43" s="32">
        <f t="shared" si="1"/>
        <v>37</v>
      </c>
      <c r="C43" s="90" t="s">
        <v>477</v>
      </c>
      <c r="D43" s="91" t="s">
        <v>478</v>
      </c>
      <c r="E43" s="91" t="s">
        <v>69</v>
      </c>
      <c r="F43" s="90" t="s">
        <v>479</v>
      </c>
      <c r="G43" s="91" t="s">
        <v>2</v>
      </c>
      <c r="H43" s="91"/>
      <c r="I43" s="91"/>
      <c r="J43" s="91"/>
      <c r="K43" s="91" t="s">
        <v>344</v>
      </c>
      <c r="L43" s="91" t="s">
        <v>345</v>
      </c>
      <c r="M43" s="91" t="s">
        <v>72</v>
      </c>
      <c r="N43" s="100">
        <v>43905</v>
      </c>
      <c r="O43" s="91" t="s">
        <v>480</v>
      </c>
      <c r="P43" s="91" t="s">
        <v>97</v>
      </c>
      <c r="Q43" s="91" t="s">
        <v>76</v>
      </c>
      <c r="R43" s="91" t="s">
        <v>77</v>
      </c>
      <c r="S43" s="91" t="s">
        <v>113</v>
      </c>
      <c r="T43" s="91" t="s">
        <v>481</v>
      </c>
      <c r="U43" s="92">
        <v>33184</v>
      </c>
      <c r="V43" s="92">
        <v>44378</v>
      </c>
      <c r="W43" s="92">
        <v>44469</v>
      </c>
      <c r="X43" s="91" t="s">
        <v>115</v>
      </c>
      <c r="Y43" s="101"/>
      <c r="Z43" s="101" t="str">
        <f>""&amp;DATEDIF(N43,TODAY(),"Y")&amp; " Tahun " &amp;DATEDIF(N43,TODAY(),"YM")&amp; " Bulan " &amp;DATEDIF(N43,TODAY(),"MD")&amp; " Hari"</f>
        <v>1 Tahun 4 Bulan 18 Hari</v>
      </c>
      <c r="AA43" s="101" t="s">
        <v>142</v>
      </c>
      <c r="AB43" s="105" t="s">
        <v>482</v>
      </c>
      <c r="AC43" s="106">
        <v>45237</v>
      </c>
      <c r="AD43" s="12"/>
      <c r="AE43" s="12"/>
      <c r="AF43" s="28"/>
      <c r="AG43" s="101"/>
      <c r="AH43" s="101"/>
      <c r="AI43" s="101"/>
      <c r="AJ43" s="101"/>
      <c r="AK43" s="101"/>
      <c r="AL43" s="101"/>
      <c r="AM43" s="29" t="s">
        <v>483</v>
      </c>
      <c r="AN43" s="12" t="s">
        <v>84</v>
      </c>
      <c r="AO43" s="29"/>
      <c r="AP43" s="29" t="s">
        <v>484</v>
      </c>
      <c r="AQ43" s="27" t="s">
        <v>86</v>
      </c>
      <c r="AR43" s="101"/>
      <c r="AS43" s="105"/>
      <c r="AT43" s="105" t="s">
        <v>485</v>
      </c>
      <c r="AU43" s="106" t="s">
        <v>89</v>
      </c>
      <c r="AV43" s="27" t="s">
        <v>478</v>
      </c>
      <c r="AW43" s="27" t="s">
        <v>90</v>
      </c>
      <c r="AX43" s="30" t="s">
        <v>486</v>
      </c>
      <c r="AY43" s="107" t="s">
        <v>487</v>
      </c>
      <c r="AZ43" s="101"/>
      <c r="BA43" s="101"/>
      <c r="BB43" s="101"/>
      <c r="BC43" s="101"/>
      <c r="BD43" s="101"/>
      <c r="BE43" s="101"/>
      <c r="BF43" s="101"/>
      <c r="BG43" s="101"/>
    </row>
    <row r="44" ht="19.5" customHeight="1" s="104" customFormat="1">
      <c r="A44" s="89" t="s">
        <v>65</v>
      </c>
      <c r="B44" s="32">
        <f t="shared" si="1"/>
        <v>38</v>
      </c>
      <c r="C44" s="90" t="s">
        <v>488</v>
      </c>
      <c r="D44" s="91" t="s">
        <v>489</v>
      </c>
      <c r="E44" s="91" t="s">
        <v>69</v>
      </c>
      <c r="F44" s="90"/>
      <c r="G44" s="91" t="s">
        <v>2</v>
      </c>
      <c r="H44" s="91"/>
      <c r="I44" s="91"/>
      <c r="J44" s="91"/>
      <c r="K44" s="91" t="s">
        <v>344</v>
      </c>
      <c r="L44" s="91" t="s">
        <v>345</v>
      </c>
      <c r="M44" s="91" t="s">
        <v>110</v>
      </c>
      <c r="N44" s="100">
        <v>44197</v>
      </c>
      <c r="O44" s="91" t="s">
        <v>490</v>
      </c>
      <c r="P44" s="91" t="s">
        <v>232</v>
      </c>
      <c r="Q44" s="91" t="s">
        <v>112</v>
      </c>
      <c r="R44" s="91" t="s">
        <v>77</v>
      </c>
      <c r="S44" s="91"/>
      <c r="T44" s="91" t="s">
        <v>491</v>
      </c>
      <c r="U44" s="92">
        <v>33133</v>
      </c>
      <c r="V44" s="92">
        <v>44378</v>
      </c>
      <c r="W44" s="92">
        <v>44408</v>
      </c>
      <c r="X44" s="91" t="s">
        <v>186</v>
      </c>
      <c r="Y44" s="101"/>
      <c r="Z44" s="101" t="str">
        <f>""&amp;DATEDIF(N44,TODAY(),"Y")&amp; " Tahun " &amp;DATEDIF(N44,TODAY(),"YM")&amp; " Bulan " &amp;DATEDIF(N44,TODAY(),"MD")&amp; " Hari"</f>
        <v>0 Tahun 7 Bulan 1 Hari</v>
      </c>
      <c r="AA44" s="101" t="s">
        <v>492</v>
      </c>
      <c r="AB44" s="105" t="s">
        <v>493</v>
      </c>
      <c r="AC44" s="106">
        <v>45926</v>
      </c>
      <c r="AD44" s="12"/>
      <c r="AE44" s="12"/>
      <c r="AF44" s="28"/>
      <c r="AG44" s="101"/>
      <c r="AH44" s="101"/>
      <c r="AI44" s="101"/>
      <c r="AJ44" s="101"/>
      <c r="AK44" s="101"/>
      <c r="AL44" s="101"/>
      <c r="AM44" s="29" t="s">
        <v>494</v>
      </c>
      <c r="AN44" s="12" t="s">
        <v>495</v>
      </c>
      <c r="AO44" s="29"/>
      <c r="AP44" s="29" t="s">
        <v>496</v>
      </c>
      <c r="AQ44" s="27" t="s">
        <v>86</v>
      </c>
      <c r="AR44" s="101"/>
      <c r="AS44" s="105"/>
      <c r="AT44" s="105" t="s">
        <v>497</v>
      </c>
      <c r="AU44" s="106" t="s">
        <v>121</v>
      </c>
      <c r="AV44" s="91" t="s">
        <v>489</v>
      </c>
      <c r="AW44" s="27" t="s">
        <v>90</v>
      </c>
      <c r="AX44" s="30" t="s">
        <v>498</v>
      </c>
      <c r="AY44" s="107"/>
      <c r="AZ44" s="101"/>
      <c r="BA44" s="101"/>
      <c r="BB44" s="101"/>
      <c r="BC44" s="101"/>
      <c r="BD44" s="101"/>
      <c r="BE44" s="101"/>
      <c r="BF44" s="101"/>
      <c r="BG44" s="101"/>
    </row>
    <row r="45" ht="19.5" customHeight="1" s="104" customFormat="1">
      <c r="A45" s="89" t="s">
        <v>65</v>
      </c>
      <c r="B45" s="32">
        <f t="shared" si="1"/>
        <v>39</v>
      </c>
      <c r="C45" s="47">
        <v>2143</v>
      </c>
      <c r="D45" s="1" t="s">
        <v>499</v>
      </c>
      <c r="E45" s="91" t="s">
        <v>69</v>
      </c>
      <c r="F45" s="71" t="s">
        <v>500</v>
      </c>
      <c r="G45" s="51" t="s">
        <v>2</v>
      </c>
      <c r="H45" s="70"/>
      <c r="I45" s="70"/>
      <c r="J45" s="1"/>
      <c r="K45" s="1" t="s">
        <v>344</v>
      </c>
      <c r="L45" s="91" t="s">
        <v>345</v>
      </c>
      <c r="M45" s="1" t="s">
        <v>501</v>
      </c>
      <c r="N45" s="72">
        <v>44308</v>
      </c>
      <c r="O45" s="1" t="s">
        <v>502</v>
      </c>
      <c r="P45" s="1" t="s">
        <v>174</v>
      </c>
      <c r="Q45" s="1" t="s">
        <v>112</v>
      </c>
      <c r="R45" s="1" t="s">
        <v>77</v>
      </c>
      <c r="S45" s="1" t="s">
        <v>113</v>
      </c>
      <c r="T45" s="1" t="s">
        <v>503</v>
      </c>
      <c r="U45" s="72">
        <v>29732</v>
      </c>
      <c r="V45" s="73">
        <v>44308</v>
      </c>
      <c r="W45" s="54">
        <v>44408</v>
      </c>
      <c r="X45" s="70" t="s">
        <v>80</v>
      </c>
      <c r="Y45" s="101"/>
      <c r="Z45" s="87" t="str">
        <f>""&amp;DATEDIF(N45,TODAY(),"Y")&amp; " Tahun  "&amp;DATEDIF(N45,TODAY(),"ym")&amp; " Bulan " &amp;DATEDIF(N45,TODAY(),"md")&amp; " Hari "</f>
        <v>0 Tahun  3 Bulan 11 Hari </v>
      </c>
      <c r="AA45" s="1" t="s">
        <v>264</v>
      </c>
      <c r="AB45" s="71" t="s">
        <v>504</v>
      </c>
      <c r="AC45" s="72">
        <v>44707</v>
      </c>
      <c r="AD45" s="70"/>
      <c r="AE45" s="70"/>
      <c r="AF45" s="70"/>
      <c r="AG45" s="101"/>
      <c r="AH45" s="101"/>
      <c r="AI45" s="101"/>
      <c r="AJ45" s="101"/>
      <c r="AK45" s="101"/>
      <c r="AL45" s="101"/>
      <c r="AM45" s="71" t="s">
        <v>505</v>
      </c>
      <c r="AN45" s="1" t="s">
        <v>84</v>
      </c>
      <c r="AO45" s="70"/>
      <c r="AP45" s="74" t="s">
        <v>506</v>
      </c>
      <c r="AQ45" s="27" t="s">
        <v>86</v>
      </c>
      <c r="AR45" s="70"/>
      <c r="AS45" s="71"/>
      <c r="AT45" s="71" t="s">
        <v>507</v>
      </c>
      <c r="AU45" s="108" t="s">
        <v>121</v>
      </c>
      <c r="AV45" s="1" t="s">
        <v>499</v>
      </c>
      <c r="AW45" s="27" t="s">
        <v>90</v>
      </c>
      <c r="AX45" s="109" t="s">
        <v>508</v>
      </c>
      <c r="AY45" s="1"/>
      <c r="AZ45" s="101"/>
      <c r="BA45" s="101"/>
      <c r="BB45" s="101"/>
      <c r="BC45" s="101"/>
      <c r="BD45" s="101"/>
      <c r="BE45" s="101"/>
      <c r="BF45" s="101"/>
      <c r="BG45" s="101"/>
    </row>
    <row r="46" ht="15" customHeight="1" s="31" customFormat="1">
      <c r="A46" s="31" t="s">
        <v>65</v>
      </c>
      <c r="B46" s="32">
        <f t="shared" si="1"/>
        <v>40</v>
      </c>
      <c r="C46" s="32" t="s">
        <v>509</v>
      </c>
      <c r="D46" s="61" t="s">
        <v>510</v>
      </c>
      <c r="E46" s="34" t="s">
        <v>69</v>
      </c>
      <c r="F46" s="49"/>
      <c r="G46" s="49"/>
      <c r="H46" s="49"/>
      <c r="I46" s="49"/>
      <c r="J46" s="49" t="s">
        <v>457</v>
      </c>
      <c r="K46" s="34" t="s">
        <v>72</v>
      </c>
      <c r="L46" s="86" t="s">
        <v>511</v>
      </c>
      <c r="M46" s="34" t="s">
        <v>110</v>
      </c>
      <c r="N46" s="63">
        <v>44145</v>
      </c>
      <c r="O46" s="49" t="s">
        <v>512</v>
      </c>
      <c r="P46" s="49" t="s">
        <v>232</v>
      </c>
      <c r="Q46" s="34" t="s">
        <v>112</v>
      </c>
      <c r="R46" s="34" t="s">
        <v>77</v>
      </c>
      <c r="S46" s="34" t="s">
        <v>113</v>
      </c>
      <c r="T46" s="49" t="s">
        <v>513</v>
      </c>
      <c r="U46" s="63" t="s">
        <v>514</v>
      </c>
      <c r="V46" s="110">
        <v>44348</v>
      </c>
      <c r="W46" s="110">
        <v>44439</v>
      </c>
      <c r="X46" s="34" t="s">
        <v>80</v>
      </c>
      <c r="Y46" s="49"/>
      <c r="Z46" s="38" t="s">
        <v>187</v>
      </c>
      <c r="AA46" s="49" t="s">
        <v>515</v>
      </c>
      <c r="AB46" s="49" t="s">
        <v>515</v>
      </c>
      <c r="AC46" s="63" t="s">
        <v>515</v>
      </c>
      <c r="AD46" s="49" t="s">
        <v>515</v>
      </c>
      <c r="AE46" s="49"/>
      <c r="AF46" s="49"/>
      <c r="AG46" s="49"/>
      <c r="AH46" s="49"/>
      <c r="AI46" s="49"/>
      <c r="AJ46" s="49"/>
      <c r="AK46" s="49"/>
      <c r="AL46" s="49"/>
      <c r="AM46" s="57" t="s">
        <v>516</v>
      </c>
      <c r="AN46" s="49" t="s">
        <v>131</v>
      </c>
      <c r="AO46" s="49"/>
      <c r="AP46" s="49"/>
      <c r="AQ46" s="57" t="s">
        <v>517</v>
      </c>
      <c r="AR46" s="49" t="s">
        <v>86</v>
      </c>
      <c r="AS46" s="49"/>
      <c r="AT46" s="57" t="s">
        <v>518</v>
      </c>
      <c r="AU46" s="34" t="s">
        <v>250</v>
      </c>
      <c r="AV46" s="49" t="s">
        <v>519</v>
      </c>
      <c r="AW46" s="49" t="s">
        <v>520</v>
      </c>
      <c r="AX46" s="57" t="s">
        <v>521</v>
      </c>
      <c r="AY46" s="49"/>
      <c r="AZ46" s="49"/>
      <c r="BA46" s="49"/>
      <c r="BB46" s="49"/>
      <c r="BC46" s="49"/>
      <c r="BD46" s="63"/>
      <c r="BE46" s="63">
        <f>+N46</f>
        <v>44145</v>
      </c>
      <c r="BF46" s="111"/>
    </row>
    <row r="47" ht="15" customHeight="1" s="44" customFormat="1">
      <c r="A47" s="31" t="s">
        <v>65</v>
      </c>
      <c r="B47" s="32">
        <f t="shared" si="1"/>
        <v>41</v>
      </c>
      <c r="C47" s="68" t="s">
        <v>522</v>
      </c>
      <c r="D47" s="33" t="s">
        <v>523</v>
      </c>
      <c r="E47" s="34" t="s">
        <v>69</v>
      </c>
      <c r="F47" s="32" t="s">
        <v>524</v>
      </c>
      <c r="G47" s="35" t="s">
        <v>2</v>
      </c>
      <c r="H47" s="34"/>
      <c r="I47" s="34"/>
      <c r="J47" s="34"/>
      <c r="K47" s="1" t="s">
        <v>110</v>
      </c>
      <c r="L47" s="1" t="s">
        <v>511</v>
      </c>
      <c r="M47" s="1" t="s">
        <v>110</v>
      </c>
      <c r="N47" s="36">
        <v>44392</v>
      </c>
      <c r="O47" s="34" t="s">
        <v>525</v>
      </c>
      <c r="P47" s="34" t="s">
        <v>174</v>
      </c>
      <c r="Q47" s="34" t="s">
        <v>112</v>
      </c>
      <c r="R47" s="34" t="s">
        <v>77</v>
      </c>
      <c r="S47" s="34" t="s">
        <v>113</v>
      </c>
      <c r="T47" s="34" t="s">
        <v>526</v>
      </c>
      <c r="U47" s="37">
        <v>32864</v>
      </c>
      <c r="V47" s="36">
        <v>44392</v>
      </c>
      <c r="W47" s="37">
        <v>44469</v>
      </c>
      <c r="X47" s="1477" t="s">
        <v>527</v>
      </c>
      <c r="Y47" s="34"/>
      <c r="Z47" s="1" t="str">
        <f ref="Z47:Z53" t="shared" si="8" ca="1">""&amp;DATEDIF(N47,TODAY(),"Y")&amp; " Tahun  "&amp;DATEDIF(N47,TODAY(),"ym")&amp; " Bulan " &amp;DATEDIF(N47,TODAY(),"md")&amp; " Hari "</f>
        <v>0 Tahun  0 Bulan 18 Hari </v>
      </c>
      <c r="AA47" s="34" t="s">
        <v>264</v>
      </c>
      <c r="AB47" s="32" t="s">
        <v>528</v>
      </c>
      <c r="AC47" s="37">
        <v>46197</v>
      </c>
      <c r="AD47" s="39"/>
      <c r="AE47" s="34"/>
      <c r="AF47" s="39"/>
      <c r="AG47" s="39"/>
      <c r="AH47" s="39"/>
      <c r="AI47" s="34"/>
      <c r="AJ47" s="34"/>
      <c r="AK47" s="34"/>
      <c r="AL47" s="34"/>
      <c r="AM47" s="41" t="s">
        <v>529</v>
      </c>
      <c r="AN47" s="39" t="s">
        <v>530</v>
      </c>
      <c r="AO47" s="34"/>
      <c r="AP47" s="41"/>
      <c r="AQ47" s="1" t="s">
        <v>531</v>
      </c>
      <c r="AR47" s="34"/>
      <c r="AS47" s="32"/>
      <c r="AT47" s="32" t="s">
        <v>532</v>
      </c>
      <c r="AU47" s="34" t="s">
        <v>121</v>
      </c>
      <c r="AV47" s="34"/>
      <c r="AW47" s="34"/>
      <c r="AX47" s="32"/>
      <c r="AY47" s="32" t="s">
        <v>533</v>
      </c>
      <c r="AZ47" s="34"/>
      <c r="BA47" s="34"/>
      <c r="BB47" s="34"/>
      <c r="BC47" s="34"/>
      <c r="BD47" s="34"/>
      <c r="BE47" s="34"/>
      <c r="BF47" s="112"/>
    </row>
    <row r="48" ht="15" customHeight="1" s="44" customFormat="1">
      <c r="A48" s="31" t="s">
        <v>65</v>
      </c>
      <c r="B48" s="32">
        <f t="shared" si="1"/>
        <v>42</v>
      </c>
      <c r="C48" s="68" t="s">
        <v>534</v>
      </c>
      <c r="D48" s="70" t="s">
        <v>535</v>
      </c>
      <c r="E48" s="34" t="s">
        <v>69</v>
      </c>
      <c r="F48" s="71" t="s">
        <v>536</v>
      </c>
      <c r="G48" s="1"/>
      <c r="H48" s="70"/>
      <c r="I48" s="70"/>
      <c r="J48" s="70" t="s">
        <v>537</v>
      </c>
      <c r="K48" s="1" t="s">
        <v>110</v>
      </c>
      <c r="L48" s="1" t="s">
        <v>511</v>
      </c>
      <c r="M48" s="1" t="s">
        <v>110</v>
      </c>
      <c r="N48" s="36">
        <v>44378</v>
      </c>
      <c r="O48" s="1" t="s">
        <v>538</v>
      </c>
      <c r="P48" s="1" t="s">
        <v>77</v>
      </c>
      <c r="Q48" s="1" t="s">
        <v>112</v>
      </c>
      <c r="R48" s="1" t="s">
        <v>77</v>
      </c>
      <c r="S48" s="1" t="s">
        <v>113</v>
      </c>
      <c r="T48" s="1" t="s">
        <v>110</v>
      </c>
      <c r="U48" s="72">
        <v>35516</v>
      </c>
      <c r="V48" s="36">
        <v>44378</v>
      </c>
      <c r="W48" s="37">
        <v>44469</v>
      </c>
      <c r="X48" s="1" t="s">
        <v>80</v>
      </c>
      <c r="Y48" s="1"/>
      <c r="Z48" s="1" t="str">
        <f t="shared" si="8" ca="1"/>
        <v>0 Tahun  1 Bulan 1 Hari </v>
      </c>
      <c r="AA48" s="1"/>
      <c r="AB48" s="71"/>
      <c r="AC48" s="72"/>
      <c r="AD48" s="1"/>
      <c r="AE48" s="1"/>
      <c r="AF48" s="1"/>
      <c r="AG48" s="1"/>
      <c r="AH48" s="72"/>
      <c r="AI48" s="72"/>
      <c r="AJ48" s="1"/>
      <c r="AK48" s="1"/>
      <c r="AL48" s="1"/>
      <c r="AM48" s="71" t="s">
        <v>539</v>
      </c>
      <c r="AN48" s="1" t="s">
        <v>540</v>
      </c>
      <c r="AO48" s="1"/>
      <c r="AP48" s="1"/>
      <c r="AQ48" s="1" t="s">
        <v>531</v>
      </c>
      <c r="AR48" s="1"/>
      <c r="AS48" s="1"/>
      <c r="AT48" s="71" t="s">
        <v>541</v>
      </c>
      <c r="AU48" s="1" t="s">
        <v>121</v>
      </c>
      <c r="AV48" s="1"/>
      <c r="AW48" s="1"/>
      <c r="AX48" s="1"/>
      <c r="AY48" s="71" t="s">
        <v>542</v>
      </c>
      <c r="AZ48" s="1"/>
      <c r="BA48" s="1"/>
      <c r="BB48" s="1"/>
      <c r="BC48" s="1"/>
      <c r="BD48" s="70"/>
      <c r="BE48" s="73"/>
      <c r="BF48" s="112"/>
    </row>
    <row r="49" ht="15" customHeight="1" s="44" customFormat="1">
      <c r="A49" s="31" t="s">
        <v>65</v>
      </c>
      <c r="B49" s="32">
        <f t="shared" si="1"/>
        <v>43</v>
      </c>
      <c r="C49" s="68" t="s">
        <v>543</v>
      </c>
      <c r="D49" s="70" t="s">
        <v>325</v>
      </c>
      <c r="E49" s="34" t="s">
        <v>69</v>
      </c>
      <c r="F49" s="71" t="s">
        <v>544</v>
      </c>
      <c r="G49" s="1" t="s">
        <v>2</v>
      </c>
      <c r="H49" s="70"/>
      <c r="I49" s="70"/>
      <c r="J49" s="70"/>
      <c r="K49" s="1" t="s">
        <v>110</v>
      </c>
      <c r="L49" s="1" t="s">
        <v>511</v>
      </c>
      <c r="M49" s="1" t="s">
        <v>110</v>
      </c>
      <c r="N49" s="72">
        <v>44342</v>
      </c>
      <c r="O49" s="1" t="s">
        <v>545</v>
      </c>
      <c r="P49" s="1" t="s">
        <v>232</v>
      </c>
      <c r="Q49" s="1" t="s">
        <v>112</v>
      </c>
      <c r="R49" s="1" t="s">
        <v>77</v>
      </c>
      <c r="S49" s="1" t="s">
        <v>113</v>
      </c>
      <c r="T49" s="1" t="s">
        <v>110</v>
      </c>
      <c r="U49" s="72">
        <v>29505</v>
      </c>
      <c r="V49" s="72">
        <v>44342</v>
      </c>
      <c r="W49" s="72">
        <v>44439</v>
      </c>
      <c r="X49" s="75" t="s">
        <v>80</v>
      </c>
      <c r="Y49" s="1"/>
      <c r="Z49" s="1" t="str">
        <f t="shared" si="8" ca="1"/>
        <v>0 Tahun  2 Bulan 7 Hari </v>
      </c>
      <c r="AA49" s="1" t="s">
        <v>264</v>
      </c>
      <c r="AB49" s="71" t="s">
        <v>546</v>
      </c>
      <c r="AC49" s="72">
        <v>45576</v>
      </c>
      <c r="AD49" s="1"/>
      <c r="AE49" s="1"/>
      <c r="AF49" s="1"/>
      <c r="AG49" s="1"/>
      <c r="AH49" s="72"/>
      <c r="AI49" s="72"/>
      <c r="AJ49" s="1"/>
      <c r="AK49" s="1"/>
      <c r="AL49" s="1"/>
      <c r="AM49" s="71" t="s">
        <v>547</v>
      </c>
      <c r="AN49" s="1" t="s">
        <v>548</v>
      </c>
      <c r="AO49" s="1"/>
      <c r="AP49" s="1"/>
      <c r="AQ49" s="1" t="s">
        <v>531</v>
      </c>
      <c r="AR49" s="1"/>
      <c r="AS49" s="1"/>
      <c r="AT49" s="71" t="s">
        <v>549</v>
      </c>
      <c r="AU49" s="1" t="s">
        <v>121</v>
      </c>
      <c r="AV49" s="1"/>
      <c r="AW49" s="1"/>
      <c r="AX49" s="1"/>
      <c r="AY49" s="1"/>
      <c r="AZ49" s="1"/>
      <c r="BA49" s="1"/>
      <c r="BB49" s="1"/>
      <c r="BC49" s="1"/>
      <c r="BD49" s="70"/>
      <c r="BE49" s="73">
        <v>44347</v>
      </c>
      <c r="BF49" s="113"/>
    </row>
    <row r="50" ht="15" customHeight="1" s="44" customFormat="1">
      <c r="A50" s="31" t="s">
        <v>65</v>
      </c>
      <c r="B50" s="32">
        <f t="shared" si="1"/>
        <v>44</v>
      </c>
      <c r="C50" s="68" t="s">
        <v>550</v>
      </c>
      <c r="D50" s="33" t="s">
        <v>551</v>
      </c>
      <c r="E50" s="34" t="s">
        <v>69</v>
      </c>
      <c r="F50" s="32" t="s">
        <v>552</v>
      </c>
      <c r="G50" s="35" t="s">
        <v>2</v>
      </c>
      <c r="H50" s="34"/>
      <c r="I50" s="34"/>
      <c r="J50" s="34"/>
      <c r="K50" s="1" t="s">
        <v>110</v>
      </c>
      <c r="L50" s="1" t="s">
        <v>511</v>
      </c>
      <c r="M50" s="1" t="s">
        <v>110</v>
      </c>
      <c r="N50" s="36">
        <v>44378</v>
      </c>
      <c r="O50" s="34" t="s">
        <v>553</v>
      </c>
      <c r="P50" s="34" t="s">
        <v>77</v>
      </c>
      <c r="Q50" s="34" t="s">
        <v>112</v>
      </c>
      <c r="R50" s="34" t="s">
        <v>77</v>
      </c>
      <c r="S50" s="34" t="s">
        <v>113</v>
      </c>
      <c r="T50" s="34" t="s">
        <v>110</v>
      </c>
      <c r="U50" s="37">
        <v>34685</v>
      </c>
      <c r="V50" s="36">
        <v>44378</v>
      </c>
      <c r="W50" s="37">
        <v>44469</v>
      </c>
      <c r="X50" s="1" t="s">
        <v>80</v>
      </c>
      <c r="Y50" s="34"/>
      <c r="Z50" s="1" t="str">
        <f t="shared" si="8" ca="1"/>
        <v>0 Tahun  1 Bulan 1 Hari </v>
      </c>
      <c r="AA50" s="34" t="s">
        <v>264</v>
      </c>
      <c r="AB50" s="32" t="s">
        <v>554</v>
      </c>
      <c r="AC50" s="37" t="s">
        <v>555</v>
      </c>
      <c r="AD50" s="39"/>
      <c r="AE50" s="34"/>
      <c r="AF50" s="39"/>
      <c r="AG50" s="39"/>
      <c r="AH50" s="39"/>
      <c r="AI50" s="34"/>
      <c r="AJ50" s="34"/>
      <c r="AK50" s="34"/>
      <c r="AL50" s="34"/>
      <c r="AM50" s="41" t="s">
        <v>556</v>
      </c>
      <c r="AN50" s="39" t="s">
        <v>540</v>
      </c>
      <c r="AO50" s="34"/>
      <c r="AP50" s="41"/>
      <c r="AQ50" s="1" t="s">
        <v>531</v>
      </c>
      <c r="AR50" s="34"/>
      <c r="AS50" s="32"/>
      <c r="AT50" s="32" t="s">
        <v>557</v>
      </c>
      <c r="AU50" s="34" t="s">
        <v>121</v>
      </c>
      <c r="AV50" s="34"/>
      <c r="AW50" s="34"/>
      <c r="AX50" s="32"/>
      <c r="AY50" s="32" t="s">
        <v>558</v>
      </c>
      <c r="AZ50" s="34"/>
      <c r="BA50" s="34"/>
      <c r="BB50" s="34"/>
      <c r="BC50" s="34"/>
      <c r="BD50" s="34"/>
      <c r="BE50" s="34"/>
      <c r="BF50" s="112"/>
    </row>
    <row r="51" ht="15" customHeight="1" s="44" customFormat="1">
      <c r="A51" s="31" t="s">
        <v>65</v>
      </c>
      <c r="B51" s="32">
        <f t="shared" si="1"/>
        <v>45</v>
      </c>
      <c r="C51" s="68" t="s">
        <v>559</v>
      </c>
      <c r="D51" s="33" t="s">
        <v>560</v>
      </c>
      <c r="E51" s="34" t="s">
        <v>69</v>
      </c>
      <c r="F51" s="32" t="s">
        <v>561</v>
      </c>
      <c r="G51" s="35" t="s">
        <v>2</v>
      </c>
      <c r="H51" s="34"/>
      <c r="I51" s="34"/>
      <c r="J51" s="34"/>
      <c r="K51" s="1" t="s">
        <v>110</v>
      </c>
      <c r="L51" s="1" t="s">
        <v>511</v>
      </c>
      <c r="M51" s="1" t="s">
        <v>110</v>
      </c>
      <c r="N51" s="36">
        <v>44378</v>
      </c>
      <c r="O51" s="34" t="s">
        <v>562</v>
      </c>
      <c r="P51" s="34" t="s">
        <v>75</v>
      </c>
      <c r="Q51" s="34" t="s">
        <v>112</v>
      </c>
      <c r="R51" s="34" t="s">
        <v>77</v>
      </c>
      <c r="S51" s="34" t="s">
        <v>113</v>
      </c>
      <c r="T51" s="34" t="s">
        <v>110</v>
      </c>
      <c r="U51" s="37">
        <v>28831</v>
      </c>
      <c r="V51" s="36">
        <v>44378</v>
      </c>
      <c r="W51" s="37">
        <v>44469</v>
      </c>
      <c r="X51" s="1477" t="s">
        <v>527</v>
      </c>
      <c r="Y51" s="34"/>
      <c r="Z51" s="1" t="str">
        <f t="shared" si="8" ca="1"/>
        <v>0 Tahun  1 Bulan 1 Hari </v>
      </c>
      <c r="AA51" s="34"/>
      <c r="AB51" s="32" t="s">
        <v>563</v>
      </c>
      <c r="AC51" s="37">
        <v>45971</v>
      </c>
      <c r="AD51" s="39"/>
      <c r="AE51" s="34"/>
      <c r="AF51" s="39"/>
      <c r="AG51" s="39"/>
      <c r="AH51" s="39"/>
      <c r="AI51" s="34"/>
      <c r="AJ51" s="34"/>
      <c r="AK51" s="34"/>
      <c r="AL51" s="34"/>
      <c r="AM51" s="41" t="s">
        <v>564</v>
      </c>
      <c r="AN51" s="39" t="s">
        <v>565</v>
      </c>
      <c r="AO51" s="34"/>
      <c r="AP51" s="41"/>
      <c r="AQ51" s="1" t="s">
        <v>531</v>
      </c>
      <c r="AR51" s="34"/>
      <c r="AS51" s="32"/>
      <c r="AT51" s="32" t="s">
        <v>566</v>
      </c>
      <c r="AU51" s="34" t="s">
        <v>121</v>
      </c>
      <c r="AV51" s="34"/>
      <c r="AW51" s="34"/>
      <c r="AX51" s="32"/>
      <c r="AY51" s="32" t="s">
        <v>567</v>
      </c>
      <c r="AZ51" s="34"/>
      <c r="BA51" s="34"/>
      <c r="BB51" s="34"/>
      <c r="BC51" s="34"/>
      <c r="BD51" s="34"/>
      <c r="BE51" s="34"/>
      <c r="BF51" s="112"/>
    </row>
    <row r="52" ht="15" customHeight="1" s="44" customFormat="1">
      <c r="A52" s="31" t="s">
        <v>65</v>
      </c>
      <c r="B52" s="32">
        <f t="shared" si="1"/>
        <v>46</v>
      </c>
      <c r="C52" s="68" t="s">
        <v>568</v>
      </c>
      <c r="D52" s="33" t="s">
        <v>569</v>
      </c>
      <c r="E52" s="34" t="s">
        <v>69</v>
      </c>
      <c r="F52" s="32" t="s">
        <v>570</v>
      </c>
      <c r="G52" s="35" t="s">
        <v>2</v>
      </c>
      <c r="H52" s="34"/>
      <c r="I52" s="34"/>
      <c r="J52" s="34"/>
      <c r="K52" s="1" t="s">
        <v>110</v>
      </c>
      <c r="L52" s="1" t="s">
        <v>511</v>
      </c>
      <c r="M52" s="1" t="s">
        <v>110</v>
      </c>
      <c r="N52" s="36">
        <v>44378</v>
      </c>
      <c r="O52" s="34" t="s">
        <v>571</v>
      </c>
      <c r="P52" s="34" t="s">
        <v>75</v>
      </c>
      <c r="Q52" s="34" t="s">
        <v>112</v>
      </c>
      <c r="R52" s="34" t="s">
        <v>77</v>
      </c>
      <c r="S52" s="34" t="s">
        <v>113</v>
      </c>
      <c r="T52" s="34" t="s">
        <v>110</v>
      </c>
      <c r="U52" s="37">
        <v>31929</v>
      </c>
      <c r="V52" s="36">
        <v>44378</v>
      </c>
      <c r="W52" s="37">
        <v>44469</v>
      </c>
      <c r="X52" s="1477" t="s">
        <v>527</v>
      </c>
      <c r="Y52" s="34"/>
      <c r="Z52" s="1" t="str">
        <f t="shared" si="8" ca="1"/>
        <v>0 Tahun  1 Bulan 1 Hari </v>
      </c>
      <c r="AA52" s="34" t="s">
        <v>264</v>
      </c>
      <c r="AB52" s="32" t="s">
        <v>572</v>
      </c>
      <c r="AC52" s="37">
        <v>44713</v>
      </c>
      <c r="AD52" s="39"/>
      <c r="AE52" s="34"/>
      <c r="AF52" s="39"/>
      <c r="AG52" s="39"/>
      <c r="AH52" s="39"/>
      <c r="AI52" s="34"/>
      <c r="AJ52" s="34"/>
      <c r="AK52" s="34"/>
      <c r="AL52" s="34"/>
      <c r="AM52" s="41" t="s">
        <v>573</v>
      </c>
      <c r="AN52" s="39" t="s">
        <v>540</v>
      </c>
      <c r="AO52" s="34"/>
      <c r="AP52" s="41"/>
      <c r="AQ52" s="1" t="s">
        <v>531</v>
      </c>
      <c r="AR52" s="34"/>
      <c r="AS52" s="32"/>
      <c r="AT52" s="32" t="s">
        <v>574</v>
      </c>
      <c r="AU52" s="34" t="s">
        <v>121</v>
      </c>
      <c r="AV52" s="34"/>
      <c r="AW52" s="34"/>
      <c r="AX52" s="32"/>
      <c r="AY52" s="32" t="s">
        <v>575</v>
      </c>
      <c r="AZ52" s="34"/>
      <c r="BA52" s="34"/>
      <c r="BB52" s="34"/>
      <c r="BC52" s="34"/>
      <c r="BD52" s="34"/>
      <c r="BE52" s="34"/>
      <c r="BF52" s="112"/>
    </row>
    <row r="53" ht="15" customHeight="1" s="44" customFormat="1">
      <c r="A53" s="31" t="s">
        <v>65</v>
      </c>
      <c r="B53" s="32">
        <f t="shared" si="1"/>
        <v>47</v>
      </c>
      <c r="C53" s="68" t="s">
        <v>576</v>
      </c>
      <c r="D53" s="33" t="s">
        <v>577</v>
      </c>
      <c r="E53" s="34" t="s">
        <v>69</v>
      </c>
      <c r="F53" s="32" t="s">
        <v>578</v>
      </c>
      <c r="G53" s="35" t="s">
        <v>2</v>
      </c>
      <c r="H53" s="34"/>
      <c r="I53" s="34"/>
      <c r="J53" s="34"/>
      <c r="K53" s="1" t="s">
        <v>110</v>
      </c>
      <c r="L53" s="1" t="s">
        <v>511</v>
      </c>
      <c r="M53" s="1" t="s">
        <v>110</v>
      </c>
      <c r="N53" s="36">
        <v>44384</v>
      </c>
      <c r="O53" s="34" t="s">
        <v>579</v>
      </c>
      <c r="P53" s="34" t="s">
        <v>77</v>
      </c>
      <c r="Q53" s="34" t="s">
        <v>112</v>
      </c>
      <c r="R53" s="34" t="s">
        <v>77</v>
      </c>
      <c r="S53" s="34" t="s">
        <v>233</v>
      </c>
      <c r="T53" s="34" t="s">
        <v>580</v>
      </c>
      <c r="U53" s="37">
        <v>34911</v>
      </c>
      <c r="V53" s="36">
        <v>44384</v>
      </c>
      <c r="W53" s="37">
        <v>44469</v>
      </c>
      <c r="X53" s="1477" t="s">
        <v>527</v>
      </c>
      <c r="Y53" s="34"/>
      <c r="Z53" s="1" t="str">
        <f t="shared" si="8" ca="1"/>
        <v>0 Tahun  0 Bulan 26 Hari </v>
      </c>
      <c r="AA53" s="34" t="s">
        <v>264</v>
      </c>
      <c r="AB53" s="32" t="s">
        <v>581</v>
      </c>
      <c r="AC53" s="37">
        <v>46196</v>
      </c>
      <c r="AD53" s="39"/>
      <c r="AE53" s="34"/>
      <c r="AF53" s="39"/>
      <c r="AG53" s="39"/>
      <c r="AH53" s="39"/>
      <c r="AI53" s="34"/>
      <c r="AJ53" s="34"/>
      <c r="AK53" s="34"/>
      <c r="AL53" s="34"/>
      <c r="AM53" s="41" t="s">
        <v>582</v>
      </c>
      <c r="AN53" s="39" t="s">
        <v>530</v>
      </c>
      <c r="AO53" s="34"/>
      <c r="AP53" s="41"/>
      <c r="AQ53" s="1" t="s">
        <v>531</v>
      </c>
      <c r="AR53" s="34"/>
      <c r="AS53" s="32"/>
      <c r="AT53" s="32" t="s">
        <v>583</v>
      </c>
      <c r="AU53" s="34" t="s">
        <v>121</v>
      </c>
      <c r="AV53" s="34"/>
      <c r="AW53" s="34"/>
      <c r="AX53" s="32"/>
      <c r="AY53" s="32" t="s">
        <v>584</v>
      </c>
      <c r="AZ53" s="34"/>
      <c r="BA53" s="34"/>
      <c r="BB53" s="34"/>
      <c r="BC53" s="34"/>
      <c r="BD53" s="34"/>
      <c r="BE53" s="34"/>
      <c r="BF53" s="112"/>
    </row>
    <row r="54" ht="15" customHeight="1" s="117" customFormat="1">
      <c r="A54" s="77" t="s">
        <v>65</v>
      </c>
      <c r="B54" s="32">
        <f t="shared" si="1"/>
        <v>48</v>
      </c>
      <c r="C54" s="71" t="s">
        <v>585</v>
      </c>
      <c r="D54" s="70" t="s">
        <v>586</v>
      </c>
      <c r="E54" s="114" t="s">
        <v>587</v>
      </c>
      <c r="F54" s="74"/>
      <c r="G54" s="83" t="s">
        <v>2</v>
      </c>
      <c r="H54" s="70"/>
      <c r="I54" s="70"/>
      <c r="J54" s="70"/>
      <c r="K54" s="70" t="s">
        <v>588</v>
      </c>
      <c r="L54" s="70" t="s">
        <v>589</v>
      </c>
      <c r="M54" s="70" t="s">
        <v>110</v>
      </c>
      <c r="N54" s="115">
        <v>44193</v>
      </c>
      <c r="O54" s="70" t="s">
        <v>590</v>
      </c>
      <c r="P54" s="1" t="s">
        <v>232</v>
      </c>
      <c r="Q54" s="1" t="s">
        <v>112</v>
      </c>
      <c r="R54" s="1" t="s">
        <v>77</v>
      </c>
      <c r="S54" s="1" t="s">
        <v>153</v>
      </c>
      <c r="T54" s="1" t="s">
        <v>588</v>
      </c>
      <c r="U54" s="116">
        <v>31774</v>
      </c>
      <c r="V54" s="116">
        <v>44378</v>
      </c>
      <c r="W54" s="116">
        <v>44408</v>
      </c>
      <c r="X54" s="1" t="s">
        <v>186</v>
      </c>
      <c r="Y54" s="70"/>
      <c r="Z54" s="1" t="str">
        <f>""&amp;DATEDIF(N54,TODAY(),"Y")&amp; " Tahun  "&amp;DATEDIF(N54,TODAY(),"ym")&amp; " Bulan " &amp;DATEDIF(N54,TODAY(),"md")&amp; " Hari "</f>
        <v>0 Tahun  7 Bulan 5 Hari </v>
      </c>
      <c r="AA54" s="1" t="s">
        <v>591</v>
      </c>
      <c r="AB54" s="74" t="s">
        <v>592</v>
      </c>
      <c r="AC54" s="115">
        <v>44923</v>
      </c>
      <c r="AD54" s="70"/>
      <c r="AE54" s="70"/>
      <c r="AF54" s="70"/>
      <c r="AG54" s="70"/>
      <c r="AH54" s="70"/>
      <c r="AI54" s="70"/>
      <c r="AJ54" s="70"/>
      <c r="AK54" s="70"/>
      <c r="AL54" s="70"/>
      <c r="AM54" s="71" t="s">
        <v>593</v>
      </c>
      <c r="AN54" s="70" t="s">
        <v>548</v>
      </c>
      <c r="AO54" s="74"/>
      <c r="AP54" s="71" t="s">
        <v>594</v>
      </c>
      <c r="AQ54" s="70" t="s">
        <v>86</v>
      </c>
      <c r="AR54" s="70"/>
      <c r="AS54" s="70"/>
      <c r="AT54" s="74" t="s">
        <v>595</v>
      </c>
      <c r="AU54" s="70" t="s">
        <v>89</v>
      </c>
      <c r="AV54" s="70" t="s">
        <v>596</v>
      </c>
      <c r="AW54" s="70" t="s">
        <v>597</v>
      </c>
      <c r="AX54" s="74" t="s">
        <v>598</v>
      </c>
      <c r="AY54" s="70"/>
      <c r="AZ54" s="70"/>
      <c r="BA54" s="70"/>
      <c r="BB54" s="70"/>
      <c r="BC54" s="70"/>
      <c r="BD54" s="70"/>
    </row>
    <row r="55" ht="15" customHeight="1" s="117" customFormat="1">
      <c r="A55" s="77" t="s">
        <v>65</v>
      </c>
      <c r="B55" s="32">
        <f t="shared" si="1"/>
        <v>49</v>
      </c>
      <c r="C55" s="68" t="s">
        <v>599</v>
      </c>
      <c r="D55" s="70" t="s">
        <v>600</v>
      </c>
      <c r="E55" s="114" t="s">
        <v>587</v>
      </c>
      <c r="F55" s="71" t="s">
        <v>601</v>
      </c>
      <c r="G55" s="83" t="s">
        <v>2</v>
      </c>
      <c r="H55" s="70"/>
      <c r="I55" s="70"/>
      <c r="J55" s="70"/>
      <c r="K55" s="1" t="s">
        <v>602</v>
      </c>
      <c r="L55" s="1" t="s">
        <v>511</v>
      </c>
      <c r="M55" s="1" t="s">
        <v>110</v>
      </c>
      <c r="N55" s="78">
        <v>44335</v>
      </c>
      <c r="O55" s="1" t="s">
        <v>603</v>
      </c>
      <c r="P55" s="1" t="s">
        <v>77</v>
      </c>
      <c r="Q55" s="1" t="s">
        <v>112</v>
      </c>
      <c r="R55" s="1" t="s">
        <v>77</v>
      </c>
      <c r="S55" s="1" t="s">
        <v>113</v>
      </c>
      <c r="T55" s="1" t="s">
        <v>604</v>
      </c>
      <c r="U55" s="72">
        <v>34619</v>
      </c>
      <c r="V55" s="72">
        <v>44335</v>
      </c>
      <c r="W55" s="118">
        <v>44439</v>
      </c>
      <c r="X55" s="119" t="s">
        <v>80</v>
      </c>
      <c r="Y55" s="1"/>
      <c r="Z55" s="1" t="str">
        <f>""&amp;DATEDIF(N55,TODAY(),"Y")&amp; " Tahun  "&amp;DATEDIF(N55,TODAY(),"ym")&amp; " Bulan " &amp;DATEDIF(N55,TODAY(),"md")&amp; " Hari "</f>
        <v>0 Tahun  2 Bulan 14 Hari </v>
      </c>
      <c r="AA55" s="1" t="s">
        <v>264</v>
      </c>
      <c r="AB55" s="71" t="s">
        <v>605</v>
      </c>
      <c r="AC55" s="72">
        <v>45942</v>
      </c>
      <c r="AD55" s="1"/>
      <c r="AE55" s="1"/>
      <c r="AF55" s="1"/>
      <c r="AG55" s="1"/>
      <c r="AH55" s="1"/>
      <c r="AI55" s="72"/>
      <c r="AJ55" s="1"/>
      <c r="AK55" s="1"/>
      <c r="AL55" s="1"/>
      <c r="AM55" s="71" t="s">
        <v>606</v>
      </c>
      <c r="AN55" s="70" t="s">
        <v>548</v>
      </c>
      <c r="AO55" s="1"/>
      <c r="AP55" s="71" t="s">
        <v>607</v>
      </c>
      <c r="AQ55" s="70" t="s">
        <v>86</v>
      </c>
      <c r="AR55" s="1"/>
      <c r="AS55" s="1"/>
      <c r="AT55" s="71" t="s">
        <v>608</v>
      </c>
      <c r="AU55" s="120" t="s">
        <v>121</v>
      </c>
      <c r="AV55" s="1" t="s">
        <v>600</v>
      </c>
      <c r="AW55" s="1477" t="s">
        <v>609</v>
      </c>
      <c r="AX55" s="71" t="s">
        <v>610</v>
      </c>
      <c r="AY55" s="1"/>
      <c r="AZ55" s="1"/>
      <c r="BA55" s="1"/>
      <c r="BB55" s="1"/>
      <c r="BC55" s="1"/>
      <c r="BD55" s="70"/>
    </row>
    <row r="56" ht="15" customHeight="1" s="117" customFormat="1">
      <c r="A56" s="77" t="s">
        <v>65</v>
      </c>
      <c r="B56" s="32">
        <f t="shared" si="1"/>
        <v>50</v>
      </c>
      <c r="C56" s="68" t="s">
        <v>611</v>
      </c>
      <c r="D56" s="70" t="s">
        <v>612</v>
      </c>
      <c r="E56" s="114" t="s">
        <v>587</v>
      </c>
      <c r="F56" s="71" t="s">
        <v>613</v>
      </c>
      <c r="G56" s="83" t="s">
        <v>2</v>
      </c>
      <c r="H56" s="70"/>
      <c r="I56" s="70"/>
      <c r="J56" s="70"/>
      <c r="K56" s="1" t="s">
        <v>602</v>
      </c>
      <c r="L56" s="1" t="s">
        <v>511</v>
      </c>
      <c r="M56" s="1" t="s">
        <v>110</v>
      </c>
      <c r="N56" s="72">
        <v>44335</v>
      </c>
      <c r="O56" s="1" t="s">
        <v>614</v>
      </c>
      <c r="P56" s="1"/>
      <c r="Q56" s="1"/>
      <c r="R56" s="1" t="s">
        <v>77</v>
      </c>
      <c r="S56" s="1" t="s">
        <v>113</v>
      </c>
      <c r="T56" s="1" t="s">
        <v>602</v>
      </c>
      <c r="U56" s="72">
        <v>34834</v>
      </c>
      <c r="V56" s="72">
        <v>44335</v>
      </c>
      <c r="W56" s="118">
        <v>44439</v>
      </c>
      <c r="X56" s="119" t="s">
        <v>80</v>
      </c>
      <c r="Y56" s="1"/>
      <c r="Z56" s="1" t="str">
        <f>""&amp;DATEDIF(N56,TODAY(),"Y")&amp; " Tahun  "&amp;DATEDIF(N56,TODAY(),"ym")&amp; " Bulan " &amp;DATEDIF(N56,TODAY(),"md")&amp; " Hari "</f>
        <v>0 Tahun  2 Bulan 14 Hari </v>
      </c>
      <c r="AA56" s="1" t="s">
        <v>591</v>
      </c>
      <c r="AB56" s="71" t="s">
        <v>615</v>
      </c>
      <c r="AC56" s="72">
        <v>46152</v>
      </c>
      <c r="AD56" s="1"/>
      <c r="AE56" s="1"/>
      <c r="AF56" s="1"/>
      <c r="AG56" s="1"/>
      <c r="AH56" s="1"/>
      <c r="AI56" s="72"/>
      <c r="AJ56" s="1"/>
      <c r="AK56" s="1"/>
      <c r="AL56" s="1"/>
      <c r="AM56" s="71" t="s">
        <v>616</v>
      </c>
      <c r="AN56" s="70" t="s">
        <v>548</v>
      </c>
      <c r="AO56" s="1"/>
      <c r="AP56" s="71" t="s">
        <v>617</v>
      </c>
      <c r="AQ56" s="70" t="s">
        <v>86</v>
      </c>
      <c r="AR56" s="1"/>
      <c r="AS56" s="1"/>
      <c r="AT56" s="71" t="s">
        <v>618</v>
      </c>
      <c r="AU56" s="70" t="s">
        <v>121</v>
      </c>
      <c r="AV56" s="1" t="s">
        <v>612</v>
      </c>
      <c r="AW56" s="1" t="s">
        <v>619</v>
      </c>
      <c r="AX56" s="71" t="s">
        <v>620</v>
      </c>
      <c r="AY56" s="1"/>
      <c r="AZ56" s="1"/>
      <c r="BA56" s="1"/>
      <c r="BB56" s="1"/>
      <c r="BC56" s="1"/>
      <c r="BD56" s="70"/>
    </row>
    <row r="57" ht="15" customHeight="1" s="117" customFormat="1">
      <c r="A57" s="77" t="s">
        <v>65</v>
      </c>
      <c r="B57" s="32">
        <f t="shared" si="1"/>
        <v>51</v>
      </c>
      <c r="C57" s="68" t="s">
        <v>621</v>
      </c>
      <c r="D57" s="70" t="s">
        <v>622</v>
      </c>
      <c r="E57" s="114" t="s">
        <v>587</v>
      </c>
      <c r="F57" s="71" t="s">
        <v>623</v>
      </c>
      <c r="G57" s="1" t="s">
        <v>2</v>
      </c>
      <c r="H57" s="70"/>
      <c r="I57" s="70"/>
      <c r="J57" s="70"/>
      <c r="K57" s="1" t="s">
        <v>602</v>
      </c>
      <c r="L57" s="1" t="s">
        <v>511</v>
      </c>
      <c r="M57" s="1" t="s">
        <v>110</v>
      </c>
      <c r="N57" s="72">
        <v>44336</v>
      </c>
      <c r="O57" s="1" t="s">
        <v>624</v>
      </c>
      <c r="P57" s="1"/>
      <c r="Q57" s="1"/>
      <c r="R57" s="1" t="s">
        <v>77</v>
      </c>
      <c r="S57" s="1" t="s">
        <v>113</v>
      </c>
      <c r="T57" s="1" t="s">
        <v>602</v>
      </c>
      <c r="U57" s="72">
        <v>31904</v>
      </c>
      <c r="V57" s="72">
        <v>44336</v>
      </c>
      <c r="W57" s="72">
        <v>44439</v>
      </c>
      <c r="X57" s="1" t="s">
        <v>80</v>
      </c>
      <c r="Y57" s="1"/>
      <c r="Z57" s="1" t="str">
        <f>""&amp;DATEDIF(N57,TODAY(),"Y")&amp; " Tahun  "&amp;DATEDIF(N57,TODAY(),"ym")&amp; " Bulan " &amp;DATEDIF(N57,TODAY(),"md")&amp; " Hari "</f>
        <v>0 Tahun  2 Bulan 13 Hari </v>
      </c>
      <c r="AA57" s="1" t="s">
        <v>591</v>
      </c>
      <c r="AB57" s="71" t="s">
        <v>625</v>
      </c>
      <c r="AC57" s="72">
        <v>46147</v>
      </c>
      <c r="AD57" s="1"/>
      <c r="AE57" s="1"/>
      <c r="AF57" s="1"/>
      <c r="AG57" s="1"/>
      <c r="AH57" s="72"/>
      <c r="AI57" s="72"/>
      <c r="AJ57" s="1"/>
      <c r="AK57" s="1"/>
      <c r="AL57" s="1"/>
      <c r="AM57" s="71" t="s">
        <v>626</v>
      </c>
      <c r="AN57" s="1" t="s">
        <v>627</v>
      </c>
      <c r="AO57" s="1"/>
      <c r="AP57" s="71" t="s">
        <v>628</v>
      </c>
      <c r="AQ57" s="70" t="s">
        <v>86</v>
      </c>
      <c r="AR57" s="1"/>
      <c r="AS57" s="1"/>
      <c r="AT57" s="71" t="s">
        <v>629</v>
      </c>
      <c r="AU57" s="1" t="s">
        <v>121</v>
      </c>
      <c r="AV57" s="1" t="s">
        <v>622</v>
      </c>
      <c r="AW57" s="1477" t="s">
        <v>630</v>
      </c>
      <c r="AX57" s="71" t="s">
        <v>631</v>
      </c>
      <c r="AY57" s="1"/>
      <c r="AZ57" s="1"/>
      <c r="BA57" s="1"/>
      <c r="BB57" s="1"/>
      <c r="BC57" s="1"/>
      <c r="BD57" s="70"/>
    </row>
    <row r="58" ht="15" customHeight="1" s="117" customFormat="1">
      <c r="A58" s="77" t="s">
        <v>65</v>
      </c>
      <c r="B58" s="32">
        <f t="shared" si="1"/>
        <v>52</v>
      </c>
      <c r="C58" s="68" t="s">
        <v>632</v>
      </c>
      <c r="D58" s="121" t="s">
        <v>633</v>
      </c>
      <c r="E58" s="114" t="s">
        <v>587</v>
      </c>
      <c r="F58" s="122" t="s">
        <v>634</v>
      </c>
      <c r="G58" s="123" t="s">
        <v>2</v>
      </c>
      <c r="H58" s="38"/>
      <c r="I58" s="38"/>
      <c r="J58" s="38"/>
      <c r="K58" s="123" t="s">
        <v>602</v>
      </c>
      <c r="L58" s="123" t="s">
        <v>511</v>
      </c>
      <c r="M58" s="38" t="s">
        <v>110</v>
      </c>
      <c r="N58" s="124">
        <v>44349</v>
      </c>
      <c r="O58" s="125" t="s">
        <v>635</v>
      </c>
      <c r="P58" s="126"/>
      <c r="Q58" s="126" t="s">
        <v>112</v>
      </c>
      <c r="R58" s="126" t="s">
        <v>77</v>
      </c>
      <c r="S58" s="126" t="s">
        <v>113</v>
      </c>
      <c r="T58" s="125" t="s">
        <v>602</v>
      </c>
      <c r="U58" s="127">
        <v>29170</v>
      </c>
      <c r="V58" s="128">
        <v>44349</v>
      </c>
      <c r="W58" s="72">
        <v>44439</v>
      </c>
      <c r="X58" s="75" t="s">
        <v>80</v>
      </c>
      <c r="Y58" s="38"/>
      <c r="Z58" s="38" t="str">
        <f ca="1">""&amp;DATEDIF(N58,TODAY(),"Y")&amp; " Tahun  "&amp;DATEDIF(N58,TODAY(),"ym")&amp; " Bulan " &amp;DATEDIF(N58,TODAY(),"md")&amp; " Hari "</f>
        <v>0 Tahun  2 Bulan 0 Hari </v>
      </c>
      <c r="AA58" s="129" t="s">
        <v>492</v>
      </c>
      <c r="AB58" s="130" t="s">
        <v>636</v>
      </c>
      <c r="AC58" s="127">
        <v>46167</v>
      </c>
      <c r="AD58" s="1"/>
      <c r="AE58" s="1"/>
      <c r="AF58" s="1"/>
      <c r="AG58" s="1"/>
      <c r="AH58" s="72"/>
      <c r="AI58" s="72"/>
      <c r="AJ58" s="131"/>
      <c r="AK58" s="1"/>
      <c r="AL58" s="1"/>
      <c r="AM58" s="71" t="s">
        <v>637</v>
      </c>
      <c r="AN58" s="70" t="s">
        <v>548</v>
      </c>
      <c r="AO58" s="1"/>
      <c r="AP58" s="71" t="s">
        <v>638</v>
      </c>
      <c r="AQ58" s="70" t="s">
        <v>86</v>
      </c>
      <c r="AR58" s="1"/>
      <c r="AS58" s="1"/>
      <c r="AT58" s="122" t="s">
        <v>639</v>
      </c>
      <c r="AU58" s="1" t="s">
        <v>121</v>
      </c>
      <c r="AV58" s="130"/>
      <c r="AW58" s="125"/>
      <c r="AX58" s="71"/>
      <c r="AY58" s="1"/>
      <c r="AZ58" s="1"/>
      <c r="BA58" s="1"/>
      <c r="BB58" s="1"/>
      <c r="BC58" s="1"/>
      <c r="BD58" s="70"/>
      <c r="BE58" s="73"/>
      <c r="BF58" s="70"/>
    </row>
    <row r="59" ht="15" customHeight="1" s="117" customFormat="1">
      <c r="A59" s="117" t="s">
        <v>65</v>
      </c>
      <c r="B59" s="32">
        <f t="shared" si="1"/>
        <v>53</v>
      </c>
      <c r="C59" s="69" t="s">
        <v>640</v>
      </c>
      <c r="D59" s="70" t="s">
        <v>641</v>
      </c>
      <c r="E59" s="1" t="s">
        <v>69</v>
      </c>
      <c r="F59" s="71" t="s">
        <v>642</v>
      </c>
      <c r="G59" s="75" t="s">
        <v>2</v>
      </c>
      <c r="H59" s="70"/>
      <c r="I59" s="70"/>
      <c r="J59" s="1"/>
      <c r="K59" s="1" t="s">
        <v>643</v>
      </c>
      <c r="L59" s="75" t="s">
        <v>511</v>
      </c>
      <c r="M59" s="132" t="s">
        <v>110</v>
      </c>
      <c r="N59" s="72">
        <v>44299</v>
      </c>
      <c r="O59" s="1" t="s">
        <v>644</v>
      </c>
      <c r="P59" s="1" t="s">
        <v>77</v>
      </c>
      <c r="Q59" s="1" t="s">
        <v>112</v>
      </c>
      <c r="R59" s="1" t="s">
        <v>77</v>
      </c>
      <c r="S59" s="1" t="s">
        <v>113</v>
      </c>
      <c r="T59" s="1" t="s">
        <v>643</v>
      </c>
      <c r="U59" s="72">
        <v>36595</v>
      </c>
      <c r="V59" s="72">
        <v>44378</v>
      </c>
      <c r="W59" s="72">
        <v>44469</v>
      </c>
      <c r="X59" s="75" t="s">
        <v>115</v>
      </c>
      <c r="Y59" s="70"/>
      <c r="Z59" s="49" t="str">
        <f>""&amp;DATEDIF(N59,TODAY(),"Y")&amp; " Tahun  "&amp;DATEDIF(N59,TODAY(),"ym")&amp; " Bulan " &amp;DATEDIF(N59,TODAY(),"md")&amp; " Hari "</f>
        <v>0 Tahun  3 Bulan 20 Hari </v>
      </c>
      <c r="AA59" s="1" t="s">
        <v>264</v>
      </c>
      <c r="AB59" s="71" t="s">
        <v>645</v>
      </c>
      <c r="AC59" s="72">
        <v>45977</v>
      </c>
      <c r="AD59" s="70"/>
      <c r="AE59" s="70"/>
      <c r="AF59" s="70"/>
      <c r="AG59" s="70"/>
      <c r="AH59" s="70"/>
      <c r="AI59" s="70"/>
      <c r="AJ59" s="70"/>
      <c r="AK59" s="70"/>
      <c r="AL59" s="70"/>
      <c r="AM59" s="71" t="s">
        <v>646</v>
      </c>
      <c r="AN59" s="70" t="s">
        <v>290</v>
      </c>
      <c r="AO59" s="70"/>
      <c r="AP59" s="74" t="s">
        <v>647</v>
      </c>
      <c r="AQ59" s="70" t="s">
        <v>86</v>
      </c>
      <c r="AR59" s="70"/>
      <c r="AS59" s="70"/>
      <c r="AT59" s="71" t="s">
        <v>648</v>
      </c>
      <c r="AU59" s="75" t="s">
        <v>121</v>
      </c>
      <c r="AV59" s="1" t="s">
        <v>649</v>
      </c>
      <c r="AW59" s="1" t="s">
        <v>90</v>
      </c>
      <c r="AX59" s="71" t="s">
        <v>650</v>
      </c>
      <c r="AY59" s="70"/>
      <c r="AZ59" s="70"/>
      <c r="BA59" s="70"/>
      <c r="BB59" s="70"/>
      <c r="BC59" s="70"/>
      <c r="BD59" s="73"/>
    </row>
    <row r="60" ht="15" customHeight="1" s="117" customFormat="1">
      <c r="A60" s="117" t="s">
        <v>65</v>
      </c>
      <c r="B60" s="32">
        <f t="shared" si="1"/>
        <v>54</v>
      </c>
      <c r="C60" s="68" t="s">
        <v>651</v>
      </c>
      <c r="D60" s="70" t="s">
        <v>652</v>
      </c>
      <c r="E60" s="1" t="s">
        <v>69</v>
      </c>
      <c r="F60" s="71" t="s">
        <v>653</v>
      </c>
      <c r="G60" s="1" t="s">
        <v>2</v>
      </c>
      <c r="H60" s="70"/>
      <c r="I60" s="70"/>
      <c r="J60" s="70"/>
      <c r="K60" s="1" t="s">
        <v>643</v>
      </c>
      <c r="L60" s="1" t="s">
        <v>511</v>
      </c>
      <c r="M60" s="1" t="s">
        <v>110</v>
      </c>
      <c r="N60" s="72">
        <v>44343</v>
      </c>
      <c r="O60" s="1" t="s">
        <v>654</v>
      </c>
      <c r="P60" s="1" t="s">
        <v>232</v>
      </c>
      <c r="Q60" s="1" t="s">
        <v>112</v>
      </c>
      <c r="R60" s="1" t="s">
        <v>77</v>
      </c>
      <c r="S60" s="1" t="s">
        <v>113</v>
      </c>
      <c r="T60" s="1" t="s">
        <v>344</v>
      </c>
      <c r="U60" s="72">
        <v>33161</v>
      </c>
      <c r="V60" s="133">
        <v>44341</v>
      </c>
      <c r="W60" s="134">
        <v>44438</v>
      </c>
      <c r="X60" s="135" t="s">
        <v>115</v>
      </c>
      <c r="Y60" s="1"/>
      <c r="Z60" s="1" t="str">
        <f>""&amp;DATEDIF(N60,TODAY(),"Y")&amp; " Tahun  "&amp;DATEDIF(N60,TODAY(),"ym")&amp; " Bulan " &amp;DATEDIF(N60,TODAY(),"md")&amp; " Hari "</f>
        <v>0 Tahun  2 Bulan 6 Hari </v>
      </c>
      <c r="AA60" s="1" t="s">
        <v>655</v>
      </c>
      <c r="AB60" s="71" t="s">
        <v>656</v>
      </c>
      <c r="AC60" s="72">
        <v>45637</v>
      </c>
      <c r="AD60" s="1"/>
      <c r="AE60" s="1"/>
      <c r="AF60" s="1"/>
      <c r="AG60" s="1"/>
      <c r="AH60" s="72"/>
      <c r="AI60" s="72"/>
      <c r="AJ60" s="1"/>
      <c r="AK60" s="1"/>
      <c r="AL60" s="1"/>
      <c r="AM60" s="71" t="s">
        <v>657</v>
      </c>
      <c r="AN60" s="1" t="s">
        <v>658</v>
      </c>
      <c r="AO60" s="1"/>
      <c r="AP60" s="71" t="s">
        <v>659</v>
      </c>
      <c r="AQ60" s="70" t="s">
        <v>86</v>
      </c>
      <c r="AR60" s="1"/>
      <c r="AS60" s="1"/>
      <c r="AT60" s="71" t="s">
        <v>660</v>
      </c>
      <c r="AU60" s="136" t="s">
        <v>121</v>
      </c>
      <c r="AV60" s="1"/>
      <c r="AW60" s="1"/>
      <c r="AX60" s="1"/>
      <c r="AY60" s="1"/>
      <c r="AZ60" s="1"/>
      <c r="BA60" s="1"/>
      <c r="BB60" s="1"/>
      <c r="BC60" s="1"/>
      <c r="BD60" s="73"/>
      <c r="BE60" s="73"/>
      <c r="BF60" s="70"/>
    </row>
    <row r="61" ht="15" customHeight="1" s="117" customFormat="1">
      <c r="A61" s="117" t="s">
        <v>65</v>
      </c>
      <c r="B61" s="32">
        <f t="shared" si="1"/>
        <v>55</v>
      </c>
      <c r="C61" s="68" t="s">
        <v>661</v>
      </c>
      <c r="D61" s="121" t="s">
        <v>662</v>
      </c>
      <c r="E61" s="1" t="s">
        <v>69</v>
      </c>
      <c r="F61" s="122" t="s">
        <v>663</v>
      </c>
      <c r="G61" s="123" t="s">
        <v>2</v>
      </c>
      <c r="H61" s="38"/>
      <c r="I61" s="38"/>
      <c r="J61" s="38"/>
      <c r="K61" s="123" t="s">
        <v>643</v>
      </c>
      <c r="L61" s="123" t="s">
        <v>511</v>
      </c>
      <c r="M61" s="38" t="s">
        <v>110</v>
      </c>
      <c r="N61" s="72">
        <v>44349</v>
      </c>
      <c r="O61" s="125" t="s">
        <v>664</v>
      </c>
      <c r="P61" s="126"/>
      <c r="Q61" s="126" t="s">
        <v>112</v>
      </c>
      <c r="R61" s="126" t="s">
        <v>77</v>
      </c>
      <c r="S61" s="126" t="s">
        <v>113</v>
      </c>
      <c r="T61" s="125" t="s">
        <v>643</v>
      </c>
      <c r="U61" s="127">
        <v>30041</v>
      </c>
      <c r="V61" s="128">
        <v>44349</v>
      </c>
      <c r="W61" s="72">
        <v>44439</v>
      </c>
      <c r="X61" s="75" t="s">
        <v>80</v>
      </c>
      <c r="Y61" s="1"/>
      <c r="Z61" s="87" t="str">
        <f ref="Z61:Z62" t="shared" si="10" ca="1">""&amp;DATEDIF(N61,TODAY(),"Y")&amp; " Tahun  "&amp;DATEDIF(N61,TODAY(),"ym")&amp; " Bulan " &amp;DATEDIF(N61,TODAY(),"md")&amp; " Hari "</f>
        <v>0 Tahun  2 Bulan 0 Hari </v>
      </c>
      <c r="AA61" s="129" t="s">
        <v>591</v>
      </c>
      <c r="AB61" s="130" t="s">
        <v>665</v>
      </c>
      <c r="AC61" s="127">
        <v>45698</v>
      </c>
      <c r="AD61" s="1"/>
      <c r="AE61" s="1"/>
      <c r="AF61" s="1"/>
      <c r="AG61" s="1"/>
      <c r="AH61" s="72" t="s">
        <v>86</v>
      </c>
      <c r="AI61" s="72">
        <v>44347</v>
      </c>
      <c r="AJ61" s="131"/>
      <c r="AK61" s="1" t="s">
        <v>666</v>
      </c>
      <c r="AL61" s="1">
        <v>70</v>
      </c>
      <c r="AM61" s="71" t="s">
        <v>667</v>
      </c>
      <c r="AN61" s="1" t="s">
        <v>668</v>
      </c>
      <c r="AO61" s="1"/>
      <c r="AP61" s="71" t="s">
        <v>669</v>
      </c>
      <c r="AQ61" s="70" t="s">
        <v>86</v>
      </c>
      <c r="AR61" s="1"/>
      <c r="AS61" s="1"/>
      <c r="AT61" s="122" t="s">
        <v>670</v>
      </c>
      <c r="AU61" s="1" t="s">
        <v>121</v>
      </c>
      <c r="AV61" s="130" t="s">
        <v>662</v>
      </c>
      <c r="AW61" s="125" t="s">
        <v>671</v>
      </c>
      <c r="AX61" s="71" t="s">
        <v>672</v>
      </c>
      <c r="AY61" s="1"/>
      <c r="AZ61" s="1"/>
      <c r="BA61" s="1"/>
      <c r="BB61" s="1"/>
      <c r="BC61" s="1"/>
      <c r="BD61" s="70"/>
      <c r="BE61" s="73"/>
      <c r="BF61" s="70"/>
    </row>
    <row r="62" ht="15" customHeight="1" s="117" customFormat="1">
      <c r="A62" s="117" t="s">
        <v>65</v>
      </c>
      <c r="B62" s="32">
        <f t="shared" si="1"/>
        <v>56</v>
      </c>
      <c r="C62" s="68" t="s">
        <v>673</v>
      </c>
      <c r="D62" s="61" t="s">
        <v>674</v>
      </c>
      <c r="E62" s="1" t="s">
        <v>69</v>
      </c>
      <c r="F62" s="137" t="s">
        <v>675</v>
      </c>
      <c r="G62" s="138" t="s">
        <v>2</v>
      </c>
      <c r="H62" s="49"/>
      <c r="I62" s="49"/>
      <c r="J62" s="49"/>
      <c r="K62" s="138" t="s">
        <v>643</v>
      </c>
      <c r="L62" s="138" t="s">
        <v>511</v>
      </c>
      <c r="M62" s="49" t="s">
        <v>110</v>
      </c>
      <c r="N62" s="139">
        <v>44357</v>
      </c>
      <c r="O62" s="49" t="s">
        <v>676</v>
      </c>
      <c r="P62" s="49" t="s">
        <v>232</v>
      </c>
      <c r="Q62" s="49" t="s">
        <v>112</v>
      </c>
      <c r="R62" s="49" t="s">
        <v>77</v>
      </c>
      <c r="S62" s="49" t="s">
        <v>677</v>
      </c>
      <c r="T62" s="138" t="s">
        <v>643</v>
      </c>
      <c r="U62" s="140">
        <v>28925</v>
      </c>
      <c r="V62" s="139">
        <v>44357</v>
      </c>
      <c r="W62" s="73">
        <v>44439</v>
      </c>
      <c r="X62" s="1" t="s">
        <v>80</v>
      </c>
      <c r="Y62" s="34"/>
      <c r="Z62" s="49" t="str">
        <f t="shared" si="10" ca="1"/>
        <v>0 Tahun  1 Bulan 23 Hari </v>
      </c>
      <c r="AA62" s="75" t="s">
        <v>264</v>
      </c>
      <c r="AB62" s="57" t="s">
        <v>678</v>
      </c>
      <c r="AC62" s="140">
        <v>46222</v>
      </c>
      <c r="AD62" s="49"/>
      <c r="AE62" s="75"/>
      <c r="AF62" s="49"/>
      <c r="AG62" s="49"/>
      <c r="AH62" s="63"/>
      <c r="AI62" s="63"/>
      <c r="AJ62" s="49"/>
      <c r="AK62" s="49"/>
      <c r="AL62" s="66"/>
      <c r="AM62" s="57" t="s">
        <v>679</v>
      </c>
      <c r="AN62" s="49" t="s">
        <v>680</v>
      </c>
      <c r="AO62" s="34"/>
      <c r="AP62" s="57" t="s">
        <v>681</v>
      </c>
      <c r="AQ62" s="70" t="s">
        <v>86</v>
      </c>
      <c r="AR62" s="34"/>
      <c r="AS62" s="49"/>
      <c r="AT62" s="57" t="s">
        <v>682</v>
      </c>
      <c r="AU62" s="141" t="s">
        <v>121</v>
      </c>
      <c r="AV62" s="142"/>
      <c r="AW62" s="138"/>
      <c r="AX62" s="143"/>
      <c r="AY62" s="75"/>
      <c r="AZ62" s="144"/>
      <c r="BA62" s="144"/>
      <c r="BB62" s="144"/>
      <c r="BC62" s="144"/>
      <c r="BD62" s="34"/>
      <c r="BE62" s="73"/>
      <c r="BF62" s="70"/>
    </row>
    <row r="63" ht="15" customHeight="1" s="117" customFormat="1">
      <c r="B63" s="32">
        <f t="shared" si="1"/>
        <v>57</v>
      </c>
      <c r="C63" s="69" t="s">
        <v>683</v>
      </c>
      <c r="D63" s="61" t="s">
        <v>684</v>
      </c>
      <c r="E63" s="1" t="s">
        <v>69</v>
      </c>
      <c r="F63" s="145" t="s">
        <v>685</v>
      </c>
      <c r="G63" s="114" t="s">
        <v>2</v>
      </c>
      <c r="H63" s="70"/>
      <c r="I63" s="70"/>
      <c r="J63" s="1"/>
      <c r="K63" s="1" t="s">
        <v>643</v>
      </c>
      <c r="L63" s="1" t="s">
        <v>511</v>
      </c>
      <c r="M63" s="1" t="s">
        <v>110</v>
      </c>
      <c r="N63" s="72">
        <v>44300</v>
      </c>
      <c r="O63" s="1" t="s">
        <v>686</v>
      </c>
      <c r="P63" s="1" t="s">
        <v>77</v>
      </c>
      <c r="Q63" s="1" t="s">
        <v>112</v>
      </c>
      <c r="R63" s="1" t="s">
        <v>77</v>
      </c>
      <c r="S63" s="1" t="s">
        <v>113</v>
      </c>
      <c r="T63" s="91" t="s">
        <v>687</v>
      </c>
      <c r="U63" s="97">
        <v>35399</v>
      </c>
      <c r="V63" s="72">
        <v>44300</v>
      </c>
      <c r="W63" s="72">
        <v>44377</v>
      </c>
      <c r="X63" s="75" t="s">
        <v>80</v>
      </c>
      <c r="Y63" s="70"/>
      <c r="Z63" s="49" t="str">
        <f>""&amp;DATEDIF(N63,TODAY(),"Y")&amp; " Tahun  "&amp;DATEDIF(N63,TODAY(),"ym")&amp; " Bulan " &amp;DATEDIF(N63,TODAY(),"md")&amp; " Hari "</f>
        <v>0 Tahun  3 Bulan 19 Hari </v>
      </c>
      <c r="AA63" s="1" t="s">
        <v>591</v>
      </c>
      <c r="AB63" s="145" t="s">
        <v>688</v>
      </c>
      <c r="AC63" s="72">
        <v>44530</v>
      </c>
      <c r="AD63" s="70"/>
      <c r="AE63" s="70"/>
      <c r="AF63" s="70"/>
      <c r="AG63" s="70"/>
      <c r="AH63" s="70"/>
      <c r="AI63" s="70"/>
      <c r="AJ63" s="70"/>
      <c r="AK63" s="70"/>
      <c r="AL63" s="70"/>
      <c r="AM63" s="71" t="s">
        <v>689</v>
      </c>
      <c r="AN63" s="70" t="s">
        <v>565</v>
      </c>
      <c r="AO63" s="70"/>
      <c r="AP63" s="70"/>
      <c r="AQ63" s="70"/>
      <c r="AR63" s="70"/>
      <c r="AS63" s="70"/>
      <c r="AT63" s="71" t="s">
        <v>690</v>
      </c>
      <c r="AU63" s="146" t="s">
        <v>121</v>
      </c>
      <c r="AV63" s="147" t="s">
        <v>684</v>
      </c>
      <c r="AW63" s="148" t="s">
        <v>90</v>
      </c>
      <c r="AX63" s="149" t="s">
        <v>691</v>
      </c>
      <c r="AY63" s="70"/>
      <c r="AZ63" s="70"/>
      <c r="BA63" s="70"/>
      <c r="BB63" s="70"/>
      <c r="BC63" s="70"/>
      <c r="BD63" s="73">
        <v>44345</v>
      </c>
    </row>
    <row r="64" ht="13.5" customHeight="1" s="104" customFormat="1">
      <c r="A64" s="89" t="s">
        <v>65</v>
      </c>
      <c r="B64" s="32">
        <f t="shared" si="1"/>
        <v>58</v>
      </c>
      <c r="C64" s="150" t="s">
        <v>692</v>
      </c>
      <c r="D64" s="151" t="s">
        <v>693</v>
      </c>
      <c r="E64" s="91" t="s">
        <v>69</v>
      </c>
      <c r="F64" s="90" t="s">
        <v>694</v>
      </c>
      <c r="G64" s="91" t="s">
        <v>2</v>
      </c>
      <c r="H64" s="91"/>
      <c r="I64" s="91"/>
      <c r="J64" s="91"/>
      <c r="K64" s="91" t="s">
        <v>344</v>
      </c>
      <c r="L64" s="91" t="s">
        <v>511</v>
      </c>
      <c r="M64" s="91" t="s">
        <v>110</v>
      </c>
      <c r="N64" s="100">
        <v>44263</v>
      </c>
      <c r="O64" s="91" t="s">
        <v>695</v>
      </c>
      <c r="P64" s="91" t="s">
        <v>75</v>
      </c>
      <c r="Q64" s="91" t="s">
        <v>112</v>
      </c>
      <c r="R64" s="91" t="s">
        <v>77</v>
      </c>
      <c r="S64" s="91" t="s">
        <v>113</v>
      </c>
      <c r="T64" s="91" t="s">
        <v>696</v>
      </c>
      <c r="U64" s="92">
        <v>30242</v>
      </c>
      <c r="V64" s="92">
        <v>44348</v>
      </c>
      <c r="W64" s="92">
        <v>44439</v>
      </c>
      <c r="X64" s="91" t="s">
        <v>115</v>
      </c>
      <c r="Y64" s="101"/>
      <c r="Z64" s="101" t="str">
        <f>""&amp;DATEDIF(N64,TODAY(),"Y")&amp; " Tahun " &amp;DATEDIF(N64,TODAY(),"YM")&amp; " Bulan " &amp;DATEDIF(N64,TODAY(),"MD")&amp; " Hari"</f>
        <v>0 Tahun 4 Bulan 25 Hari</v>
      </c>
      <c r="AA64" s="101" t="s">
        <v>492</v>
      </c>
      <c r="AB64" s="105" t="s">
        <v>697</v>
      </c>
      <c r="AC64" s="27"/>
      <c r="AD64" s="12"/>
      <c r="AE64" s="12"/>
      <c r="AF64" s="28"/>
      <c r="AG64" s="101"/>
      <c r="AH64" s="101"/>
      <c r="AI64" s="101"/>
      <c r="AJ64" s="101"/>
      <c r="AK64" s="101"/>
      <c r="AL64" s="101"/>
      <c r="AM64" s="29" t="s">
        <v>698</v>
      </c>
      <c r="AN64" s="12" t="s">
        <v>548</v>
      </c>
      <c r="AO64" s="101"/>
      <c r="AP64" s="29" t="s">
        <v>699</v>
      </c>
      <c r="AQ64" s="101" t="s">
        <v>86</v>
      </c>
      <c r="AR64" s="101"/>
      <c r="AS64" s="101"/>
      <c r="AT64" s="105" t="s">
        <v>700</v>
      </c>
      <c r="AU64" s="106" t="s">
        <v>121</v>
      </c>
      <c r="AV64" s="91" t="s">
        <v>693</v>
      </c>
      <c r="AW64" s="27" t="s">
        <v>90</v>
      </c>
      <c r="AX64" s="30" t="s">
        <v>701</v>
      </c>
      <c r="AY64" s="98"/>
      <c r="AZ64" s="101"/>
      <c r="BA64" s="101"/>
      <c r="BB64" s="101"/>
      <c r="BC64" s="101"/>
      <c r="BD64" s="101"/>
    </row>
    <row r="65">
      <c r="A65" s="89" t="s">
        <v>65</v>
      </c>
      <c r="B65" s="32">
        <f t="shared" si="1"/>
        <v>59</v>
      </c>
      <c r="C65" s="68" t="s">
        <v>702</v>
      </c>
      <c r="D65" s="152" t="s">
        <v>703</v>
      </c>
      <c r="E65" s="114" t="s">
        <v>587</v>
      </c>
      <c r="F65" s="153" t="s">
        <v>704</v>
      </c>
      <c r="G65" s="154" t="s">
        <v>2</v>
      </c>
      <c r="H65" s="154"/>
      <c r="I65" s="154"/>
      <c r="J65" s="38"/>
      <c r="K65" s="38" t="s">
        <v>344</v>
      </c>
      <c r="L65" s="38" t="s">
        <v>511</v>
      </c>
      <c r="M65" s="38" t="s">
        <v>110</v>
      </c>
      <c r="N65" s="155">
        <v>44352</v>
      </c>
      <c r="O65" s="156" t="s">
        <v>705</v>
      </c>
      <c r="P65" s="157" t="s">
        <v>97</v>
      </c>
      <c r="Q65" s="157" t="s">
        <v>112</v>
      </c>
      <c r="R65" s="157" t="s">
        <v>77</v>
      </c>
      <c r="S65" s="154" t="s">
        <v>113</v>
      </c>
      <c r="T65" s="158" t="s">
        <v>706</v>
      </c>
      <c r="U65" s="159">
        <v>25155</v>
      </c>
      <c r="V65" s="72">
        <v>44352</v>
      </c>
      <c r="W65" s="73">
        <v>44439</v>
      </c>
      <c r="X65" s="1" t="s">
        <v>80</v>
      </c>
      <c r="Y65" s="1"/>
      <c r="Z65" s="1" t="str">
        <f ref="Z65:Z128" t="shared" si="11" ca="1">""&amp;DATEDIF(N65,TODAY(),"Y")&amp; " Tahun  "&amp;DATEDIF(N65,TODAY(),"ym")&amp; " Bulan " &amp;DATEDIF(N65,TODAY(),"md")&amp; " Hari "</f>
        <v>0 Tahun  1 Bulan 28 Hari </v>
      </c>
      <c r="AA65" s="154" t="s">
        <v>264</v>
      </c>
      <c r="AB65" s="160">
        <v>9206811000119</v>
      </c>
      <c r="AC65" s="161">
        <v>46182</v>
      </c>
      <c r="AD65" s="154"/>
      <c r="AE65" s="154"/>
      <c r="AF65" s="1"/>
      <c r="AG65" s="1"/>
      <c r="AH65" s="72"/>
      <c r="AI65" s="72"/>
      <c r="AJ65" s="1"/>
      <c r="AK65" s="1"/>
      <c r="AL65" s="1"/>
      <c r="AM65" s="162" t="s">
        <v>707</v>
      </c>
      <c r="AN65" s="157" t="s">
        <v>290</v>
      </c>
      <c r="AO65" s="1"/>
      <c r="AP65" s="71" t="s">
        <v>708</v>
      </c>
      <c r="AQ65" s="101" t="s">
        <v>86</v>
      </c>
      <c r="AR65" s="163"/>
      <c r="AS65" s="163"/>
      <c r="AT65" s="153" t="s">
        <v>709</v>
      </c>
      <c r="AU65" s="164" t="s">
        <v>121</v>
      </c>
      <c r="AV65" s="158" t="s">
        <v>703</v>
      </c>
      <c r="AW65" s="158" t="s">
        <v>90</v>
      </c>
      <c r="AX65" s="153" t="s">
        <v>710</v>
      </c>
      <c r="AY65" s="1"/>
      <c r="AZ65" s="1"/>
      <c r="BA65" s="1"/>
      <c r="BB65" s="1"/>
      <c r="BC65" s="1"/>
      <c r="BD65" s="1"/>
      <c r="BE65" s="73"/>
      <c r="BF65" s="70"/>
    </row>
    <row r="66" ht="19.5" customHeight="1" s="104" customFormat="1">
      <c r="A66" s="89" t="s">
        <v>65</v>
      </c>
      <c r="B66" s="32">
        <f t="shared" si="1"/>
        <v>60</v>
      </c>
      <c r="C66" s="62" t="s">
        <v>711</v>
      </c>
      <c r="D66" s="165" t="s">
        <v>712</v>
      </c>
      <c r="E66" s="114" t="s">
        <v>587</v>
      </c>
      <c r="F66" s="166" t="s">
        <v>713</v>
      </c>
      <c r="G66" s="167" t="s">
        <v>2</v>
      </c>
      <c r="H66" s="167"/>
      <c r="I66" s="167"/>
      <c r="J66" s="167"/>
      <c r="K66" s="49" t="s">
        <v>714</v>
      </c>
      <c r="L66" s="168" t="s">
        <v>511</v>
      </c>
      <c r="M66" s="167" t="s">
        <v>110</v>
      </c>
      <c r="N66" s="169">
        <v>44351</v>
      </c>
      <c r="O66" s="167" t="s">
        <v>715</v>
      </c>
      <c r="P66" s="167" t="s">
        <v>77</v>
      </c>
      <c r="Q66" s="167" t="s">
        <v>112</v>
      </c>
      <c r="R66" s="167" t="s">
        <v>77</v>
      </c>
      <c r="S66" s="167" t="s">
        <v>113</v>
      </c>
      <c r="T66" s="167" t="s">
        <v>716</v>
      </c>
      <c r="U66" s="169">
        <v>32386</v>
      </c>
      <c r="V66" s="169">
        <v>44351</v>
      </c>
      <c r="W66" s="63">
        <v>44439</v>
      </c>
      <c r="X66" s="75" t="s">
        <v>80</v>
      </c>
      <c r="Y66" s="49"/>
      <c r="Z66" s="170" t="str">
        <f t="shared" si="11" ca="1"/>
        <v>0 Tahun  1 Bulan 29 Hari </v>
      </c>
      <c r="AA66" s="167" t="s">
        <v>264</v>
      </c>
      <c r="AB66" s="171" t="s">
        <v>717</v>
      </c>
      <c r="AC66" s="169">
        <v>45818</v>
      </c>
      <c r="AD66" s="167"/>
      <c r="AE66" s="167"/>
      <c r="AF66" s="167"/>
      <c r="AG66" s="172"/>
      <c r="AH66" s="169" t="s">
        <v>86</v>
      </c>
      <c r="AI66" s="169">
        <v>44351</v>
      </c>
      <c r="AJ66" s="167"/>
      <c r="AK66" s="167" t="s">
        <v>666</v>
      </c>
      <c r="AL66" s="49">
        <v>95</v>
      </c>
      <c r="AM66" s="57" t="s">
        <v>718</v>
      </c>
      <c r="AN66" s="49" t="s">
        <v>118</v>
      </c>
      <c r="AO66" s="49"/>
      <c r="AP66" s="57" t="s">
        <v>719</v>
      </c>
      <c r="AQ66" s="49" t="s">
        <v>86</v>
      </c>
      <c r="AR66" s="49"/>
      <c r="AS66" s="167"/>
      <c r="AT66" s="166" t="s">
        <v>720</v>
      </c>
      <c r="AU66" s="173" t="s">
        <v>121</v>
      </c>
      <c r="AV66" s="167"/>
      <c r="AW66" s="167"/>
      <c r="AX66" s="166"/>
      <c r="AY66" s="166"/>
      <c r="AZ66" s="167"/>
      <c r="BA66" s="167"/>
      <c r="BB66" s="49"/>
      <c r="BC66" s="49"/>
      <c r="BD66" s="174"/>
      <c r="BE66" s="175"/>
      <c r="BF66" s="174" t="s">
        <v>721</v>
      </c>
    </row>
    <row r="67" ht="15" customHeight="1" s="44" customFormat="1">
      <c r="A67" s="31" t="s">
        <v>65</v>
      </c>
      <c r="B67" s="32">
        <f t="shared" si="1"/>
        <v>61</v>
      </c>
      <c r="C67" s="177" t="s">
        <v>722</v>
      </c>
      <c r="D67" s="178" t="s">
        <v>723</v>
      </c>
      <c r="E67" s="144" t="s">
        <v>69</v>
      </c>
      <c r="F67" s="179" t="s">
        <v>724</v>
      </c>
      <c r="G67" s="34"/>
      <c r="H67" s="34"/>
      <c r="I67" s="34"/>
      <c r="J67" s="34" t="s">
        <v>537</v>
      </c>
      <c r="K67" s="49" t="s">
        <v>725</v>
      </c>
      <c r="L67" s="49" t="s">
        <v>345</v>
      </c>
      <c r="M67" s="144" t="s">
        <v>501</v>
      </c>
      <c r="N67" s="180">
        <v>43617</v>
      </c>
      <c r="O67" s="181" t="s">
        <v>726</v>
      </c>
      <c r="P67" s="182" t="s">
        <v>232</v>
      </c>
      <c r="Q67" s="49" t="s">
        <v>112</v>
      </c>
      <c r="R67" s="182" t="s">
        <v>77</v>
      </c>
      <c r="S67" s="144" t="s">
        <v>233</v>
      </c>
      <c r="T67" s="49" t="s">
        <v>727</v>
      </c>
      <c r="U67" s="63">
        <v>34352</v>
      </c>
      <c r="V67" s="63">
        <v>44317</v>
      </c>
      <c r="W67" s="63">
        <v>44408</v>
      </c>
      <c r="X67" s="49" t="s">
        <v>115</v>
      </c>
      <c r="Y67" s="183"/>
      <c r="Z67" s="114" t="str">
        <f t="shared" si="11" ca="1"/>
        <v>2 Tahun  2 Bulan 1 Hari </v>
      </c>
      <c r="AA67" s="184" t="s">
        <v>728</v>
      </c>
      <c r="AB67" s="185"/>
      <c r="AC67" s="186"/>
      <c r="AD67" s="187" t="s">
        <v>5</v>
      </c>
      <c r="AE67" s="42"/>
      <c r="AF67" s="42" t="s">
        <v>81</v>
      </c>
      <c r="AG67" s="187"/>
      <c r="AH67" s="188" t="s">
        <v>82</v>
      </c>
      <c r="AI67" s="189"/>
      <c r="AJ67" s="42"/>
      <c r="AK67" s="57"/>
      <c r="AL67" s="190"/>
      <c r="AM67" s="189" t="s">
        <v>729</v>
      </c>
      <c r="AN67" s="189" t="s">
        <v>84</v>
      </c>
      <c r="AO67" s="144"/>
      <c r="AP67" s="189" t="s">
        <v>730</v>
      </c>
      <c r="AQ67" s="42" t="s">
        <v>86</v>
      </c>
      <c r="AR67" s="179"/>
      <c r="AS67" s="191"/>
      <c r="AT67" s="57" t="s">
        <v>731</v>
      </c>
      <c r="AU67" s="49" t="s">
        <v>121</v>
      </c>
      <c r="AV67" s="144" t="s">
        <v>723</v>
      </c>
      <c r="AW67" s="182" t="s">
        <v>90</v>
      </c>
      <c r="AX67" s="69" t="s">
        <v>732</v>
      </c>
      <c r="AY67" s="179"/>
      <c r="AZ67" s="191"/>
      <c r="BA67" s="191"/>
      <c r="BB67" s="1"/>
      <c r="BC67" s="1"/>
      <c r="BD67" s="72"/>
      <c r="BE67" s="77"/>
      <c r="BF67" s="192"/>
    </row>
    <row r="68" ht="15" customHeight="1" s="44" customFormat="1">
      <c r="A68" s="31" t="s">
        <v>65</v>
      </c>
      <c r="B68" s="32">
        <f t="shared" si="1"/>
        <v>62</v>
      </c>
      <c r="C68" s="193" t="s">
        <v>733</v>
      </c>
      <c r="D68" s="194" t="s">
        <v>734</v>
      </c>
      <c r="E68" s="144" t="s">
        <v>69</v>
      </c>
      <c r="F68" s="142" t="s">
        <v>735</v>
      </c>
      <c r="G68" s="75"/>
      <c r="H68" s="75"/>
      <c r="I68" s="75"/>
      <c r="J68" s="75" t="s">
        <v>457</v>
      </c>
      <c r="K68" s="75" t="s">
        <v>725</v>
      </c>
      <c r="L68" s="49" t="s">
        <v>345</v>
      </c>
      <c r="M68" s="75" t="s">
        <v>501</v>
      </c>
      <c r="N68" s="140">
        <v>43551</v>
      </c>
      <c r="O68" s="195" t="s">
        <v>736</v>
      </c>
      <c r="P68" s="75" t="s">
        <v>232</v>
      </c>
      <c r="Q68" s="75" t="s">
        <v>112</v>
      </c>
      <c r="R68" s="75" t="s">
        <v>77</v>
      </c>
      <c r="S68" s="75" t="s">
        <v>737</v>
      </c>
      <c r="T68" s="75" t="s">
        <v>738</v>
      </c>
      <c r="U68" s="140">
        <v>33209</v>
      </c>
      <c r="V68" s="140">
        <v>44378</v>
      </c>
      <c r="W68" s="140">
        <v>44469</v>
      </c>
      <c r="X68" s="49" t="s">
        <v>115</v>
      </c>
      <c r="Y68" s="114"/>
      <c r="Z68" s="114" t="str">
        <f t="shared" si="11" ca="1"/>
        <v>2 Tahun  4 Bulan 6 Hari </v>
      </c>
      <c r="AA68" s="195" t="s">
        <v>739</v>
      </c>
      <c r="AB68" s="196" t="s">
        <v>740</v>
      </c>
      <c r="AC68" s="197">
        <v>44166</v>
      </c>
      <c r="AD68" s="187" t="s">
        <v>86</v>
      </c>
      <c r="AE68" s="42"/>
      <c r="AF68" s="42" t="s">
        <v>81</v>
      </c>
      <c r="AG68" s="187"/>
      <c r="AH68" s="188" t="s">
        <v>82</v>
      </c>
      <c r="AI68" s="187"/>
      <c r="AJ68" s="42"/>
      <c r="AK68" s="75"/>
      <c r="AL68" s="198"/>
      <c r="AM68" s="187" t="s">
        <v>741</v>
      </c>
      <c r="AN68" s="189" t="s">
        <v>84</v>
      </c>
      <c r="AO68" s="75"/>
      <c r="AP68" s="187" t="s">
        <v>742</v>
      </c>
      <c r="AQ68" s="42" t="s">
        <v>86</v>
      </c>
      <c r="AR68" s="199"/>
      <c r="AS68" s="75"/>
      <c r="AT68" s="199" t="s">
        <v>743</v>
      </c>
      <c r="AU68" s="49" t="s">
        <v>121</v>
      </c>
      <c r="AV68" s="75" t="s">
        <v>734</v>
      </c>
      <c r="AW68" s="182" t="s">
        <v>90</v>
      </c>
      <c r="AX68" s="200" t="s">
        <v>744</v>
      </c>
      <c r="AY68" s="199" t="s">
        <v>745</v>
      </c>
      <c r="AZ68" s="75"/>
      <c r="BA68" s="49"/>
      <c r="BB68" s="1"/>
      <c r="BC68" s="1"/>
      <c r="BD68" s="72"/>
      <c r="BE68" s="77"/>
      <c r="BF68" s="192"/>
    </row>
    <row r="69" ht="15" customHeight="1" s="44" customFormat="1">
      <c r="A69" s="31" t="s">
        <v>65</v>
      </c>
      <c r="B69" s="32">
        <f t="shared" si="1"/>
        <v>63</v>
      </c>
      <c r="C69" s="201" t="s">
        <v>746</v>
      </c>
      <c r="D69" s="194" t="s">
        <v>747</v>
      </c>
      <c r="E69" s="144" t="s">
        <v>69</v>
      </c>
      <c r="F69" s="75" t="s">
        <v>748</v>
      </c>
      <c r="G69" s="75"/>
      <c r="H69" s="75"/>
      <c r="I69" s="75"/>
      <c r="J69" s="75" t="s">
        <v>457</v>
      </c>
      <c r="K69" s="75" t="s">
        <v>725</v>
      </c>
      <c r="L69" s="49" t="s">
        <v>345</v>
      </c>
      <c r="M69" s="75" t="s">
        <v>501</v>
      </c>
      <c r="N69" s="140">
        <v>43235</v>
      </c>
      <c r="O69" s="195" t="s">
        <v>749</v>
      </c>
      <c r="P69" s="75" t="s">
        <v>77</v>
      </c>
      <c r="Q69" s="75" t="s">
        <v>112</v>
      </c>
      <c r="R69" s="202" t="s">
        <v>77</v>
      </c>
      <c r="S69" s="75" t="s">
        <v>113</v>
      </c>
      <c r="T69" s="75" t="s">
        <v>750</v>
      </c>
      <c r="U69" s="140">
        <v>34842</v>
      </c>
      <c r="V69" s="140">
        <v>44378</v>
      </c>
      <c r="W69" s="140">
        <v>44469</v>
      </c>
      <c r="X69" s="49" t="s">
        <v>115</v>
      </c>
      <c r="Y69" s="114"/>
      <c r="Z69" s="114" t="str">
        <f t="shared" si="11" ca="1"/>
        <v>3 Tahun  2 Bulan 18 Hari </v>
      </c>
      <c r="AA69" s="75" t="s">
        <v>751</v>
      </c>
      <c r="AB69" s="203" t="s">
        <v>752</v>
      </c>
      <c r="AC69" s="140">
        <v>44704</v>
      </c>
      <c r="AD69" s="187" t="s">
        <v>86</v>
      </c>
      <c r="AE69" s="187"/>
      <c r="AF69" s="187" t="s">
        <v>86</v>
      </c>
      <c r="AG69" s="187"/>
      <c r="AH69" s="188" t="s">
        <v>82</v>
      </c>
      <c r="AI69" s="204"/>
      <c r="AJ69" s="42"/>
      <c r="AK69" s="75"/>
      <c r="AL69" s="198"/>
      <c r="AM69" s="204" t="s">
        <v>753</v>
      </c>
      <c r="AN69" s="189" t="s">
        <v>84</v>
      </c>
      <c r="AO69" s="75"/>
      <c r="AP69" s="204" t="s">
        <v>754</v>
      </c>
      <c r="AQ69" s="42" t="s">
        <v>86</v>
      </c>
      <c r="AR69" s="203"/>
      <c r="AS69" s="75"/>
      <c r="AT69" s="203" t="s">
        <v>755</v>
      </c>
      <c r="AU69" s="49" t="s">
        <v>121</v>
      </c>
      <c r="AV69" s="75" t="s">
        <v>747</v>
      </c>
      <c r="AW69" s="182" t="s">
        <v>90</v>
      </c>
      <c r="AX69" s="205" t="s">
        <v>756</v>
      </c>
      <c r="AY69" s="203"/>
      <c r="AZ69" s="75"/>
      <c r="BA69" s="49"/>
      <c r="BB69" s="1"/>
      <c r="BC69" s="1"/>
      <c r="BD69" s="72"/>
      <c r="BE69" s="77"/>
      <c r="BF69" s="192"/>
    </row>
    <row r="70" ht="15" customHeight="1" s="44" customFormat="1">
      <c r="A70" s="31" t="s">
        <v>65</v>
      </c>
      <c r="B70" s="32">
        <f t="shared" si="1"/>
        <v>64</v>
      </c>
      <c r="C70" s="206" t="s">
        <v>757</v>
      </c>
      <c r="D70" s="207" t="s">
        <v>758</v>
      </c>
      <c r="E70" s="144" t="s">
        <v>69</v>
      </c>
      <c r="F70" s="208" t="s">
        <v>759</v>
      </c>
      <c r="G70" s="209"/>
      <c r="H70" s="209"/>
      <c r="I70" s="209"/>
      <c r="J70" s="210" t="s">
        <v>760</v>
      </c>
      <c r="K70" s="209" t="s">
        <v>725</v>
      </c>
      <c r="L70" s="49" t="s">
        <v>345</v>
      </c>
      <c r="M70" s="75" t="s">
        <v>501</v>
      </c>
      <c r="N70" s="211">
        <v>43800</v>
      </c>
      <c r="O70" s="212" t="s">
        <v>761</v>
      </c>
      <c r="P70" s="209" t="s">
        <v>77</v>
      </c>
      <c r="Q70" s="209" t="s">
        <v>112</v>
      </c>
      <c r="R70" s="213" t="s">
        <v>77</v>
      </c>
      <c r="S70" s="209"/>
      <c r="T70" s="209" t="s">
        <v>762</v>
      </c>
      <c r="U70" s="211">
        <v>34084</v>
      </c>
      <c r="V70" s="63">
        <v>44348</v>
      </c>
      <c r="W70" s="63">
        <v>44439</v>
      </c>
      <c r="X70" s="49" t="s">
        <v>80</v>
      </c>
      <c r="Y70" s="114"/>
      <c r="Z70" s="114" t="str">
        <f t="shared" si="11" ca="1"/>
        <v>1 Tahun  8 Bulan 1 Hari </v>
      </c>
      <c r="AA70" s="147" t="s">
        <v>728</v>
      </c>
      <c r="AB70" s="147"/>
      <c r="AC70" s="147"/>
      <c r="AD70" s="209" t="s">
        <v>5</v>
      </c>
      <c r="AE70" s="209"/>
      <c r="AF70" s="209"/>
      <c r="AG70" s="209"/>
      <c r="AH70" s="209" t="s">
        <v>82</v>
      </c>
      <c r="AI70" s="208"/>
      <c r="AJ70" s="42"/>
      <c r="AK70" s="209"/>
      <c r="AL70" s="214"/>
      <c r="AM70" s="208" t="s">
        <v>763</v>
      </c>
      <c r="AN70" s="209" t="s">
        <v>764</v>
      </c>
      <c r="AO70" s="209"/>
      <c r="AP70" s="208" t="s">
        <v>765</v>
      </c>
      <c r="AQ70" s="42" t="s">
        <v>86</v>
      </c>
      <c r="AR70" s="209"/>
      <c r="AS70" s="209"/>
      <c r="AT70" s="208" t="s">
        <v>766</v>
      </c>
      <c r="AU70" s="215">
        <v>42850</v>
      </c>
      <c r="AV70" s="209" t="s">
        <v>758</v>
      </c>
      <c r="AW70" s="209" t="s">
        <v>90</v>
      </c>
      <c r="AX70" s="208" t="s">
        <v>767</v>
      </c>
      <c r="AY70" s="209"/>
      <c r="AZ70" s="209"/>
      <c r="BA70" s="209"/>
      <c r="BB70" s="1"/>
      <c r="BC70" s="1"/>
      <c r="BD70" s="72"/>
      <c r="BE70" s="77"/>
      <c r="BF70" s="192"/>
    </row>
    <row r="71" ht="15" customHeight="1" s="219" customFormat="1">
      <c r="A71" s="31" t="s">
        <v>65</v>
      </c>
      <c r="B71" s="32">
        <f t="shared" si="1"/>
        <v>65</v>
      </c>
      <c r="C71" s="216" t="s">
        <v>768</v>
      </c>
      <c r="D71" s="194" t="s">
        <v>769</v>
      </c>
      <c r="E71" s="144" t="s">
        <v>69</v>
      </c>
      <c r="F71" s="142" t="s">
        <v>770</v>
      </c>
      <c r="G71" s="83" t="s">
        <v>2</v>
      </c>
      <c r="H71" s="75"/>
      <c r="I71" s="75"/>
      <c r="J71" s="198"/>
      <c r="K71" s="75" t="s">
        <v>725</v>
      </c>
      <c r="L71" s="49" t="s">
        <v>345</v>
      </c>
      <c r="M71" s="75" t="s">
        <v>501</v>
      </c>
      <c r="N71" s="140">
        <v>43268</v>
      </c>
      <c r="O71" s="75" t="s">
        <v>771</v>
      </c>
      <c r="P71" s="75" t="s">
        <v>174</v>
      </c>
      <c r="Q71" s="75" t="s">
        <v>112</v>
      </c>
      <c r="R71" s="182" t="s">
        <v>77</v>
      </c>
      <c r="S71" s="75" t="s">
        <v>772</v>
      </c>
      <c r="T71" s="75" t="s">
        <v>773</v>
      </c>
      <c r="U71" s="140">
        <v>32653</v>
      </c>
      <c r="V71" s="140">
        <v>44378</v>
      </c>
      <c r="W71" s="140">
        <v>44469</v>
      </c>
      <c r="X71" s="49" t="s">
        <v>115</v>
      </c>
      <c r="Y71" s="114"/>
      <c r="Z71" s="114" t="str">
        <f t="shared" si="11" ca="1"/>
        <v>3 Tahun  1 Bulan 16 Hari </v>
      </c>
      <c r="AA71" s="195" t="s">
        <v>774</v>
      </c>
      <c r="AB71" s="196" t="s">
        <v>775</v>
      </c>
      <c r="AC71" s="197">
        <v>44341</v>
      </c>
      <c r="AD71" s="75" t="s">
        <v>86</v>
      </c>
      <c r="AE71" s="75"/>
      <c r="AF71" s="75" t="s">
        <v>86</v>
      </c>
      <c r="AG71" s="78">
        <v>43788</v>
      </c>
      <c r="AH71" s="78" t="s">
        <v>86</v>
      </c>
      <c r="AI71" s="217"/>
      <c r="AJ71" s="57"/>
      <c r="AK71" s="75"/>
      <c r="AL71" s="198"/>
      <c r="AM71" s="75" t="s">
        <v>776</v>
      </c>
      <c r="AN71" s="189" t="s">
        <v>84</v>
      </c>
      <c r="AO71" s="187"/>
      <c r="AP71" s="217" t="s">
        <v>777</v>
      </c>
      <c r="AQ71" s="57" t="s">
        <v>86</v>
      </c>
      <c r="AR71" s="199"/>
      <c r="AS71" s="75"/>
      <c r="AT71" s="199" t="s">
        <v>778</v>
      </c>
      <c r="AU71" s="49" t="s">
        <v>121</v>
      </c>
      <c r="AV71" s="187" t="s">
        <v>769</v>
      </c>
      <c r="AW71" s="188" t="s">
        <v>90</v>
      </c>
      <c r="AX71" s="218" t="s">
        <v>779</v>
      </c>
      <c r="AY71" s="199" t="s">
        <v>780</v>
      </c>
      <c r="AZ71" s="75"/>
      <c r="BA71" s="49"/>
      <c r="BB71" s="1"/>
      <c r="BC71" s="1"/>
      <c r="BD71" s="72"/>
      <c r="BE71" s="77"/>
      <c r="BF71" s="192"/>
      <c r="BG71" s="44"/>
    </row>
    <row r="72" ht="15" customHeight="1" s="31" customFormat="1">
      <c r="A72" s="31" t="s">
        <v>65</v>
      </c>
      <c r="B72" s="32">
        <f ref="B72:B135" t="shared" si="12">1+B71</f>
        <v>66</v>
      </c>
      <c r="C72" s="220" t="s">
        <v>781</v>
      </c>
      <c r="D72" s="221" t="s">
        <v>782</v>
      </c>
      <c r="E72" s="144" t="s">
        <v>69</v>
      </c>
      <c r="F72" s="222" t="s">
        <v>783</v>
      </c>
      <c r="G72" s="83" t="s">
        <v>2</v>
      </c>
      <c r="H72" s="223"/>
      <c r="I72" s="223"/>
      <c r="J72" s="223"/>
      <c r="K72" s="224" t="s">
        <v>725</v>
      </c>
      <c r="L72" s="49" t="s">
        <v>345</v>
      </c>
      <c r="M72" s="225" t="s">
        <v>501</v>
      </c>
      <c r="N72" s="226">
        <v>43617</v>
      </c>
      <c r="O72" s="225" t="s">
        <v>784</v>
      </c>
      <c r="P72" s="227" t="s">
        <v>77</v>
      </c>
      <c r="Q72" s="224" t="s">
        <v>112</v>
      </c>
      <c r="R72" s="182" t="s">
        <v>77</v>
      </c>
      <c r="S72" s="225" t="s">
        <v>356</v>
      </c>
      <c r="T72" s="224" t="s">
        <v>785</v>
      </c>
      <c r="U72" s="228">
        <v>36012</v>
      </c>
      <c r="V72" s="63">
        <v>44348</v>
      </c>
      <c r="W72" s="63">
        <v>44439</v>
      </c>
      <c r="X72" s="49" t="s">
        <v>115</v>
      </c>
      <c r="Y72" s="114"/>
      <c r="Z72" s="114" t="str">
        <f t="shared" si="11" ca="1"/>
        <v>2 Tahun  2 Bulan 1 Hari </v>
      </c>
      <c r="AA72" s="224" t="s">
        <v>739</v>
      </c>
      <c r="AB72" s="229" t="s">
        <v>786</v>
      </c>
      <c r="AC72" s="228">
        <v>45143</v>
      </c>
      <c r="AD72" s="230" t="s">
        <v>86</v>
      </c>
      <c r="AE72" s="230"/>
      <c r="AF72" s="230" t="s">
        <v>86</v>
      </c>
      <c r="AG72" s="230"/>
      <c r="AH72" s="231" t="s">
        <v>82</v>
      </c>
      <c r="AI72" s="232"/>
      <c r="AJ72" s="42"/>
      <c r="AK72" s="57"/>
      <c r="AL72" s="233"/>
      <c r="AM72" s="234" t="s">
        <v>787</v>
      </c>
      <c r="AN72" s="189" t="s">
        <v>84</v>
      </c>
      <c r="AO72" s="235"/>
      <c r="AP72" s="232" t="s">
        <v>788</v>
      </c>
      <c r="AQ72" s="42" t="s">
        <v>86</v>
      </c>
      <c r="AR72" s="227"/>
      <c r="AS72" s="236"/>
      <c r="AT72" s="237" t="s">
        <v>789</v>
      </c>
      <c r="AU72" s="49" t="s">
        <v>121</v>
      </c>
      <c r="AV72" s="235" t="s">
        <v>782</v>
      </c>
      <c r="AW72" s="231" t="s">
        <v>90</v>
      </c>
      <c r="AX72" s="238">
        <v>8275295392</v>
      </c>
      <c r="AY72" s="227"/>
      <c r="AZ72" s="236"/>
      <c r="BA72" s="191"/>
      <c r="BB72" s="1"/>
      <c r="BC72" s="1"/>
      <c r="BD72" s="72"/>
      <c r="BE72" s="77"/>
      <c r="BF72" s="192"/>
      <c r="BG72" s="44"/>
    </row>
    <row r="73" ht="15" customHeight="1" s="31" customFormat="1">
      <c r="A73" s="31" t="s">
        <v>65</v>
      </c>
      <c r="B73" s="32">
        <f t="shared" si="12"/>
        <v>67</v>
      </c>
      <c r="C73" s="239" t="s">
        <v>790</v>
      </c>
      <c r="D73" s="221" t="s">
        <v>791</v>
      </c>
      <c r="E73" s="144" t="s">
        <v>69</v>
      </c>
      <c r="F73" s="222" t="s">
        <v>792</v>
      </c>
      <c r="G73" s="83" t="s">
        <v>2</v>
      </c>
      <c r="H73" s="223"/>
      <c r="I73" s="223"/>
      <c r="J73" s="223"/>
      <c r="K73" s="224" t="s">
        <v>725</v>
      </c>
      <c r="L73" s="49" t="s">
        <v>345</v>
      </c>
      <c r="M73" s="225" t="s">
        <v>501</v>
      </c>
      <c r="N73" s="226">
        <v>43617</v>
      </c>
      <c r="O73" s="224" t="s">
        <v>793</v>
      </c>
      <c r="P73" s="227" t="s">
        <v>97</v>
      </c>
      <c r="Q73" s="224" t="s">
        <v>112</v>
      </c>
      <c r="R73" s="227" t="s">
        <v>77</v>
      </c>
      <c r="S73" s="225" t="s">
        <v>140</v>
      </c>
      <c r="T73" s="224" t="s">
        <v>794</v>
      </c>
      <c r="U73" s="228">
        <v>28338</v>
      </c>
      <c r="V73" s="63">
        <v>44348</v>
      </c>
      <c r="W73" s="63">
        <v>44439</v>
      </c>
      <c r="X73" s="49" t="s">
        <v>115</v>
      </c>
      <c r="Y73" s="114"/>
      <c r="Z73" s="114" t="str">
        <f t="shared" si="11" ca="1"/>
        <v>2 Tahun  2 Bulan 1 Hari </v>
      </c>
      <c r="AA73" s="181" t="s">
        <v>739</v>
      </c>
      <c r="AB73" s="240" t="s">
        <v>795</v>
      </c>
      <c r="AC73" s="241">
        <v>43678</v>
      </c>
      <c r="AD73" s="187" t="s">
        <v>86</v>
      </c>
      <c r="AE73" s="187"/>
      <c r="AF73" s="187" t="s">
        <v>86</v>
      </c>
      <c r="AG73" s="187"/>
      <c r="AH73" s="188" t="s">
        <v>82</v>
      </c>
      <c r="AI73" s="189"/>
      <c r="AJ73" s="42"/>
      <c r="AK73" s="57"/>
      <c r="AL73" s="233"/>
      <c r="AM73" s="189" t="s">
        <v>796</v>
      </c>
      <c r="AN73" s="189" t="s">
        <v>764</v>
      </c>
      <c r="AO73" s="235"/>
      <c r="AP73" s="189" t="s">
        <v>797</v>
      </c>
      <c r="AQ73" s="42" t="s">
        <v>86</v>
      </c>
      <c r="AR73" s="237"/>
      <c r="AS73" s="236"/>
      <c r="AT73" s="229" t="s">
        <v>798</v>
      </c>
      <c r="AU73" s="49" t="s">
        <v>121</v>
      </c>
      <c r="AV73" s="235" t="s">
        <v>791</v>
      </c>
      <c r="AW73" s="188" t="s">
        <v>90</v>
      </c>
      <c r="AX73" s="238">
        <v>7895410497</v>
      </c>
      <c r="AY73" s="237" t="s">
        <v>799</v>
      </c>
      <c r="AZ73" s="236"/>
      <c r="BA73" s="191"/>
      <c r="BB73" s="1"/>
      <c r="BC73" s="1"/>
      <c r="BD73" s="72"/>
      <c r="BE73" s="77"/>
      <c r="BF73" s="192"/>
      <c r="BG73" s="44"/>
    </row>
    <row r="74" ht="15" customHeight="1" s="31" customFormat="1">
      <c r="A74" s="31" t="s">
        <v>65</v>
      </c>
      <c r="B74" s="32">
        <f t="shared" si="12"/>
        <v>68</v>
      </c>
      <c r="C74" s="242" t="s">
        <v>800</v>
      </c>
      <c r="D74" s="178" t="s">
        <v>801</v>
      </c>
      <c r="E74" s="144" t="s">
        <v>69</v>
      </c>
      <c r="F74" s="179" t="s">
        <v>802</v>
      </c>
      <c r="G74" s="83" t="s">
        <v>2</v>
      </c>
      <c r="H74" s="223"/>
      <c r="I74" s="223"/>
      <c r="J74" s="223"/>
      <c r="K74" s="243" t="s">
        <v>725</v>
      </c>
      <c r="L74" s="49" t="s">
        <v>345</v>
      </c>
      <c r="M74" s="244" t="s">
        <v>501</v>
      </c>
      <c r="N74" s="180">
        <v>43617</v>
      </c>
      <c r="O74" s="49" t="s">
        <v>803</v>
      </c>
      <c r="P74" s="245" t="s">
        <v>232</v>
      </c>
      <c r="Q74" s="246" t="s">
        <v>112</v>
      </c>
      <c r="R74" s="247" t="s">
        <v>77</v>
      </c>
      <c r="S74" s="248" t="s">
        <v>804</v>
      </c>
      <c r="T74" s="246" t="s">
        <v>805</v>
      </c>
      <c r="U74" s="63">
        <v>29486</v>
      </c>
      <c r="V74" s="63">
        <v>44348</v>
      </c>
      <c r="W74" s="63">
        <v>44439</v>
      </c>
      <c r="X74" s="49" t="s">
        <v>115</v>
      </c>
      <c r="Y74" s="114"/>
      <c r="Z74" s="114" t="str">
        <f t="shared" si="11" ca="1"/>
        <v>2 Tahun  2 Bulan 1 Hari </v>
      </c>
      <c r="AA74" s="181" t="s">
        <v>739</v>
      </c>
      <c r="AB74" s="240" t="s">
        <v>806</v>
      </c>
      <c r="AC74" s="241">
        <v>45191</v>
      </c>
      <c r="AD74" s="187" t="s">
        <v>86</v>
      </c>
      <c r="AE74" s="187"/>
      <c r="AF74" s="187" t="s">
        <v>86</v>
      </c>
      <c r="AG74" s="249">
        <v>43788</v>
      </c>
      <c r="AH74" s="188" t="s">
        <v>86</v>
      </c>
      <c r="AI74" s="189"/>
      <c r="AJ74" s="42"/>
      <c r="AK74" s="57"/>
      <c r="AL74" s="190"/>
      <c r="AM74" s="189" t="s">
        <v>807</v>
      </c>
      <c r="AN74" s="189" t="s">
        <v>84</v>
      </c>
      <c r="AO74" s="209"/>
      <c r="AP74" s="189" t="s">
        <v>808</v>
      </c>
      <c r="AQ74" s="42" t="s">
        <v>86</v>
      </c>
      <c r="AR74" s="69"/>
      <c r="AS74" s="191"/>
      <c r="AT74" s="57" t="s">
        <v>809</v>
      </c>
      <c r="AU74" s="49" t="s">
        <v>121</v>
      </c>
      <c r="AV74" s="209" t="s">
        <v>810</v>
      </c>
      <c r="AW74" s="209" t="s">
        <v>90</v>
      </c>
      <c r="AX74" s="208" t="s">
        <v>811</v>
      </c>
      <c r="AY74" s="69" t="s">
        <v>812</v>
      </c>
      <c r="AZ74" s="191"/>
      <c r="BA74" s="191"/>
      <c r="BB74" s="1"/>
      <c r="BC74" s="1"/>
      <c r="BD74" s="72"/>
      <c r="BE74" s="77"/>
      <c r="BF74" s="192"/>
      <c r="BG74" s="44"/>
    </row>
    <row r="75" ht="15" customHeight="1" s="44" customFormat="1">
      <c r="A75" s="31" t="s">
        <v>65</v>
      </c>
      <c r="B75" s="32">
        <f t="shared" si="12"/>
        <v>69</v>
      </c>
      <c r="C75" s="250" t="s">
        <v>813</v>
      </c>
      <c r="D75" s="178" t="s">
        <v>814</v>
      </c>
      <c r="E75" s="144" t="s">
        <v>69</v>
      </c>
      <c r="F75" s="251" t="s">
        <v>815</v>
      </c>
      <c r="G75" s="34"/>
      <c r="H75" s="223"/>
      <c r="I75" s="252" t="s">
        <v>4</v>
      </c>
      <c r="J75" s="223"/>
      <c r="K75" s="31" t="s">
        <v>725</v>
      </c>
      <c r="L75" s="49" t="s">
        <v>345</v>
      </c>
      <c r="M75" s="244" t="s">
        <v>501</v>
      </c>
      <c r="N75" s="253">
        <v>43617</v>
      </c>
      <c r="O75" s="31" t="s">
        <v>816</v>
      </c>
      <c r="P75" s="182" t="s">
        <v>77</v>
      </c>
      <c r="Q75" s="49" t="s">
        <v>112</v>
      </c>
      <c r="R75" s="182" t="s">
        <v>77</v>
      </c>
      <c r="S75" s="144" t="s">
        <v>817</v>
      </c>
      <c r="T75" s="49" t="s">
        <v>818</v>
      </c>
      <c r="U75" s="254">
        <v>33031</v>
      </c>
      <c r="V75" s="140">
        <v>44378</v>
      </c>
      <c r="W75" s="140">
        <v>44469</v>
      </c>
      <c r="X75" s="49" t="s">
        <v>115</v>
      </c>
      <c r="Y75" s="114"/>
      <c r="Z75" s="114" t="str">
        <f t="shared" si="11" ca="1"/>
        <v>2 Tahun  2 Bulan 1 Hari </v>
      </c>
      <c r="AA75" s="31" t="s">
        <v>819</v>
      </c>
      <c r="AB75" s="255"/>
      <c r="AC75" s="256"/>
      <c r="AD75" s="187" t="s">
        <v>86</v>
      </c>
      <c r="AE75" s="187"/>
      <c r="AF75" s="187" t="s">
        <v>86</v>
      </c>
      <c r="AG75" s="187"/>
      <c r="AH75" s="188" t="s">
        <v>82</v>
      </c>
      <c r="AI75" s="189"/>
      <c r="AJ75" s="42"/>
      <c r="AK75" s="49"/>
      <c r="AL75" s="257"/>
      <c r="AM75" s="189" t="s">
        <v>820</v>
      </c>
      <c r="AN75" s="189" t="s">
        <v>84</v>
      </c>
      <c r="AO75" s="144"/>
      <c r="AP75" s="189" t="s">
        <v>821</v>
      </c>
      <c r="AQ75" s="42" t="s">
        <v>86</v>
      </c>
      <c r="AR75" s="251"/>
      <c r="AS75" s="258"/>
      <c r="AT75" s="192" t="s">
        <v>822</v>
      </c>
      <c r="AU75" s="49" t="s">
        <v>121</v>
      </c>
      <c r="AV75" s="144" t="s">
        <v>823</v>
      </c>
      <c r="AW75" s="182" t="s">
        <v>90</v>
      </c>
      <c r="AX75" s="69" t="s">
        <v>824</v>
      </c>
      <c r="AY75" s="251"/>
      <c r="AZ75" s="258"/>
      <c r="BA75" s="191"/>
      <c r="BB75" s="1"/>
      <c r="BC75" s="1"/>
      <c r="BD75" s="72"/>
      <c r="BE75" s="77"/>
      <c r="BF75" s="192"/>
    </row>
    <row r="76" ht="15" customHeight="1" s="44" customFormat="1">
      <c r="A76" s="31" t="s">
        <v>65</v>
      </c>
      <c r="B76" s="32">
        <f t="shared" si="12"/>
        <v>70</v>
      </c>
      <c r="C76" s="259" t="s">
        <v>825</v>
      </c>
      <c r="D76" s="178" t="s">
        <v>826</v>
      </c>
      <c r="E76" s="144" t="s">
        <v>69</v>
      </c>
      <c r="F76" s="179" t="s">
        <v>827</v>
      </c>
      <c r="G76" s="83" t="s">
        <v>2</v>
      </c>
      <c r="H76" s="34"/>
      <c r="I76" s="34"/>
      <c r="J76" s="34"/>
      <c r="K76" s="49" t="s">
        <v>725</v>
      </c>
      <c r="L76" s="49" t="s">
        <v>345</v>
      </c>
      <c r="M76" s="144" t="s">
        <v>501</v>
      </c>
      <c r="N76" s="180">
        <v>43617</v>
      </c>
      <c r="O76" s="181" t="s">
        <v>828</v>
      </c>
      <c r="P76" s="182" t="s">
        <v>232</v>
      </c>
      <c r="Q76" s="49" t="s">
        <v>112</v>
      </c>
      <c r="R76" s="182" t="s">
        <v>77</v>
      </c>
      <c r="S76" s="144" t="s">
        <v>113</v>
      </c>
      <c r="T76" s="49" t="s">
        <v>725</v>
      </c>
      <c r="U76" s="63">
        <v>32980</v>
      </c>
      <c r="V76" s="63">
        <v>44348</v>
      </c>
      <c r="W76" s="63">
        <v>44439</v>
      </c>
      <c r="X76" s="49" t="s">
        <v>115</v>
      </c>
      <c r="Y76" s="114"/>
      <c r="Z76" s="114" t="str">
        <f t="shared" si="11" ca="1"/>
        <v>2 Tahun  2 Bulan 1 Hari </v>
      </c>
      <c r="AA76" s="49" t="s">
        <v>774</v>
      </c>
      <c r="AB76" s="57" t="s">
        <v>829</v>
      </c>
      <c r="AC76" s="63">
        <v>45033</v>
      </c>
      <c r="AD76" s="187" t="s">
        <v>86</v>
      </c>
      <c r="AE76" s="187"/>
      <c r="AF76" s="187" t="s">
        <v>86</v>
      </c>
      <c r="AG76" s="187"/>
      <c r="AH76" s="188" t="s">
        <v>82</v>
      </c>
      <c r="AI76" s="189"/>
      <c r="AJ76" s="57"/>
      <c r="AK76" s="57"/>
      <c r="AL76" s="190"/>
      <c r="AM76" s="189" t="s">
        <v>830</v>
      </c>
      <c r="AN76" s="189" t="s">
        <v>84</v>
      </c>
      <c r="AO76" s="144"/>
      <c r="AP76" s="189" t="s">
        <v>831</v>
      </c>
      <c r="AQ76" s="57" t="s">
        <v>86</v>
      </c>
      <c r="AR76" s="69"/>
      <c r="AS76" s="191"/>
      <c r="AT76" s="57" t="s">
        <v>832</v>
      </c>
      <c r="AU76" s="49" t="s">
        <v>121</v>
      </c>
      <c r="AV76" s="144" t="s">
        <v>826</v>
      </c>
      <c r="AW76" s="182" t="s">
        <v>90</v>
      </c>
      <c r="AX76" s="69">
        <v>7895418536</v>
      </c>
      <c r="AY76" s="69" t="s">
        <v>833</v>
      </c>
      <c r="AZ76" s="191"/>
      <c r="BA76" s="191"/>
      <c r="BB76" s="1"/>
      <c r="BC76" s="1"/>
      <c r="BD76" s="72"/>
      <c r="BE76" s="77"/>
      <c r="BF76" s="192"/>
    </row>
    <row r="77" ht="15" customHeight="1" s="31" customFormat="1">
      <c r="A77" s="31" t="s">
        <v>65</v>
      </c>
      <c r="B77" s="32">
        <f t="shared" si="12"/>
        <v>71</v>
      </c>
      <c r="C77" s="260" t="s">
        <v>834</v>
      </c>
      <c r="D77" s="221" t="s">
        <v>835</v>
      </c>
      <c r="E77" s="144" t="s">
        <v>69</v>
      </c>
      <c r="F77" s="222" t="s">
        <v>836</v>
      </c>
      <c r="G77" s="83" t="s">
        <v>2</v>
      </c>
      <c r="H77" s="223"/>
      <c r="I77" s="223"/>
      <c r="J77" s="223"/>
      <c r="K77" s="224" t="s">
        <v>725</v>
      </c>
      <c r="L77" s="49" t="s">
        <v>345</v>
      </c>
      <c r="M77" s="225" t="s">
        <v>501</v>
      </c>
      <c r="N77" s="226">
        <v>43617</v>
      </c>
      <c r="O77" s="224" t="s">
        <v>837</v>
      </c>
      <c r="P77" s="227" t="s">
        <v>232</v>
      </c>
      <c r="Q77" s="224" t="s">
        <v>112</v>
      </c>
      <c r="R77" s="227" t="s">
        <v>77</v>
      </c>
      <c r="S77" s="225" t="s">
        <v>838</v>
      </c>
      <c r="T77" s="224" t="s">
        <v>805</v>
      </c>
      <c r="U77" s="228">
        <v>28676</v>
      </c>
      <c r="V77" s="63">
        <v>44348</v>
      </c>
      <c r="W77" s="63">
        <v>44439</v>
      </c>
      <c r="X77" s="49" t="s">
        <v>115</v>
      </c>
      <c r="Y77" s="114"/>
      <c r="Z77" s="114" t="str">
        <f t="shared" si="11" ca="1"/>
        <v>2 Tahun  2 Bulan 1 Hari </v>
      </c>
      <c r="AA77" s="224" t="s">
        <v>839</v>
      </c>
      <c r="AB77" s="229" t="s">
        <v>840</v>
      </c>
      <c r="AC77" s="228">
        <v>43838</v>
      </c>
      <c r="AD77" s="187" t="s">
        <v>86</v>
      </c>
      <c r="AE77" s="187"/>
      <c r="AF77" s="187" t="s">
        <v>86</v>
      </c>
      <c r="AG77" s="187"/>
      <c r="AH77" s="188" t="s">
        <v>82</v>
      </c>
      <c r="AI77" s="189"/>
      <c r="AJ77" s="57"/>
      <c r="AK77" s="57"/>
      <c r="AL77" s="233"/>
      <c r="AM77" s="189" t="s">
        <v>841</v>
      </c>
      <c r="AN77" s="189" t="s">
        <v>764</v>
      </c>
      <c r="AO77" s="225"/>
      <c r="AP77" s="189" t="s">
        <v>842</v>
      </c>
      <c r="AQ77" s="57" t="s">
        <v>86</v>
      </c>
      <c r="AR77" s="237"/>
      <c r="AS77" s="236"/>
      <c r="AT77" s="229" t="s">
        <v>843</v>
      </c>
      <c r="AU77" s="49" t="s">
        <v>121</v>
      </c>
      <c r="AV77" s="225" t="s">
        <v>835</v>
      </c>
      <c r="AW77" s="182" t="s">
        <v>90</v>
      </c>
      <c r="AX77" s="237">
        <v>7895386740</v>
      </c>
      <c r="AY77" s="237" t="s">
        <v>844</v>
      </c>
      <c r="AZ77" s="236"/>
      <c r="BA77" s="191"/>
      <c r="BB77" s="1"/>
      <c r="BC77" s="1"/>
      <c r="BD77" s="72"/>
      <c r="BE77" s="77"/>
      <c r="BF77" s="192"/>
      <c r="BG77" s="44"/>
    </row>
    <row r="78" ht="15" customHeight="1" s="44" customFormat="1">
      <c r="A78" s="31" t="s">
        <v>65</v>
      </c>
      <c r="B78" s="32">
        <f t="shared" si="12"/>
        <v>72</v>
      </c>
      <c r="C78" s="261" t="s">
        <v>845</v>
      </c>
      <c r="D78" s="178" t="s">
        <v>846</v>
      </c>
      <c r="E78" s="144" t="s">
        <v>69</v>
      </c>
      <c r="F78" s="182" t="s">
        <v>847</v>
      </c>
      <c r="G78" s="83" t="s">
        <v>2</v>
      </c>
      <c r="H78" s="34"/>
      <c r="I78" s="34"/>
      <c r="J78" s="34"/>
      <c r="K78" s="49" t="s">
        <v>725</v>
      </c>
      <c r="L78" s="49" t="s">
        <v>345</v>
      </c>
      <c r="M78" s="144" t="s">
        <v>501</v>
      </c>
      <c r="N78" s="180">
        <v>43617</v>
      </c>
      <c r="O78" s="181" t="s">
        <v>848</v>
      </c>
      <c r="P78" s="182" t="s">
        <v>77</v>
      </c>
      <c r="Q78" s="49" t="s">
        <v>112</v>
      </c>
      <c r="R78" s="182" t="s">
        <v>77</v>
      </c>
      <c r="S78" s="144" t="s">
        <v>233</v>
      </c>
      <c r="T78" s="49" t="s">
        <v>849</v>
      </c>
      <c r="U78" s="63">
        <v>33904</v>
      </c>
      <c r="V78" s="63">
        <v>44348</v>
      </c>
      <c r="W78" s="63">
        <v>44439</v>
      </c>
      <c r="X78" s="49" t="s">
        <v>115</v>
      </c>
      <c r="Y78" s="114"/>
      <c r="Z78" s="114" t="str">
        <f t="shared" si="11" ca="1"/>
        <v>2 Tahun  2 Bulan 1 Hari </v>
      </c>
      <c r="AA78" s="49" t="s">
        <v>739</v>
      </c>
      <c r="AB78" s="57" t="s">
        <v>850</v>
      </c>
      <c r="AC78" s="63">
        <v>45592</v>
      </c>
      <c r="AD78" s="187" t="s">
        <v>86</v>
      </c>
      <c r="AE78" s="187"/>
      <c r="AF78" s="187" t="s">
        <v>86</v>
      </c>
      <c r="AG78" s="187"/>
      <c r="AH78" s="188" t="s">
        <v>82</v>
      </c>
      <c r="AI78" s="189"/>
      <c r="AJ78" s="57"/>
      <c r="AK78" s="57"/>
      <c r="AL78" s="190"/>
      <c r="AM78" s="189" t="s">
        <v>851</v>
      </c>
      <c r="AN78" s="189" t="s">
        <v>764</v>
      </c>
      <c r="AO78" s="144"/>
      <c r="AP78" s="189" t="s">
        <v>852</v>
      </c>
      <c r="AQ78" s="57" t="s">
        <v>86</v>
      </c>
      <c r="AR78" s="182"/>
      <c r="AS78" s="191"/>
      <c r="AT78" s="57" t="s">
        <v>853</v>
      </c>
      <c r="AU78" s="49" t="s">
        <v>121</v>
      </c>
      <c r="AV78" s="144" t="s">
        <v>846</v>
      </c>
      <c r="AW78" s="182" t="s">
        <v>90</v>
      </c>
      <c r="AX78" s="69" t="s">
        <v>854</v>
      </c>
      <c r="AY78" s="182"/>
      <c r="AZ78" s="191"/>
      <c r="BA78" s="191"/>
      <c r="BB78" s="1"/>
      <c r="BC78" s="1"/>
      <c r="BD78" s="72"/>
      <c r="BE78" s="77"/>
      <c r="BF78" s="192"/>
    </row>
    <row r="79" ht="15" customHeight="1" s="44" customFormat="1">
      <c r="A79" s="31" t="s">
        <v>65</v>
      </c>
      <c r="B79" s="32">
        <f t="shared" si="12"/>
        <v>73</v>
      </c>
      <c r="C79" s="262" t="s">
        <v>855</v>
      </c>
      <c r="D79" s="178" t="s">
        <v>856</v>
      </c>
      <c r="E79" s="144" t="s">
        <v>69</v>
      </c>
      <c r="F79" s="182" t="s">
        <v>857</v>
      </c>
      <c r="G79" s="83" t="s">
        <v>2</v>
      </c>
      <c r="H79" s="34"/>
      <c r="I79" s="34"/>
      <c r="J79" s="34"/>
      <c r="K79" s="49" t="s">
        <v>725</v>
      </c>
      <c r="L79" s="49" t="s">
        <v>345</v>
      </c>
      <c r="M79" s="144" t="s">
        <v>501</v>
      </c>
      <c r="N79" s="180">
        <v>43629</v>
      </c>
      <c r="O79" s="263" t="s">
        <v>858</v>
      </c>
      <c r="P79" s="182" t="s">
        <v>77</v>
      </c>
      <c r="Q79" s="49" t="s">
        <v>112</v>
      </c>
      <c r="R79" s="182" t="s">
        <v>77</v>
      </c>
      <c r="S79" s="144" t="s">
        <v>859</v>
      </c>
      <c r="T79" s="49" t="s">
        <v>860</v>
      </c>
      <c r="U79" s="63">
        <v>34670</v>
      </c>
      <c r="V79" s="63">
        <v>44348</v>
      </c>
      <c r="W79" s="63">
        <v>44439</v>
      </c>
      <c r="X79" s="49" t="s">
        <v>115</v>
      </c>
      <c r="Y79" s="114"/>
      <c r="Z79" s="114" t="str">
        <f t="shared" si="11" ca="1"/>
        <v>2 Tahun  1 Bulan 20 Hari </v>
      </c>
      <c r="AA79" s="49" t="s">
        <v>739</v>
      </c>
      <c r="AB79" s="57" t="s">
        <v>861</v>
      </c>
      <c r="AC79" s="63">
        <v>45628</v>
      </c>
      <c r="AD79" s="187" t="s">
        <v>86</v>
      </c>
      <c r="AE79" s="187"/>
      <c r="AF79" s="187" t="s">
        <v>86</v>
      </c>
      <c r="AG79" s="187"/>
      <c r="AH79" s="188" t="s">
        <v>82</v>
      </c>
      <c r="AI79" s="189"/>
      <c r="AJ79" s="57"/>
      <c r="AK79" s="57"/>
      <c r="AL79" s="190"/>
      <c r="AM79" s="189" t="s">
        <v>862</v>
      </c>
      <c r="AN79" s="189" t="s">
        <v>84</v>
      </c>
      <c r="AO79" s="144"/>
      <c r="AP79" s="189" t="s">
        <v>863</v>
      </c>
      <c r="AQ79" s="57" t="s">
        <v>86</v>
      </c>
      <c r="AR79" s="182"/>
      <c r="AS79" s="191"/>
      <c r="AT79" s="264" t="s">
        <v>864</v>
      </c>
      <c r="AU79" s="182" t="s">
        <v>121</v>
      </c>
      <c r="AV79" s="144" t="s">
        <v>856</v>
      </c>
      <c r="AW79" s="182" t="s">
        <v>90</v>
      </c>
      <c r="AX79" s="69" t="s">
        <v>865</v>
      </c>
      <c r="AY79" s="182"/>
      <c r="AZ79" s="191"/>
      <c r="BA79" s="191"/>
      <c r="BB79" s="1"/>
      <c r="BC79" s="1"/>
      <c r="BD79" s="72"/>
      <c r="BE79" s="77"/>
      <c r="BF79" s="192"/>
    </row>
    <row r="80" ht="15" customHeight="1" s="44" customFormat="1">
      <c r="A80" s="31" t="s">
        <v>65</v>
      </c>
      <c r="B80" s="32">
        <f t="shared" si="12"/>
        <v>74</v>
      </c>
      <c r="C80" s="265" t="s">
        <v>866</v>
      </c>
      <c r="D80" s="194" t="s">
        <v>867</v>
      </c>
      <c r="E80" s="144" t="s">
        <v>69</v>
      </c>
      <c r="F80" s="75" t="s">
        <v>868</v>
      </c>
      <c r="G80" s="83" t="s">
        <v>2</v>
      </c>
      <c r="H80" s="75"/>
      <c r="I80" s="75"/>
      <c r="J80" s="75"/>
      <c r="K80" s="75" t="s">
        <v>725</v>
      </c>
      <c r="L80" s="49" t="s">
        <v>345</v>
      </c>
      <c r="M80" s="75" t="s">
        <v>501</v>
      </c>
      <c r="N80" s="140">
        <v>43040</v>
      </c>
      <c r="O80" s="195" t="s">
        <v>869</v>
      </c>
      <c r="P80" s="75" t="s">
        <v>77</v>
      </c>
      <c r="Q80" s="75" t="s">
        <v>112</v>
      </c>
      <c r="R80" s="182" t="s">
        <v>77</v>
      </c>
      <c r="S80" s="75" t="s">
        <v>140</v>
      </c>
      <c r="T80" s="75" t="s">
        <v>725</v>
      </c>
      <c r="U80" s="140">
        <v>33307</v>
      </c>
      <c r="V80" s="140">
        <v>44378</v>
      </c>
      <c r="W80" s="140">
        <v>44469</v>
      </c>
      <c r="X80" s="49" t="s">
        <v>115</v>
      </c>
      <c r="Y80" s="114"/>
      <c r="Z80" s="114" t="str">
        <f t="shared" si="11" ca="1"/>
        <v>3 Tahun  9 Bulan 1 Hari </v>
      </c>
      <c r="AA80" s="75" t="s">
        <v>870</v>
      </c>
      <c r="AB80" s="199" t="s">
        <v>871</v>
      </c>
      <c r="AC80" s="140">
        <v>45361</v>
      </c>
      <c r="AD80" s="187" t="s">
        <v>86</v>
      </c>
      <c r="AE80" s="187"/>
      <c r="AF80" s="187" t="s">
        <v>86</v>
      </c>
      <c r="AG80" s="249">
        <v>43788</v>
      </c>
      <c r="AH80" s="188" t="s">
        <v>86</v>
      </c>
      <c r="AI80" s="204"/>
      <c r="AJ80" s="57"/>
      <c r="AK80" s="75"/>
      <c r="AL80" s="198"/>
      <c r="AM80" s="187" t="s">
        <v>872</v>
      </c>
      <c r="AN80" s="189" t="s">
        <v>84</v>
      </c>
      <c r="AO80" s="75"/>
      <c r="AP80" s="204" t="s">
        <v>863</v>
      </c>
      <c r="AQ80" s="57" t="s">
        <v>86</v>
      </c>
      <c r="AR80" s="199"/>
      <c r="AS80" s="75"/>
      <c r="AT80" s="203" t="s">
        <v>873</v>
      </c>
      <c r="AU80" s="49" t="s">
        <v>121</v>
      </c>
      <c r="AV80" s="75" t="s">
        <v>874</v>
      </c>
      <c r="AW80" s="182" t="s">
        <v>90</v>
      </c>
      <c r="AX80" s="205" t="s">
        <v>875</v>
      </c>
      <c r="AY80" s="199" t="s">
        <v>876</v>
      </c>
      <c r="AZ80" s="75"/>
      <c r="BA80" s="49"/>
      <c r="BB80" s="1"/>
      <c r="BC80" s="1"/>
      <c r="BD80" s="72"/>
      <c r="BE80" s="77"/>
      <c r="BF80" s="192"/>
    </row>
    <row r="81" ht="15" customHeight="1" s="44" customFormat="1">
      <c r="A81" s="31" t="s">
        <v>65</v>
      </c>
      <c r="B81" s="32">
        <f t="shared" si="12"/>
        <v>75</v>
      </c>
      <c r="C81" s="266" t="s">
        <v>877</v>
      </c>
      <c r="D81" s="194" t="s">
        <v>878</v>
      </c>
      <c r="E81" s="144" t="s">
        <v>69</v>
      </c>
      <c r="F81" s="142" t="s">
        <v>879</v>
      </c>
      <c r="G81" s="83" t="s">
        <v>2</v>
      </c>
      <c r="H81" s="75"/>
      <c r="I81" s="75"/>
      <c r="J81" s="75"/>
      <c r="K81" s="75" t="s">
        <v>725</v>
      </c>
      <c r="L81" s="49" t="s">
        <v>345</v>
      </c>
      <c r="M81" s="75" t="s">
        <v>501</v>
      </c>
      <c r="N81" s="140">
        <v>43040</v>
      </c>
      <c r="O81" s="195" t="s">
        <v>880</v>
      </c>
      <c r="P81" s="75" t="s">
        <v>77</v>
      </c>
      <c r="Q81" s="75" t="s">
        <v>112</v>
      </c>
      <c r="R81" s="182" t="s">
        <v>77</v>
      </c>
      <c r="S81" s="75" t="s">
        <v>233</v>
      </c>
      <c r="T81" s="75" t="s">
        <v>881</v>
      </c>
      <c r="U81" s="140">
        <v>35290</v>
      </c>
      <c r="V81" s="140">
        <v>44378</v>
      </c>
      <c r="W81" s="140">
        <v>44469</v>
      </c>
      <c r="X81" s="49" t="s">
        <v>115</v>
      </c>
      <c r="Y81" s="114"/>
      <c r="Z81" s="114" t="str">
        <f t="shared" si="11" ca="1"/>
        <v>3 Tahun  9 Bulan 1 Hari </v>
      </c>
      <c r="AA81" s="75" t="s">
        <v>774</v>
      </c>
      <c r="AB81" s="199" t="s">
        <v>882</v>
      </c>
      <c r="AC81" s="140">
        <v>45151</v>
      </c>
      <c r="AD81" s="187" t="s">
        <v>86</v>
      </c>
      <c r="AE81" s="187"/>
      <c r="AF81" s="187" t="s">
        <v>86</v>
      </c>
      <c r="AG81" s="187"/>
      <c r="AH81" s="188" t="s">
        <v>82</v>
      </c>
      <c r="AI81" s="204"/>
      <c r="AJ81" s="57"/>
      <c r="AK81" s="75"/>
      <c r="AL81" s="198"/>
      <c r="AM81" s="187" t="s">
        <v>883</v>
      </c>
      <c r="AN81" s="189" t="s">
        <v>84</v>
      </c>
      <c r="AO81" s="75"/>
      <c r="AP81" s="204" t="s">
        <v>884</v>
      </c>
      <c r="AQ81" s="57" t="s">
        <v>86</v>
      </c>
      <c r="AR81" s="203"/>
      <c r="AS81" s="75"/>
      <c r="AT81" s="199" t="s">
        <v>885</v>
      </c>
      <c r="AU81" s="49" t="s">
        <v>121</v>
      </c>
      <c r="AV81" s="75" t="s">
        <v>878</v>
      </c>
      <c r="AW81" s="182" t="s">
        <v>90</v>
      </c>
      <c r="AX81" s="200" t="s">
        <v>886</v>
      </c>
      <c r="AY81" s="203"/>
      <c r="AZ81" s="75"/>
      <c r="BA81" s="49"/>
      <c r="BB81" s="1"/>
      <c r="BC81" s="1"/>
      <c r="BD81" s="72"/>
      <c r="BE81" s="77"/>
      <c r="BF81" s="192"/>
    </row>
    <row r="82" ht="15" customHeight="1" s="44" customFormat="1">
      <c r="A82" s="31" t="s">
        <v>65</v>
      </c>
      <c r="B82" s="32">
        <f t="shared" si="12"/>
        <v>76</v>
      </c>
      <c r="C82" s="267" t="s">
        <v>887</v>
      </c>
      <c r="D82" s="194" t="s">
        <v>888</v>
      </c>
      <c r="E82" s="144" t="s">
        <v>69</v>
      </c>
      <c r="F82" s="142" t="s">
        <v>889</v>
      </c>
      <c r="G82" s="83" t="s">
        <v>2</v>
      </c>
      <c r="H82" s="75"/>
      <c r="I82" s="75"/>
      <c r="J82" s="75"/>
      <c r="K82" s="75" t="s">
        <v>725</v>
      </c>
      <c r="L82" s="49" t="s">
        <v>345</v>
      </c>
      <c r="M82" s="75" t="s">
        <v>501</v>
      </c>
      <c r="N82" s="140">
        <v>43040</v>
      </c>
      <c r="O82" s="195" t="s">
        <v>890</v>
      </c>
      <c r="P82" s="75" t="s">
        <v>232</v>
      </c>
      <c r="Q82" s="75" t="s">
        <v>112</v>
      </c>
      <c r="R82" s="182" t="s">
        <v>77</v>
      </c>
      <c r="S82" s="75" t="s">
        <v>356</v>
      </c>
      <c r="T82" s="75" t="s">
        <v>891</v>
      </c>
      <c r="U82" s="140">
        <v>34469</v>
      </c>
      <c r="V82" s="140">
        <v>44378</v>
      </c>
      <c r="W82" s="140">
        <v>44469</v>
      </c>
      <c r="X82" s="49" t="s">
        <v>115</v>
      </c>
      <c r="Y82" s="114"/>
      <c r="Z82" s="114" t="str">
        <f t="shared" si="11" ca="1"/>
        <v>3 Tahun  9 Bulan 1 Hari </v>
      </c>
      <c r="AA82" s="75" t="s">
        <v>492</v>
      </c>
      <c r="AB82" s="199" t="s">
        <v>892</v>
      </c>
      <c r="AC82" s="140">
        <v>44696</v>
      </c>
      <c r="AD82" s="187" t="s">
        <v>86</v>
      </c>
      <c r="AE82" s="187"/>
      <c r="AF82" s="187" t="s">
        <v>86</v>
      </c>
      <c r="AG82" s="187"/>
      <c r="AH82" s="188" t="s">
        <v>82</v>
      </c>
      <c r="AI82" s="204"/>
      <c r="AJ82" s="57"/>
      <c r="AK82" s="75"/>
      <c r="AL82" s="198"/>
      <c r="AM82" s="204" t="s">
        <v>893</v>
      </c>
      <c r="AN82" s="189" t="s">
        <v>84</v>
      </c>
      <c r="AO82" s="75"/>
      <c r="AP82" s="204" t="s">
        <v>884</v>
      </c>
      <c r="AQ82" s="57" t="s">
        <v>86</v>
      </c>
      <c r="AR82" s="199"/>
      <c r="AS82" s="75"/>
      <c r="AT82" s="199" t="s">
        <v>894</v>
      </c>
      <c r="AU82" s="49" t="s">
        <v>121</v>
      </c>
      <c r="AV82" s="75" t="s">
        <v>888</v>
      </c>
      <c r="AW82" s="182" t="s">
        <v>90</v>
      </c>
      <c r="AX82" s="200" t="s">
        <v>895</v>
      </c>
      <c r="AY82" s="199" t="s">
        <v>896</v>
      </c>
      <c r="AZ82" s="75"/>
      <c r="BA82" s="49"/>
      <c r="BB82" s="1"/>
      <c r="BC82" s="1"/>
      <c r="BD82" s="72"/>
      <c r="BE82" s="77"/>
      <c r="BF82" s="192"/>
    </row>
    <row r="83" ht="15" customHeight="1" s="44" customFormat="1">
      <c r="A83" s="31" t="s">
        <v>65</v>
      </c>
      <c r="B83" s="32">
        <f t="shared" si="12"/>
        <v>77</v>
      </c>
      <c r="C83" s="268" t="s">
        <v>897</v>
      </c>
      <c r="D83" s="194" t="s">
        <v>898</v>
      </c>
      <c r="E83" s="144" t="s">
        <v>69</v>
      </c>
      <c r="F83" s="142" t="s">
        <v>899</v>
      </c>
      <c r="G83" s="83" t="s">
        <v>2</v>
      </c>
      <c r="H83" s="75"/>
      <c r="I83" s="75"/>
      <c r="J83" s="75"/>
      <c r="K83" s="75" t="s">
        <v>725</v>
      </c>
      <c r="L83" s="49" t="s">
        <v>345</v>
      </c>
      <c r="M83" s="75" t="s">
        <v>501</v>
      </c>
      <c r="N83" s="140">
        <v>43040</v>
      </c>
      <c r="O83" s="195" t="s">
        <v>900</v>
      </c>
      <c r="P83" s="75" t="s">
        <v>97</v>
      </c>
      <c r="Q83" s="75" t="s">
        <v>112</v>
      </c>
      <c r="R83" s="182" t="s">
        <v>77</v>
      </c>
      <c r="S83" s="75" t="s">
        <v>140</v>
      </c>
      <c r="T83" s="75" t="s">
        <v>762</v>
      </c>
      <c r="U83" s="140">
        <v>34236</v>
      </c>
      <c r="V83" s="140">
        <v>44378</v>
      </c>
      <c r="W83" s="140">
        <v>44469</v>
      </c>
      <c r="X83" s="49" t="s">
        <v>115</v>
      </c>
      <c r="Y83" s="114"/>
      <c r="Z83" s="114" t="str">
        <f t="shared" si="11" ca="1"/>
        <v>3 Tahun  9 Bulan 1 Hari </v>
      </c>
      <c r="AA83" s="75" t="s">
        <v>901</v>
      </c>
      <c r="AB83" s="199" t="s">
        <v>902</v>
      </c>
      <c r="AC83" s="140">
        <v>45193</v>
      </c>
      <c r="AD83" s="187" t="s">
        <v>86</v>
      </c>
      <c r="AE83" s="187"/>
      <c r="AF83" s="187" t="s">
        <v>86</v>
      </c>
      <c r="AG83" s="187"/>
      <c r="AH83" s="188" t="s">
        <v>82</v>
      </c>
      <c r="AI83" s="204"/>
      <c r="AJ83" s="57"/>
      <c r="AK83" s="75"/>
      <c r="AL83" s="198"/>
      <c r="AM83" s="204" t="s">
        <v>903</v>
      </c>
      <c r="AN83" s="189" t="s">
        <v>84</v>
      </c>
      <c r="AO83" s="75"/>
      <c r="AP83" s="204" t="s">
        <v>904</v>
      </c>
      <c r="AQ83" s="57" t="s">
        <v>86</v>
      </c>
      <c r="AR83" s="199"/>
      <c r="AS83" s="75"/>
      <c r="AT83" s="199" t="s">
        <v>905</v>
      </c>
      <c r="AU83" s="49" t="s">
        <v>121</v>
      </c>
      <c r="AV83" s="75" t="s">
        <v>898</v>
      </c>
      <c r="AW83" s="182" t="s">
        <v>90</v>
      </c>
      <c r="AX83" s="200" t="s">
        <v>906</v>
      </c>
      <c r="AY83" s="199" t="s">
        <v>907</v>
      </c>
      <c r="AZ83" s="75" t="s">
        <v>61</v>
      </c>
      <c r="BA83" s="79">
        <v>43822</v>
      </c>
      <c r="BB83" s="1"/>
      <c r="BC83" s="1"/>
      <c r="BD83" s="72"/>
      <c r="BE83" s="77"/>
      <c r="BF83" s="192"/>
    </row>
    <row r="84" ht="15" customHeight="1" s="31" customFormat="1">
      <c r="A84" s="31" t="s">
        <v>65</v>
      </c>
      <c r="B84" s="32">
        <f t="shared" si="12"/>
        <v>78</v>
      </c>
      <c r="C84" s="269" t="s">
        <v>908</v>
      </c>
      <c r="D84" s="270" t="s">
        <v>909</v>
      </c>
      <c r="E84" s="144" t="s">
        <v>69</v>
      </c>
      <c r="F84" s="271" t="s">
        <v>910</v>
      </c>
      <c r="G84" s="83" t="s">
        <v>2</v>
      </c>
      <c r="H84" s="202"/>
      <c r="I84" s="202"/>
      <c r="J84" s="202"/>
      <c r="K84" s="202" t="s">
        <v>725</v>
      </c>
      <c r="L84" s="49" t="s">
        <v>345</v>
      </c>
      <c r="M84" s="202" t="s">
        <v>501</v>
      </c>
      <c r="N84" s="272">
        <v>43153</v>
      </c>
      <c r="O84" s="202" t="s">
        <v>911</v>
      </c>
      <c r="P84" s="202" t="s">
        <v>232</v>
      </c>
      <c r="Q84" s="202" t="s">
        <v>112</v>
      </c>
      <c r="R84" s="182" t="s">
        <v>77</v>
      </c>
      <c r="S84" s="202" t="s">
        <v>356</v>
      </c>
      <c r="T84" s="202" t="s">
        <v>805</v>
      </c>
      <c r="U84" s="272">
        <v>33790</v>
      </c>
      <c r="V84" s="140">
        <v>44378</v>
      </c>
      <c r="W84" s="140">
        <v>44469</v>
      </c>
      <c r="X84" s="49" t="s">
        <v>115</v>
      </c>
      <c r="Y84" s="114"/>
      <c r="Z84" s="114" t="str">
        <f t="shared" si="11" ca="1"/>
        <v>3 Tahun  5 Bulan 11 Hari </v>
      </c>
      <c r="AA84" s="202" t="s">
        <v>739</v>
      </c>
      <c r="AB84" s="273" t="s">
        <v>912</v>
      </c>
      <c r="AC84" s="272">
        <v>44382</v>
      </c>
      <c r="AD84" s="187" t="s">
        <v>86</v>
      </c>
      <c r="AE84" s="187"/>
      <c r="AF84" s="187" t="s">
        <v>86</v>
      </c>
      <c r="AG84" s="187"/>
      <c r="AH84" s="188" t="s">
        <v>82</v>
      </c>
      <c r="AI84" s="187"/>
      <c r="AJ84" s="57"/>
      <c r="AK84" s="75"/>
      <c r="AL84" s="274"/>
      <c r="AM84" s="204" t="s">
        <v>913</v>
      </c>
      <c r="AN84" s="189" t="s">
        <v>84</v>
      </c>
      <c r="AO84" s="202"/>
      <c r="AP84" s="187" t="s">
        <v>914</v>
      </c>
      <c r="AQ84" s="57" t="s">
        <v>86</v>
      </c>
      <c r="AR84" s="273"/>
      <c r="AS84" s="275"/>
      <c r="AT84" s="273" t="s">
        <v>915</v>
      </c>
      <c r="AU84" s="49" t="s">
        <v>121</v>
      </c>
      <c r="AV84" s="202" t="s">
        <v>909</v>
      </c>
      <c r="AW84" s="182" t="s">
        <v>90</v>
      </c>
      <c r="AX84" s="276" t="s">
        <v>916</v>
      </c>
      <c r="AY84" s="273" t="s">
        <v>917</v>
      </c>
      <c r="AZ84" s="275"/>
      <c r="BA84" s="49"/>
      <c r="BB84" s="1"/>
      <c r="BC84" s="1"/>
      <c r="BD84" s="72"/>
      <c r="BE84" s="77"/>
      <c r="BF84" s="192"/>
      <c r="BG84" s="44"/>
    </row>
    <row r="85" ht="15" customHeight="1" s="31" customFormat="1">
      <c r="A85" s="31" t="s">
        <v>65</v>
      </c>
      <c r="B85" s="32">
        <f t="shared" si="12"/>
        <v>79</v>
      </c>
      <c r="C85" s="69" t="s">
        <v>918</v>
      </c>
      <c r="D85" s="270" t="s">
        <v>919</v>
      </c>
      <c r="E85" s="144" t="s">
        <v>69</v>
      </c>
      <c r="F85" s="271" t="s">
        <v>920</v>
      </c>
      <c r="G85" s="83" t="s">
        <v>2</v>
      </c>
      <c r="H85" s="202"/>
      <c r="I85" s="202"/>
      <c r="J85" s="202"/>
      <c r="K85" s="202" t="s">
        <v>725</v>
      </c>
      <c r="L85" s="49" t="s">
        <v>345</v>
      </c>
      <c r="M85" s="202" t="s">
        <v>501</v>
      </c>
      <c r="N85" s="272">
        <v>43182</v>
      </c>
      <c r="O85" s="202" t="s">
        <v>921</v>
      </c>
      <c r="P85" s="202" t="s">
        <v>174</v>
      </c>
      <c r="Q85" s="202" t="s">
        <v>112</v>
      </c>
      <c r="R85" s="182" t="s">
        <v>77</v>
      </c>
      <c r="S85" s="202" t="s">
        <v>356</v>
      </c>
      <c r="T85" s="202" t="s">
        <v>922</v>
      </c>
      <c r="U85" s="272">
        <v>30153</v>
      </c>
      <c r="V85" s="140">
        <v>44378</v>
      </c>
      <c r="W85" s="140">
        <v>44469</v>
      </c>
      <c r="X85" s="49" t="s">
        <v>115</v>
      </c>
      <c r="Y85" s="114"/>
      <c r="Z85" s="114" t="str">
        <f t="shared" si="11" ca="1"/>
        <v>3 Tahun  4 Bulan 10 Hari </v>
      </c>
      <c r="AA85" s="202" t="s">
        <v>923</v>
      </c>
      <c r="AB85" s="273" t="s">
        <v>924</v>
      </c>
      <c r="AC85" s="272">
        <v>44763</v>
      </c>
      <c r="AD85" s="187" t="s">
        <v>86</v>
      </c>
      <c r="AE85" s="187"/>
      <c r="AF85" s="187" t="s">
        <v>86</v>
      </c>
      <c r="AG85" s="187"/>
      <c r="AH85" s="188" t="s">
        <v>82</v>
      </c>
      <c r="AI85" s="204"/>
      <c r="AJ85" s="42"/>
      <c r="AK85" s="75"/>
      <c r="AL85" s="274"/>
      <c r="AM85" s="187" t="s">
        <v>925</v>
      </c>
      <c r="AN85" s="189" t="s">
        <v>84</v>
      </c>
      <c r="AO85" s="202"/>
      <c r="AP85" s="204" t="s">
        <v>926</v>
      </c>
      <c r="AQ85" s="42" t="s">
        <v>86</v>
      </c>
      <c r="AR85" s="273"/>
      <c r="AS85" s="275"/>
      <c r="AT85" s="273" t="s">
        <v>927</v>
      </c>
      <c r="AU85" s="49" t="s">
        <v>121</v>
      </c>
      <c r="AV85" s="202" t="s">
        <v>919</v>
      </c>
      <c r="AW85" s="182" t="s">
        <v>90</v>
      </c>
      <c r="AX85" s="276" t="s">
        <v>928</v>
      </c>
      <c r="AY85" s="273" t="s">
        <v>929</v>
      </c>
      <c r="AZ85" s="275"/>
      <c r="BA85" s="49"/>
      <c r="BB85" s="1"/>
      <c r="BC85" s="1"/>
      <c r="BD85" s="72"/>
      <c r="BE85" s="77"/>
      <c r="BF85" s="192"/>
      <c r="BG85" s="44"/>
    </row>
    <row r="86" ht="15" customHeight="1" s="31" customFormat="1">
      <c r="A86" s="31" t="s">
        <v>65</v>
      </c>
      <c r="B86" s="32">
        <f t="shared" si="12"/>
        <v>80</v>
      </c>
      <c r="C86" s="69" t="s">
        <v>930</v>
      </c>
      <c r="D86" s="270" t="s">
        <v>931</v>
      </c>
      <c r="E86" s="144" t="s">
        <v>69</v>
      </c>
      <c r="F86" s="202" t="s">
        <v>932</v>
      </c>
      <c r="G86" s="83" t="s">
        <v>2</v>
      </c>
      <c r="H86" s="202"/>
      <c r="I86" s="202"/>
      <c r="J86" s="202"/>
      <c r="K86" s="202" t="s">
        <v>725</v>
      </c>
      <c r="L86" s="49" t="s">
        <v>345</v>
      </c>
      <c r="M86" s="202" t="s">
        <v>501</v>
      </c>
      <c r="N86" s="272">
        <v>43252</v>
      </c>
      <c r="O86" s="202" t="s">
        <v>933</v>
      </c>
      <c r="P86" s="202" t="s">
        <v>97</v>
      </c>
      <c r="Q86" s="202" t="s">
        <v>112</v>
      </c>
      <c r="R86" s="182" t="s">
        <v>77</v>
      </c>
      <c r="S86" s="202" t="s">
        <v>140</v>
      </c>
      <c r="T86" s="202" t="s">
        <v>934</v>
      </c>
      <c r="U86" s="272">
        <v>29533</v>
      </c>
      <c r="V86" s="140">
        <v>44378</v>
      </c>
      <c r="W86" s="140">
        <v>44469</v>
      </c>
      <c r="X86" s="49" t="s">
        <v>115</v>
      </c>
      <c r="Y86" s="114"/>
      <c r="Z86" s="114" t="str">
        <f t="shared" si="11" ca="1"/>
        <v>3 Tahun  2 Bulan 1 Hari </v>
      </c>
      <c r="AA86" s="202" t="s">
        <v>739</v>
      </c>
      <c r="AB86" s="273" t="s">
        <v>935</v>
      </c>
      <c r="AC86" s="272">
        <v>44873</v>
      </c>
      <c r="AD86" s="187" t="s">
        <v>86</v>
      </c>
      <c r="AE86" s="187"/>
      <c r="AF86" s="187" t="s">
        <v>86</v>
      </c>
      <c r="AG86" s="249">
        <v>43788</v>
      </c>
      <c r="AH86" s="188" t="s">
        <v>86</v>
      </c>
      <c r="AI86" s="204"/>
      <c r="AJ86" s="42"/>
      <c r="AK86" s="75"/>
      <c r="AL86" s="274"/>
      <c r="AM86" s="187" t="s">
        <v>936</v>
      </c>
      <c r="AN86" s="189" t="s">
        <v>84</v>
      </c>
      <c r="AO86" s="202"/>
      <c r="AP86" s="204" t="s">
        <v>937</v>
      </c>
      <c r="AQ86" s="42" t="s">
        <v>86</v>
      </c>
      <c r="AR86" s="273"/>
      <c r="AS86" s="275"/>
      <c r="AT86" s="273" t="s">
        <v>938</v>
      </c>
      <c r="AU86" s="49" t="s">
        <v>121</v>
      </c>
      <c r="AV86" s="202" t="s">
        <v>931</v>
      </c>
      <c r="AW86" s="182" t="s">
        <v>90</v>
      </c>
      <c r="AX86" s="276" t="s">
        <v>939</v>
      </c>
      <c r="AY86" s="273" t="s">
        <v>940</v>
      </c>
      <c r="AZ86" s="275"/>
      <c r="BA86" s="49"/>
      <c r="BB86" s="1"/>
      <c r="BC86" s="1"/>
      <c r="BD86" s="72"/>
      <c r="BE86" s="77"/>
      <c r="BF86" s="192"/>
      <c r="BG86" s="44"/>
    </row>
    <row r="87" ht="15" customHeight="1" s="31" customFormat="1">
      <c r="A87" s="31" t="s">
        <v>65</v>
      </c>
      <c r="B87" s="32">
        <f t="shared" si="12"/>
        <v>81</v>
      </c>
      <c r="C87" s="69" t="s">
        <v>941</v>
      </c>
      <c r="D87" s="270" t="s">
        <v>942</v>
      </c>
      <c r="E87" s="144" t="s">
        <v>69</v>
      </c>
      <c r="F87" s="202" t="s">
        <v>802</v>
      </c>
      <c r="G87" s="83" t="s">
        <v>2</v>
      </c>
      <c r="H87" s="202"/>
      <c r="I87" s="202"/>
      <c r="J87" s="202"/>
      <c r="K87" s="202" t="s">
        <v>725</v>
      </c>
      <c r="L87" s="49" t="s">
        <v>345</v>
      </c>
      <c r="M87" s="202" t="s">
        <v>501</v>
      </c>
      <c r="N87" s="272">
        <v>43362</v>
      </c>
      <c r="O87" s="202" t="s">
        <v>943</v>
      </c>
      <c r="P87" s="202" t="s">
        <v>174</v>
      </c>
      <c r="Q87" s="202" t="s">
        <v>112</v>
      </c>
      <c r="R87" s="75" t="s">
        <v>77</v>
      </c>
      <c r="S87" s="202" t="s">
        <v>113</v>
      </c>
      <c r="T87" s="202" t="s">
        <v>944</v>
      </c>
      <c r="U87" s="272">
        <v>28268</v>
      </c>
      <c r="V87" s="140">
        <v>44378</v>
      </c>
      <c r="W87" s="140">
        <v>44469</v>
      </c>
      <c r="X87" s="49" t="s">
        <v>115</v>
      </c>
      <c r="Y87" s="114"/>
      <c r="Z87" s="114" t="str">
        <f t="shared" si="11" ca="1"/>
        <v>2 Tahun  10 Bulan 14 Hari </v>
      </c>
      <c r="AA87" s="202" t="s">
        <v>739</v>
      </c>
      <c r="AB87" s="273" t="s">
        <v>945</v>
      </c>
      <c r="AC87" s="272">
        <v>44704</v>
      </c>
      <c r="AD87" s="187" t="s">
        <v>86</v>
      </c>
      <c r="AE87" s="187"/>
      <c r="AF87" s="187" t="s">
        <v>86</v>
      </c>
      <c r="AG87" s="249">
        <v>43788</v>
      </c>
      <c r="AH87" s="188" t="s">
        <v>86</v>
      </c>
      <c r="AI87" s="204"/>
      <c r="AJ87" s="42"/>
      <c r="AK87" s="75"/>
      <c r="AL87" s="274"/>
      <c r="AM87" s="187" t="s">
        <v>946</v>
      </c>
      <c r="AN87" s="189" t="s">
        <v>84</v>
      </c>
      <c r="AO87" s="202"/>
      <c r="AP87" s="204" t="s">
        <v>947</v>
      </c>
      <c r="AQ87" s="42" t="s">
        <v>86</v>
      </c>
      <c r="AR87" s="273"/>
      <c r="AS87" s="275"/>
      <c r="AT87" s="273" t="s">
        <v>948</v>
      </c>
      <c r="AU87" s="49" t="s">
        <v>121</v>
      </c>
      <c r="AV87" s="202" t="s">
        <v>942</v>
      </c>
      <c r="AW87" s="227" t="s">
        <v>90</v>
      </c>
      <c r="AX87" s="276" t="s">
        <v>949</v>
      </c>
      <c r="AY87" s="273" t="s">
        <v>950</v>
      </c>
      <c r="AZ87" s="275"/>
      <c r="BA87" s="49"/>
      <c r="BB87" s="1"/>
      <c r="BC87" s="1"/>
      <c r="BD87" s="72"/>
      <c r="BE87" s="77"/>
      <c r="BF87" s="192"/>
      <c r="BG87" s="44"/>
    </row>
    <row r="88" ht="15" customHeight="1" s="31" customFormat="1">
      <c r="A88" s="31" t="s">
        <v>65</v>
      </c>
      <c r="B88" s="32">
        <f t="shared" si="12"/>
        <v>82</v>
      </c>
      <c r="C88" s="277" t="s">
        <v>951</v>
      </c>
      <c r="D88" s="270" t="s">
        <v>952</v>
      </c>
      <c r="E88" s="278" t="s">
        <v>69</v>
      </c>
      <c r="F88" s="279" t="s">
        <v>953</v>
      </c>
      <c r="G88" s="83" t="s">
        <v>2</v>
      </c>
      <c r="H88" s="230"/>
      <c r="I88" s="230"/>
      <c r="J88" s="230"/>
      <c r="K88" s="230" t="s">
        <v>725</v>
      </c>
      <c r="L88" s="49" t="s">
        <v>345</v>
      </c>
      <c r="M88" s="230" t="s">
        <v>501</v>
      </c>
      <c r="N88" s="280">
        <v>43432</v>
      </c>
      <c r="O88" s="230" t="s">
        <v>954</v>
      </c>
      <c r="P88" s="230" t="s">
        <v>174</v>
      </c>
      <c r="Q88" s="230" t="s">
        <v>112</v>
      </c>
      <c r="R88" s="230" t="s">
        <v>77</v>
      </c>
      <c r="S88" s="230" t="s">
        <v>356</v>
      </c>
      <c r="T88" s="281" t="s">
        <v>955</v>
      </c>
      <c r="U88" s="280">
        <v>29083</v>
      </c>
      <c r="V88" s="140">
        <v>44378</v>
      </c>
      <c r="W88" s="140">
        <v>44469</v>
      </c>
      <c r="X88" s="49" t="s">
        <v>115</v>
      </c>
      <c r="Y88" s="282"/>
      <c r="Z88" s="114" t="str">
        <f t="shared" si="11" ca="1"/>
        <v>2 Tahun  8 Bulan 5 Hari </v>
      </c>
      <c r="AA88" s="230" t="s">
        <v>774</v>
      </c>
      <c r="AB88" s="283" t="s">
        <v>956</v>
      </c>
      <c r="AC88" s="280">
        <v>45154</v>
      </c>
      <c r="AD88" s="187" t="s">
        <v>86</v>
      </c>
      <c r="AE88" s="187"/>
      <c r="AF88" s="187" t="s">
        <v>86</v>
      </c>
      <c r="AG88" s="249">
        <v>43788</v>
      </c>
      <c r="AH88" s="188" t="s">
        <v>86</v>
      </c>
      <c r="AI88" s="204"/>
      <c r="AJ88" s="42"/>
      <c r="AK88" s="187"/>
      <c r="AL88" s="284"/>
      <c r="AM88" s="285" t="s">
        <v>957</v>
      </c>
      <c r="AN88" s="189" t="s">
        <v>84</v>
      </c>
      <c r="AO88" s="230"/>
      <c r="AP88" s="204" t="s">
        <v>958</v>
      </c>
      <c r="AQ88" s="42" t="s">
        <v>86</v>
      </c>
      <c r="AR88" s="283"/>
      <c r="AS88" s="286"/>
      <c r="AT88" s="283" t="s">
        <v>959</v>
      </c>
      <c r="AU88" s="42" t="s">
        <v>121</v>
      </c>
      <c r="AV88" s="230" t="s">
        <v>952</v>
      </c>
      <c r="AW88" s="231" t="s">
        <v>90</v>
      </c>
      <c r="AX88" s="287" t="s">
        <v>960</v>
      </c>
      <c r="AY88" s="283" t="s">
        <v>961</v>
      </c>
      <c r="AZ88" s="286"/>
      <c r="BA88" s="42"/>
      <c r="BB88" s="1"/>
      <c r="BC88" s="1"/>
      <c r="BD88" s="72"/>
      <c r="BE88" s="77"/>
      <c r="BF88" s="192"/>
      <c r="BG88" s="44"/>
    </row>
    <row r="89" ht="15" customHeight="1" s="288" customFormat="1">
      <c r="A89" s="31" t="s">
        <v>65</v>
      </c>
      <c r="B89" s="32">
        <f t="shared" si="12"/>
        <v>83</v>
      </c>
      <c r="C89" s="69" t="s">
        <v>962</v>
      </c>
      <c r="D89" s="270" t="s">
        <v>963</v>
      </c>
      <c r="E89" s="144" t="s">
        <v>69</v>
      </c>
      <c r="F89" s="271" t="s">
        <v>964</v>
      </c>
      <c r="G89" s="83" t="s">
        <v>2</v>
      </c>
      <c r="H89" s="202"/>
      <c r="I89" s="202"/>
      <c r="J89" s="202"/>
      <c r="K89" s="202" t="s">
        <v>725</v>
      </c>
      <c r="L89" s="49" t="s">
        <v>345</v>
      </c>
      <c r="M89" s="202" t="s">
        <v>501</v>
      </c>
      <c r="N89" s="272">
        <v>43549</v>
      </c>
      <c r="O89" s="202" t="s">
        <v>965</v>
      </c>
      <c r="P89" s="202" t="s">
        <v>97</v>
      </c>
      <c r="Q89" s="202" t="s">
        <v>112</v>
      </c>
      <c r="R89" s="202" t="s">
        <v>77</v>
      </c>
      <c r="S89" s="202" t="s">
        <v>113</v>
      </c>
      <c r="T89" s="202" t="s">
        <v>966</v>
      </c>
      <c r="U89" s="272">
        <v>33665</v>
      </c>
      <c r="V89" s="140">
        <v>44378</v>
      </c>
      <c r="W89" s="140">
        <v>44469</v>
      </c>
      <c r="X89" s="49" t="s">
        <v>115</v>
      </c>
      <c r="Y89" s="114"/>
      <c r="Z89" s="114" t="str">
        <f t="shared" si="11" ca="1"/>
        <v>2 Tahun  4 Bulan 8 Hari </v>
      </c>
      <c r="AA89" s="202" t="s">
        <v>739</v>
      </c>
      <c r="AB89" s="273" t="s">
        <v>967</v>
      </c>
      <c r="AC89" s="272">
        <v>45353</v>
      </c>
      <c r="AD89" s="187" t="s">
        <v>86</v>
      </c>
      <c r="AE89" s="187"/>
      <c r="AF89" s="187" t="s">
        <v>86</v>
      </c>
      <c r="AG89" s="249">
        <v>43788</v>
      </c>
      <c r="AH89" s="188" t="s">
        <v>86</v>
      </c>
      <c r="AI89" s="187"/>
      <c r="AJ89" s="42"/>
      <c r="AK89" s="75"/>
      <c r="AL89" s="274"/>
      <c r="AM89" s="285" t="s">
        <v>968</v>
      </c>
      <c r="AN89" s="189" t="s">
        <v>84</v>
      </c>
      <c r="AO89" s="202"/>
      <c r="AP89" s="187" t="s">
        <v>969</v>
      </c>
      <c r="AQ89" s="42" t="s">
        <v>86</v>
      </c>
      <c r="AR89" s="273"/>
      <c r="AS89" s="275"/>
      <c r="AT89" s="273" t="s">
        <v>970</v>
      </c>
      <c r="AU89" s="224" t="s">
        <v>121</v>
      </c>
      <c r="AV89" s="202" t="s">
        <v>963</v>
      </c>
      <c r="AW89" s="227" t="s">
        <v>90</v>
      </c>
      <c r="AX89" s="276" t="s">
        <v>971</v>
      </c>
      <c r="AY89" s="273" t="s">
        <v>972</v>
      </c>
      <c r="AZ89" s="275"/>
      <c r="BA89" s="49"/>
      <c r="BB89" s="1"/>
      <c r="BC89" s="1"/>
      <c r="BD89" s="72"/>
      <c r="BE89" s="77"/>
      <c r="BF89" s="192"/>
      <c r="BG89" s="44"/>
    </row>
    <row r="90" ht="15" customHeight="1" s="31" customFormat="1">
      <c r="A90" s="31" t="s">
        <v>65</v>
      </c>
      <c r="B90" s="32">
        <f t="shared" si="12"/>
        <v>84</v>
      </c>
      <c r="C90" s="69" t="s">
        <v>973</v>
      </c>
      <c r="D90" s="270" t="s">
        <v>974</v>
      </c>
      <c r="E90" s="144" t="s">
        <v>69</v>
      </c>
      <c r="F90" s="271" t="s">
        <v>975</v>
      </c>
      <c r="G90" s="83" t="s">
        <v>2</v>
      </c>
      <c r="H90" s="202"/>
      <c r="I90" s="202"/>
      <c r="J90" s="202"/>
      <c r="K90" s="202" t="s">
        <v>725</v>
      </c>
      <c r="L90" s="49" t="s">
        <v>345</v>
      </c>
      <c r="M90" s="202" t="s">
        <v>501</v>
      </c>
      <c r="N90" s="272">
        <v>43549</v>
      </c>
      <c r="O90" s="202" t="s">
        <v>976</v>
      </c>
      <c r="P90" s="202" t="s">
        <v>75</v>
      </c>
      <c r="Q90" s="202" t="s">
        <v>112</v>
      </c>
      <c r="R90" s="202" t="s">
        <v>77</v>
      </c>
      <c r="S90" s="202" t="s">
        <v>804</v>
      </c>
      <c r="T90" s="202" t="s">
        <v>944</v>
      </c>
      <c r="U90" s="272">
        <v>30148</v>
      </c>
      <c r="V90" s="140">
        <v>44378</v>
      </c>
      <c r="W90" s="140">
        <v>44469</v>
      </c>
      <c r="X90" s="49" t="s">
        <v>115</v>
      </c>
      <c r="Y90" s="114"/>
      <c r="Z90" s="114" t="str">
        <f t="shared" si="11" ca="1"/>
        <v>2 Tahun  4 Bulan 8 Hari </v>
      </c>
      <c r="AA90" s="202" t="s">
        <v>977</v>
      </c>
      <c r="AB90" s="273" t="s">
        <v>978</v>
      </c>
      <c r="AC90" s="272">
        <v>44028</v>
      </c>
      <c r="AD90" s="187" t="s">
        <v>86</v>
      </c>
      <c r="AE90" s="187"/>
      <c r="AF90" s="187" t="s">
        <v>86</v>
      </c>
      <c r="AG90" s="187"/>
      <c r="AH90" s="188" t="s">
        <v>82</v>
      </c>
      <c r="AI90" s="187"/>
      <c r="AJ90" s="42"/>
      <c r="AK90" s="75"/>
      <c r="AL90" s="274"/>
      <c r="AM90" s="204" t="s">
        <v>968</v>
      </c>
      <c r="AN90" s="189" t="s">
        <v>84</v>
      </c>
      <c r="AO90" s="202"/>
      <c r="AP90" s="187" t="s">
        <v>979</v>
      </c>
      <c r="AQ90" s="42" t="s">
        <v>86</v>
      </c>
      <c r="AR90" s="273"/>
      <c r="AS90" s="275"/>
      <c r="AT90" s="273" t="s">
        <v>980</v>
      </c>
      <c r="AU90" s="224" t="s">
        <v>121</v>
      </c>
      <c r="AV90" s="202" t="s">
        <v>974</v>
      </c>
      <c r="AW90" s="227" t="s">
        <v>90</v>
      </c>
      <c r="AX90" s="276" t="s">
        <v>981</v>
      </c>
      <c r="AY90" s="273" t="s">
        <v>982</v>
      </c>
      <c r="AZ90" s="275"/>
      <c r="BA90" s="49"/>
      <c r="BB90" s="1"/>
      <c r="BC90" s="1"/>
      <c r="BD90" s="72"/>
      <c r="BE90" s="77"/>
      <c r="BF90" s="192"/>
      <c r="BG90" s="44"/>
    </row>
    <row r="91" ht="15" customHeight="1" s="31" customFormat="1">
      <c r="A91" s="31" t="s">
        <v>65</v>
      </c>
      <c r="B91" s="32">
        <f t="shared" si="12"/>
        <v>85</v>
      </c>
      <c r="C91" s="69" t="s">
        <v>983</v>
      </c>
      <c r="D91" s="270" t="s">
        <v>984</v>
      </c>
      <c r="E91" s="144" t="s">
        <v>69</v>
      </c>
      <c r="F91" s="271" t="s">
        <v>985</v>
      </c>
      <c r="G91" s="83" t="s">
        <v>2</v>
      </c>
      <c r="H91" s="202"/>
      <c r="I91" s="202"/>
      <c r="J91" s="202"/>
      <c r="K91" s="202" t="s">
        <v>725</v>
      </c>
      <c r="L91" s="49" t="s">
        <v>345</v>
      </c>
      <c r="M91" s="202" t="s">
        <v>501</v>
      </c>
      <c r="N91" s="272">
        <v>43552</v>
      </c>
      <c r="O91" s="202" t="s">
        <v>986</v>
      </c>
      <c r="P91" s="202" t="s">
        <v>77</v>
      </c>
      <c r="Q91" s="202" t="s">
        <v>112</v>
      </c>
      <c r="R91" s="202" t="s">
        <v>77</v>
      </c>
      <c r="S91" s="202" t="s">
        <v>233</v>
      </c>
      <c r="T91" s="202" t="s">
        <v>987</v>
      </c>
      <c r="U91" s="272">
        <v>36723</v>
      </c>
      <c r="V91" s="140">
        <v>44378</v>
      </c>
      <c r="W91" s="140">
        <v>44469</v>
      </c>
      <c r="X91" s="49" t="s">
        <v>115</v>
      </c>
      <c r="Y91" s="114"/>
      <c r="Z91" s="114" t="str">
        <f t="shared" si="11" ca="1"/>
        <v>2 Tahun  4 Bulan 5 Hari </v>
      </c>
      <c r="AA91" s="202" t="s">
        <v>819</v>
      </c>
      <c r="AB91" s="273" t="s">
        <v>988</v>
      </c>
      <c r="AC91" s="272">
        <v>45489</v>
      </c>
      <c r="AD91" s="187" t="s">
        <v>86</v>
      </c>
      <c r="AE91" s="187"/>
      <c r="AF91" s="187" t="s">
        <v>86</v>
      </c>
      <c r="AG91" s="187"/>
      <c r="AH91" s="188" t="s">
        <v>82</v>
      </c>
      <c r="AI91" s="187"/>
      <c r="AJ91" s="42"/>
      <c r="AK91" s="75"/>
      <c r="AL91" s="274"/>
      <c r="AM91" s="187" t="s">
        <v>989</v>
      </c>
      <c r="AN91" s="189" t="s">
        <v>131</v>
      </c>
      <c r="AO91" s="202"/>
      <c r="AP91" s="187" t="s">
        <v>990</v>
      </c>
      <c r="AQ91" s="42" t="s">
        <v>86</v>
      </c>
      <c r="AR91" s="273"/>
      <c r="AS91" s="275"/>
      <c r="AT91" s="273" t="s">
        <v>991</v>
      </c>
      <c r="AU91" s="224" t="s">
        <v>121</v>
      </c>
      <c r="AV91" s="202" t="s">
        <v>984</v>
      </c>
      <c r="AW91" s="227" t="s">
        <v>90</v>
      </c>
      <c r="AX91" s="276" t="s">
        <v>992</v>
      </c>
      <c r="AY91" s="273"/>
      <c r="AZ91" s="275"/>
      <c r="BA91" s="49"/>
      <c r="BB91" s="1"/>
      <c r="BC91" s="1"/>
      <c r="BD91" s="72"/>
      <c r="BE91" s="77"/>
      <c r="BF91" s="192"/>
      <c r="BG91" s="44"/>
    </row>
    <row r="92" ht="15" customHeight="1" s="31" customFormat="1">
      <c r="A92" s="31" t="s">
        <v>65</v>
      </c>
      <c r="B92" s="32">
        <f t="shared" si="12"/>
        <v>86</v>
      </c>
      <c r="C92" s="69" t="s">
        <v>993</v>
      </c>
      <c r="D92" s="270" t="s">
        <v>994</v>
      </c>
      <c r="E92" s="144" t="s">
        <v>69</v>
      </c>
      <c r="F92" s="271" t="s">
        <v>995</v>
      </c>
      <c r="G92" s="83" t="s">
        <v>2</v>
      </c>
      <c r="H92" s="202"/>
      <c r="I92" s="202"/>
      <c r="J92" s="202"/>
      <c r="K92" s="202" t="s">
        <v>725</v>
      </c>
      <c r="L92" s="49" t="s">
        <v>345</v>
      </c>
      <c r="M92" s="202" t="s">
        <v>501</v>
      </c>
      <c r="N92" s="272">
        <v>43556</v>
      </c>
      <c r="O92" s="202" t="s">
        <v>996</v>
      </c>
      <c r="P92" s="202" t="s">
        <v>77</v>
      </c>
      <c r="Q92" s="202" t="s">
        <v>112</v>
      </c>
      <c r="R92" s="202" t="s">
        <v>77</v>
      </c>
      <c r="S92" s="202" t="s">
        <v>140</v>
      </c>
      <c r="T92" s="202" t="s">
        <v>997</v>
      </c>
      <c r="U92" s="272">
        <v>32951</v>
      </c>
      <c r="V92" s="140">
        <v>44378</v>
      </c>
      <c r="W92" s="140">
        <v>44469</v>
      </c>
      <c r="X92" s="49" t="s">
        <v>115</v>
      </c>
      <c r="Y92" s="114"/>
      <c r="Z92" s="114" t="str">
        <f t="shared" si="11" ca="1"/>
        <v>2 Tahun  4 Bulan 1 Hari </v>
      </c>
      <c r="AA92" s="202" t="s">
        <v>739</v>
      </c>
      <c r="AB92" s="273" t="s">
        <v>998</v>
      </c>
      <c r="AC92" s="272">
        <v>32951</v>
      </c>
      <c r="AD92" s="187" t="s">
        <v>86</v>
      </c>
      <c r="AE92" s="187"/>
      <c r="AF92" s="187" t="s">
        <v>86</v>
      </c>
      <c r="AG92" s="187"/>
      <c r="AH92" s="188" t="s">
        <v>82</v>
      </c>
      <c r="AI92" s="187"/>
      <c r="AJ92" s="42"/>
      <c r="AK92" s="75"/>
      <c r="AL92" s="274"/>
      <c r="AM92" s="204" t="s">
        <v>999</v>
      </c>
      <c r="AN92" s="189" t="s">
        <v>84</v>
      </c>
      <c r="AO92" s="202"/>
      <c r="AP92" s="187" t="s">
        <v>1000</v>
      </c>
      <c r="AQ92" s="42" t="s">
        <v>86</v>
      </c>
      <c r="AR92" s="273"/>
      <c r="AS92" s="275"/>
      <c r="AT92" s="273" t="s">
        <v>1001</v>
      </c>
      <c r="AU92" s="224" t="s">
        <v>121</v>
      </c>
      <c r="AV92" s="202" t="s">
        <v>994</v>
      </c>
      <c r="AW92" s="227" t="s">
        <v>90</v>
      </c>
      <c r="AX92" s="276" t="s">
        <v>1002</v>
      </c>
      <c r="AY92" s="273"/>
      <c r="AZ92" s="275"/>
      <c r="BA92" s="49"/>
      <c r="BB92" s="1"/>
      <c r="BC92" s="1"/>
      <c r="BD92" s="72"/>
      <c r="BE92" s="77"/>
      <c r="BF92" s="192"/>
      <c r="BG92" s="44"/>
    </row>
    <row r="93" ht="15" customHeight="1" s="31" customFormat="1">
      <c r="A93" s="31" t="s">
        <v>65</v>
      </c>
      <c r="B93" s="32">
        <f t="shared" si="12"/>
        <v>87</v>
      </c>
      <c r="C93" s="69" t="s">
        <v>1003</v>
      </c>
      <c r="D93" s="270" t="s">
        <v>1004</v>
      </c>
      <c r="E93" s="144" t="s">
        <v>69</v>
      </c>
      <c r="F93" s="271" t="s">
        <v>1005</v>
      </c>
      <c r="G93" s="83" t="s">
        <v>2</v>
      </c>
      <c r="H93" s="202"/>
      <c r="I93" s="202"/>
      <c r="J93" s="202"/>
      <c r="K93" s="202" t="s">
        <v>725</v>
      </c>
      <c r="L93" s="49" t="s">
        <v>345</v>
      </c>
      <c r="M93" s="202" t="s">
        <v>501</v>
      </c>
      <c r="N93" s="272">
        <v>43663</v>
      </c>
      <c r="O93" s="202" t="s">
        <v>1006</v>
      </c>
      <c r="P93" s="202" t="s">
        <v>232</v>
      </c>
      <c r="Q93" s="202" t="s">
        <v>112</v>
      </c>
      <c r="R93" s="227" t="s">
        <v>77</v>
      </c>
      <c r="S93" s="202" t="s">
        <v>140</v>
      </c>
      <c r="T93" s="202" t="s">
        <v>725</v>
      </c>
      <c r="U93" s="272">
        <v>31622</v>
      </c>
      <c r="V93" s="140">
        <v>44378</v>
      </c>
      <c r="W93" s="140">
        <v>44469</v>
      </c>
      <c r="X93" s="49" t="s">
        <v>115</v>
      </c>
      <c r="Y93" s="114"/>
      <c r="Z93" s="114" t="str">
        <f t="shared" si="11" ca="1"/>
        <v>2 Tahun  0 Bulan 16 Hari </v>
      </c>
      <c r="AA93" s="202" t="s">
        <v>774</v>
      </c>
      <c r="AB93" s="273" t="s">
        <v>1007</v>
      </c>
      <c r="AC93" s="272">
        <v>45136</v>
      </c>
      <c r="AD93" s="187" t="s">
        <v>86</v>
      </c>
      <c r="AE93" s="187"/>
      <c r="AF93" s="187" t="s">
        <v>86</v>
      </c>
      <c r="AG93" s="249">
        <v>43788</v>
      </c>
      <c r="AH93" s="188" t="s">
        <v>86</v>
      </c>
      <c r="AI93" s="204"/>
      <c r="AJ93" s="42"/>
      <c r="AK93" s="75"/>
      <c r="AL93" s="274"/>
      <c r="AM93" s="204" t="s">
        <v>1008</v>
      </c>
      <c r="AN93" s="189" t="s">
        <v>84</v>
      </c>
      <c r="AO93" s="202"/>
      <c r="AP93" s="204" t="s">
        <v>1009</v>
      </c>
      <c r="AQ93" s="42" t="s">
        <v>86</v>
      </c>
      <c r="AR93" s="289"/>
      <c r="AS93" s="275"/>
      <c r="AT93" s="273" t="s">
        <v>1010</v>
      </c>
      <c r="AU93" s="227" t="s">
        <v>121</v>
      </c>
      <c r="AV93" s="202" t="s">
        <v>1004</v>
      </c>
      <c r="AW93" s="227" t="s">
        <v>90</v>
      </c>
      <c r="AX93" s="276" t="s">
        <v>1011</v>
      </c>
      <c r="AY93" s="289"/>
      <c r="AZ93" s="275"/>
      <c r="BA93" s="49"/>
      <c r="BB93" s="1"/>
      <c r="BC93" s="1"/>
      <c r="BD93" s="72"/>
      <c r="BE93" s="77"/>
    </row>
    <row r="94" ht="15" customHeight="1" s="31" customFormat="1">
      <c r="A94" s="31" t="s">
        <v>65</v>
      </c>
      <c r="B94" s="32">
        <f t="shared" si="12"/>
        <v>88</v>
      </c>
      <c r="C94" s="69" t="s">
        <v>1012</v>
      </c>
      <c r="D94" s="270" t="s">
        <v>1013</v>
      </c>
      <c r="E94" s="144" t="s">
        <v>69</v>
      </c>
      <c r="F94" s="271" t="s">
        <v>1014</v>
      </c>
      <c r="G94" s="83" t="s">
        <v>2</v>
      </c>
      <c r="H94" s="202"/>
      <c r="I94" s="202"/>
      <c r="J94" s="202"/>
      <c r="K94" s="202" t="s">
        <v>725</v>
      </c>
      <c r="L94" s="49" t="s">
        <v>345</v>
      </c>
      <c r="M94" s="202" t="s">
        <v>501</v>
      </c>
      <c r="N94" s="272">
        <v>43663</v>
      </c>
      <c r="O94" s="202" t="s">
        <v>1015</v>
      </c>
      <c r="P94" s="202" t="s">
        <v>232</v>
      </c>
      <c r="Q94" s="202" t="s">
        <v>112</v>
      </c>
      <c r="R94" s="227" t="s">
        <v>77</v>
      </c>
      <c r="S94" s="202" t="s">
        <v>1016</v>
      </c>
      <c r="T94" s="202" t="s">
        <v>1017</v>
      </c>
      <c r="U94" s="272">
        <v>32434</v>
      </c>
      <c r="V94" s="140">
        <v>44378</v>
      </c>
      <c r="W94" s="140">
        <v>44469</v>
      </c>
      <c r="X94" s="49" t="s">
        <v>115</v>
      </c>
      <c r="Y94" s="114"/>
      <c r="Z94" s="114" t="str">
        <f t="shared" si="11" ca="1"/>
        <v>2 Tahun  0 Bulan 16 Hari </v>
      </c>
      <c r="AA94" s="202" t="s">
        <v>839</v>
      </c>
      <c r="AB94" s="273" t="s">
        <v>1018</v>
      </c>
      <c r="AC94" s="272">
        <v>43756</v>
      </c>
      <c r="AD94" s="187" t="s">
        <v>86</v>
      </c>
      <c r="AE94" s="187"/>
      <c r="AF94" s="187" t="s">
        <v>86</v>
      </c>
      <c r="AG94" s="133">
        <v>43718</v>
      </c>
      <c r="AH94" s="83" t="s">
        <v>86</v>
      </c>
      <c r="AI94" s="204"/>
      <c r="AJ94" s="42"/>
      <c r="AK94" s="75"/>
      <c r="AL94" s="274"/>
      <c r="AM94" s="285" t="s">
        <v>1008</v>
      </c>
      <c r="AN94" s="189" t="s">
        <v>84</v>
      </c>
      <c r="AO94" s="202"/>
      <c r="AP94" s="204" t="s">
        <v>1019</v>
      </c>
      <c r="AQ94" s="42" t="s">
        <v>86</v>
      </c>
      <c r="AR94" s="289"/>
      <c r="AS94" s="275"/>
      <c r="AT94" s="199" t="s">
        <v>1020</v>
      </c>
      <c r="AU94" s="227" t="s">
        <v>121</v>
      </c>
      <c r="AV94" s="202" t="s">
        <v>1021</v>
      </c>
      <c r="AW94" s="227" t="s">
        <v>90</v>
      </c>
      <c r="AX94" s="276" t="s">
        <v>1022</v>
      </c>
      <c r="AY94" s="289"/>
      <c r="AZ94" s="275"/>
      <c r="BA94" s="49"/>
      <c r="BB94" s="1"/>
      <c r="BC94" s="1"/>
      <c r="BD94" s="72"/>
      <c r="BE94" s="77"/>
      <c r="BF94" s="192"/>
      <c r="BG94" s="44"/>
    </row>
    <row r="95" ht="15" customHeight="1" s="31" customFormat="1">
      <c r="A95" s="31" t="s">
        <v>65</v>
      </c>
      <c r="B95" s="32">
        <f t="shared" si="12"/>
        <v>89</v>
      </c>
      <c r="C95" s="69" t="s">
        <v>1023</v>
      </c>
      <c r="D95" s="270" t="s">
        <v>1024</v>
      </c>
      <c r="E95" s="144" t="s">
        <v>69</v>
      </c>
      <c r="F95" s="271" t="s">
        <v>1025</v>
      </c>
      <c r="G95" s="83" t="s">
        <v>2</v>
      </c>
      <c r="H95" s="290"/>
      <c r="I95" s="290"/>
      <c r="J95" s="202"/>
      <c r="K95" s="202" t="s">
        <v>725</v>
      </c>
      <c r="L95" s="49" t="s">
        <v>345</v>
      </c>
      <c r="M95" s="202" t="s">
        <v>501</v>
      </c>
      <c r="N95" s="272">
        <v>43665</v>
      </c>
      <c r="O95" s="202" t="s">
        <v>1026</v>
      </c>
      <c r="P95" s="202" t="s">
        <v>232</v>
      </c>
      <c r="Q95" s="202" t="s">
        <v>112</v>
      </c>
      <c r="R95" s="227" t="s">
        <v>77</v>
      </c>
      <c r="S95" s="202" t="s">
        <v>113</v>
      </c>
      <c r="T95" s="202" t="s">
        <v>725</v>
      </c>
      <c r="U95" s="272">
        <v>28701</v>
      </c>
      <c r="V95" s="140">
        <v>44378</v>
      </c>
      <c r="W95" s="140">
        <v>44469</v>
      </c>
      <c r="X95" s="49" t="s">
        <v>115</v>
      </c>
      <c r="Y95" s="114"/>
      <c r="Z95" s="114" t="str">
        <f t="shared" si="11" ca="1"/>
        <v>2 Tahun  0 Bulan 14 Hari </v>
      </c>
      <c r="AA95" s="202" t="s">
        <v>739</v>
      </c>
      <c r="AB95" s="273" t="s">
        <v>1027</v>
      </c>
      <c r="AC95" s="272">
        <v>44042</v>
      </c>
      <c r="AD95" s="187" t="s">
        <v>86</v>
      </c>
      <c r="AE95" s="187"/>
      <c r="AF95" s="187" t="s">
        <v>86</v>
      </c>
      <c r="AG95" s="187"/>
      <c r="AH95" s="188" t="s">
        <v>82</v>
      </c>
      <c r="AI95" s="204"/>
      <c r="AJ95" s="42"/>
      <c r="AK95" s="75"/>
      <c r="AL95" s="274"/>
      <c r="AM95" s="285" t="s">
        <v>1028</v>
      </c>
      <c r="AN95" s="189" t="s">
        <v>84</v>
      </c>
      <c r="AO95" s="202"/>
      <c r="AP95" s="204" t="s">
        <v>1029</v>
      </c>
      <c r="AQ95" s="42" t="s">
        <v>86</v>
      </c>
      <c r="AR95" s="289"/>
      <c r="AS95" s="275"/>
      <c r="AT95" s="273" t="s">
        <v>1030</v>
      </c>
      <c r="AU95" s="227" t="s">
        <v>121</v>
      </c>
      <c r="AV95" s="202" t="s">
        <v>1024</v>
      </c>
      <c r="AW95" s="227" t="s">
        <v>90</v>
      </c>
      <c r="AX95" s="276" t="s">
        <v>1031</v>
      </c>
      <c r="AY95" s="289"/>
      <c r="AZ95" s="275"/>
      <c r="BA95" s="49"/>
      <c r="BB95" s="1"/>
      <c r="BC95" s="1"/>
      <c r="BD95" s="72"/>
      <c r="BE95" s="77"/>
      <c r="BF95" s="192"/>
      <c r="BG95" s="44"/>
    </row>
    <row r="96" ht="15" customHeight="1" s="31" customFormat="1">
      <c r="A96" s="31" t="s">
        <v>65</v>
      </c>
      <c r="B96" s="32">
        <f t="shared" si="12"/>
        <v>90</v>
      </c>
      <c r="C96" s="144" t="s">
        <v>1032</v>
      </c>
      <c r="D96" s="194" t="s">
        <v>1033</v>
      </c>
      <c r="E96" s="144" t="s">
        <v>69</v>
      </c>
      <c r="F96" s="142" t="s">
        <v>1034</v>
      </c>
      <c r="G96" s="83" t="s">
        <v>2</v>
      </c>
      <c r="H96" s="75"/>
      <c r="I96" s="291"/>
      <c r="J96" s="292"/>
      <c r="K96" s="290" t="s">
        <v>725</v>
      </c>
      <c r="L96" s="49" t="s">
        <v>345</v>
      </c>
      <c r="M96" s="290" t="s">
        <v>501</v>
      </c>
      <c r="N96" s="140">
        <v>43695</v>
      </c>
      <c r="O96" s="75" t="s">
        <v>1035</v>
      </c>
      <c r="P96" s="75" t="s">
        <v>77</v>
      </c>
      <c r="Q96" s="75" t="s">
        <v>112</v>
      </c>
      <c r="R96" s="227" t="s">
        <v>77</v>
      </c>
      <c r="S96" s="75" t="s">
        <v>1036</v>
      </c>
      <c r="T96" s="75" t="s">
        <v>1037</v>
      </c>
      <c r="U96" s="140">
        <v>32924</v>
      </c>
      <c r="V96" s="63">
        <v>44348</v>
      </c>
      <c r="W96" s="63">
        <v>44439</v>
      </c>
      <c r="X96" s="49" t="s">
        <v>115</v>
      </c>
      <c r="Y96" s="114"/>
      <c r="Z96" s="114" t="str">
        <f t="shared" si="11" ca="1"/>
        <v>1 Tahun  11 Bulan 15 Hari </v>
      </c>
      <c r="AA96" s="75" t="s">
        <v>739</v>
      </c>
      <c r="AB96" s="199" t="s">
        <v>1038</v>
      </c>
      <c r="AC96" s="140">
        <v>44612</v>
      </c>
      <c r="AD96" s="187" t="s">
        <v>86</v>
      </c>
      <c r="AE96" s="187"/>
      <c r="AF96" s="187" t="s">
        <v>82</v>
      </c>
      <c r="AG96" s="187"/>
      <c r="AH96" s="188" t="s">
        <v>82</v>
      </c>
      <c r="AI96" s="42"/>
      <c r="AJ96" s="42"/>
      <c r="AK96" s="75"/>
      <c r="AL96" s="198"/>
      <c r="AM96" s="285" t="s">
        <v>1039</v>
      </c>
      <c r="AN96" s="189" t="s">
        <v>84</v>
      </c>
      <c r="AO96" s="75"/>
      <c r="AP96" s="42">
        <v>19070262522</v>
      </c>
      <c r="AQ96" s="42" t="s">
        <v>86</v>
      </c>
      <c r="AR96" s="203"/>
      <c r="AS96" s="75"/>
      <c r="AT96" s="199" t="s">
        <v>1040</v>
      </c>
      <c r="AU96" s="227" t="s">
        <v>121</v>
      </c>
      <c r="AV96" s="75" t="s">
        <v>1033</v>
      </c>
      <c r="AW96" s="202" t="s">
        <v>90</v>
      </c>
      <c r="AX96" s="200" t="s">
        <v>1041</v>
      </c>
      <c r="AY96" s="203"/>
      <c r="AZ96" s="75"/>
      <c r="BA96" s="49"/>
      <c r="BB96" s="1"/>
      <c r="BC96" s="1"/>
      <c r="BD96" s="72"/>
      <c r="BE96" s="77"/>
    </row>
    <row r="97" ht="15" customHeight="1" s="31" customFormat="1">
      <c r="A97" s="31" t="s">
        <v>65</v>
      </c>
      <c r="B97" s="32">
        <f t="shared" si="12"/>
        <v>91</v>
      </c>
      <c r="C97" s="293" t="s">
        <v>1042</v>
      </c>
      <c r="D97" s="294" t="s">
        <v>1043</v>
      </c>
      <c r="E97" s="295" t="s">
        <v>69</v>
      </c>
      <c r="F97" s="296" t="s">
        <v>1044</v>
      </c>
      <c r="G97" s="83" t="s">
        <v>2</v>
      </c>
      <c r="H97" s="295"/>
      <c r="I97" s="295"/>
      <c r="J97" s="297"/>
      <c r="K97" s="298" t="s">
        <v>725</v>
      </c>
      <c r="L97" s="49" t="s">
        <v>345</v>
      </c>
      <c r="M97" s="299" t="s">
        <v>501</v>
      </c>
      <c r="N97" s="300">
        <v>43786</v>
      </c>
      <c r="O97" s="301" t="s">
        <v>1045</v>
      </c>
      <c r="P97" s="301" t="s">
        <v>232</v>
      </c>
      <c r="Q97" s="301" t="s">
        <v>112</v>
      </c>
      <c r="R97" s="302" t="s">
        <v>77</v>
      </c>
      <c r="S97" s="301" t="s">
        <v>140</v>
      </c>
      <c r="T97" s="301" t="s">
        <v>762</v>
      </c>
      <c r="U97" s="300">
        <v>34208</v>
      </c>
      <c r="V97" s="63">
        <v>44348</v>
      </c>
      <c r="W97" s="63">
        <v>44439</v>
      </c>
      <c r="X97" s="75" t="s">
        <v>80</v>
      </c>
      <c r="Y97" s="301"/>
      <c r="Z97" s="114" t="str">
        <f t="shared" si="11" ca="1"/>
        <v>1 Tahun  8 Bulan 16 Hari </v>
      </c>
      <c r="AA97" s="301" t="s">
        <v>819</v>
      </c>
      <c r="AB97" s="296" t="s">
        <v>1046</v>
      </c>
      <c r="AC97" s="300">
        <v>45531</v>
      </c>
      <c r="AD97" s="209" t="s">
        <v>86</v>
      </c>
      <c r="AE97" s="42"/>
      <c r="AF97" s="42" t="s">
        <v>81</v>
      </c>
      <c r="AG97" s="249">
        <v>43788</v>
      </c>
      <c r="AH97" s="188" t="s">
        <v>86</v>
      </c>
      <c r="AI97" s="277"/>
      <c r="AJ97" s="42"/>
      <c r="AK97" s="295"/>
      <c r="AL97" s="303"/>
      <c r="AM97" s="208" t="s">
        <v>1047</v>
      </c>
      <c r="AN97" s="189" t="s">
        <v>84</v>
      </c>
      <c r="AO97" s="304"/>
      <c r="AP97" s="277" t="s">
        <v>1048</v>
      </c>
      <c r="AQ97" s="42" t="s">
        <v>86</v>
      </c>
      <c r="AR97" s="301"/>
      <c r="AS97" s="305"/>
      <c r="AT97" s="296" t="s">
        <v>1049</v>
      </c>
      <c r="AU97" s="306">
        <v>42974</v>
      </c>
      <c r="AV97" s="304" t="s">
        <v>1050</v>
      </c>
      <c r="AW97" s="304" t="s">
        <v>90</v>
      </c>
      <c r="AX97" s="307" t="s">
        <v>1051</v>
      </c>
      <c r="AY97" s="301"/>
      <c r="AZ97" s="305"/>
      <c r="BA97" s="301"/>
      <c r="BB97" s="1"/>
      <c r="BC97" s="1"/>
      <c r="BD97" s="72"/>
      <c r="BE97" s="77"/>
      <c r="BF97" s="192"/>
      <c r="BG97" s="44"/>
    </row>
    <row r="98" ht="15" customHeight="1" s="31" customFormat="1">
      <c r="A98" s="31" t="s">
        <v>65</v>
      </c>
      <c r="B98" s="32">
        <f t="shared" si="12"/>
        <v>92</v>
      </c>
      <c r="C98" s="69" t="s">
        <v>1052</v>
      </c>
      <c r="D98" s="207" t="s">
        <v>1053</v>
      </c>
      <c r="E98" s="295" t="s">
        <v>69</v>
      </c>
      <c r="F98" s="176" t="s">
        <v>1054</v>
      </c>
      <c r="G98" s="83" t="s">
        <v>2</v>
      </c>
      <c r="H98" s="295"/>
      <c r="I98" s="295"/>
      <c r="J98" s="295"/>
      <c r="K98" s="295" t="s">
        <v>725</v>
      </c>
      <c r="L98" s="49" t="s">
        <v>345</v>
      </c>
      <c r="M98" s="295" t="s">
        <v>501</v>
      </c>
      <c r="N98" s="308">
        <v>43791</v>
      </c>
      <c r="O98" s="295" t="s">
        <v>1055</v>
      </c>
      <c r="P98" s="295" t="s">
        <v>232</v>
      </c>
      <c r="Q98" s="295" t="s">
        <v>112</v>
      </c>
      <c r="R98" s="295" t="s">
        <v>77</v>
      </c>
      <c r="S98" s="295" t="s">
        <v>113</v>
      </c>
      <c r="T98" s="295" t="s">
        <v>1056</v>
      </c>
      <c r="U98" s="308">
        <v>32306</v>
      </c>
      <c r="V98" s="63">
        <v>44348</v>
      </c>
      <c r="W98" s="63">
        <v>44439</v>
      </c>
      <c r="X98" s="224" t="s">
        <v>115</v>
      </c>
      <c r="Y98" s="295"/>
      <c r="Z98" s="114" t="str">
        <f t="shared" si="11" ca="1"/>
        <v>1 Tahun  8 Bulan 11 Hari </v>
      </c>
      <c r="AA98" s="295" t="s">
        <v>142</v>
      </c>
      <c r="AB98" s="176" t="s">
        <v>1057</v>
      </c>
      <c r="AC98" s="308">
        <v>45608</v>
      </c>
      <c r="AD98" s="209" t="s">
        <v>86</v>
      </c>
      <c r="AE98" s="42"/>
      <c r="AF98" s="42" t="s">
        <v>81</v>
      </c>
      <c r="AG98" s="209"/>
      <c r="AH98" s="188" t="s">
        <v>82</v>
      </c>
      <c r="AI98" s="277"/>
      <c r="AJ98" s="42"/>
      <c r="AK98" s="295"/>
      <c r="AL98" s="297"/>
      <c r="AM98" s="208" t="s">
        <v>1058</v>
      </c>
      <c r="AN98" s="209" t="s">
        <v>764</v>
      </c>
      <c r="AO98" s="209"/>
      <c r="AP98" s="277" t="s">
        <v>1059</v>
      </c>
      <c r="AQ98" s="42" t="s">
        <v>86</v>
      </c>
      <c r="AR98" s="295"/>
      <c r="AS98" s="295"/>
      <c r="AT98" s="176" t="s">
        <v>1060</v>
      </c>
      <c r="AU98" s="309">
        <v>42898</v>
      </c>
      <c r="AV98" s="209" t="s">
        <v>1053</v>
      </c>
      <c r="AW98" s="209" t="s">
        <v>90</v>
      </c>
      <c r="AX98" s="208" t="s">
        <v>1061</v>
      </c>
      <c r="AY98" s="295"/>
      <c r="AZ98" s="295"/>
      <c r="BA98" s="295"/>
      <c r="BB98" s="1"/>
      <c r="BC98" s="1"/>
      <c r="BD98" s="72"/>
      <c r="BE98" s="77"/>
      <c r="BF98" s="192"/>
      <c r="BG98" s="44"/>
    </row>
    <row r="99" ht="15" customHeight="1" s="31" customFormat="1">
      <c r="A99" s="31" t="s">
        <v>65</v>
      </c>
      <c r="B99" s="32">
        <f t="shared" si="12"/>
        <v>93</v>
      </c>
      <c r="C99" s="69" t="s">
        <v>1062</v>
      </c>
      <c r="D99" s="207" t="s">
        <v>1063</v>
      </c>
      <c r="E99" s="295" t="s">
        <v>69</v>
      </c>
      <c r="F99" s="176" t="s">
        <v>1064</v>
      </c>
      <c r="G99" s="83" t="s">
        <v>2</v>
      </c>
      <c r="H99" s="295"/>
      <c r="I99" s="295"/>
      <c r="J99" s="295"/>
      <c r="K99" s="295" t="s">
        <v>725</v>
      </c>
      <c r="L99" s="49" t="s">
        <v>345</v>
      </c>
      <c r="M99" s="295" t="s">
        <v>501</v>
      </c>
      <c r="N99" s="308">
        <v>43791</v>
      </c>
      <c r="O99" s="295" t="s">
        <v>1065</v>
      </c>
      <c r="P99" s="295" t="s">
        <v>232</v>
      </c>
      <c r="Q99" s="295" t="s">
        <v>112</v>
      </c>
      <c r="R99" s="295" t="s">
        <v>77</v>
      </c>
      <c r="S99" s="295" t="s">
        <v>233</v>
      </c>
      <c r="T99" s="295" t="s">
        <v>1066</v>
      </c>
      <c r="U99" s="308">
        <v>34666</v>
      </c>
      <c r="V99" s="63">
        <v>44348</v>
      </c>
      <c r="W99" s="63">
        <v>44439</v>
      </c>
      <c r="X99" s="49" t="s">
        <v>115</v>
      </c>
      <c r="Y99" s="295"/>
      <c r="Z99" s="114" t="str">
        <f t="shared" si="11" ca="1"/>
        <v>1 Tahun  8 Bulan 11 Hari </v>
      </c>
      <c r="AA99" s="295" t="s">
        <v>142</v>
      </c>
      <c r="AB99" s="176" t="s">
        <v>1067</v>
      </c>
      <c r="AC99" s="308">
        <v>44893</v>
      </c>
      <c r="AD99" s="209" t="s">
        <v>86</v>
      </c>
      <c r="AE99" s="42"/>
      <c r="AF99" s="42" t="s">
        <v>81</v>
      </c>
      <c r="AG99" s="209"/>
      <c r="AH99" s="188" t="s">
        <v>82</v>
      </c>
      <c r="AI99" s="277"/>
      <c r="AJ99" s="42"/>
      <c r="AK99" s="295"/>
      <c r="AL99" s="297"/>
      <c r="AM99" s="208" t="s">
        <v>1068</v>
      </c>
      <c r="AN99" s="209" t="s">
        <v>84</v>
      </c>
      <c r="AO99" s="209"/>
      <c r="AP99" s="277" t="s">
        <v>1069</v>
      </c>
      <c r="AQ99" s="42" t="s">
        <v>86</v>
      </c>
      <c r="AR99" s="295"/>
      <c r="AS99" s="295"/>
      <c r="AT99" s="176" t="s">
        <v>1070</v>
      </c>
      <c r="AU99" s="295" t="s">
        <v>121</v>
      </c>
      <c r="AV99" s="209" t="s">
        <v>1063</v>
      </c>
      <c r="AW99" s="209" t="s">
        <v>90</v>
      </c>
      <c r="AX99" s="208" t="s">
        <v>1071</v>
      </c>
      <c r="AY99" s="295"/>
      <c r="AZ99" s="295"/>
      <c r="BA99" s="295"/>
      <c r="BB99" s="1"/>
      <c r="BC99" s="1"/>
      <c r="BD99" s="72"/>
      <c r="BE99" s="77"/>
      <c r="BF99" s="192"/>
      <c r="BG99" s="44"/>
    </row>
    <row r="100" ht="15" customHeight="1" s="31" customFormat="1">
      <c r="A100" s="31" t="s">
        <v>65</v>
      </c>
      <c r="B100" s="32">
        <f t="shared" si="12"/>
        <v>94</v>
      </c>
      <c r="C100" s="69" t="s">
        <v>1072</v>
      </c>
      <c r="D100" s="207" t="s">
        <v>1073</v>
      </c>
      <c r="E100" s="295" t="s">
        <v>69</v>
      </c>
      <c r="F100" s="295">
        <v>81240887667</v>
      </c>
      <c r="G100" s="83" t="s">
        <v>2</v>
      </c>
      <c r="H100" s="295"/>
      <c r="I100" s="295"/>
      <c r="J100" s="295"/>
      <c r="K100" s="295" t="s">
        <v>725</v>
      </c>
      <c r="L100" s="49" t="s">
        <v>345</v>
      </c>
      <c r="M100" s="295" t="s">
        <v>501</v>
      </c>
      <c r="N100" s="308">
        <v>43794</v>
      </c>
      <c r="O100" s="295" t="s">
        <v>1074</v>
      </c>
      <c r="P100" s="295" t="s">
        <v>77</v>
      </c>
      <c r="Q100" s="295" t="s">
        <v>112</v>
      </c>
      <c r="R100" s="295" t="s">
        <v>77</v>
      </c>
      <c r="S100" s="295" t="s">
        <v>233</v>
      </c>
      <c r="T100" s="295" t="s">
        <v>750</v>
      </c>
      <c r="U100" s="308">
        <v>35542</v>
      </c>
      <c r="V100" s="140">
        <v>44378</v>
      </c>
      <c r="W100" s="140">
        <v>44408</v>
      </c>
      <c r="X100" s="75" t="s">
        <v>1075</v>
      </c>
      <c r="Y100" s="295"/>
      <c r="Z100" s="114" t="str">
        <f t="shared" si="11" ca="1"/>
        <v>1 Tahun  8 Bulan 8 Hari </v>
      </c>
      <c r="AA100" s="295" t="s">
        <v>819</v>
      </c>
      <c r="AB100" s="176" t="s">
        <v>1076</v>
      </c>
      <c r="AC100" s="308">
        <v>45038</v>
      </c>
      <c r="AD100" s="209" t="s">
        <v>86</v>
      </c>
      <c r="AE100" s="42"/>
      <c r="AF100" s="42" t="s">
        <v>81</v>
      </c>
      <c r="AG100" s="209"/>
      <c r="AH100" s="188" t="s">
        <v>82</v>
      </c>
      <c r="AI100" s="277"/>
      <c r="AJ100" s="42"/>
      <c r="AK100" s="295"/>
      <c r="AL100" s="297"/>
      <c r="AM100" s="208" t="s">
        <v>1077</v>
      </c>
      <c r="AN100" s="209" t="s">
        <v>84</v>
      </c>
      <c r="AO100" s="209"/>
      <c r="AP100" s="277" t="s">
        <v>1078</v>
      </c>
      <c r="AQ100" s="42" t="s">
        <v>86</v>
      </c>
      <c r="AR100" s="295"/>
      <c r="AS100" s="295"/>
      <c r="AT100" s="176" t="s">
        <v>1079</v>
      </c>
      <c r="AU100" s="295" t="s">
        <v>121</v>
      </c>
      <c r="AV100" s="209" t="s">
        <v>1080</v>
      </c>
      <c r="AW100" s="209" t="s">
        <v>90</v>
      </c>
      <c r="AX100" s="208" t="s">
        <v>1081</v>
      </c>
      <c r="AY100" s="295"/>
      <c r="AZ100" s="295"/>
      <c r="BA100" s="295"/>
      <c r="BB100" s="1"/>
      <c r="BC100" s="1"/>
      <c r="BD100" s="72"/>
      <c r="BE100" s="77"/>
      <c r="BF100" s="192"/>
      <c r="BG100" s="44"/>
    </row>
    <row r="101" ht="15" customHeight="1" s="31" customFormat="1">
      <c r="A101" s="31" t="s">
        <v>65</v>
      </c>
      <c r="B101" s="32">
        <f t="shared" si="12"/>
        <v>95</v>
      </c>
      <c r="C101" s="69" t="s">
        <v>1082</v>
      </c>
      <c r="D101" s="207" t="s">
        <v>1083</v>
      </c>
      <c r="E101" s="295" t="s">
        <v>69</v>
      </c>
      <c r="F101" s="176" t="s">
        <v>1084</v>
      </c>
      <c r="G101" s="83" t="s">
        <v>2</v>
      </c>
      <c r="H101" s="295"/>
      <c r="I101" s="295"/>
      <c r="J101" s="295"/>
      <c r="K101" s="295" t="s">
        <v>725</v>
      </c>
      <c r="L101" s="49" t="s">
        <v>345</v>
      </c>
      <c r="M101" s="295" t="s">
        <v>501</v>
      </c>
      <c r="N101" s="308">
        <v>43795</v>
      </c>
      <c r="O101" s="295" t="s">
        <v>1085</v>
      </c>
      <c r="P101" s="295" t="s">
        <v>97</v>
      </c>
      <c r="Q101" s="295" t="s">
        <v>112</v>
      </c>
      <c r="R101" s="295" t="s">
        <v>77</v>
      </c>
      <c r="S101" s="295" t="s">
        <v>113</v>
      </c>
      <c r="T101" s="295" t="s">
        <v>725</v>
      </c>
      <c r="U101" s="63">
        <v>31181</v>
      </c>
      <c r="V101" s="63">
        <v>44348</v>
      </c>
      <c r="W101" s="63">
        <v>44439</v>
      </c>
      <c r="X101" s="224" t="s">
        <v>115</v>
      </c>
      <c r="Y101" s="295"/>
      <c r="Z101" s="114" t="str">
        <f t="shared" si="11" ca="1"/>
        <v>1 Tahun  8 Bulan 7 Hari </v>
      </c>
      <c r="AA101" s="295" t="s">
        <v>819</v>
      </c>
      <c r="AB101" s="176" t="s">
        <v>1086</v>
      </c>
      <c r="AC101" s="308">
        <v>45426</v>
      </c>
      <c r="AD101" s="209" t="s">
        <v>86</v>
      </c>
      <c r="AE101" s="42"/>
      <c r="AF101" s="42" t="s">
        <v>81</v>
      </c>
      <c r="AG101" s="209"/>
      <c r="AH101" s="188" t="s">
        <v>82</v>
      </c>
      <c r="AI101" s="277"/>
      <c r="AJ101" s="42"/>
      <c r="AK101" s="295"/>
      <c r="AL101" s="297"/>
      <c r="AM101" s="208" t="s">
        <v>1087</v>
      </c>
      <c r="AN101" s="209" t="s">
        <v>84</v>
      </c>
      <c r="AO101" s="209"/>
      <c r="AP101" s="277" t="s">
        <v>1088</v>
      </c>
      <c r="AQ101" s="42" t="s">
        <v>86</v>
      </c>
      <c r="AR101" s="295"/>
      <c r="AS101" s="295"/>
      <c r="AT101" s="176" t="s">
        <v>1089</v>
      </c>
      <c r="AU101" s="295" t="s">
        <v>89</v>
      </c>
      <c r="AV101" s="209" t="s">
        <v>1083</v>
      </c>
      <c r="AW101" s="209" t="s">
        <v>90</v>
      </c>
      <c r="AX101" s="208" t="s">
        <v>1090</v>
      </c>
      <c r="AY101" s="295"/>
      <c r="AZ101" s="295"/>
      <c r="BA101" s="295"/>
      <c r="BB101" s="1"/>
      <c r="BC101" s="1"/>
      <c r="BD101" s="72"/>
      <c r="BE101" s="77"/>
      <c r="BF101" s="192"/>
      <c r="BG101" s="44"/>
    </row>
    <row r="102" ht="15" customHeight="1" s="31" customFormat="1">
      <c r="A102" s="31" t="s">
        <v>65</v>
      </c>
      <c r="B102" s="32">
        <f t="shared" si="12"/>
        <v>96</v>
      </c>
      <c r="C102" s="69" t="s">
        <v>1091</v>
      </c>
      <c r="D102" s="207" t="s">
        <v>1092</v>
      </c>
      <c r="E102" s="295" t="s">
        <v>69</v>
      </c>
      <c r="F102" s="176" t="s">
        <v>1093</v>
      </c>
      <c r="G102" s="83" t="s">
        <v>2</v>
      </c>
      <c r="H102" s="295"/>
      <c r="I102" s="295"/>
      <c r="J102" s="295"/>
      <c r="K102" s="295" t="s">
        <v>725</v>
      </c>
      <c r="L102" s="49" t="s">
        <v>345</v>
      </c>
      <c r="M102" s="295" t="s">
        <v>501</v>
      </c>
      <c r="N102" s="308">
        <v>43797</v>
      </c>
      <c r="O102" s="295" t="s">
        <v>1094</v>
      </c>
      <c r="P102" s="295" t="s">
        <v>77</v>
      </c>
      <c r="Q102" s="295" t="s">
        <v>112</v>
      </c>
      <c r="R102" s="295" t="s">
        <v>77</v>
      </c>
      <c r="S102" s="295" t="s">
        <v>233</v>
      </c>
      <c r="T102" s="295" t="s">
        <v>725</v>
      </c>
      <c r="U102" s="254">
        <v>29238</v>
      </c>
      <c r="V102" s="63">
        <v>44348</v>
      </c>
      <c r="W102" s="63">
        <v>44439</v>
      </c>
      <c r="X102" s="49" t="s">
        <v>115</v>
      </c>
      <c r="Y102" s="295"/>
      <c r="Z102" s="114" t="str">
        <f t="shared" si="11" ca="1"/>
        <v>1 Tahun  8 Bulan 5 Hari </v>
      </c>
      <c r="AA102" s="295" t="s">
        <v>264</v>
      </c>
      <c r="AB102" s="176" t="s">
        <v>1095</v>
      </c>
      <c r="AC102" s="308" t="s">
        <v>89</v>
      </c>
      <c r="AD102" s="209" t="s">
        <v>86</v>
      </c>
      <c r="AE102" s="42"/>
      <c r="AF102" s="42" t="s">
        <v>81</v>
      </c>
      <c r="AG102" s="209"/>
      <c r="AH102" s="188" t="s">
        <v>82</v>
      </c>
      <c r="AI102" s="277"/>
      <c r="AJ102" s="42"/>
      <c r="AK102" s="295"/>
      <c r="AL102" s="297"/>
      <c r="AM102" s="208" t="s">
        <v>1096</v>
      </c>
      <c r="AN102" s="209" t="s">
        <v>84</v>
      </c>
      <c r="AO102" s="209"/>
      <c r="AP102" s="277" t="s">
        <v>1097</v>
      </c>
      <c r="AQ102" s="42" t="s">
        <v>86</v>
      </c>
      <c r="AR102" s="176"/>
      <c r="AS102" s="295"/>
      <c r="AT102" s="176" t="s">
        <v>1098</v>
      </c>
      <c r="AU102" s="295" t="s">
        <v>89</v>
      </c>
      <c r="AV102" s="209" t="s">
        <v>1092</v>
      </c>
      <c r="AW102" s="209" t="s">
        <v>90</v>
      </c>
      <c r="AX102" s="208" t="s">
        <v>1099</v>
      </c>
      <c r="AY102" s="176" t="s">
        <v>1100</v>
      </c>
      <c r="AZ102" s="295"/>
      <c r="BA102" s="295"/>
      <c r="BB102" s="1"/>
      <c r="BC102" s="1"/>
      <c r="BD102" s="72"/>
      <c r="BE102" s="77"/>
      <c r="BF102" s="192"/>
      <c r="BG102" s="44"/>
    </row>
    <row r="103" ht="15" customHeight="1" s="31" customFormat="1">
      <c r="A103" s="31" t="s">
        <v>65</v>
      </c>
      <c r="B103" s="32">
        <f t="shared" si="12"/>
        <v>97</v>
      </c>
      <c r="C103" s="69" t="s">
        <v>1101</v>
      </c>
      <c r="D103" s="207" t="s">
        <v>1102</v>
      </c>
      <c r="E103" s="295" t="s">
        <v>69</v>
      </c>
      <c r="F103" s="176" t="s">
        <v>1103</v>
      </c>
      <c r="G103" s="83" t="s">
        <v>2</v>
      </c>
      <c r="H103" s="295"/>
      <c r="I103" s="295"/>
      <c r="J103" s="295"/>
      <c r="K103" s="295" t="s">
        <v>725</v>
      </c>
      <c r="L103" s="49" t="s">
        <v>345</v>
      </c>
      <c r="M103" s="295" t="s">
        <v>501</v>
      </c>
      <c r="N103" s="308">
        <v>43798</v>
      </c>
      <c r="O103" s="295" t="s">
        <v>1104</v>
      </c>
      <c r="P103" s="295" t="s">
        <v>232</v>
      </c>
      <c r="Q103" s="295" t="s">
        <v>112</v>
      </c>
      <c r="R103" s="295" t="s">
        <v>77</v>
      </c>
      <c r="S103" s="295" t="s">
        <v>113</v>
      </c>
      <c r="T103" s="295" t="s">
        <v>1105</v>
      </c>
      <c r="U103" s="310">
        <v>30384</v>
      </c>
      <c r="V103" s="63">
        <v>44348</v>
      </c>
      <c r="W103" s="63">
        <v>44439</v>
      </c>
      <c r="X103" s="49" t="s">
        <v>115</v>
      </c>
      <c r="Y103" s="295"/>
      <c r="Z103" s="114" t="str">
        <f t="shared" si="11" ca="1"/>
        <v>1 Tahun  8 Bulan 4 Hari </v>
      </c>
      <c r="AA103" s="295" t="s">
        <v>264</v>
      </c>
      <c r="AB103" s="176" t="s">
        <v>1106</v>
      </c>
      <c r="AC103" s="308">
        <v>43899</v>
      </c>
      <c r="AD103" s="209" t="s">
        <v>86</v>
      </c>
      <c r="AE103" s="42"/>
      <c r="AF103" s="42" t="s">
        <v>81</v>
      </c>
      <c r="AG103" s="209"/>
      <c r="AH103" s="188" t="s">
        <v>82</v>
      </c>
      <c r="AI103" s="277"/>
      <c r="AJ103" s="42"/>
      <c r="AK103" s="295"/>
      <c r="AL103" s="297"/>
      <c r="AM103" s="311" t="s">
        <v>1107</v>
      </c>
      <c r="AN103" s="209" t="s">
        <v>84</v>
      </c>
      <c r="AO103" s="209"/>
      <c r="AP103" s="277" t="s">
        <v>1108</v>
      </c>
      <c r="AQ103" s="42" t="s">
        <v>86</v>
      </c>
      <c r="AR103" s="176"/>
      <c r="AS103" s="295"/>
      <c r="AT103" s="176" t="s">
        <v>1109</v>
      </c>
      <c r="AU103" s="295" t="s">
        <v>89</v>
      </c>
      <c r="AV103" s="209" t="s">
        <v>1110</v>
      </c>
      <c r="AW103" s="209" t="s">
        <v>90</v>
      </c>
      <c r="AX103" s="208" t="s">
        <v>1111</v>
      </c>
      <c r="AY103" s="176" t="s">
        <v>1112</v>
      </c>
      <c r="AZ103" s="295"/>
      <c r="BA103" s="295"/>
      <c r="BB103" s="1"/>
      <c r="BC103" s="1"/>
      <c r="BD103" s="72"/>
      <c r="BE103" s="77"/>
      <c r="BF103" s="192"/>
      <c r="BG103" s="44"/>
    </row>
    <row r="104" ht="15" customHeight="1" s="31" customFormat="1">
      <c r="A104" s="31" t="s">
        <v>65</v>
      </c>
      <c r="B104" s="32">
        <f t="shared" si="12"/>
        <v>98</v>
      </c>
      <c r="C104" s="69" t="s">
        <v>1113</v>
      </c>
      <c r="D104" s="207" t="s">
        <v>1114</v>
      </c>
      <c r="E104" s="295" t="s">
        <v>69</v>
      </c>
      <c r="F104" s="176" t="s">
        <v>1115</v>
      </c>
      <c r="G104" s="83" t="s">
        <v>2</v>
      </c>
      <c r="H104" s="295"/>
      <c r="I104" s="295"/>
      <c r="J104" s="295"/>
      <c r="K104" s="295" t="s">
        <v>725</v>
      </c>
      <c r="L104" s="49" t="s">
        <v>345</v>
      </c>
      <c r="M104" s="295" t="s">
        <v>501</v>
      </c>
      <c r="N104" s="308">
        <v>43798</v>
      </c>
      <c r="O104" s="295" t="s">
        <v>1116</v>
      </c>
      <c r="P104" s="295" t="s">
        <v>232</v>
      </c>
      <c r="Q104" s="295" t="s">
        <v>112</v>
      </c>
      <c r="R104" s="295" t="s">
        <v>77</v>
      </c>
      <c r="S104" s="295" t="s">
        <v>140</v>
      </c>
      <c r="T104" s="295" t="s">
        <v>1117</v>
      </c>
      <c r="U104" s="308">
        <v>29410</v>
      </c>
      <c r="V104" s="63">
        <v>44348</v>
      </c>
      <c r="W104" s="63">
        <v>44439</v>
      </c>
      <c r="X104" s="49" t="s">
        <v>115</v>
      </c>
      <c r="Y104" s="295"/>
      <c r="Z104" s="114" t="str">
        <f t="shared" si="11" ca="1"/>
        <v>1 Tahun  8 Bulan 4 Hari </v>
      </c>
      <c r="AA104" s="295" t="s">
        <v>142</v>
      </c>
      <c r="AB104" s="176" t="s">
        <v>1118</v>
      </c>
      <c r="AC104" s="308">
        <v>45115</v>
      </c>
      <c r="AD104" s="209" t="s">
        <v>86</v>
      </c>
      <c r="AE104" s="42"/>
      <c r="AF104" s="42" t="s">
        <v>81</v>
      </c>
      <c r="AG104" s="209"/>
      <c r="AH104" s="188" t="s">
        <v>82</v>
      </c>
      <c r="AI104" s="277"/>
      <c r="AJ104" s="42"/>
      <c r="AK104" s="295"/>
      <c r="AL104" s="297"/>
      <c r="AM104" s="208" t="s">
        <v>1119</v>
      </c>
      <c r="AN104" s="209" t="s">
        <v>84</v>
      </c>
      <c r="AO104" s="209"/>
      <c r="AP104" s="277" t="s">
        <v>1120</v>
      </c>
      <c r="AQ104" s="42" t="s">
        <v>86</v>
      </c>
      <c r="AR104" s="176"/>
      <c r="AS104" s="295"/>
      <c r="AT104" s="176" t="s">
        <v>1121</v>
      </c>
      <c r="AU104" s="295" t="s">
        <v>121</v>
      </c>
      <c r="AV104" s="209" t="s">
        <v>1114</v>
      </c>
      <c r="AW104" s="209" t="s">
        <v>90</v>
      </c>
      <c r="AX104" s="208" t="s">
        <v>1122</v>
      </c>
      <c r="AY104" s="176" t="s">
        <v>1123</v>
      </c>
      <c r="AZ104" s="295"/>
      <c r="BA104" s="295"/>
      <c r="BB104" s="1"/>
      <c r="BC104" s="1"/>
      <c r="BD104" s="72"/>
      <c r="BE104" s="77"/>
      <c r="BF104" s="192"/>
      <c r="BG104" s="44"/>
    </row>
    <row r="105" ht="15" customHeight="1" s="31" customFormat="1">
      <c r="A105" s="31" t="s">
        <v>65</v>
      </c>
      <c r="B105" s="32">
        <f t="shared" si="12"/>
        <v>99</v>
      </c>
      <c r="C105" s="69" t="s">
        <v>1124</v>
      </c>
      <c r="D105" s="207" t="s">
        <v>1125</v>
      </c>
      <c r="E105" s="295" t="s">
        <v>69</v>
      </c>
      <c r="F105" s="176" t="s">
        <v>1126</v>
      </c>
      <c r="G105" s="83" t="s">
        <v>2</v>
      </c>
      <c r="H105" s="295"/>
      <c r="I105" s="295"/>
      <c r="J105" s="295"/>
      <c r="K105" s="295" t="s">
        <v>725</v>
      </c>
      <c r="L105" s="49" t="s">
        <v>345</v>
      </c>
      <c r="M105" s="295" t="s">
        <v>501</v>
      </c>
      <c r="N105" s="308">
        <v>43707</v>
      </c>
      <c r="O105" s="295" t="s">
        <v>1127</v>
      </c>
      <c r="P105" s="295" t="s">
        <v>232</v>
      </c>
      <c r="Q105" s="295" t="s">
        <v>112</v>
      </c>
      <c r="R105" s="295" t="s">
        <v>77</v>
      </c>
      <c r="S105" s="295"/>
      <c r="T105" s="295" t="s">
        <v>805</v>
      </c>
      <c r="U105" s="308">
        <v>33393</v>
      </c>
      <c r="V105" s="140">
        <v>44378</v>
      </c>
      <c r="W105" s="140">
        <v>44469</v>
      </c>
      <c r="X105" s="49" t="s">
        <v>115</v>
      </c>
      <c r="Y105" s="295"/>
      <c r="Z105" s="114" t="str">
        <f t="shared" si="11" ca="1"/>
        <v>1 Tahun  11 Bulan 3 Hari </v>
      </c>
      <c r="AA105" s="295" t="s">
        <v>819</v>
      </c>
      <c r="AB105" s="176" t="s">
        <v>1128</v>
      </c>
      <c r="AC105" s="308">
        <v>45081</v>
      </c>
      <c r="AD105" s="295"/>
      <c r="AE105" s="295"/>
      <c r="AF105" s="295"/>
      <c r="AG105" s="78">
        <v>43788</v>
      </c>
      <c r="AH105" s="78" t="s">
        <v>86</v>
      </c>
      <c r="AI105" s="1"/>
      <c r="AJ105" s="42"/>
      <c r="AK105" s="295"/>
      <c r="AL105" s="297"/>
      <c r="AM105" s="208" t="s">
        <v>1129</v>
      </c>
      <c r="AN105" s="209" t="s">
        <v>84</v>
      </c>
      <c r="AO105" s="209"/>
      <c r="AP105" s="1" t="s">
        <v>1130</v>
      </c>
      <c r="AQ105" s="42" t="s">
        <v>86</v>
      </c>
      <c r="AR105" s="295"/>
      <c r="AS105" s="295"/>
      <c r="AT105" s="176" t="s">
        <v>1131</v>
      </c>
      <c r="AU105" s="295" t="s">
        <v>89</v>
      </c>
      <c r="AV105" s="209" t="s">
        <v>1125</v>
      </c>
      <c r="AW105" s="209" t="s">
        <v>90</v>
      </c>
      <c r="AX105" s="208" t="s">
        <v>1132</v>
      </c>
      <c r="AY105" s="295"/>
      <c r="AZ105" s="295"/>
      <c r="BA105" s="295"/>
      <c r="BB105" s="1"/>
      <c r="BC105" s="1"/>
      <c r="BD105" s="72"/>
      <c r="BE105" s="77"/>
      <c r="BF105" s="192"/>
      <c r="BG105" s="44"/>
    </row>
    <row r="106" ht="15" customHeight="1" s="31" customFormat="1">
      <c r="A106" s="31" t="s">
        <v>65</v>
      </c>
      <c r="B106" s="32">
        <f t="shared" si="12"/>
        <v>100</v>
      </c>
      <c r="C106" s="69" t="s">
        <v>1133</v>
      </c>
      <c r="D106" s="207" t="s">
        <v>1134</v>
      </c>
      <c r="E106" s="295" t="s">
        <v>69</v>
      </c>
      <c r="F106" s="176" t="s">
        <v>1135</v>
      </c>
      <c r="G106" s="83" t="s">
        <v>2</v>
      </c>
      <c r="H106" s="295"/>
      <c r="I106" s="295"/>
      <c r="J106" s="295"/>
      <c r="K106" s="295" t="s">
        <v>725</v>
      </c>
      <c r="L106" s="49" t="s">
        <v>345</v>
      </c>
      <c r="M106" s="295" t="s">
        <v>501</v>
      </c>
      <c r="N106" s="308">
        <v>43801</v>
      </c>
      <c r="O106" s="295" t="s">
        <v>1136</v>
      </c>
      <c r="P106" s="295" t="s">
        <v>232</v>
      </c>
      <c r="Q106" s="295" t="s">
        <v>112</v>
      </c>
      <c r="R106" s="295" t="s">
        <v>77</v>
      </c>
      <c r="S106" s="295"/>
      <c r="T106" s="295" t="s">
        <v>1137</v>
      </c>
      <c r="U106" s="308">
        <v>30941</v>
      </c>
      <c r="V106" s="63">
        <v>44348</v>
      </c>
      <c r="W106" s="63">
        <v>44439</v>
      </c>
      <c r="X106" s="49" t="s">
        <v>115</v>
      </c>
      <c r="Y106" s="295"/>
      <c r="Z106" s="114" t="str">
        <f t="shared" si="11" ca="1"/>
        <v>1 Tahun  8 Bulan 0 Hari </v>
      </c>
      <c r="AA106" s="295" t="s">
        <v>264</v>
      </c>
      <c r="AB106" s="176" t="s">
        <v>1138</v>
      </c>
      <c r="AC106" s="308">
        <v>45551</v>
      </c>
      <c r="AD106" s="295"/>
      <c r="AE106" s="295"/>
      <c r="AF106" s="295"/>
      <c r="AG106" s="295"/>
      <c r="AH106" s="295"/>
      <c r="AI106" s="277"/>
      <c r="AJ106" s="42"/>
      <c r="AK106" s="295"/>
      <c r="AL106" s="297"/>
      <c r="AM106" s="312" t="s">
        <v>1139</v>
      </c>
      <c r="AN106" s="189" t="s">
        <v>84</v>
      </c>
      <c r="AO106" s="209"/>
      <c r="AP106" s="277" t="s">
        <v>1140</v>
      </c>
      <c r="AQ106" s="42" t="s">
        <v>86</v>
      </c>
      <c r="AR106" s="208"/>
      <c r="AS106" s="295"/>
      <c r="AT106" s="176" t="s">
        <v>1141</v>
      </c>
      <c r="AU106" s="295" t="s">
        <v>1142</v>
      </c>
      <c r="AV106" s="209" t="s">
        <v>1143</v>
      </c>
      <c r="AW106" s="209" t="s">
        <v>90</v>
      </c>
      <c r="AX106" s="208" t="s">
        <v>1144</v>
      </c>
      <c r="AY106" s="208" t="s">
        <v>1145</v>
      </c>
      <c r="AZ106" s="295"/>
      <c r="BA106" s="295"/>
      <c r="BB106" s="1"/>
      <c r="BC106" s="1"/>
      <c r="BD106" s="72"/>
      <c r="BE106" s="77"/>
    </row>
    <row r="107" ht="15" customHeight="1" s="31" customFormat="1">
      <c r="A107" s="31" t="s">
        <v>65</v>
      </c>
      <c r="B107" s="32">
        <f t="shared" si="12"/>
        <v>101</v>
      </c>
      <c r="C107" s="69" t="s">
        <v>1146</v>
      </c>
      <c r="D107" s="207" t="s">
        <v>1147</v>
      </c>
      <c r="E107" s="295" t="s">
        <v>69</v>
      </c>
      <c r="F107" s="176" t="s">
        <v>1148</v>
      </c>
      <c r="G107" s="83" t="s">
        <v>2</v>
      </c>
      <c r="H107" s="295"/>
      <c r="I107" s="295"/>
      <c r="J107" s="295"/>
      <c r="K107" s="295" t="s">
        <v>725</v>
      </c>
      <c r="L107" s="49" t="s">
        <v>345</v>
      </c>
      <c r="M107" s="295" t="s">
        <v>501</v>
      </c>
      <c r="N107" s="308">
        <v>43807</v>
      </c>
      <c r="O107" s="295" t="s">
        <v>1149</v>
      </c>
      <c r="P107" s="295" t="s">
        <v>232</v>
      </c>
      <c r="Q107" s="295" t="s">
        <v>112</v>
      </c>
      <c r="R107" s="295" t="s">
        <v>77</v>
      </c>
      <c r="S107" s="295"/>
      <c r="T107" s="295" t="s">
        <v>1150</v>
      </c>
      <c r="U107" s="308">
        <v>24272</v>
      </c>
      <c r="V107" s="63">
        <v>44348</v>
      </c>
      <c r="W107" s="63">
        <v>44439</v>
      </c>
      <c r="X107" s="49" t="s">
        <v>115</v>
      </c>
      <c r="Y107" s="295"/>
      <c r="Z107" s="114" t="str">
        <f t="shared" si="11" ca="1"/>
        <v>1 Tahun  7 Bulan 25 Hari </v>
      </c>
      <c r="AA107" s="295" t="s">
        <v>1151</v>
      </c>
      <c r="AB107" s="176" t="s">
        <v>1152</v>
      </c>
      <c r="AC107" s="308">
        <v>45603</v>
      </c>
      <c r="AD107" s="295"/>
      <c r="AE107" s="295"/>
      <c r="AF107" s="295"/>
      <c r="AG107" s="295"/>
      <c r="AH107" s="295"/>
      <c r="AI107" s="277"/>
      <c r="AJ107" s="42"/>
      <c r="AK107" s="295"/>
      <c r="AL107" s="297"/>
      <c r="AM107" s="312" t="s">
        <v>1153</v>
      </c>
      <c r="AN107" s="295" t="s">
        <v>1154</v>
      </c>
      <c r="AO107" s="209"/>
      <c r="AP107" s="277" t="s">
        <v>1155</v>
      </c>
      <c r="AQ107" s="42" t="s">
        <v>86</v>
      </c>
      <c r="AR107" s="208"/>
      <c r="AS107" s="295"/>
      <c r="AT107" s="176" t="s">
        <v>1156</v>
      </c>
      <c r="AU107" s="295" t="s">
        <v>89</v>
      </c>
      <c r="AV107" s="209" t="s">
        <v>1157</v>
      </c>
      <c r="AW107" s="209" t="s">
        <v>90</v>
      </c>
      <c r="AX107" s="208" t="s">
        <v>1158</v>
      </c>
      <c r="AY107" s="208" t="s">
        <v>1</v>
      </c>
      <c r="AZ107" s="295"/>
      <c r="BA107" s="295"/>
      <c r="BB107" s="1"/>
      <c r="BC107" s="1"/>
      <c r="BD107" s="72"/>
      <c r="BE107" s="77"/>
      <c r="BF107" s="192"/>
      <c r="BG107" s="44"/>
    </row>
    <row r="108" ht="15" customHeight="1" s="31" customFormat="1">
      <c r="A108" s="31" t="s">
        <v>65</v>
      </c>
      <c r="B108" s="32">
        <f t="shared" si="12"/>
        <v>102</v>
      </c>
      <c r="C108" s="69" t="s">
        <v>1159</v>
      </c>
      <c r="D108" s="207" t="s">
        <v>1160</v>
      </c>
      <c r="E108" s="295" t="s">
        <v>69</v>
      </c>
      <c r="F108" s="176" t="s">
        <v>1161</v>
      </c>
      <c r="G108" s="83" t="s">
        <v>2</v>
      </c>
      <c r="H108" s="295"/>
      <c r="I108" s="295"/>
      <c r="J108" s="295"/>
      <c r="K108" s="295" t="s">
        <v>725</v>
      </c>
      <c r="L108" s="49" t="s">
        <v>345</v>
      </c>
      <c r="M108" s="295" t="s">
        <v>501</v>
      </c>
      <c r="N108" s="308">
        <v>43809</v>
      </c>
      <c r="O108" s="295" t="s">
        <v>1162</v>
      </c>
      <c r="P108" s="295" t="s">
        <v>232</v>
      </c>
      <c r="Q108" s="295" t="s">
        <v>112</v>
      </c>
      <c r="R108" s="295" t="s">
        <v>77</v>
      </c>
      <c r="S108" s="295"/>
      <c r="T108" s="295" t="s">
        <v>725</v>
      </c>
      <c r="U108" s="308">
        <v>32332</v>
      </c>
      <c r="V108" s="63">
        <v>44348</v>
      </c>
      <c r="W108" s="63">
        <v>44439</v>
      </c>
      <c r="X108" s="49" t="s">
        <v>115</v>
      </c>
      <c r="Y108" s="295"/>
      <c r="Z108" s="114" t="str">
        <f t="shared" si="11" ca="1"/>
        <v>1 Tahun  7 Bulan 23 Hari </v>
      </c>
      <c r="AA108" s="295" t="s">
        <v>492</v>
      </c>
      <c r="AB108" s="176" t="s">
        <v>1163</v>
      </c>
      <c r="AC108" s="308">
        <v>45481</v>
      </c>
      <c r="AD108" s="295"/>
      <c r="AE108" s="295"/>
      <c r="AF108" s="295"/>
      <c r="AG108" s="295"/>
      <c r="AH108" s="295"/>
      <c r="AI108" s="277"/>
      <c r="AJ108" s="42"/>
      <c r="AK108" s="295"/>
      <c r="AL108" s="297"/>
      <c r="AM108" s="312" t="s">
        <v>1164</v>
      </c>
      <c r="AN108" s="189" t="s">
        <v>84</v>
      </c>
      <c r="AO108" s="209"/>
      <c r="AP108" s="277" t="s">
        <v>1165</v>
      </c>
      <c r="AQ108" s="42" t="s">
        <v>86</v>
      </c>
      <c r="AR108" s="208"/>
      <c r="AS108" s="295"/>
      <c r="AT108" s="176" t="s">
        <v>1166</v>
      </c>
      <c r="AU108" s="295" t="s">
        <v>89</v>
      </c>
      <c r="AV108" s="209" t="s">
        <v>1160</v>
      </c>
      <c r="AW108" s="209" t="s">
        <v>90</v>
      </c>
      <c r="AX108" s="208" t="s">
        <v>1167</v>
      </c>
      <c r="AY108" s="208" t="s">
        <v>1168</v>
      </c>
      <c r="AZ108" s="295"/>
      <c r="BA108" s="295"/>
      <c r="BB108" s="1"/>
      <c r="BC108" s="1"/>
      <c r="BD108" s="72"/>
      <c r="BE108" s="77"/>
      <c r="BF108" s="192"/>
      <c r="BG108" s="44"/>
    </row>
    <row r="109" ht="15" customHeight="1" s="31" customFormat="1">
      <c r="A109" s="31" t="s">
        <v>65</v>
      </c>
      <c r="B109" s="32">
        <f t="shared" si="12"/>
        <v>103</v>
      </c>
      <c r="C109" s="69" t="s">
        <v>1169</v>
      </c>
      <c r="D109" s="207" t="s">
        <v>1170</v>
      </c>
      <c r="E109" s="295" t="s">
        <v>69</v>
      </c>
      <c r="F109" s="176" t="s">
        <v>1171</v>
      </c>
      <c r="G109" s="83" t="s">
        <v>2</v>
      </c>
      <c r="H109" s="295"/>
      <c r="I109" s="295"/>
      <c r="J109" s="295"/>
      <c r="K109" s="295" t="s">
        <v>725</v>
      </c>
      <c r="L109" s="49" t="s">
        <v>345</v>
      </c>
      <c r="M109" s="295" t="s">
        <v>501</v>
      </c>
      <c r="N109" s="308">
        <v>43802</v>
      </c>
      <c r="O109" s="295" t="s">
        <v>1172</v>
      </c>
      <c r="P109" s="295" t="s">
        <v>232</v>
      </c>
      <c r="Q109" s="295" t="s">
        <v>112</v>
      </c>
      <c r="R109" s="295" t="s">
        <v>77</v>
      </c>
      <c r="S109" s="295"/>
      <c r="T109" s="295" t="s">
        <v>805</v>
      </c>
      <c r="U109" s="308">
        <v>28715</v>
      </c>
      <c r="V109" s="63">
        <v>44348</v>
      </c>
      <c r="W109" s="63">
        <v>44439</v>
      </c>
      <c r="X109" s="49" t="s">
        <v>115</v>
      </c>
      <c r="Y109" s="295"/>
      <c r="Z109" s="114" t="str">
        <f t="shared" si="11" ca="1"/>
        <v>1 Tahun  7 Bulan 30 Hari </v>
      </c>
      <c r="AA109" s="295" t="s">
        <v>819</v>
      </c>
      <c r="AB109" s="176" t="s">
        <v>1173</v>
      </c>
      <c r="AC109" s="313">
        <v>44056</v>
      </c>
      <c r="AD109" s="295"/>
      <c r="AE109" s="295"/>
      <c r="AF109" s="295"/>
      <c r="AG109" s="295"/>
      <c r="AH109" s="295"/>
      <c r="AI109" s="277"/>
      <c r="AJ109" s="42"/>
      <c r="AK109" s="295"/>
      <c r="AL109" s="297"/>
      <c r="AM109" s="208" t="s">
        <v>1174</v>
      </c>
      <c r="AN109" s="209" t="s">
        <v>84</v>
      </c>
      <c r="AO109" s="209"/>
      <c r="AP109" s="277" t="s">
        <v>1175</v>
      </c>
      <c r="AQ109" s="42" t="s">
        <v>86</v>
      </c>
      <c r="AR109" s="208"/>
      <c r="AS109" s="295"/>
      <c r="AT109" s="176" t="s">
        <v>1176</v>
      </c>
      <c r="AU109" s="295" t="s">
        <v>121</v>
      </c>
      <c r="AV109" s="209" t="s">
        <v>1177</v>
      </c>
      <c r="AW109" s="209" t="s">
        <v>90</v>
      </c>
      <c r="AX109" s="208" t="s">
        <v>1178</v>
      </c>
      <c r="AY109" s="208" t="s">
        <v>1179</v>
      </c>
      <c r="AZ109" s="295"/>
      <c r="BA109" s="295"/>
      <c r="BB109" s="1"/>
      <c r="BC109" s="1"/>
      <c r="BD109" s="72"/>
      <c r="BE109" s="77"/>
      <c r="BF109" s="192"/>
      <c r="BG109" s="44"/>
    </row>
    <row r="110" ht="15" customHeight="1" s="31" customFormat="1">
      <c r="A110" s="31" t="s">
        <v>65</v>
      </c>
      <c r="B110" s="32">
        <f t="shared" si="12"/>
        <v>104</v>
      </c>
      <c r="C110" s="69" t="s">
        <v>1180</v>
      </c>
      <c r="D110" s="207" t="s">
        <v>1181</v>
      </c>
      <c r="E110" s="209" t="s">
        <v>69</v>
      </c>
      <c r="F110" s="208" t="s">
        <v>1182</v>
      </c>
      <c r="G110" s="83" t="s">
        <v>2</v>
      </c>
      <c r="H110" s="209"/>
      <c r="I110" s="209"/>
      <c r="J110" s="209"/>
      <c r="K110" s="295" t="s">
        <v>725</v>
      </c>
      <c r="L110" s="49" t="s">
        <v>345</v>
      </c>
      <c r="M110" s="295" t="s">
        <v>501</v>
      </c>
      <c r="N110" s="211">
        <v>43807</v>
      </c>
      <c r="O110" s="209" t="s">
        <v>1183</v>
      </c>
      <c r="P110" s="209" t="s">
        <v>232</v>
      </c>
      <c r="Q110" s="209" t="s">
        <v>112</v>
      </c>
      <c r="R110" s="209" t="s">
        <v>77</v>
      </c>
      <c r="S110" s="209"/>
      <c r="T110" s="209" t="s">
        <v>1184</v>
      </c>
      <c r="U110" s="211">
        <v>30045</v>
      </c>
      <c r="V110" s="63">
        <v>44348</v>
      </c>
      <c r="W110" s="63">
        <v>44439</v>
      </c>
      <c r="X110" s="49" t="s">
        <v>115</v>
      </c>
      <c r="Y110" s="295"/>
      <c r="Z110" s="114" t="str">
        <f t="shared" si="11" ca="1"/>
        <v>1 Tahun  7 Bulan 25 Hari </v>
      </c>
      <c r="AA110" s="209" t="s">
        <v>264</v>
      </c>
      <c r="AB110" s="208" t="s">
        <v>1185</v>
      </c>
      <c r="AC110" s="211">
        <v>44655</v>
      </c>
      <c r="AD110" s="209"/>
      <c r="AE110" s="209"/>
      <c r="AF110" s="209"/>
      <c r="AG110" s="209"/>
      <c r="AH110" s="209"/>
      <c r="AI110" s="277"/>
      <c r="AJ110" s="42"/>
      <c r="AK110" s="209"/>
      <c r="AL110" s="214"/>
      <c r="AM110" s="208" t="s">
        <v>1186</v>
      </c>
      <c r="AN110" s="209" t="s">
        <v>764</v>
      </c>
      <c r="AO110" s="209"/>
      <c r="AP110" s="277" t="s">
        <v>1187</v>
      </c>
      <c r="AQ110" s="42" t="s">
        <v>86</v>
      </c>
      <c r="AR110" s="208"/>
      <c r="AS110" s="209"/>
      <c r="AT110" s="208" t="s">
        <v>1188</v>
      </c>
      <c r="AU110" s="209" t="s">
        <v>89</v>
      </c>
      <c r="AV110" s="209" t="s">
        <v>1189</v>
      </c>
      <c r="AW110" s="209" t="s">
        <v>90</v>
      </c>
      <c r="AX110" s="208" t="s">
        <v>1190</v>
      </c>
      <c r="AY110" s="208" t="s">
        <v>1191</v>
      </c>
      <c r="AZ110" s="209"/>
      <c r="BA110" s="209"/>
      <c r="BB110" s="1"/>
      <c r="BC110" s="1"/>
      <c r="BD110" s="72"/>
      <c r="BE110" s="77"/>
      <c r="BF110" s="192"/>
      <c r="BG110" s="44"/>
    </row>
    <row r="111" ht="15" customHeight="1" s="219" customFormat="1">
      <c r="A111" s="31" t="s">
        <v>65</v>
      </c>
      <c r="B111" s="32">
        <f t="shared" si="12"/>
        <v>105</v>
      </c>
      <c r="C111" s="69" t="s">
        <v>1192</v>
      </c>
      <c r="D111" s="314" t="s">
        <v>1193</v>
      </c>
      <c r="E111" s="315" t="s">
        <v>69</v>
      </c>
      <c r="F111" s="71" t="s">
        <v>1194</v>
      </c>
      <c r="G111" s="83" t="s">
        <v>2</v>
      </c>
      <c r="H111" s="1"/>
      <c r="I111" s="315"/>
      <c r="J111" s="1"/>
      <c r="K111" s="315" t="s">
        <v>1195</v>
      </c>
      <c r="L111" s="49" t="s">
        <v>345</v>
      </c>
      <c r="M111" s="1" t="s">
        <v>501</v>
      </c>
      <c r="N111" s="72">
        <v>43851</v>
      </c>
      <c r="O111" s="1" t="s">
        <v>1196</v>
      </c>
      <c r="P111" s="315" t="s">
        <v>77</v>
      </c>
      <c r="Q111" s="1" t="s">
        <v>113</v>
      </c>
      <c r="R111" s="315" t="s">
        <v>77</v>
      </c>
      <c r="S111" s="1" t="s">
        <v>113</v>
      </c>
      <c r="T111" s="1" t="s">
        <v>1066</v>
      </c>
      <c r="U111" s="72">
        <v>32359</v>
      </c>
      <c r="V111" s="63">
        <v>44348</v>
      </c>
      <c r="W111" s="63">
        <v>44439</v>
      </c>
      <c r="X111" s="49" t="s">
        <v>115</v>
      </c>
      <c r="Y111" s="295"/>
      <c r="Z111" s="114" t="str">
        <f t="shared" si="11" ca="1"/>
        <v>1 Tahun  6 Bulan 12 Hari </v>
      </c>
      <c r="AA111" s="1" t="s">
        <v>839</v>
      </c>
      <c r="AB111" s="1" t="s">
        <v>1197</v>
      </c>
      <c r="AC111" s="72">
        <v>44047</v>
      </c>
      <c r="AD111" s="1"/>
      <c r="AE111" s="1"/>
      <c r="AF111" s="1"/>
      <c r="AG111" s="1"/>
      <c r="AH111" s="1"/>
      <c r="AI111" s="71"/>
      <c r="AJ111" s="42"/>
      <c r="AK111" s="1"/>
      <c r="AL111" s="316"/>
      <c r="AM111" s="71" t="s">
        <v>1198</v>
      </c>
      <c r="AN111" s="1" t="s">
        <v>1154</v>
      </c>
      <c r="AO111" s="209"/>
      <c r="AP111" s="71" t="s">
        <v>1199</v>
      </c>
      <c r="AQ111" s="42" t="s">
        <v>86</v>
      </c>
      <c r="AR111" s="317"/>
      <c r="AS111" s="1"/>
      <c r="AT111" s="71" t="s">
        <v>1200</v>
      </c>
      <c r="AU111" s="1" t="s">
        <v>89</v>
      </c>
      <c r="AV111" s="209" t="s">
        <v>1193</v>
      </c>
      <c r="AW111" s="209" t="s">
        <v>90</v>
      </c>
      <c r="AX111" s="209">
        <v>7895491292</v>
      </c>
      <c r="AY111" s="317" t="s">
        <v>211</v>
      </c>
      <c r="AZ111" s="1"/>
      <c r="BA111" s="1"/>
      <c r="BB111" s="1"/>
      <c r="BC111" s="1"/>
      <c r="BD111" s="72"/>
      <c r="BE111" s="77"/>
      <c r="BF111" s="192"/>
      <c r="BG111" s="44"/>
    </row>
    <row r="112" ht="15" customHeight="1" s="77" customFormat="1">
      <c r="A112" s="31" t="s">
        <v>65</v>
      </c>
      <c r="B112" s="32">
        <f t="shared" si="12"/>
        <v>106</v>
      </c>
      <c r="C112" s="318" t="s">
        <v>1201</v>
      </c>
      <c r="D112" s="178" t="s">
        <v>1202</v>
      </c>
      <c r="E112" s="144" t="s">
        <v>69</v>
      </c>
      <c r="F112" s="179" t="s">
        <v>1203</v>
      </c>
      <c r="G112" s="34"/>
      <c r="H112" s="34"/>
      <c r="I112" s="34"/>
      <c r="J112" s="34" t="s">
        <v>1204</v>
      </c>
      <c r="K112" s="49" t="s">
        <v>725</v>
      </c>
      <c r="L112" s="49" t="s">
        <v>345</v>
      </c>
      <c r="M112" s="144" t="s">
        <v>501</v>
      </c>
      <c r="N112" s="180">
        <v>43617</v>
      </c>
      <c r="O112" s="49" t="s">
        <v>1205</v>
      </c>
      <c r="P112" s="182" t="s">
        <v>77</v>
      </c>
      <c r="Q112" s="49" t="s">
        <v>112</v>
      </c>
      <c r="R112" s="182" t="s">
        <v>77</v>
      </c>
      <c r="S112" s="144" t="s">
        <v>356</v>
      </c>
      <c r="T112" s="49" t="s">
        <v>738</v>
      </c>
      <c r="U112" s="63">
        <v>34702</v>
      </c>
      <c r="V112" s="63">
        <v>44317</v>
      </c>
      <c r="W112" s="63">
        <v>44408</v>
      </c>
      <c r="X112" s="49" t="s">
        <v>115</v>
      </c>
      <c r="Y112" s="319" t="s">
        <v>1206</v>
      </c>
      <c r="Z112" s="114" t="str">
        <f t="shared" si="11" ca="1"/>
        <v>2 Tahun  2 Bulan 1 Hari </v>
      </c>
      <c r="AA112" s="147" t="s">
        <v>728</v>
      </c>
      <c r="AB112" s="147"/>
      <c r="AC112" s="147"/>
      <c r="AD112" s="187" t="s">
        <v>5</v>
      </c>
      <c r="AE112" s="42"/>
      <c r="AF112" s="42" t="s">
        <v>81</v>
      </c>
      <c r="AG112" s="187"/>
      <c r="AH112" s="188" t="s">
        <v>82</v>
      </c>
      <c r="AI112" s="189"/>
      <c r="AJ112" s="42"/>
      <c r="AK112" s="57"/>
      <c r="AL112" s="144"/>
      <c r="AM112" s="189" t="s">
        <v>1207</v>
      </c>
      <c r="AN112" s="189" t="s">
        <v>84</v>
      </c>
      <c r="AO112" s="144"/>
      <c r="AP112" s="189" t="s">
        <v>1208</v>
      </c>
      <c r="AQ112" s="42" t="s">
        <v>86</v>
      </c>
      <c r="AR112" s="179"/>
      <c r="AS112" s="191"/>
      <c r="AT112" s="57" t="s">
        <v>1209</v>
      </c>
      <c r="AU112" s="49" t="s">
        <v>121</v>
      </c>
      <c r="AV112" s="144" t="s">
        <v>1202</v>
      </c>
      <c r="AW112" s="182" t="s">
        <v>90</v>
      </c>
      <c r="AX112" s="69">
        <v>7895379247</v>
      </c>
      <c r="AY112" s="179"/>
      <c r="AZ112" s="191"/>
      <c r="BA112" s="191"/>
      <c r="BB112" s="1"/>
      <c r="BC112" s="1"/>
      <c r="BD112" s="72"/>
      <c r="BF112" s="44"/>
    </row>
    <row r="113" ht="15" customHeight="1" s="31" customFormat="1">
      <c r="A113" s="31" t="s">
        <v>65</v>
      </c>
      <c r="B113" s="32">
        <f t="shared" si="12"/>
        <v>107</v>
      </c>
      <c r="C113" s="69" t="s">
        <v>1210</v>
      </c>
      <c r="D113" s="207" t="s">
        <v>1211</v>
      </c>
      <c r="E113" s="295" t="s">
        <v>69</v>
      </c>
      <c r="F113" s="176" t="s">
        <v>1212</v>
      </c>
      <c r="G113" s="83" t="s">
        <v>2</v>
      </c>
      <c r="H113" s="295"/>
      <c r="I113" s="295"/>
      <c r="J113" s="295"/>
      <c r="K113" s="315" t="s">
        <v>1195</v>
      </c>
      <c r="L113" s="49" t="s">
        <v>345</v>
      </c>
      <c r="M113" s="315" t="s">
        <v>1213</v>
      </c>
      <c r="N113" s="308">
        <v>43870</v>
      </c>
      <c r="O113" s="295" t="s">
        <v>1214</v>
      </c>
      <c r="P113" s="295" t="s">
        <v>232</v>
      </c>
      <c r="Q113" s="315" t="s">
        <v>112</v>
      </c>
      <c r="R113" s="315" t="s">
        <v>77</v>
      </c>
      <c r="S113" s="1" t="s">
        <v>356</v>
      </c>
      <c r="T113" s="295" t="s">
        <v>1215</v>
      </c>
      <c r="U113" s="308">
        <v>30499</v>
      </c>
      <c r="V113" s="140">
        <v>44378</v>
      </c>
      <c r="W113" s="140">
        <v>44408</v>
      </c>
      <c r="X113" s="202" t="s">
        <v>1075</v>
      </c>
      <c r="Y113" s="295"/>
      <c r="Z113" s="114" t="str">
        <f t="shared" si="11" ca="1"/>
        <v>1 Tahun  5 Bulan 24 Hari </v>
      </c>
      <c r="AA113" s="295" t="s">
        <v>977</v>
      </c>
      <c r="AB113" s="176" t="s">
        <v>1216</v>
      </c>
      <c r="AC113" s="308">
        <v>45693</v>
      </c>
      <c r="AD113" s="295"/>
      <c r="AE113" s="295"/>
      <c r="AF113" s="295"/>
      <c r="AG113" s="295"/>
      <c r="AH113" s="295"/>
      <c r="AI113" s="320"/>
      <c r="AJ113" s="42"/>
      <c r="AK113" s="295"/>
      <c r="AL113" s="297"/>
      <c r="AM113" s="312" t="s">
        <v>1217</v>
      </c>
      <c r="AN113" s="295" t="s">
        <v>548</v>
      </c>
      <c r="AO113" s="209"/>
      <c r="AP113" s="320" t="s">
        <v>1218</v>
      </c>
      <c r="AQ113" s="42" t="s">
        <v>86</v>
      </c>
      <c r="AR113" s="209"/>
      <c r="AS113" s="295"/>
      <c r="AT113" s="176" t="s">
        <v>1219</v>
      </c>
      <c r="AU113" s="295" t="s">
        <v>89</v>
      </c>
      <c r="AV113" s="209" t="s">
        <v>1211</v>
      </c>
      <c r="AW113" s="209" t="s">
        <v>90</v>
      </c>
      <c r="AX113" s="209">
        <v>7895495581</v>
      </c>
      <c r="AY113" s="209"/>
      <c r="AZ113" s="295"/>
      <c r="BA113" s="295"/>
      <c r="BB113" s="49"/>
      <c r="BC113" s="49"/>
      <c r="BD113" s="63"/>
    </row>
    <row r="114" ht="15" customHeight="1" s="31" customFormat="1">
      <c r="A114" s="31" t="s">
        <v>65</v>
      </c>
      <c r="B114" s="32">
        <f t="shared" si="12"/>
        <v>108</v>
      </c>
      <c r="C114" s="69" t="s">
        <v>1220</v>
      </c>
      <c r="D114" s="207" t="s">
        <v>1221</v>
      </c>
      <c r="E114" s="295" t="s">
        <v>69</v>
      </c>
      <c r="F114" s="176" t="s">
        <v>1222</v>
      </c>
      <c r="G114" s="83" t="s">
        <v>2</v>
      </c>
      <c r="H114" s="295"/>
      <c r="I114" s="295"/>
      <c r="J114" s="295"/>
      <c r="K114" s="315" t="s">
        <v>725</v>
      </c>
      <c r="L114" s="49" t="s">
        <v>345</v>
      </c>
      <c r="M114" s="315" t="s">
        <v>501</v>
      </c>
      <c r="N114" s="308">
        <v>43875</v>
      </c>
      <c r="O114" s="295" t="s">
        <v>1223</v>
      </c>
      <c r="P114" s="295" t="s">
        <v>232</v>
      </c>
      <c r="Q114" s="315" t="s">
        <v>76</v>
      </c>
      <c r="R114" s="315" t="s">
        <v>77</v>
      </c>
      <c r="S114" s="1" t="s">
        <v>98</v>
      </c>
      <c r="T114" s="295" t="s">
        <v>1224</v>
      </c>
      <c r="U114" s="308">
        <v>34789</v>
      </c>
      <c r="V114" s="140">
        <v>44378</v>
      </c>
      <c r="W114" s="140">
        <v>44408</v>
      </c>
      <c r="X114" s="202" t="s">
        <v>1075</v>
      </c>
      <c r="Y114" s="295"/>
      <c r="Z114" s="114" t="str">
        <f t="shared" si="11" ca="1"/>
        <v>1 Tahun  5 Bulan 19 Hari </v>
      </c>
      <c r="AA114" s="295" t="s">
        <v>264</v>
      </c>
      <c r="AB114" s="176">
        <v>950318161230</v>
      </c>
      <c r="AC114" s="308">
        <v>44651</v>
      </c>
      <c r="AD114" s="295"/>
      <c r="AE114" s="295"/>
      <c r="AF114" s="295"/>
      <c r="AG114" s="295"/>
      <c r="AH114" s="295"/>
      <c r="AI114" s="320"/>
      <c r="AJ114" s="42"/>
      <c r="AK114" s="295"/>
      <c r="AL114" s="297"/>
      <c r="AM114" s="312" t="s">
        <v>1225</v>
      </c>
      <c r="AN114" s="295" t="s">
        <v>548</v>
      </c>
      <c r="AO114" s="209"/>
      <c r="AP114" s="320" t="s">
        <v>1226</v>
      </c>
      <c r="AQ114" s="42" t="s">
        <v>86</v>
      </c>
      <c r="AR114" s="208"/>
      <c r="AS114" s="295"/>
      <c r="AT114" s="176" t="s">
        <v>1227</v>
      </c>
      <c r="AU114" s="295" t="s">
        <v>89</v>
      </c>
      <c r="AV114" s="209" t="s">
        <v>1228</v>
      </c>
      <c r="AW114" s="209" t="s">
        <v>90</v>
      </c>
      <c r="AX114" s="209">
        <v>7895395111</v>
      </c>
      <c r="AY114" s="208" t="s">
        <v>1229</v>
      </c>
      <c r="AZ114" s="295"/>
      <c r="BA114" s="295"/>
      <c r="BB114" s="49"/>
      <c r="BC114" s="49"/>
      <c r="BD114" s="63"/>
    </row>
    <row r="115" ht="15" customHeight="1" s="31" customFormat="1">
      <c r="A115" s="31" t="s">
        <v>65</v>
      </c>
      <c r="B115" s="32">
        <f t="shared" si="12"/>
        <v>109</v>
      </c>
      <c r="C115" s="69" t="s">
        <v>1230</v>
      </c>
      <c r="D115" s="207" t="s">
        <v>1231</v>
      </c>
      <c r="E115" s="295" t="s">
        <v>69</v>
      </c>
      <c r="F115" s="176" t="s">
        <v>1232</v>
      </c>
      <c r="G115" s="83" t="s">
        <v>2</v>
      </c>
      <c r="H115" s="295"/>
      <c r="I115" s="295"/>
      <c r="J115" s="295"/>
      <c r="K115" s="315" t="s">
        <v>1195</v>
      </c>
      <c r="L115" s="49" t="s">
        <v>345</v>
      </c>
      <c r="M115" s="315" t="s">
        <v>501</v>
      </c>
      <c r="N115" s="308">
        <v>43888</v>
      </c>
      <c r="O115" s="295" t="s">
        <v>1233</v>
      </c>
      <c r="P115" s="295" t="s">
        <v>232</v>
      </c>
      <c r="Q115" s="315" t="s">
        <v>112</v>
      </c>
      <c r="R115" s="315" t="s">
        <v>77</v>
      </c>
      <c r="S115" s="1" t="s">
        <v>198</v>
      </c>
      <c r="T115" s="295" t="s">
        <v>1234</v>
      </c>
      <c r="U115" s="308">
        <v>33550</v>
      </c>
      <c r="V115" s="140">
        <v>44378</v>
      </c>
      <c r="W115" s="140">
        <v>44469</v>
      </c>
      <c r="X115" s="49" t="s">
        <v>115</v>
      </c>
      <c r="Y115" s="295"/>
      <c r="Z115" s="114" t="str">
        <f t="shared" si="11" ca="1"/>
        <v>1 Tahun  5 Bulan 6 Hari </v>
      </c>
      <c r="AA115" s="295" t="s">
        <v>100</v>
      </c>
      <c r="AB115" s="176" t="s">
        <v>1235</v>
      </c>
      <c r="AC115" s="308">
        <v>45238</v>
      </c>
      <c r="AD115" s="295"/>
      <c r="AE115" s="295"/>
      <c r="AF115" s="295"/>
      <c r="AG115" s="295"/>
      <c r="AH115" s="295"/>
      <c r="AI115" s="320"/>
      <c r="AJ115" s="42"/>
      <c r="AK115" s="295"/>
      <c r="AL115" s="297"/>
      <c r="AM115" s="312" t="s">
        <v>1236</v>
      </c>
      <c r="AN115" s="295" t="s">
        <v>1237</v>
      </c>
      <c r="AO115" s="209"/>
      <c r="AP115" s="320" t="s">
        <v>1238</v>
      </c>
      <c r="AQ115" s="42" t="s">
        <v>86</v>
      </c>
      <c r="AR115" s="208"/>
      <c r="AS115" s="295"/>
      <c r="AT115" s="176" t="s">
        <v>1239</v>
      </c>
      <c r="AU115" s="309" t="s">
        <v>89</v>
      </c>
      <c r="AV115" s="209" t="s">
        <v>1231</v>
      </c>
      <c r="AW115" s="209" t="s">
        <v>90</v>
      </c>
      <c r="AX115" s="208" t="s">
        <v>1240</v>
      </c>
      <c r="AY115" s="208" t="s">
        <v>1241</v>
      </c>
      <c r="AZ115" s="295"/>
      <c r="BA115" s="295"/>
      <c r="BB115" s="49"/>
      <c r="BC115" s="49"/>
      <c r="BD115" s="63"/>
    </row>
    <row r="116" ht="15" customHeight="1" s="31" customFormat="1">
      <c r="A116" s="31" t="s">
        <v>65</v>
      </c>
      <c r="B116" s="32">
        <f t="shared" si="12"/>
        <v>110</v>
      </c>
      <c r="C116" s="69" t="s">
        <v>1242</v>
      </c>
      <c r="D116" s="207" t="s">
        <v>1243</v>
      </c>
      <c r="E116" s="295" t="s">
        <v>69</v>
      </c>
      <c r="F116" s="321" t="s">
        <v>1244</v>
      </c>
      <c r="G116" s="83" t="s">
        <v>2</v>
      </c>
      <c r="H116" s="295"/>
      <c r="I116" s="295"/>
      <c r="J116" s="295"/>
      <c r="K116" s="315" t="s">
        <v>725</v>
      </c>
      <c r="L116" s="49" t="s">
        <v>345</v>
      </c>
      <c r="M116" s="315" t="s">
        <v>501</v>
      </c>
      <c r="N116" s="308">
        <v>43892</v>
      </c>
      <c r="O116" s="295" t="s">
        <v>1245</v>
      </c>
      <c r="P116" s="295" t="s">
        <v>232</v>
      </c>
      <c r="Q116" s="315" t="s">
        <v>76</v>
      </c>
      <c r="R116" s="315" t="s">
        <v>77</v>
      </c>
      <c r="S116" s="1" t="s">
        <v>140</v>
      </c>
      <c r="T116" s="295" t="s">
        <v>1246</v>
      </c>
      <c r="U116" s="308">
        <v>28677</v>
      </c>
      <c r="V116" s="140">
        <v>44378</v>
      </c>
      <c r="W116" s="140">
        <v>44469</v>
      </c>
      <c r="X116" s="49" t="s">
        <v>115</v>
      </c>
      <c r="Y116" s="295"/>
      <c r="Z116" s="114" t="str">
        <f t="shared" si="11" ca="1"/>
        <v>1 Tahun  5 Bulan 0 Hari </v>
      </c>
      <c r="AA116" s="295" t="s">
        <v>142</v>
      </c>
      <c r="AB116" s="176" t="s">
        <v>1247</v>
      </c>
      <c r="AC116" s="308">
        <v>45612</v>
      </c>
      <c r="AD116" s="295"/>
      <c r="AE116" s="295"/>
      <c r="AF116" s="295"/>
      <c r="AG116" s="295"/>
      <c r="AH116" s="295"/>
      <c r="AI116" s="320"/>
      <c r="AJ116" s="42"/>
      <c r="AK116" s="295"/>
      <c r="AL116" s="297"/>
      <c r="AM116" s="312" t="s">
        <v>1248</v>
      </c>
      <c r="AN116" s="295" t="s">
        <v>84</v>
      </c>
      <c r="AO116" s="209"/>
      <c r="AP116" s="320" t="s">
        <v>1249</v>
      </c>
      <c r="AQ116" s="42" t="s">
        <v>86</v>
      </c>
      <c r="AR116" s="208"/>
      <c r="AS116" s="295"/>
      <c r="AT116" s="176" t="s">
        <v>1250</v>
      </c>
      <c r="AU116" s="309" t="s">
        <v>89</v>
      </c>
      <c r="AV116" s="209" t="s">
        <v>1243</v>
      </c>
      <c r="AW116" s="209" t="s">
        <v>90</v>
      </c>
      <c r="AX116" s="208" t="s">
        <v>1251</v>
      </c>
      <c r="AY116" s="208" t="s">
        <v>1252</v>
      </c>
      <c r="AZ116" s="295"/>
      <c r="BA116" s="295"/>
      <c r="BB116" s="49"/>
      <c r="BC116" s="49"/>
      <c r="BD116" s="63"/>
    </row>
    <row r="117" ht="15" customHeight="1" s="31" customFormat="1">
      <c r="A117" s="31" t="s">
        <v>65</v>
      </c>
      <c r="B117" s="32">
        <f t="shared" si="12"/>
        <v>111</v>
      </c>
      <c r="C117" s="69" t="s">
        <v>1253</v>
      </c>
      <c r="D117" s="207" t="s">
        <v>1254</v>
      </c>
      <c r="E117" s="295" t="s">
        <v>1255</v>
      </c>
      <c r="F117" s="176" t="s">
        <v>1256</v>
      </c>
      <c r="G117" s="83" t="s">
        <v>2</v>
      </c>
      <c r="H117" s="295"/>
      <c r="I117" s="295"/>
      <c r="J117" s="295"/>
      <c r="K117" s="315" t="s">
        <v>1195</v>
      </c>
      <c r="L117" s="49" t="s">
        <v>345</v>
      </c>
      <c r="M117" s="315" t="s">
        <v>501</v>
      </c>
      <c r="N117" s="308">
        <v>43894</v>
      </c>
      <c r="O117" s="295" t="s">
        <v>1257</v>
      </c>
      <c r="P117" s="295" t="s">
        <v>77</v>
      </c>
      <c r="Q117" s="315" t="s">
        <v>76</v>
      </c>
      <c r="R117" s="315" t="s">
        <v>77</v>
      </c>
      <c r="S117" s="1" t="s">
        <v>1258</v>
      </c>
      <c r="T117" s="295" t="s">
        <v>1259</v>
      </c>
      <c r="U117" s="308">
        <v>31973</v>
      </c>
      <c r="V117" s="140">
        <v>44378</v>
      </c>
      <c r="W117" s="140">
        <v>44469</v>
      </c>
      <c r="X117" s="49" t="s">
        <v>115</v>
      </c>
      <c r="Y117" s="295"/>
      <c r="Z117" s="114" t="str">
        <f t="shared" si="11" ca="1"/>
        <v>1 Tahun  4 Bulan 29 Hari </v>
      </c>
      <c r="AA117" s="295" t="s">
        <v>142</v>
      </c>
      <c r="AB117" s="176" t="s">
        <v>1260</v>
      </c>
      <c r="AC117" s="308">
        <v>44757</v>
      </c>
      <c r="AD117" s="295"/>
      <c r="AE117" s="295"/>
      <c r="AF117" s="295"/>
      <c r="AG117" s="295"/>
      <c r="AH117" s="295"/>
      <c r="AI117" s="320"/>
      <c r="AJ117" s="42"/>
      <c r="AK117" s="295"/>
      <c r="AL117" s="297"/>
      <c r="AM117" s="312" t="s">
        <v>1261</v>
      </c>
      <c r="AN117" s="295" t="s">
        <v>764</v>
      </c>
      <c r="AO117" s="209"/>
      <c r="AP117" s="320" t="s">
        <v>1262</v>
      </c>
      <c r="AQ117" s="42" t="s">
        <v>86</v>
      </c>
      <c r="AR117" s="176"/>
      <c r="AS117" s="295"/>
      <c r="AT117" s="176" t="s">
        <v>1263</v>
      </c>
      <c r="AU117" s="309" t="s">
        <v>89</v>
      </c>
      <c r="AV117" s="209" t="s">
        <v>1254</v>
      </c>
      <c r="AW117" s="209" t="s">
        <v>90</v>
      </c>
      <c r="AX117" s="208" t="s">
        <v>1264</v>
      </c>
      <c r="AY117" s="176" t="s">
        <v>1265</v>
      </c>
      <c r="AZ117" s="295"/>
      <c r="BA117" s="295"/>
      <c r="BB117" s="49"/>
      <c r="BC117" s="49"/>
      <c r="BD117" s="63"/>
    </row>
    <row r="118" ht="15" customHeight="1" s="31" customFormat="1">
      <c r="A118" s="31" t="s">
        <v>65</v>
      </c>
      <c r="B118" s="32">
        <f t="shared" si="12"/>
        <v>112</v>
      </c>
      <c r="C118" s="69" t="s">
        <v>1266</v>
      </c>
      <c r="D118" s="207" t="s">
        <v>1267</v>
      </c>
      <c r="E118" s="295" t="s">
        <v>69</v>
      </c>
      <c r="F118" s="176" t="s">
        <v>1268</v>
      </c>
      <c r="G118" s="83" t="s">
        <v>2</v>
      </c>
      <c r="H118" s="295"/>
      <c r="I118" s="295"/>
      <c r="J118" s="295"/>
      <c r="K118" s="315" t="s">
        <v>1195</v>
      </c>
      <c r="L118" s="49" t="s">
        <v>345</v>
      </c>
      <c r="M118" s="315" t="s">
        <v>501</v>
      </c>
      <c r="N118" s="308">
        <v>43894</v>
      </c>
      <c r="O118" s="295" t="s">
        <v>1269</v>
      </c>
      <c r="P118" s="295" t="s">
        <v>77</v>
      </c>
      <c r="Q118" s="315" t="s">
        <v>76</v>
      </c>
      <c r="R118" s="315" t="s">
        <v>77</v>
      </c>
      <c r="S118" s="1" t="s">
        <v>98</v>
      </c>
      <c r="T118" s="295" t="s">
        <v>1195</v>
      </c>
      <c r="U118" s="308">
        <v>34003</v>
      </c>
      <c r="V118" s="140">
        <v>44378</v>
      </c>
      <c r="W118" s="140">
        <v>44469</v>
      </c>
      <c r="X118" s="49" t="s">
        <v>115</v>
      </c>
      <c r="Y118" s="295"/>
      <c r="Z118" s="114" t="str">
        <f t="shared" si="11" ca="1"/>
        <v>1 Tahun  4 Bulan 29 Hari </v>
      </c>
      <c r="AA118" s="295" t="s">
        <v>128</v>
      </c>
      <c r="AB118" s="176" t="s">
        <v>1270</v>
      </c>
      <c r="AC118" s="308">
        <v>45325</v>
      </c>
      <c r="AD118" s="295"/>
      <c r="AE118" s="295"/>
      <c r="AF118" s="295"/>
      <c r="AG118" s="295"/>
      <c r="AH118" s="295"/>
      <c r="AI118" s="320"/>
      <c r="AJ118" s="42"/>
      <c r="AK118" s="295"/>
      <c r="AL118" s="297"/>
      <c r="AM118" s="312" t="s">
        <v>1271</v>
      </c>
      <c r="AN118" s="295" t="s">
        <v>84</v>
      </c>
      <c r="AO118" s="209"/>
      <c r="AP118" s="320" t="s">
        <v>1272</v>
      </c>
      <c r="AQ118" s="42" t="s">
        <v>86</v>
      </c>
      <c r="AR118" s="176"/>
      <c r="AS118" s="295"/>
      <c r="AT118" s="176" t="s">
        <v>1273</v>
      </c>
      <c r="AU118" s="309" t="s">
        <v>1142</v>
      </c>
      <c r="AV118" s="209" t="s">
        <v>1267</v>
      </c>
      <c r="AW118" s="209" t="s">
        <v>90</v>
      </c>
      <c r="AX118" s="208" t="s">
        <v>1274</v>
      </c>
      <c r="AY118" s="176" t="s">
        <v>1275</v>
      </c>
      <c r="AZ118" s="295"/>
      <c r="BA118" s="295"/>
      <c r="BB118" s="49"/>
      <c r="BC118" s="49"/>
      <c r="BD118" s="63"/>
    </row>
    <row r="119" ht="15" customHeight="1" s="31" customFormat="1">
      <c r="A119" s="31" t="s">
        <v>65</v>
      </c>
      <c r="B119" s="32">
        <f t="shared" si="12"/>
        <v>113</v>
      </c>
      <c r="C119" s="69" t="s">
        <v>1276</v>
      </c>
      <c r="D119" s="207" t="s">
        <v>1277</v>
      </c>
      <c r="E119" s="295" t="s">
        <v>1255</v>
      </c>
      <c r="F119" s="176" t="s">
        <v>1278</v>
      </c>
      <c r="G119" s="83" t="s">
        <v>2</v>
      </c>
      <c r="H119" s="295"/>
      <c r="I119" s="295"/>
      <c r="J119" s="295"/>
      <c r="K119" s="315" t="s">
        <v>1195</v>
      </c>
      <c r="L119" s="49" t="s">
        <v>345</v>
      </c>
      <c r="M119" s="315" t="s">
        <v>501</v>
      </c>
      <c r="N119" s="308">
        <v>43897</v>
      </c>
      <c r="O119" s="295" t="s">
        <v>1279</v>
      </c>
      <c r="P119" s="295" t="s">
        <v>97</v>
      </c>
      <c r="Q119" s="315" t="s">
        <v>76</v>
      </c>
      <c r="R119" s="315" t="s">
        <v>77</v>
      </c>
      <c r="S119" s="1" t="s">
        <v>140</v>
      </c>
      <c r="T119" s="295" t="s">
        <v>1195</v>
      </c>
      <c r="U119" s="308">
        <v>33474</v>
      </c>
      <c r="V119" s="140">
        <v>44378</v>
      </c>
      <c r="W119" s="140">
        <v>44469</v>
      </c>
      <c r="X119" s="49" t="s">
        <v>115</v>
      </c>
      <c r="Y119" s="295"/>
      <c r="Z119" s="114" t="str">
        <f t="shared" si="11" ca="1"/>
        <v>1 Tahun  4 Bulan 26 Hari </v>
      </c>
      <c r="AA119" s="295" t="s">
        <v>264</v>
      </c>
      <c r="AB119" s="176" t="s">
        <v>1280</v>
      </c>
      <c r="AC119" s="308">
        <v>44432</v>
      </c>
      <c r="AD119" s="295"/>
      <c r="AE119" s="295"/>
      <c r="AF119" s="295"/>
      <c r="AG119" s="295"/>
      <c r="AH119" s="295"/>
      <c r="AI119" s="320"/>
      <c r="AJ119" s="42"/>
      <c r="AK119" s="295"/>
      <c r="AL119" s="297"/>
      <c r="AM119" s="312" t="s">
        <v>1281</v>
      </c>
      <c r="AN119" s="295" t="s">
        <v>131</v>
      </c>
      <c r="AO119" s="209"/>
      <c r="AP119" s="320" t="s">
        <v>1282</v>
      </c>
      <c r="AQ119" s="42" t="s">
        <v>86</v>
      </c>
      <c r="AR119" s="176"/>
      <c r="AS119" s="295"/>
      <c r="AT119" s="176" t="s">
        <v>1283</v>
      </c>
      <c r="AU119" s="309">
        <v>42971</v>
      </c>
      <c r="AV119" s="209" t="s">
        <v>1277</v>
      </c>
      <c r="AW119" s="209" t="s">
        <v>90</v>
      </c>
      <c r="AX119" s="208" t="s">
        <v>1284</v>
      </c>
      <c r="AY119" s="176" t="s">
        <v>1285</v>
      </c>
      <c r="AZ119" s="295"/>
      <c r="BA119" s="295"/>
      <c r="BB119" s="49"/>
      <c r="BC119" s="49"/>
      <c r="BD119" s="63"/>
    </row>
    <row r="120" ht="15" customHeight="1" s="31" customFormat="1">
      <c r="A120" s="31" t="s">
        <v>65</v>
      </c>
      <c r="B120" s="32">
        <f t="shared" si="12"/>
        <v>114</v>
      </c>
      <c r="C120" s="69" t="s">
        <v>1286</v>
      </c>
      <c r="D120" s="207" t="s">
        <v>1287</v>
      </c>
      <c r="E120" s="295" t="s">
        <v>1255</v>
      </c>
      <c r="F120" s="176" t="s">
        <v>1288</v>
      </c>
      <c r="G120" s="83" t="s">
        <v>2</v>
      </c>
      <c r="H120" s="295"/>
      <c r="I120" s="295"/>
      <c r="J120" s="295"/>
      <c r="K120" s="315" t="s">
        <v>1195</v>
      </c>
      <c r="L120" s="49" t="s">
        <v>345</v>
      </c>
      <c r="M120" s="315" t="s">
        <v>501</v>
      </c>
      <c r="N120" s="308">
        <v>43898</v>
      </c>
      <c r="O120" s="295" t="s">
        <v>1289</v>
      </c>
      <c r="P120" s="295" t="s">
        <v>77</v>
      </c>
      <c r="Q120" s="315" t="s">
        <v>76</v>
      </c>
      <c r="R120" s="315" t="s">
        <v>77</v>
      </c>
      <c r="S120" s="1" t="s">
        <v>140</v>
      </c>
      <c r="T120" s="295" t="s">
        <v>1290</v>
      </c>
      <c r="U120" s="308">
        <v>34913</v>
      </c>
      <c r="V120" s="140">
        <v>44378</v>
      </c>
      <c r="W120" s="140">
        <v>44469</v>
      </c>
      <c r="X120" s="49" t="s">
        <v>115</v>
      </c>
      <c r="Y120" s="295"/>
      <c r="Z120" s="114" t="str">
        <f t="shared" si="11" ca="1"/>
        <v>1 Tahun  4 Bulan 25 Hari </v>
      </c>
      <c r="AA120" s="295" t="s">
        <v>128</v>
      </c>
      <c r="AB120" s="176" t="s">
        <v>1291</v>
      </c>
      <c r="AC120" s="308">
        <v>44775</v>
      </c>
      <c r="AD120" s="295"/>
      <c r="AE120" s="295"/>
      <c r="AF120" s="295"/>
      <c r="AG120" s="295"/>
      <c r="AH120" s="295"/>
      <c r="AI120" s="320"/>
      <c r="AJ120" s="42"/>
      <c r="AK120" s="295"/>
      <c r="AL120" s="297"/>
      <c r="AM120" s="312" t="s">
        <v>1292</v>
      </c>
      <c r="AN120" s="295" t="s">
        <v>548</v>
      </c>
      <c r="AO120" s="209"/>
      <c r="AP120" s="320" t="s">
        <v>1293</v>
      </c>
      <c r="AQ120" s="42" t="s">
        <v>86</v>
      </c>
      <c r="AR120" s="176"/>
      <c r="AS120" s="295"/>
      <c r="AT120" s="176" t="s">
        <v>1294</v>
      </c>
      <c r="AU120" s="309" t="s">
        <v>89</v>
      </c>
      <c r="AV120" s="209" t="s">
        <v>1287</v>
      </c>
      <c r="AW120" s="209" t="s">
        <v>90</v>
      </c>
      <c r="AX120" s="208" t="s">
        <v>1295</v>
      </c>
      <c r="AY120" s="176" t="s">
        <v>1296</v>
      </c>
      <c r="AZ120" s="295"/>
      <c r="BA120" s="295"/>
      <c r="BB120" s="49"/>
      <c r="BC120" s="49"/>
      <c r="BD120" s="63"/>
    </row>
    <row r="121" ht="15" customHeight="1" s="31" customFormat="1">
      <c r="A121" s="31" t="s">
        <v>65</v>
      </c>
      <c r="B121" s="32">
        <f t="shared" si="12"/>
        <v>115</v>
      </c>
      <c r="C121" s="277" t="s">
        <v>1297</v>
      </c>
      <c r="D121" s="322" t="s">
        <v>1298</v>
      </c>
      <c r="E121" s="295" t="s">
        <v>1255</v>
      </c>
      <c r="F121" s="176" t="s">
        <v>1299</v>
      </c>
      <c r="G121" s="83" t="s">
        <v>2</v>
      </c>
      <c r="H121" s="295"/>
      <c r="I121" s="295"/>
      <c r="J121" s="295"/>
      <c r="K121" s="315" t="s">
        <v>1195</v>
      </c>
      <c r="L121" s="49" t="s">
        <v>345</v>
      </c>
      <c r="M121" s="315" t="s">
        <v>501</v>
      </c>
      <c r="N121" s="308">
        <v>43927</v>
      </c>
      <c r="O121" s="295" t="s">
        <v>1300</v>
      </c>
      <c r="P121" s="295" t="s">
        <v>77</v>
      </c>
      <c r="Q121" s="295" t="s">
        <v>76</v>
      </c>
      <c r="R121" s="295" t="s">
        <v>77</v>
      </c>
      <c r="S121" s="295" t="s">
        <v>1258</v>
      </c>
      <c r="T121" s="295" t="s">
        <v>1301</v>
      </c>
      <c r="U121" s="308">
        <v>37010</v>
      </c>
      <c r="V121" s="63">
        <v>44348</v>
      </c>
      <c r="W121" s="63">
        <v>44439</v>
      </c>
      <c r="X121" s="49" t="s">
        <v>115</v>
      </c>
      <c r="Y121" s="295"/>
      <c r="Z121" s="114" t="str">
        <f t="shared" si="11" ca="1"/>
        <v>1 Tahun  3 Bulan 27 Hari </v>
      </c>
      <c r="AA121" s="295" t="s">
        <v>142</v>
      </c>
      <c r="AB121" s="176" t="s">
        <v>1302</v>
      </c>
      <c r="AC121" s="308">
        <v>43510</v>
      </c>
      <c r="AD121" s="295"/>
      <c r="AE121" s="295"/>
      <c r="AF121" s="295"/>
      <c r="AG121" s="295"/>
      <c r="AH121" s="295"/>
      <c r="AI121" s="320"/>
      <c r="AJ121" s="42"/>
      <c r="AK121" s="295"/>
      <c r="AL121" s="297"/>
      <c r="AM121" s="312" t="s">
        <v>1303</v>
      </c>
      <c r="AN121" s="295" t="s">
        <v>764</v>
      </c>
      <c r="AO121" s="209"/>
      <c r="AP121" s="320" t="s">
        <v>1304</v>
      </c>
      <c r="AQ121" s="42" t="s">
        <v>86</v>
      </c>
      <c r="AR121" s="176"/>
      <c r="AS121" s="295"/>
      <c r="AT121" s="176" t="s">
        <v>1305</v>
      </c>
      <c r="AU121" s="309" t="s">
        <v>89</v>
      </c>
      <c r="AV121" s="209" t="s">
        <v>1306</v>
      </c>
      <c r="AW121" s="209" t="s">
        <v>90</v>
      </c>
      <c r="AX121" s="208" t="s">
        <v>1307</v>
      </c>
      <c r="AY121" s="176" t="s">
        <v>1308</v>
      </c>
      <c r="AZ121" s="295"/>
      <c r="BA121" s="295"/>
      <c r="BB121" s="1"/>
      <c r="BC121" s="1"/>
      <c r="BD121" s="72"/>
      <c r="BE121" s="77"/>
    </row>
    <row r="122" ht="15" customHeight="1" s="325" customFormat="1">
      <c r="A122" s="31" t="s">
        <v>65</v>
      </c>
      <c r="B122" s="32">
        <f t="shared" si="12"/>
        <v>116</v>
      </c>
      <c r="C122" s="277" t="s">
        <v>1309</v>
      </c>
      <c r="D122" s="82" t="s">
        <v>1310</v>
      </c>
      <c r="E122" s="295" t="s">
        <v>1255</v>
      </c>
      <c r="F122" s="71" t="s">
        <v>1311</v>
      </c>
      <c r="G122" s="83" t="s">
        <v>2</v>
      </c>
      <c r="H122" s="295"/>
      <c r="I122" s="295"/>
      <c r="J122" s="295"/>
      <c r="K122" s="315" t="s">
        <v>1195</v>
      </c>
      <c r="L122" s="49" t="s">
        <v>345</v>
      </c>
      <c r="M122" s="315" t="s">
        <v>501</v>
      </c>
      <c r="N122" s="72">
        <v>44055</v>
      </c>
      <c r="O122" s="1" t="s">
        <v>1312</v>
      </c>
      <c r="P122" s="1" t="s">
        <v>77</v>
      </c>
      <c r="Q122" s="295" t="s">
        <v>76</v>
      </c>
      <c r="R122" s="295" t="s">
        <v>77</v>
      </c>
      <c r="S122" s="72" t="s">
        <v>153</v>
      </c>
      <c r="T122" s="1" t="s">
        <v>1313</v>
      </c>
      <c r="U122" s="72">
        <v>36345</v>
      </c>
      <c r="V122" s="63">
        <v>44348</v>
      </c>
      <c r="W122" s="63">
        <v>44439</v>
      </c>
      <c r="X122" s="49" t="s">
        <v>115</v>
      </c>
      <c r="Y122" s="1"/>
      <c r="Z122" s="114" t="str">
        <f t="shared" si="11" ca="1"/>
        <v>0 Tahun  11 Bulan 21 Hari </v>
      </c>
      <c r="AA122" s="72" t="s">
        <v>128</v>
      </c>
      <c r="AB122" s="71" t="s">
        <v>1314</v>
      </c>
      <c r="AC122" s="72">
        <v>45477</v>
      </c>
      <c r="AD122" s="1"/>
      <c r="AE122" s="1"/>
      <c r="AF122" s="1"/>
      <c r="AG122" s="1"/>
      <c r="AH122" s="1"/>
      <c r="AI122" s="71"/>
      <c r="AJ122" s="42"/>
      <c r="AK122" s="1"/>
      <c r="AL122" s="1"/>
      <c r="AM122" s="71" t="s">
        <v>1315</v>
      </c>
      <c r="AN122" s="295" t="s">
        <v>84</v>
      </c>
      <c r="AO122" s="1"/>
      <c r="AP122" s="71" t="s">
        <v>1316</v>
      </c>
      <c r="AQ122" s="42" t="s">
        <v>86</v>
      </c>
      <c r="AR122" s="1"/>
      <c r="AS122" s="1"/>
      <c r="AT122" s="71" t="s">
        <v>1317</v>
      </c>
      <c r="AU122" s="309" t="s">
        <v>121</v>
      </c>
      <c r="AV122" s="1" t="s">
        <v>1310</v>
      </c>
      <c r="AW122" s="72" t="s">
        <v>520</v>
      </c>
      <c r="AX122" s="71" t="s">
        <v>1318</v>
      </c>
      <c r="AY122" s="1"/>
      <c r="AZ122" s="1"/>
      <c r="BA122" s="1"/>
      <c r="BB122" s="1"/>
      <c r="BC122" s="323"/>
      <c r="BD122" s="324"/>
    </row>
    <row r="123" ht="15" customHeight="1" s="77" customFormat="1">
      <c r="A123" s="31" t="s">
        <v>65</v>
      </c>
      <c r="B123" s="32">
        <f t="shared" si="12"/>
        <v>117</v>
      </c>
      <c r="C123" s="277" t="s">
        <v>1319</v>
      </c>
      <c r="D123" s="82" t="s">
        <v>1320</v>
      </c>
      <c r="E123" s="295" t="s">
        <v>1255</v>
      </c>
      <c r="F123" s="71" t="s">
        <v>1321</v>
      </c>
      <c r="G123" s="83" t="s">
        <v>2</v>
      </c>
      <c r="H123" s="295"/>
      <c r="I123" s="295"/>
      <c r="J123" s="295"/>
      <c r="K123" s="315" t="s">
        <v>1195</v>
      </c>
      <c r="L123" s="49" t="s">
        <v>345</v>
      </c>
      <c r="M123" s="315" t="s">
        <v>501</v>
      </c>
      <c r="N123" s="72">
        <v>44095</v>
      </c>
      <c r="O123" s="1" t="s">
        <v>1322</v>
      </c>
      <c r="P123" s="1" t="s">
        <v>232</v>
      </c>
      <c r="Q123" s="295" t="s">
        <v>76</v>
      </c>
      <c r="R123" s="295" t="s">
        <v>77</v>
      </c>
      <c r="S123" s="1" t="s">
        <v>140</v>
      </c>
      <c r="T123" s="1" t="s">
        <v>1323</v>
      </c>
      <c r="U123" s="72">
        <v>31051</v>
      </c>
      <c r="V123" s="140">
        <v>44378</v>
      </c>
      <c r="W123" s="140">
        <v>44469</v>
      </c>
      <c r="X123" s="49" t="s">
        <v>115</v>
      </c>
      <c r="Y123" s="1"/>
      <c r="Z123" s="114" t="str">
        <f t="shared" si="11" ca="1"/>
        <v>0 Tahun  10 Bulan 12 Hari </v>
      </c>
      <c r="AA123" s="1" t="s">
        <v>128</v>
      </c>
      <c r="AB123" s="71" t="s">
        <v>1324</v>
      </c>
      <c r="AC123" s="72">
        <v>44930</v>
      </c>
      <c r="AD123" s="1"/>
      <c r="AE123" s="1"/>
      <c r="AF123" s="1"/>
      <c r="AG123" s="1"/>
      <c r="AH123" s="1"/>
      <c r="AI123" s="71"/>
      <c r="AJ123" s="42"/>
      <c r="AK123" s="1"/>
      <c r="AL123" s="1"/>
      <c r="AM123" s="71" t="s">
        <v>1325</v>
      </c>
      <c r="AN123" s="295" t="s">
        <v>84</v>
      </c>
      <c r="AO123" s="1"/>
      <c r="AP123" s="71" t="s">
        <v>1326</v>
      </c>
      <c r="AQ123" s="42" t="s">
        <v>86</v>
      </c>
      <c r="AR123" s="1"/>
      <c r="AS123" s="1"/>
      <c r="AT123" s="71" t="s">
        <v>1327</v>
      </c>
      <c r="AU123" s="309" t="s">
        <v>121</v>
      </c>
      <c r="AV123" s="1" t="s">
        <v>1320</v>
      </c>
      <c r="AW123" s="72" t="s">
        <v>520</v>
      </c>
      <c r="AX123" s="71" t="s">
        <v>1328</v>
      </c>
      <c r="AY123" s="1"/>
      <c r="AZ123" s="1"/>
      <c r="BA123" s="1"/>
      <c r="BB123" s="1"/>
      <c r="BC123" s="1"/>
      <c r="BD123" s="72"/>
    </row>
    <row r="124" ht="15" customHeight="1" s="77" customFormat="1">
      <c r="A124" s="31" t="s">
        <v>65</v>
      </c>
      <c r="B124" s="32">
        <f t="shared" si="12"/>
        <v>118</v>
      </c>
      <c r="C124" s="277" t="s">
        <v>1329</v>
      </c>
      <c r="D124" s="82" t="s">
        <v>1330</v>
      </c>
      <c r="E124" s="295" t="s">
        <v>1255</v>
      </c>
      <c r="F124" s="321" t="s">
        <v>1331</v>
      </c>
      <c r="G124" s="83"/>
      <c r="H124" s="295"/>
      <c r="I124" s="326" t="s">
        <v>4</v>
      </c>
      <c r="J124" s="295"/>
      <c r="K124" s="315" t="s">
        <v>1195</v>
      </c>
      <c r="L124" s="49" t="s">
        <v>345</v>
      </c>
      <c r="M124" s="315" t="s">
        <v>501</v>
      </c>
      <c r="N124" s="72">
        <v>44106</v>
      </c>
      <c r="O124" s="1" t="s">
        <v>1332</v>
      </c>
      <c r="P124" s="1" t="s">
        <v>77</v>
      </c>
      <c r="Q124" s="295" t="s">
        <v>76</v>
      </c>
      <c r="R124" s="295" t="s">
        <v>77</v>
      </c>
      <c r="S124" s="1" t="s">
        <v>98</v>
      </c>
      <c r="T124" s="1" t="s">
        <v>1333</v>
      </c>
      <c r="U124" s="72">
        <v>35888</v>
      </c>
      <c r="V124" s="140">
        <v>44378</v>
      </c>
      <c r="W124" s="140">
        <v>44469</v>
      </c>
      <c r="X124" s="49" t="s">
        <v>115</v>
      </c>
      <c r="Y124" s="1"/>
      <c r="Z124" s="114" t="str">
        <f t="shared" si="11" ca="1"/>
        <v>0 Tahun  10 Bulan 0 Hari </v>
      </c>
      <c r="AA124" s="1" t="s">
        <v>128</v>
      </c>
      <c r="AB124" s="71" t="s">
        <v>1334</v>
      </c>
      <c r="AC124" s="72">
        <v>45385</v>
      </c>
      <c r="AD124" s="1"/>
      <c r="AE124" s="1"/>
      <c r="AF124" s="1"/>
      <c r="AG124" s="1"/>
      <c r="AH124" s="1"/>
      <c r="AI124" s="71"/>
      <c r="AJ124" s="42"/>
      <c r="AK124" s="1"/>
      <c r="AL124" s="1"/>
      <c r="AM124" s="71" t="s">
        <v>1335</v>
      </c>
      <c r="AN124" s="295" t="s">
        <v>84</v>
      </c>
      <c r="AO124" s="1"/>
      <c r="AP124" s="71" t="s">
        <v>1336</v>
      </c>
      <c r="AQ124" s="42" t="s">
        <v>86</v>
      </c>
      <c r="AR124" s="1"/>
      <c r="AS124" s="1"/>
      <c r="AT124" s="71" t="s">
        <v>1337</v>
      </c>
      <c r="AU124" s="309" t="s">
        <v>121</v>
      </c>
      <c r="AV124" s="1" t="s">
        <v>1330</v>
      </c>
      <c r="AW124" s="1" t="s">
        <v>520</v>
      </c>
      <c r="AX124" s="71" t="s">
        <v>1338</v>
      </c>
      <c r="AY124" s="1"/>
      <c r="AZ124" s="1"/>
      <c r="BA124" s="1"/>
      <c r="BB124" s="323"/>
      <c r="BC124" s="1"/>
      <c r="BD124" s="72"/>
    </row>
    <row r="125" ht="15" customHeight="1" s="77" customFormat="1">
      <c r="A125" s="31" t="s">
        <v>65</v>
      </c>
      <c r="B125" s="32">
        <f t="shared" si="12"/>
        <v>119</v>
      </c>
      <c r="C125" s="277" t="s">
        <v>1339</v>
      </c>
      <c r="D125" s="82" t="s">
        <v>1340</v>
      </c>
      <c r="E125" s="295" t="s">
        <v>1255</v>
      </c>
      <c r="F125" s="71" t="s">
        <v>1341</v>
      </c>
      <c r="G125" s="83" t="s">
        <v>2</v>
      </c>
      <c r="H125" s="1"/>
      <c r="I125" s="1"/>
      <c r="J125" s="1"/>
      <c r="K125" s="315" t="s">
        <v>1195</v>
      </c>
      <c r="L125" s="49" t="s">
        <v>345</v>
      </c>
      <c r="M125" s="315" t="s">
        <v>501</v>
      </c>
      <c r="N125" s="72">
        <v>44141</v>
      </c>
      <c r="O125" s="1" t="s">
        <v>1342</v>
      </c>
      <c r="P125" s="1" t="s">
        <v>232</v>
      </c>
      <c r="Q125" s="295" t="s">
        <v>76</v>
      </c>
      <c r="R125" s="295" t="s">
        <v>77</v>
      </c>
      <c r="S125" s="1" t="s">
        <v>98</v>
      </c>
      <c r="T125" s="1" t="s">
        <v>1195</v>
      </c>
      <c r="U125" s="72">
        <v>33891</v>
      </c>
      <c r="V125" s="63">
        <v>44348</v>
      </c>
      <c r="W125" s="63">
        <v>44439</v>
      </c>
      <c r="X125" s="49" t="s">
        <v>80</v>
      </c>
      <c r="Y125" s="1"/>
      <c r="Z125" s="114" t="str">
        <f t="shared" si="11" ca="1"/>
        <v>0 Tahun  8 Bulan 27 Hari </v>
      </c>
      <c r="AA125" s="1" t="s">
        <v>128</v>
      </c>
      <c r="AB125" s="71" t="s">
        <v>1343</v>
      </c>
      <c r="AC125" s="72">
        <v>45575</v>
      </c>
      <c r="AD125" s="1"/>
      <c r="AE125" s="1"/>
      <c r="AF125" s="1"/>
      <c r="AG125" s="1"/>
      <c r="AH125" s="1"/>
      <c r="AI125" s="117"/>
      <c r="AJ125" s="42"/>
      <c r="AK125" s="1"/>
      <c r="AL125" s="1"/>
      <c r="AM125" s="71" t="s">
        <v>1344</v>
      </c>
      <c r="AN125" s="1" t="s">
        <v>1345</v>
      </c>
      <c r="AO125" s="1"/>
      <c r="AP125" s="117">
        <v>20092336351</v>
      </c>
      <c r="AQ125" s="42" t="s">
        <v>86</v>
      </c>
      <c r="AR125" s="1"/>
      <c r="AS125" s="1"/>
      <c r="AT125" s="71" t="s">
        <v>1346</v>
      </c>
      <c r="AU125" s="309" t="s">
        <v>121</v>
      </c>
      <c r="AV125" s="1" t="s">
        <v>1340</v>
      </c>
      <c r="AW125" s="1" t="s">
        <v>520</v>
      </c>
      <c r="AX125" s="71" t="s">
        <v>1347</v>
      </c>
      <c r="AY125" s="1"/>
      <c r="AZ125" s="1"/>
      <c r="BA125" s="1"/>
      <c r="BB125" s="1"/>
      <c r="BC125" s="1"/>
      <c r="BD125" s="72"/>
    </row>
    <row r="126" ht="15" customHeight="1" s="77" customFormat="1">
      <c r="A126" s="31" t="s">
        <v>65</v>
      </c>
      <c r="B126" s="32">
        <f t="shared" si="12"/>
        <v>120</v>
      </c>
      <c r="C126" s="277" t="s">
        <v>1348</v>
      </c>
      <c r="D126" s="82" t="s">
        <v>1349</v>
      </c>
      <c r="E126" s="295" t="s">
        <v>1255</v>
      </c>
      <c r="F126" s="71" t="s">
        <v>1350</v>
      </c>
      <c r="G126" s="83" t="s">
        <v>2</v>
      </c>
      <c r="H126" s="1"/>
      <c r="I126" s="1"/>
      <c r="J126" s="1"/>
      <c r="K126" s="315" t="s">
        <v>1195</v>
      </c>
      <c r="L126" s="49" t="s">
        <v>345</v>
      </c>
      <c r="M126" s="315" t="s">
        <v>501</v>
      </c>
      <c r="N126" s="72">
        <v>44159</v>
      </c>
      <c r="O126" s="1" t="s">
        <v>1351</v>
      </c>
      <c r="P126" s="1" t="s">
        <v>232</v>
      </c>
      <c r="Q126" s="1" t="s">
        <v>76</v>
      </c>
      <c r="R126" s="1" t="s">
        <v>77</v>
      </c>
      <c r="S126" s="1" t="s">
        <v>98</v>
      </c>
      <c r="T126" s="1" t="s">
        <v>1352</v>
      </c>
      <c r="U126" s="72">
        <v>33532</v>
      </c>
      <c r="V126" s="140">
        <v>44378</v>
      </c>
      <c r="W126" s="140">
        <v>44469</v>
      </c>
      <c r="X126" s="49" t="s">
        <v>80</v>
      </c>
      <c r="Y126" s="1"/>
      <c r="Z126" s="114" t="str">
        <f t="shared" si="11" ca="1"/>
        <v>0 Tahun  8 Bulan 9 Hari </v>
      </c>
      <c r="AA126" s="1" t="s">
        <v>142</v>
      </c>
      <c r="AB126" s="71" t="s">
        <v>1353</v>
      </c>
      <c r="AC126" s="72">
        <v>45950</v>
      </c>
      <c r="AD126" s="1"/>
      <c r="AE126" s="1"/>
      <c r="AF126" s="1"/>
      <c r="AG126" s="1"/>
      <c r="AH126" s="1"/>
      <c r="AI126" s="71"/>
      <c r="AJ126" s="42"/>
      <c r="AK126" s="1"/>
      <c r="AL126" s="1"/>
      <c r="AM126" s="71" t="s">
        <v>1354</v>
      </c>
      <c r="AN126" s="295" t="s">
        <v>84</v>
      </c>
      <c r="AO126" s="1"/>
      <c r="AP126" s="71" t="s">
        <v>1355</v>
      </c>
      <c r="AQ126" s="42" t="s">
        <v>86</v>
      </c>
      <c r="AR126" s="1"/>
      <c r="AS126" s="1"/>
      <c r="AT126" s="71" t="s">
        <v>1356</v>
      </c>
      <c r="AU126" s="309" t="s">
        <v>121</v>
      </c>
      <c r="AV126" s="1" t="s">
        <v>1349</v>
      </c>
      <c r="AW126" s="1" t="s">
        <v>520</v>
      </c>
      <c r="AX126" s="1">
        <v>7895539546</v>
      </c>
      <c r="AY126" s="1"/>
      <c r="AZ126" s="1"/>
      <c r="BA126" s="1"/>
      <c r="BB126" s="1"/>
      <c r="BC126" s="1"/>
      <c r="BD126" s="72"/>
    </row>
    <row r="127" ht="15" customHeight="1" s="77" customFormat="1">
      <c r="A127" s="31" t="s">
        <v>65</v>
      </c>
      <c r="B127" s="32">
        <f t="shared" si="12"/>
        <v>121</v>
      </c>
      <c r="C127" s="277" t="s">
        <v>1357</v>
      </c>
      <c r="D127" s="82" t="s">
        <v>1358</v>
      </c>
      <c r="E127" s="295" t="s">
        <v>1255</v>
      </c>
      <c r="F127" s="321" t="s">
        <v>1359</v>
      </c>
      <c r="G127" s="83" t="s">
        <v>2</v>
      </c>
      <c r="H127" s="1"/>
      <c r="I127" s="1"/>
      <c r="J127" s="1"/>
      <c r="K127" s="315" t="s">
        <v>1195</v>
      </c>
      <c r="L127" s="49" t="s">
        <v>345</v>
      </c>
      <c r="M127" s="315" t="s">
        <v>501</v>
      </c>
      <c r="N127" s="72">
        <v>44165</v>
      </c>
      <c r="O127" s="1" t="s">
        <v>1360</v>
      </c>
      <c r="P127" s="1" t="s">
        <v>77</v>
      </c>
      <c r="Q127" s="1" t="s">
        <v>76</v>
      </c>
      <c r="R127" s="1" t="s">
        <v>77</v>
      </c>
      <c r="S127" s="1" t="s">
        <v>153</v>
      </c>
      <c r="T127" s="1" t="s">
        <v>762</v>
      </c>
      <c r="U127" s="72">
        <v>34498</v>
      </c>
      <c r="V127" s="140">
        <v>44378</v>
      </c>
      <c r="W127" s="140">
        <v>44469</v>
      </c>
      <c r="X127" s="49" t="s">
        <v>80</v>
      </c>
      <c r="Y127" s="1"/>
      <c r="Z127" s="114" t="str">
        <f t="shared" si="11" ca="1"/>
        <v>0 Tahun  8 Bulan 3 Hari </v>
      </c>
      <c r="AA127" s="1" t="s">
        <v>142</v>
      </c>
      <c r="AB127" s="71" t="s">
        <v>1361</v>
      </c>
      <c r="AC127" s="72">
        <v>45090</v>
      </c>
      <c r="AD127" s="1"/>
      <c r="AE127" s="1"/>
      <c r="AF127" s="1"/>
      <c r="AG127" s="1"/>
      <c r="AH127" s="1"/>
      <c r="AI127" s="71"/>
      <c r="AJ127" s="42"/>
      <c r="AK127" s="1"/>
      <c r="AL127" s="1"/>
      <c r="AM127" s="71" t="s">
        <v>1362</v>
      </c>
      <c r="AN127" s="1" t="s">
        <v>764</v>
      </c>
      <c r="AO127" s="1"/>
      <c r="AP127" s="71" t="s">
        <v>1363</v>
      </c>
      <c r="AQ127" s="42" t="s">
        <v>86</v>
      </c>
      <c r="AR127" s="1"/>
      <c r="AS127" s="1"/>
      <c r="AT127" s="71" t="s">
        <v>1364</v>
      </c>
      <c r="AU127" s="309" t="s">
        <v>121</v>
      </c>
      <c r="AV127" s="1" t="s">
        <v>1358</v>
      </c>
      <c r="AW127" s="1" t="s">
        <v>520</v>
      </c>
      <c r="AX127" s="1">
        <v>7895539554</v>
      </c>
      <c r="AY127" s="1"/>
      <c r="AZ127" s="1"/>
      <c r="BA127" s="1"/>
      <c r="BB127" s="1"/>
      <c r="BC127" s="1"/>
      <c r="BD127" s="72"/>
    </row>
    <row r="128" ht="15" customHeight="1" s="77" customFormat="1">
      <c r="A128" s="31" t="s">
        <v>65</v>
      </c>
      <c r="B128" s="32">
        <f t="shared" si="12"/>
        <v>122</v>
      </c>
      <c r="C128" s="277" t="s">
        <v>1365</v>
      </c>
      <c r="D128" s="82" t="s">
        <v>1366</v>
      </c>
      <c r="E128" s="295" t="s">
        <v>1255</v>
      </c>
      <c r="F128" s="321" t="s">
        <v>1367</v>
      </c>
      <c r="G128" s="83" t="s">
        <v>2</v>
      </c>
      <c r="H128" s="1"/>
      <c r="I128" s="1"/>
      <c r="J128" s="1"/>
      <c r="K128" s="315" t="s">
        <v>1195</v>
      </c>
      <c r="L128" s="49" t="s">
        <v>345</v>
      </c>
      <c r="M128" s="315" t="s">
        <v>501</v>
      </c>
      <c r="N128" s="72">
        <v>44166</v>
      </c>
      <c r="O128" s="1" t="s">
        <v>1368</v>
      </c>
      <c r="P128" s="1" t="s">
        <v>77</v>
      </c>
      <c r="Q128" s="1" t="s">
        <v>76</v>
      </c>
      <c r="R128" s="1" t="s">
        <v>77</v>
      </c>
      <c r="S128" s="1" t="s">
        <v>153</v>
      </c>
      <c r="T128" s="1" t="s">
        <v>1369</v>
      </c>
      <c r="U128" s="72">
        <v>35142</v>
      </c>
      <c r="V128" s="140">
        <v>44378</v>
      </c>
      <c r="W128" s="140">
        <v>44469</v>
      </c>
      <c r="X128" s="49" t="s">
        <v>80</v>
      </c>
      <c r="Y128" s="1"/>
      <c r="Z128" s="114" t="str">
        <f t="shared" si="11" ca="1"/>
        <v>0 Tahun  8 Bulan 1 Hari </v>
      </c>
      <c r="AA128" s="1" t="s">
        <v>142</v>
      </c>
      <c r="AB128" s="71" t="s">
        <v>1370</v>
      </c>
      <c r="AC128" s="72">
        <v>44638</v>
      </c>
      <c r="AD128" s="1"/>
      <c r="AE128" s="1"/>
      <c r="AF128" s="1"/>
      <c r="AG128" s="1"/>
      <c r="AH128" s="1"/>
      <c r="AI128" s="71"/>
      <c r="AJ128" s="42"/>
      <c r="AK128" s="1"/>
      <c r="AL128" s="1"/>
      <c r="AM128" s="71" t="s">
        <v>1371</v>
      </c>
      <c r="AN128" s="1" t="s">
        <v>548</v>
      </c>
      <c r="AO128" s="1"/>
      <c r="AP128" s="71" t="s">
        <v>1372</v>
      </c>
      <c r="AQ128" s="42" t="s">
        <v>86</v>
      </c>
      <c r="AR128" s="1"/>
      <c r="AS128" s="1"/>
      <c r="AT128" s="71" t="s">
        <v>1373</v>
      </c>
      <c r="AU128" s="309" t="s">
        <v>121</v>
      </c>
      <c r="AV128" s="1" t="s">
        <v>1366</v>
      </c>
      <c r="AW128" s="1" t="s">
        <v>520</v>
      </c>
      <c r="AX128" s="1">
        <v>7895539031</v>
      </c>
      <c r="AY128" s="1"/>
      <c r="AZ128" s="1"/>
      <c r="BA128" s="1"/>
      <c r="BB128" s="1"/>
      <c r="BC128" s="1"/>
      <c r="BD128" s="72"/>
    </row>
    <row r="129" ht="15" customHeight="1" s="77" customFormat="1">
      <c r="A129" s="31" t="s">
        <v>65</v>
      </c>
      <c r="B129" s="32">
        <f t="shared" si="12"/>
        <v>123</v>
      </c>
      <c r="C129" s="277" t="s">
        <v>1374</v>
      </c>
      <c r="D129" s="82" t="s">
        <v>1375</v>
      </c>
      <c r="E129" s="295" t="s">
        <v>1255</v>
      </c>
      <c r="F129" s="321" t="s">
        <v>1376</v>
      </c>
      <c r="G129" s="83" t="s">
        <v>2</v>
      </c>
      <c r="H129" s="1"/>
      <c r="I129" s="1"/>
      <c r="J129" s="1"/>
      <c r="K129" s="315" t="s">
        <v>1195</v>
      </c>
      <c r="L129" s="49" t="s">
        <v>345</v>
      </c>
      <c r="M129" s="315" t="s">
        <v>501</v>
      </c>
      <c r="N129" s="72">
        <v>44170</v>
      </c>
      <c r="O129" s="1" t="s">
        <v>1377</v>
      </c>
      <c r="P129" s="1" t="s">
        <v>77</v>
      </c>
      <c r="Q129" s="1" t="s">
        <v>76</v>
      </c>
      <c r="R129" s="1" t="s">
        <v>77</v>
      </c>
      <c r="S129" s="1" t="s">
        <v>153</v>
      </c>
      <c r="T129" s="1" t="s">
        <v>1378</v>
      </c>
      <c r="U129" s="72">
        <v>35680</v>
      </c>
      <c r="V129" s="140">
        <v>44378</v>
      </c>
      <c r="W129" s="140">
        <v>44469</v>
      </c>
      <c r="X129" s="49" t="s">
        <v>80</v>
      </c>
      <c r="Y129" s="1"/>
      <c r="Z129" s="114" t="str">
        <f ref="Z129:Z137" t="shared" si="13" ca="1">""&amp;DATEDIF(N129,TODAY(),"Y")&amp; " Tahun  "&amp;DATEDIF(N129,TODAY(),"ym")&amp; " Bulan " &amp;DATEDIF(N129,TODAY(),"md")&amp; " Hari "</f>
        <v>0 Tahun  7 Bulan 28 Hari </v>
      </c>
      <c r="AA129" s="1" t="s">
        <v>100</v>
      </c>
      <c r="AB129" s="71" t="s">
        <v>1379</v>
      </c>
      <c r="AC129" s="72">
        <v>45557</v>
      </c>
      <c r="AD129" s="1"/>
      <c r="AE129" s="1"/>
      <c r="AF129" s="1"/>
      <c r="AG129" s="1"/>
      <c r="AH129" s="1"/>
      <c r="AI129" s="117"/>
      <c r="AJ129" s="42"/>
      <c r="AK129" s="1"/>
      <c r="AL129" s="1"/>
      <c r="AM129" s="71" t="s">
        <v>1380</v>
      </c>
      <c r="AN129" s="295" t="s">
        <v>84</v>
      </c>
      <c r="AO129" s="1"/>
      <c r="AP129" s="117">
        <v>21004400939</v>
      </c>
      <c r="AQ129" s="42" t="s">
        <v>86</v>
      </c>
      <c r="AR129" s="1"/>
      <c r="AS129" s="1"/>
      <c r="AT129" s="71" t="s">
        <v>1381</v>
      </c>
      <c r="AU129" s="309" t="s">
        <v>121</v>
      </c>
      <c r="AV129" s="1" t="s">
        <v>1375</v>
      </c>
      <c r="AW129" s="1" t="s">
        <v>520</v>
      </c>
      <c r="AX129" s="1">
        <v>481696762</v>
      </c>
      <c r="AY129" s="1"/>
      <c r="AZ129" s="1"/>
      <c r="BA129" s="1"/>
      <c r="BB129" s="1"/>
      <c r="BC129" s="1"/>
      <c r="BD129" s="72"/>
    </row>
    <row r="130" ht="15" customHeight="1" s="77" customFormat="1">
      <c r="A130" s="31" t="s">
        <v>65</v>
      </c>
      <c r="B130" s="32">
        <f t="shared" si="12"/>
        <v>124</v>
      </c>
      <c r="C130" s="69" t="s">
        <v>1382</v>
      </c>
      <c r="D130" s="82" t="s">
        <v>1383</v>
      </c>
      <c r="E130" s="295" t="s">
        <v>69</v>
      </c>
      <c r="F130" s="71" t="s">
        <v>1384</v>
      </c>
      <c r="G130" s="83" t="s">
        <v>2</v>
      </c>
      <c r="H130" s="1"/>
      <c r="I130" s="1"/>
      <c r="J130" s="1"/>
      <c r="K130" s="315" t="s">
        <v>1195</v>
      </c>
      <c r="L130" s="49" t="s">
        <v>345</v>
      </c>
      <c r="M130" s="315" t="s">
        <v>501</v>
      </c>
      <c r="N130" s="72">
        <v>44198</v>
      </c>
      <c r="O130" s="1" t="s">
        <v>1385</v>
      </c>
      <c r="P130" s="1" t="s">
        <v>77</v>
      </c>
      <c r="Q130" s="1" t="s">
        <v>112</v>
      </c>
      <c r="R130" s="1" t="s">
        <v>77</v>
      </c>
      <c r="S130" s="1" t="s">
        <v>113</v>
      </c>
      <c r="T130" s="1" t="s">
        <v>1386</v>
      </c>
      <c r="U130" s="72">
        <v>34810</v>
      </c>
      <c r="V130" s="140">
        <v>44378</v>
      </c>
      <c r="W130" s="140">
        <v>44408</v>
      </c>
      <c r="X130" s="202" t="s">
        <v>1075</v>
      </c>
      <c r="Y130" s="1"/>
      <c r="Z130" s="114" t="str">
        <f t="shared" si="13" ca="1"/>
        <v>0 Tahun  7 Bulan 0 Hari </v>
      </c>
      <c r="AA130" s="1" t="s">
        <v>819</v>
      </c>
      <c r="AB130" s="71" t="s">
        <v>1387</v>
      </c>
      <c r="AC130" s="72">
        <v>45938</v>
      </c>
      <c r="AD130" s="1"/>
      <c r="AE130" s="1"/>
      <c r="AF130" s="1"/>
      <c r="AG130" s="1"/>
      <c r="AH130" s="1"/>
      <c r="AI130" s="71"/>
      <c r="AJ130" s="42"/>
      <c r="AK130" s="1"/>
      <c r="AL130" s="1"/>
      <c r="AM130" s="71" t="s">
        <v>1388</v>
      </c>
      <c r="AN130" s="1" t="s">
        <v>131</v>
      </c>
      <c r="AO130" s="1"/>
      <c r="AP130" s="71" t="s">
        <v>1389</v>
      </c>
      <c r="AQ130" s="42" t="s">
        <v>86</v>
      </c>
      <c r="AR130" s="1"/>
      <c r="AS130" s="1"/>
      <c r="AT130" s="71" t="s">
        <v>1390</v>
      </c>
      <c r="AU130" s="309" t="s">
        <v>121</v>
      </c>
      <c r="AV130" s="1" t="s">
        <v>1383</v>
      </c>
      <c r="AW130" s="1" t="s">
        <v>520</v>
      </c>
      <c r="AX130" s="71" t="s">
        <v>1391</v>
      </c>
      <c r="AY130" s="1"/>
      <c r="AZ130" s="1"/>
      <c r="BA130" s="1"/>
      <c r="BB130" s="1"/>
      <c r="BC130" s="1"/>
      <c r="BD130" s="72"/>
    </row>
    <row r="131" ht="15" customHeight="1" s="77" customFormat="1">
      <c r="A131" s="31" t="s">
        <v>65</v>
      </c>
      <c r="B131" s="32">
        <f t="shared" si="12"/>
        <v>125</v>
      </c>
      <c r="C131" s="69" t="s">
        <v>1392</v>
      </c>
      <c r="D131" s="82" t="s">
        <v>1393</v>
      </c>
      <c r="E131" s="295" t="s">
        <v>69</v>
      </c>
      <c r="F131" s="71" t="s">
        <v>1394</v>
      </c>
      <c r="G131" s="83" t="s">
        <v>2</v>
      </c>
      <c r="H131" s="1"/>
      <c r="I131" s="1"/>
      <c r="J131" s="1"/>
      <c r="K131" s="315" t="s">
        <v>1195</v>
      </c>
      <c r="L131" s="49" t="s">
        <v>345</v>
      </c>
      <c r="M131" s="315" t="s">
        <v>501</v>
      </c>
      <c r="N131" s="72">
        <v>44198</v>
      </c>
      <c r="O131" s="1" t="s">
        <v>1395</v>
      </c>
      <c r="P131" s="1" t="s">
        <v>77</v>
      </c>
      <c r="Q131" s="1" t="s">
        <v>112</v>
      </c>
      <c r="R131" s="1" t="s">
        <v>77</v>
      </c>
      <c r="S131" s="1" t="s">
        <v>140</v>
      </c>
      <c r="T131" s="1" t="s">
        <v>1396</v>
      </c>
      <c r="U131" s="72">
        <v>35167</v>
      </c>
      <c r="V131" s="140">
        <v>44378</v>
      </c>
      <c r="W131" s="140">
        <v>44408</v>
      </c>
      <c r="X131" s="202" t="s">
        <v>1075</v>
      </c>
      <c r="Y131" s="1"/>
      <c r="Z131" s="114" t="str">
        <f t="shared" si="13" ca="1"/>
        <v>0 Tahun  7 Bulan 0 Hari </v>
      </c>
      <c r="AA131" s="1" t="s">
        <v>819</v>
      </c>
      <c r="AB131" s="71" t="s">
        <v>1397</v>
      </c>
      <c r="AC131" s="72">
        <v>45975</v>
      </c>
      <c r="AD131" s="1"/>
      <c r="AE131" s="1"/>
      <c r="AF131" s="1"/>
      <c r="AG131" s="1"/>
      <c r="AH131" s="1"/>
      <c r="AI131" s="71"/>
      <c r="AJ131" s="42"/>
      <c r="AK131" s="1"/>
      <c r="AL131" s="1"/>
      <c r="AM131" s="327" t="s">
        <v>1398</v>
      </c>
      <c r="AN131" s="1" t="s">
        <v>1399</v>
      </c>
      <c r="AO131" s="148"/>
      <c r="AP131" s="71" t="s">
        <v>1400</v>
      </c>
      <c r="AQ131" s="42" t="s">
        <v>86</v>
      </c>
      <c r="AR131" s="71"/>
      <c r="AS131" s="1"/>
      <c r="AT131" s="71" t="s">
        <v>1401</v>
      </c>
      <c r="AU131" s="309" t="s">
        <v>121</v>
      </c>
      <c r="AV131" s="1" t="s">
        <v>1393</v>
      </c>
      <c r="AW131" s="1" t="s">
        <v>90</v>
      </c>
      <c r="AX131" s="71" t="s">
        <v>1402</v>
      </c>
      <c r="AY131" s="71" t="s">
        <v>1403</v>
      </c>
      <c r="AZ131" s="1"/>
      <c r="BA131" s="1"/>
      <c r="BB131" s="1"/>
      <c r="BC131" s="1"/>
      <c r="BD131" s="72"/>
    </row>
    <row r="132" ht="15" customHeight="1" s="77" customFormat="1">
      <c r="A132" s="31" t="s">
        <v>65</v>
      </c>
      <c r="B132" s="32">
        <f t="shared" si="12"/>
        <v>126</v>
      </c>
      <c r="C132" s="69" t="s">
        <v>1404</v>
      </c>
      <c r="D132" s="70" t="s">
        <v>1405</v>
      </c>
      <c r="E132" s="49" t="s">
        <v>69</v>
      </c>
      <c r="F132" s="57" t="s">
        <v>1406</v>
      </c>
      <c r="G132" s="49" t="s">
        <v>2</v>
      </c>
      <c r="H132" s="49"/>
      <c r="I132" s="49"/>
      <c r="J132" s="49"/>
      <c r="K132" s="49" t="s">
        <v>1195</v>
      </c>
      <c r="L132" s="49" t="s">
        <v>345</v>
      </c>
      <c r="M132" s="49" t="s">
        <v>501</v>
      </c>
      <c r="N132" s="328">
        <v>44201</v>
      </c>
      <c r="O132" s="49" t="s">
        <v>1407</v>
      </c>
      <c r="P132" s="49" t="s">
        <v>75</v>
      </c>
      <c r="Q132" s="49" t="s">
        <v>112</v>
      </c>
      <c r="R132" s="49" t="s">
        <v>77</v>
      </c>
      <c r="S132" s="49" t="s">
        <v>113</v>
      </c>
      <c r="T132" s="49" t="s">
        <v>1408</v>
      </c>
      <c r="U132" s="63">
        <v>36172</v>
      </c>
      <c r="V132" s="140">
        <v>44378</v>
      </c>
      <c r="W132" s="140">
        <v>44408</v>
      </c>
      <c r="X132" s="202" t="s">
        <v>1075</v>
      </c>
      <c r="Y132" s="167"/>
      <c r="Z132" s="114" t="str">
        <f t="shared" si="13" ca="1"/>
        <v>0 Tahun  6 Bulan 28 Hari </v>
      </c>
      <c r="AA132" s="167" t="s">
        <v>264</v>
      </c>
      <c r="AB132" s="166" t="s">
        <v>1409</v>
      </c>
      <c r="AC132" s="169">
        <v>45303</v>
      </c>
      <c r="AD132" s="42"/>
      <c r="AE132" s="83"/>
      <c r="AF132" s="83"/>
      <c r="AG132" s="83"/>
      <c r="AH132" s="39"/>
      <c r="AI132" s="329"/>
      <c r="AJ132" s="42"/>
      <c r="AK132" s="167"/>
      <c r="AL132" s="167"/>
      <c r="AM132" s="329" t="s">
        <v>1410</v>
      </c>
      <c r="AN132" s="295" t="s">
        <v>84</v>
      </c>
      <c r="AO132" s="49"/>
      <c r="AP132" s="329" t="s">
        <v>1411</v>
      </c>
      <c r="AQ132" s="42" t="s">
        <v>86</v>
      </c>
      <c r="AR132" s="330"/>
      <c r="AS132" s="167"/>
      <c r="AT132" s="166" t="s">
        <v>1412</v>
      </c>
      <c r="AU132" s="173" t="s">
        <v>121</v>
      </c>
      <c r="AV132" s="49" t="s">
        <v>1413</v>
      </c>
      <c r="AW132" s="49" t="s">
        <v>90</v>
      </c>
      <c r="AX132" s="330" t="s">
        <v>1414</v>
      </c>
      <c r="AY132" s="330" t="s">
        <v>1415</v>
      </c>
      <c r="AZ132" s="167"/>
      <c r="BA132" s="49"/>
      <c r="BB132" s="1"/>
      <c r="BC132" s="1"/>
      <c r="BD132" s="72"/>
    </row>
    <row r="133" ht="15" customHeight="1" s="77" customFormat="1">
      <c r="A133" s="31" t="s">
        <v>65</v>
      </c>
      <c r="B133" s="32">
        <f t="shared" si="12"/>
        <v>127</v>
      </c>
      <c r="C133" s="68" t="s">
        <v>1416</v>
      </c>
      <c r="D133" s="82" t="s">
        <v>1417</v>
      </c>
      <c r="E133" s="1" t="s">
        <v>69</v>
      </c>
      <c r="F133" s="71" t="s">
        <v>1418</v>
      </c>
      <c r="G133" s="1" t="s">
        <v>2</v>
      </c>
      <c r="H133" s="1"/>
      <c r="I133" s="1"/>
      <c r="J133" s="1"/>
      <c r="K133" s="49" t="s">
        <v>1195</v>
      </c>
      <c r="L133" s="49" t="s">
        <v>345</v>
      </c>
      <c r="M133" s="49" t="s">
        <v>501</v>
      </c>
      <c r="N133" s="72">
        <v>44241</v>
      </c>
      <c r="O133" s="1" t="s">
        <v>1419</v>
      </c>
      <c r="P133" s="1" t="s">
        <v>75</v>
      </c>
      <c r="Q133" s="1" t="s">
        <v>112</v>
      </c>
      <c r="R133" s="1" t="s">
        <v>77</v>
      </c>
      <c r="S133" s="72" t="s">
        <v>140</v>
      </c>
      <c r="T133" s="1" t="s">
        <v>805</v>
      </c>
      <c r="U133" s="72">
        <v>28852</v>
      </c>
      <c r="V133" s="63">
        <v>44317</v>
      </c>
      <c r="W133" s="63">
        <v>44408</v>
      </c>
      <c r="X133" s="49" t="s">
        <v>115</v>
      </c>
      <c r="Y133" s="1"/>
      <c r="Z133" s="114" t="str">
        <f t="shared" si="13" ca="1"/>
        <v>0 Tahun  5 Bulan 19 Hari </v>
      </c>
      <c r="AA133" s="72" t="s">
        <v>819</v>
      </c>
      <c r="AB133" s="71" t="s">
        <v>1420</v>
      </c>
      <c r="AC133" s="72">
        <v>44558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71" t="s">
        <v>1421</v>
      </c>
      <c r="AN133" s="295" t="s">
        <v>84</v>
      </c>
      <c r="AO133" s="1"/>
      <c r="AP133" s="71" t="s">
        <v>1422</v>
      </c>
      <c r="AQ133" s="1" t="s">
        <v>1423</v>
      </c>
      <c r="AR133" s="71"/>
      <c r="AS133" s="1"/>
      <c r="AT133" s="71" t="s">
        <v>1424</v>
      </c>
      <c r="AU133" s="173" t="s">
        <v>121</v>
      </c>
      <c r="AV133" s="1" t="s">
        <v>1417</v>
      </c>
      <c r="AW133" s="1" t="s">
        <v>520</v>
      </c>
      <c r="AX133" s="71" t="s">
        <v>1425</v>
      </c>
      <c r="AY133" s="71" t="s">
        <v>1426</v>
      </c>
      <c r="AZ133" s="1"/>
      <c r="BA133" s="1"/>
      <c r="BB133" s="1"/>
      <c r="BC133" s="1"/>
      <c r="BD133" s="72"/>
    </row>
    <row r="134" ht="15" customHeight="1" s="77" customFormat="1">
      <c r="A134" s="31" t="s">
        <v>65</v>
      </c>
      <c r="B134" s="32">
        <f t="shared" si="12"/>
        <v>128</v>
      </c>
      <c r="C134" s="68" t="s">
        <v>1427</v>
      </c>
      <c r="D134" s="82" t="s">
        <v>1428</v>
      </c>
      <c r="E134" s="1" t="s">
        <v>69</v>
      </c>
      <c r="F134" s="71" t="s">
        <v>1429</v>
      </c>
      <c r="G134" s="1" t="s">
        <v>2</v>
      </c>
      <c r="H134" s="1"/>
      <c r="I134" s="1"/>
      <c r="J134" s="1"/>
      <c r="K134" s="49" t="s">
        <v>1195</v>
      </c>
      <c r="L134" s="49" t="s">
        <v>345</v>
      </c>
      <c r="M134" s="49" t="s">
        <v>501</v>
      </c>
      <c r="N134" s="72">
        <v>44248</v>
      </c>
      <c r="O134" s="1" t="s">
        <v>1430</v>
      </c>
      <c r="P134" s="1" t="s">
        <v>77</v>
      </c>
      <c r="Q134" s="1" t="s">
        <v>112</v>
      </c>
      <c r="R134" s="1" t="s">
        <v>77</v>
      </c>
      <c r="S134" s="1" t="s">
        <v>113</v>
      </c>
      <c r="T134" s="1" t="s">
        <v>1431</v>
      </c>
      <c r="U134" s="72">
        <v>35638</v>
      </c>
      <c r="V134" s="63">
        <v>44348</v>
      </c>
      <c r="W134" s="63">
        <v>44439</v>
      </c>
      <c r="X134" s="49" t="s">
        <v>115</v>
      </c>
      <c r="Y134" s="1"/>
      <c r="Z134" s="114" t="str">
        <f t="shared" si="13" ca="1"/>
        <v>0 Tahun  5 Bulan 12 Hari </v>
      </c>
      <c r="AA134" s="72" t="s">
        <v>492</v>
      </c>
      <c r="AB134" s="71" t="s">
        <v>1432</v>
      </c>
      <c r="AC134" s="72">
        <v>46047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71" t="s">
        <v>1433</v>
      </c>
      <c r="AN134" s="295" t="s">
        <v>84</v>
      </c>
      <c r="AO134" s="1"/>
      <c r="AP134" s="71" t="s">
        <v>1434</v>
      </c>
      <c r="AQ134" s="1" t="s">
        <v>1423</v>
      </c>
      <c r="AR134" s="71"/>
      <c r="AS134" s="1"/>
      <c r="AT134" s="71" t="s">
        <v>1435</v>
      </c>
      <c r="AU134" s="173" t="s">
        <v>121</v>
      </c>
      <c r="AV134" s="1" t="s">
        <v>1428</v>
      </c>
      <c r="AW134" s="72" t="s">
        <v>671</v>
      </c>
      <c r="AX134" s="71" t="s">
        <v>1436</v>
      </c>
      <c r="AY134" s="71" t="s">
        <v>1437</v>
      </c>
      <c r="AZ134" s="1"/>
      <c r="BA134" s="1"/>
      <c r="BB134" s="1"/>
      <c r="BC134" s="1"/>
      <c r="BD134" s="72"/>
    </row>
    <row r="135" ht="15" customHeight="1" s="77" customFormat="1">
      <c r="A135" s="31" t="s">
        <v>65</v>
      </c>
      <c r="B135" s="32">
        <f t="shared" si="12"/>
        <v>129</v>
      </c>
      <c r="C135" s="68" t="s">
        <v>1438</v>
      </c>
      <c r="D135" s="82" t="s">
        <v>1439</v>
      </c>
      <c r="E135" s="1" t="s">
        <v>69</v>
      </c>
      <c r="F135" s="71" t="s">
        <v>1440</v>
      </c>
      <c r="G135" s="1" t="s">
        <v>2</v>
      </c>
      <c r="H135" s="1"/>
      <c r="I135" s="1"/>
      <c r="J135" s="1"/>
      <c r="K135" s="49" t="s">
        <v>1195</v>
      </c>
      <c r="L135" s="49" t="s">
        <v>345</v>
      </c>
      <c r="M135" s="49" t="s">
        <v>501</v>
      </c>
      <c r="N135" s="72">
        <v>44256</v>
      </c>
      <c r="O135" s="1" t="s">
        <v>1441</v>
      </c>
      <c r="P135" s="1" t="s">
        <v>77</v>
      </c>
      <c r="Q135" s="1" t="s">
        <v>112</v>
      </c>
      <c r="R135" s="1" t="s">
        <v>77</v>
      </c>
      <c r="S135" s="1" t="s">
        <v>140</v>
      </c>
      <c r="T135" s="1" t="s">
        <v>1066</v>
      </c>
      <c r="U135" s="72">
        <v>35660</v>
      </c>
      <c r="V135" s="63">
        <v>44348</v>
      </c>
      <c r="W135" s="63">
        <v>44439</v>
      </c>
      <c r="X135" s="49" t="s">
        <v>115</v>
      </c>
      <c r="Y135" s="1"/>
      <c r="Z135" s="331" t="str">
        <f t="shared" si="13" ca="1"/>
        <v>0 Tahun  5 Bulan 1 Hari </v>
      </c>
      <c r="AA135" s="332" t="s">
        <v>819</v>
      </c>
      <c r="AB135" s="333" t="s">
        <v>1442</v>
      </c>
      <c r="AC135" s="334">
        <v>45522</v>
      </c>
      <c r="AD135" s="332"/>
      <c r="AE135" s="332"/>
      <c r="AF135" s="332"/>
      <c r="AG135" s="332"/>
      <c r="AH135" s="332"/>
      <c r="AI135" s="332"/>
      <c r="AJ135" s="332"/>
      <c r="AK135" s="332"/>
      <c r="AL135" s="332"/>
      <c r="AM135" s="333" t="s">
        <v>1443</v>
      </c>
      <c r="AN135" s="332" t="s">
        <v>495</v>
      </c>
      <c r="AO135" s="332"/>
      <c r="AP135" s="333" t="s">
        <v>1444</v>
      </c>
      <c r="AQ135" s="332" t="s">
        <v>1423</v>
      </c>
      <c r="AR135" s="332"/>
      <c r="AS135" s="332"/>
      <c r="AT135" s="333" t="s">
        <v>1445</v>
      </c>
      <c r="AU135" s="335" t="s">
        <v>121</v>
      </c>
      <c r="AV135" s="332" t="s">
        <v>1439</v>
      </c>
      <c r="AW135" s="332" t="s">
        <v>90</v>
      </c>
      <c r="AX135" s="333" t="s">
        <v>1446</v>
      </c>
      <c r="AY135" s="332"/>
      <c r="AZ135" s="332"/>
      <c r="BA135" s="332"/>
      <c r="BB135" s="1"/>
      <c r="BC135" s="1"/>
      <c r="BD135" s="72"/>
    </row>
    <row r="136" ht="15" customHeight="1" s="77" customFormat="1">
      <c r="A136" s="31" t="s">
        <v>65</v>
      </c>
      <c r="B136" s="32">
        <f ref="B136:B199" t="shared" si="14">1+B135</f>
        <v>130</v>
      </c>
      <c r="C136" s="68" t="s">
        <v>1447</v>
      </c>
      <c r="D136" s="82" t="s">
        <v>1448</v>
      </c>
      <c r="E136" s="1" t="s">
        <v>69</v>
      </c>
      <c r="F136" s="71" t="s">
        <v>1449</v>
      </c>
      <c r="G136" s="168" t="s">
        <v>2</v>
      </c>
      <c r="H136" s="1"/>
      <c r="I136" s="1"/>
      <c r="J136" s="1"/>
      <c r="K136" s="49" t="s">
        <v>1195</v>
      </c>
      <c r="L136" s="49" t="s">
        <v>345</v>
      </c>
      <c r="M136" s="49" t="s">
        <v>501</v>
      </c>
      <c r="N136" s="72">
        <v>44318</v>
      </c>
      <c r="O136" s="72" t="s">
        <v>1450</v>
      </c>
      <c r="P136" s="1" t="s">
        <v>174</v>
      </c>
      <c r="Q136" s="1" t="s">
        <v>112</v>
      </c>
      <c r="R136" s="1" t="s">
        <v>77</v>
      </c>
      <c r="S136" s="1" t="s">
        <v>113</v>
      </c>
      <c r="T136" s="1" t="s">
        <v>1451</v>
      </c>
      <c r="U136" s="72">
        <v>34674</v>
      </c>
      <c r="V136" s="72">
        <v>44318</v>
      </c>
      <c r="W136" s="72">
        <v>44408</v>
      </c>
      <c r="X136" s="75" t="s">
        <v>80</v>
      </c>
      <c r="Y136" s="1"/>
      <c r="Z136" s="114" t="str">
        <f t="shared" si="13" ca="1"/>
        <v>0 Tahun  3 Bulan 0 Hari </v>
      </c>
      <c r="AA136" s="1" t="s">
        <v>839</v>
      </c>
      <c r="AB136" s="71" t="s">
        <v>1452</v>
      </c>
      <c r="AC136" s="72">
        <v>44911</v>
      </c>
      <c r="AD136" s="209" t="s">
        <v>86</v>
      </c>
      <c r="AE136" s="1"/>
      <c r="AF136" s="1"/>
      <c r="AG136" s="1"/>
      <c r="AH136" s="1"/>
      <c r="AI136" s="336"/>
      <c r="AJ136" s="1"/>
      <c r="AK136" s="42"/>
      <c r="AL136" s="1"/>
      <c r="AM136" s="71" t="s">
        <v>1453</v>
      </c>
      <c r="AN136" s="71" t="s">
        <v>1345</v>
      </c>
      <c r="AO136" s="337"/>
      <c r="AP136" s="71" t="s">
        <v>1454</v>
      </c>
      <c r="AQ136" s="1"/>
      <c r="AR136" s="1"/>
      <c r="AS136" s="71"/>
      <c r="AT136" s="71" t="s">
        <v>1455</v>
      </c>
      <c r="AU136" s="337" t="s">
        <v>121</v>
      </c>
      <c r="AV136" s="1" t="s">
        <v>1448</v>
      </c>
      <c r="AW136" s="1" t="s">
        <v>90</v>
      </c>
      <c r="AX136" s="1">
        <v>7895571121</v>
      </c>
      <c r="AY136" s="71" t="s">
        <v>1456</v>
      </c>
      <c r="AZ136" s="1"/>
      <c r="BA136" s="1"/>
      <c r="BB136" s="1"/>
      <c r="BC136" s="1"/>
      <c r="BD136" s="72"/>
    </row>
    <row r="137" ht="15" customHeight="1" s="77" customFormat="1">
      <c r="A137" s="31" t="s">
        <v>65</v>
      </c>
      <c r="B137" s="32">
        <f t="shared" si="14"/>
        <v>131</v>
      </c>
      <c r="C137" s="68" t="s">
        <v>1457</v>
      </c>
      <c r="D137" s="82" t="s">
        <v>1458</v>
      </c>
      <c r="E137" s="1" t="s">
        <v>69</v>
      </c>
      <c r="F137" s="71" t="s">
        <v>1459</v>
      </c>
      <c r="G137" s="168" t="s">
        <v>2</v>
      </c>
      <c r="H137" s="1"/>
      <c r="I137" s="1"/>
      <c r="J137" s="1"/>
      <c r="K137" s="49" t="s">
        <v>1195</v>
      </c>
      <c r="L137" s="49" t="s">
        <v>345</v>
      </c>
      <c r="M137" s="49" t="s">
        <v>501</v>
      </c>
      <c r="N137" s="72">
        <v>44331</v>
      </c>
      <c r="O137" s="72" t="s">
        <v>1460</v>
      </c>
      <c r="P137" s="1" t="s">
        <v>77</v>
      </c>
      <c r="Q137" s="1" t="s">
        <v>112</v>
      </c>
      <c r="R137" s="1" t="s">
        <v>77</v>
      </c>
      <c r="S137" s="1" t="s">
        <v>113</v>
      </c>
      <c r="T137" s="1" t="s">
        <v>1066</v>
      </c>
      <c r="U137" s="72">
        <v>34945</v>
      </c>
      <c r="V137" s="72">
        <v>44331</v>
      </c>
      <c r="W137" s="72">
        <v>44408</v>
      </c>
      <c r="X137" s="75" t="s">
        <v>80</v>
      </c>
      <c r="Y137" s="1"/>
      <c r="Z137" s="1" t="str">
        <f t="shared" si="13" ca="1"/>
        <v>0 Tahun  2 Bulan 18 Hari </v>
      </c>
      <c r="AA137" s="1" t="s">
        <v>819</v>
      </c>
      <c r="AB137" s="338" t="s">
        <v>1461</v>
      </c>
      <c r="AC137" s="339">
        <v>45974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71" t="s">
        <v>1462</v>
      </c>
      <c r="AN137" s="1" t="s">
        <v>1345</v>
      </c>
      <c r="AO137" s="1"/>
      <c r="AP137" s="1"/>
      <c r="AQ137" s="1"/>
      <c r="AR137" s="1"/>
      <c r="AS137" s="1"/>
      <c r="AT137" s="71" t="s">
        <v>1463</v>
      </c>
      <c r="AU137" s="173" t="s">
        <v>121</v>
      </c>
      <c r="AV137" s="1" t="s">
        <v>1458</v>
      </c>
      <c r="AW137" s="1" t="s">
        <v>90</v>
      </c>
      <c r="AX137" s="1">
        <v>7820545600</v>
      </c>
      <c r="AY137" s="1" t="s">
        <v>1464</v>
      </c>
      <c r="AZ137" s="1"/>
      <c r="BA137" s="1"/>
      <c r="BB137" s="1"/>
      <c r="BC137" s="1"/>
      <c r="BD137" s="72"/>
    </row>
    <row r="138" ht="15" customHeight="1" s="77" customFormat="1">
      <c r="A138" s="31" t="s">
        <v>65</v>
      </c>
      <c r="B138" s="32">
        <f t="shared" si="14"/>
        <v>132</v>
      </c>
      <c r="C138" s="68" t="s">
        <v>1465</v>
      </c>
      <c r="D138" s="70" t="s">
        <v>1466</v>
      </c>
      <c r="E138" s="1" t="s">
        <v>69</v>
      </c>
      <c r="F138" s="71" t="s">
        <v>1467</v>
      </c>
      <c r="G138" s="1" t="s">
        <v>2</v>
      </c>
      <c r="H138" s="70"/>
      <c r="I138" s="70"/>
      <c r="J138" s="70"/>
      <c r="K138" s="1" t="s">
        <v>725</v>
      </c>
      <c r="L138" s="49" t="s">
        <v>345</v>
      </c>
      <c r="M138" s="1" t="s">
        <v>501</v>
      </c>
      <c r="N138" s="72">
        <v>44341</v>
      </c>
      <c r="O138" s="1" t="s">
        <v>1468</v>
      </c>
      <c r="P138" s="1" t="s">
        <v>77</v>
      </c>
      <c r="Q138" s="1" t="s">
        <v>112</v>
      </c>
      <c r="R138" s="1" t="s">
        <v>77</v>
      </c>
      <c r="S138" s="1" t="s">
        <v>113</v>
      </c>
      <c r="T138" s="1" t="s">
        <v>891</v>
      </c>
      <c r="U138" s="72">
        <v>36395</v>
      </c>
      <c r="V138" s="72">
        <v>44341</v>
      </c>
      <c r="W138" s="37">
        <v>44439</v>
      </c>
      <c r="X138" s="1" t="s">
        <v>80</v>
      </c>
      <c r="Y138" s="1"/>
      <c r="Z138" s="38" t="s">
        <v>1469</v>
      </c>
      <c r="AA138" s="1" t="s">
        <v>264</v>
      </c>
      <c r="AB138" s="71" t="s">
        <v>1470</v>
      </c>
      <c r="AC138" s="72">
        <v>46082</v>
      </c>
      <c r="AD138" s="1"/>
      <c r="AE138" s="1"/>
      <c r="AF138" s="1"/>
      <c r="AG138" s="1"/>
      <c r="AH138" s="72" t="s">
        <v>86</v>
      </c>
      <c r="AI138" s="72">
        <v>44340</v>
      </c>
      <c r="AJ138" s="1"/>
      <c r="AK138" s="1" t="s">
        <v>1471</v>
      </c>
      <c r="AL138" s="1">
        <v>85</v>
      </c>
      <c r="AM138" s="71" t="s">
        <v>1472</v>
      </c>
      <c r="AN138" s="1" t="s">
        <v>548</v>
      </c>
      <c r="AO138" s="1"/>
      <c r="AP138" s="1"/>
      <c r="AQ138" s="1"/>
      <c r="AR138" s="1"/>
      <c r="AS138" s="1"/>
      <c r="AT138" s="71" t="s">
        <v>1473</v>
      </c>
      <c r="AU138" s="34" t="s">
        <v>121</v>
      </c>
      <c r="AV138" s="1" t="s">
        <v>1466</v>
      </c>
      <c r="AW138" s="72" t="s">
        <v>90</v>
      </c>
      <c r="AX138" s="1">
        <v>7895483893</v>
      </c>
      <c r="AY138" s="1" t="s">
        <v>1474</v>
      </c>
      <c r="AZ138" s="1"/>
      <c r="BA138" s="1"/>
      <c r="BB138" s="1"/>
      <c r="BC138" s="1"/>
      <c r="BD138" s="73"/>
      <c r="BE138" s="73">
        <v>44341</v>
      </c>
      <c r="BF138" s="70"/>
    </row>
    <row r="139" ht="15" customHeight="1" s="77" customFormat="1">
      <c r="A139" s="31" t="s">
        <v>65</v>
      </c>
      <c r="B139" s="32">
        <f t="shared" si="14"/>
        <v>133</v>
      </c>
      <c r="C139" s="68" t="s">
        <v>1475</v>
      </c>
      <c r="D139" s="70" t="s">
        <v>1476</v>
      </c>
      <c r="E139" s="1" t="s">
        <v>69</v>
      </c>
      <c r="F139" s="71" t="s">
        <v>1477</v>
      </c>
      <c r="G139" s="1" t="s">
        <v>2</v>
      </c>
      <c r="H139" s="70"/>
      <c r="I139" s="70"/>
      <c r="J139" s="70"/>
      <c r="K139" s="1" t="s">
        <v>725</v>
      </c>
      <c r="L139" s="49" t="s">
        <v>345</v>
      </c>
      <c r="M139" s="1" t="s">
        <v>501</v>
      </c>
      <c r="N139" s="72">
        <v>44341</v>
      </c>
      <c r="O139" s="1" t="s">
        <v>1478</v>
      </c>
      <c r="P139" s="1" t="s">
        <v>97</v>
      </c>
      <c r="Q139" s="1" t="s">
        <v>112</v>
      </c>
      <c r="R139" s="1" t="s">
        <v>77</v>
      </c>
      <c r="S139" s="1" t="s">
        <v>1479</v>
      </c>
      <c r="T139" s="1" t="s">
        <v>1480</v>
      </c>
      <c r="U139" s="72">
        <v>35139</v>
      </c>
      <c r="V139" s="72">
        <v>44341</v>
      </c>
      <c r="W139" s="37">
        <v>44439</v>
      </c>
      <c r="X139" s="1" t="s">
        <v>80</v>
      </c>
      <c r="Y139" s="1"/>
      <c r="Z139" s="38" t="s">
        <v>1469</v>
      </c>
      <c r="AA139" s="1" t="s">
        <v>819</v>
      </c>
      <c r="AB139" s="71" t="s">
        <v>1481</v>
      </c>
      <c r="AC139" s="72">
        <v>45975</v>
      </c>
      <c r="AD139" s="1"/>
      <c r="AE139" s="1"/>
      <c r="AF139" s="1"/>
      <c r="AG139" s="1"/>
      <c r="AH139" s="72" t="s">
        <v>86</v>
      </c>
      <c r="AI139" s="72">
        <v>44340</v>
      </c>
      <c r="AJ139" s="1"/>
      <c r="AK139" s="1" t="s">
        <v>1471</v>
      </c>
      <c r="AL139" s="1">
        <v>95</v>
      </c>
      <c r="AM139" s="71" t="s">
        <v>1482</v>
      </c>
      <c r="AN139" s="1" t="s">
        <v>548</v>
      </c>
      <c r="AO139" s="1"/>
      <c r="AP139" s="1"/>
      <c r="AQ139" s="1"/>
      <c r="AR139" s="1"/>
      <c r="AS139" s="1"/>
      <c r="AT139" s="71" t="s">
        <v>1483</v>
      </c>
      <c r="AU139" s="34" t="s">
        <v>121</v>
      </c>
      <c r="AV139" s="1" t="s">
        <v>1476</v>
      </c>
      <c r="AW139" s="1" t="s">
        <v>90</v>
      </c>
      <c r="AX139" s="1">
        <v>8275390964</v>
      </c>
      <c r="AY139" s="1" t="s">
        <v>1484</v>
      </c>
      <c r="AZ139" s="1"/>
      <c r="BA139" s="1"/>
      <c r="BB139" s="1"/>
      <c r="BC139" s="1"/>
      <c r="BD139" s="73"/>
      <c r="BE139" s="73">
        <v>44341</v>
      </c>
      <c r="BF139" s="70"/>
    </row>
    <row r="140" ht="15" customHeight="1" s="77" customFormat="1">
      <c r="A140" s="31" t="s">
        <v>65</v>
      </c>
      <c r="B140" s="32">
        <f t="shared" si="14"/>
        <v>134</v>
      </c>
      <c r="C140" s="68" t="s">
        <v>1485</v>
      </c>
      <c r="D140" s="70" t="s">
        <v>1486</v>
      </c>
      <c r="E140" s="1" t="s">
        <v>69</v>
      </c>
      <c r="F140" s="71" t="s">
        <v>1487</v>
      </c>
      <c r="G140" s="38"/>
      <c r="H140" s="70"/>
      <c r="I140" s="70" t="s">
        <v>4</v>
      </c>
      <c r="J140" s="70"/>
      <c r="K140" s="1" t="s">
        <v>725</v>
      </c>
      <c r="L140" s="138" t="s">
        <v>1488</v>
      </c>
      <c r="M140" s="1" t="s">
        <v>501</v>
      </c>
      <c r="N140" s="72">
        <v>44352</v>
      </c>
      <c r="O140" s="1" t="s">
        <v>1489</v>
      </c>
      <c r="P140" s="1" t="s">
        <v>77</v>
      </c>
      <c r="Q140" s="1" t="s">
        <v>112</v>
      </c>
      <c r="R140" s="1" t="s">
        <v>77</v>
      </c>
      <c r="S140" s="1" t="s">
        <v>113</v>
      </c>
      <c r="T140" s="1" t="s">
        <v>1490</v>
      </c>
      <c r="U140" s="72">
        <v>35127</v>
      </c>
      <c r="V140" s="72">
        <v>44352</v>
      </c>
      <c r="W140" s="73">
        <v>44439</v>
      </c>
      <c r="X140" s="1" t="s">
        <v>80</v>
      </c>
      <c r="Y140" s="1"/>
      <c r="Z140" s="1" t="str">
        <f>""&amp;DATEDIF(N140,TODAY(),"Y")&amp; " Tahun  "&amp;DATEDIF(N140,TODAY(),"ym")&amp; " Bulan " &amp;DATEDIF(N140,TODAY(),"md")&amp; " Hari "</f>
        <v>0 Tahun  1 Bulan 28 Hari </v>
      </c>
      <c r="AA140" s="1" t="s">
        <v>5</v>
      </c>
      <c r="AB140" s="71" t="s">
        <v>5</v>
      </c>
      <c r="AC140" s="72" t="s">
        <v>5</v>
      </c>
      <c r="AD140" s="1"/>
      <c r="AE140" s="1"/>
      <c r="AF140" s="1"/>
      <c r="AG140" s="1"/>
      <c r="AH140" s="72"/>
      <c r="AI140" s="72"/>
      <c r="AJ140" s="1"/>
      <c r="AK140" s="1"/>
      <c r="AL140" s="1"/>
      <c r="AM140" s="71" t="s">
        <v>1491</v>
      </c>
      <c r="AN140" s="1" t="s">
        <v>548</v>
      </c>
      <c r="AO140" s="1"/>
      <c r="AP140" s="1"/>
      <c r="AQ140" s="1"/>
      <c r="AR140" s="1"/>
      <c r="AS140" s="1"/>
      <c r="AT140" s="71" t="s">
        <v>1492</v>
      </c>
      <c r="AU140" s="108" t="s">
        <v>121</v>
      </c>
      <c r="AV140" s="340" t="s">
        <v>1486</v>
      </c>
      <c r="AW140" s="340" t="s">
        <v>90</v>
      </c>
      <c r="AX140" s="340">
        <v>7895579009</v>
      </c>
      <c r="AY140" s="1" t="s">
        <v>1493</v>
      </c>
      <c r="AZ140" s="1"/>
      <c r="BA140" s="1"/>
      <c r="BB140" s="1"/>
      <c r="BC140" s="1"/>
      <c r="BD140" s="73"/>
      <c r="BE140" s="73"/>
      <c r="BF140" s="70"/>
    </row>
    <row r="141" ht="15" customHeight="1" s="77" customFormat="1">
      <c r="A141" s="31" t="s">
        <v>65</v>
      </c>
      <c r="B141" s="32">
        <f t="shared" si="14"/>
        <v>135</v>
      </c>
      <c r="C141" s="68" t="s">
        <v>1494</v>
      </c>
      <c r="D141" s="341" t="s">
        <v>1495</v>
      </c>
      <c r="E141" s="1" t="s">
        <v>69</v>
      </c>
      <c r="F141" s="162" t="s">
        <v>1496</v>
      </c>
      <c r="G141" s="168" t="s">
        <v>2</v>
      </c>
      <c r="H141" s="70"/>
      <c r="I141" s="70"/>
      <c r="J141" s="70"/>
      <c r="K141" s="1" t="s">
        <v>725</v>
      </c>
      <c r="L141" s="1" t="s">
        <v>1488</v>
      </c>
      <c r="M141" s="1" t="s">
        <v>501</v>
      </c>
      <c r="N141" s="155">
        <v>44351</v>
      </c>
      <c r="O141" s="342" t="s">
        <v>1497</v>
      </c>
      <c r="P141" s="154" t="s">
        <v>174</v>
      </c>
      <c r="Q141" s="157" t="s">
        <v>112</v>
      </c>
      <c r="R141" s="154" t="s">
        <v>77</v>
      </c>
      <c r="S141" s="154" t="s">
        <v>113</v>
      </c>
      <c r="T141" s="154" t="s">
        <v>1498</v>
      </c>
      <c r="U141" s="159">
        <v>34516</v>
      </c>
      <c r="V141" s="73">
        <v>44351</v>
      </c>
      <c r="W141" s="72">
        <v>44439</v>
      </c>
      <c r="X141" s="75" t="s">
        <v>80</v>
      </c>
      <c r="Y141" s="70"/>
      <c r="Z141" s="1" t="str">
        <f>""&amp;DATEDIF(N141,TODAY(),"Y")&amp; " Tahun  "&amp;DATEDIF(N141,TODAY(),"ym")&amp; " Bulan " &amp;DATEDIF(N141,TODAY(),"md")&amp; " Hari "</f>
        <v>0 Tahun  1 Bulan 29 Hari </v>
      </c>
      <c r="AA141" s="154" t="s">
        <v>819</v>
      </c>
      <c r="AB141" s="343" t="s">
        <v>1499</v>
      </c>
      <c r="AC141" s="344">
        <v>46154</v>
      </c>
      <c r="AD141" s="70"/>
      <c r="AE141" s="70"/>
      <c r="AF141" s="70"/>
      <c r="AG141" s="70"/>
      <c r="AH141" s="72"/>
      <c r="AI141" s="72"/>
      <c r="AJ141" s="1"/>
      <c r="AK141" s="1"/>
      <c r="AL141" s="1"/>
      <c r="AM141" s="71" t="s">
        <v>1500</v>
      </c>
      <c r="AN141" s="1" t="s">
        <v>548</v>
      </c>
      <c r="AO141" s="1"/>
      <c r="AP141" s="1"/>
      <c r="AQ141" s="1"/>
      <c r="AR141" s="70"/>
      <c r="AS141" s="70"/>
      <c r="AT141" s="345" t="s">
        <v>1501</v>
      </c>
      <c r="AU141" s="346" t="s">
        <v>121</v>
      </c>
      <c r="AV141" s="340" t="s">
        <v>1495</v>
      </c>
      <c r="AW141" s="340" t="s">
        <v>90</v>
      </c>
      <c r="AX141" s="340">
        <v>7895579360</v>
      </c>
      <c r="AY141" s="1" t="s">
        <v>1502</v>
      </c>
      <c r="AZ141" s="1"/>
      <c r="BA141" s="1"/>
      <c r="BB141" s="1"/>
      <c r="BC141" s="1"/>
      <c r="BD141" s="73"/>
      <c r="BE141" s="73"/>
      <c r="BF141" s="70"/>
    </row>
    <row r="142" ht="15" customHeight="1" s="77" customFormat="1">
      <c r="A142" s="31" t="s">
        <v>65</v>
      </c>
      <c r="B142" s="32">
        <f t="shared" si="14"/>
        <v>136</v>
      </c>
      <c r="C142" s="68" t="s">
        <v>1503</v>
      </c>
      <c r="D142" s="70" t="s">
        <v>1504</v>
      </c>
      <c r="E142" s="1" t="s">
        <v>69</v>
      </c>
      <c r="F142" s="71" t="s">
        <v>1505</v>
      </c>
      <c r="G142" s="1" t="s">
        <v>2</v>
      </c>
      <c r="H142" s="70"/>
      <c r="I142" s="70"/>
      <c r="J142" s="70"/>
      <c r="K142" s="1" t="s">
        <v>725</v>
      </c>
      <c r="L142" s="1" t="s">
        <v>1488</v>
      </c>
      <c r="M142" s="1" t="s">
        <v>501</v>
      </c>
      <c r="N142" s="72">
        <v>44350</v>
      </c>
      <c r="O142" s="1" t="s">
        <v>1506</v>
      </c>
      <c r="P142" s="1" t="s">
        <v>174</v>
      </c>
      <c r="Q142" s="1" t="s">
        <v>112</v>
      </c>
      <c r="R142" s="1" t="s">
        <v>77</v>
      </c>
      <c r="S142" s="1" t="s">
        <v>113</v>
      </c>
      <c r="T142" s="1" t="s">
        <v>725</v>
      </c>
      <c r="U142" s="72">
        <v>33469</v>
      </c>
      <c r="V142" s="72">
        <v>44350</v>
      </c>
      <c r="W142" s="72">
        <v>44439</v>
      </c>
      <c r="X142" s="75" t="s">
        <v>80</v>
      </c>
      <c r="Y142" s="1"/>
      <c r="Z142" s="87" t="str">
        <f>""&amp;DATEDIF(N142,TODAY(),"Y")&amp; " Tahun  "&amp;DATEDIF(N142,TODAY(),"ym")&amp; " Bulan " &amp;DATEDIF(N142,TODAY(),"md")&amp; " Hari "</f>
        <v>0 Tahun  1 Bulan 30 Hari </v>
      </c>
      <c r="AA142" s="1" t="s">
        <v>492</v>
      </c>
      <c r="AB142" s="71" t="s">
        <v>1507</v>
      </c>
      <c r="AC142" s="72">
        <v>45157</v>
      </c>
      <c r="AD142" s="1"/>
      <c r="AE142" s="1"/>
      <c r="AF142" s="1"/>
      <c r="AG142" s="1"/>
      <c r="AH142" s="72"/>
      <c r="AI142" s="72"/>
      <c r="AJ142" s="1"/>
      <c r="AK142" s="1"/>
      <c r="AL142" s="1"/>
      <c r="AM142" s="71" t="s">
        <v>1508</v>
      </c>
      <c r="AN142" s="1" t="s">
        <v>548</v>
      </c>
      <c r="AO142" s="1"/>
      <c r="AP142" s="1"/>
      <c r="AQ142" s="1"/>
      <c r="AR142" s="1"/>
      <c r="AS142" s="1"/>
      <c r="AT142" s="71" t="s">
        <v>1509</v>
      </c>
      <c r="AU142" s="1" t="s">
        <v>121</v>
      </c>
      <c r="AV142" s="340" t="s">
        <v>1504</v>
      </c>
      <c r="AW142" s="340" t="s">
        <v>90</v>
      </c>
      <c r="AX142" s="340" t="s">
        <v>1510</v>
      </c>
      <c r="AY142" s="1" t="s">
        <v>1511</v>
      </c>
      <c r="AZ142" s="1"/>
      <c r="BA142" s="1"/>
      <c r="BB142" s="1"/>
      <c r="BC142" s="1"/>
      <c r="BD142" s="73"/>
      <c r="BE142" s="73"/>
      <c r="BF142" s="70"/>
    </row>
    <row r="143" ht="15" customHeight="1" s="77" customFormat="1">
      <c r="A143" s="31" t="s">
        <v>65</v>
      </c>
      <c r="B143" s="32">
        <f t="shared" si="14"/>
        <v>137</v>
      </c>
      <c r="C143" s="347">
        <v>2513</v>
      </c>
      <c r="D143" s="348" t="s">
        <v>1512</v>
      </c>
      <c r="E143" s="332" t="s">
        <v>69</v>
      </c>
      <c r="F143" s="333" t="s">
        <v>1513</v>
      </c>
      <c r="G143" s="332" t="s">
        <v>2</v>
      </c>
      <c r="H143" s="332"/>
      <c r="I143" s="332"/>
      <c r="J143" s="332"/>
      <c r="K143" s="246" t="s">
        <v>725</v>
      </c>
      <c r="L143" s="246" t="s">
        <v>1488</v>
      </c>
      <c r="M143" s="246" t="s">
        <v>501</v>
      </c>
      <c r="N143" s="334">
        <v>44362</v>
      </c>
      <c r="O143" s="332" t="s">
        <v>1514</v>
      </c>
      <c r="P143" s="332" t="s">
        <v>75</v>
      </c>
      <c r="Q143" s="332" t="s">
        <v>1515</v>
      </c>
      <c r="R143" s="332" t="s">
        <v>77</v>
      </c>
      <c r="S143" s="332" t="s">
        <v>113</v>
      </c>
      <c r="T143" s="332" t="s">
        <v>1516</v>
      </c>
      <c r="U143" s="334">
        <v>33265</v>
      </c>
      <c r="V143" s="334">
        <v>44362</v>
      </c>
      <c r="W143" s="334">
        <v>44439</v>
      </c>
      <c r="X143" s="332" t="s">
        <v>80</v>
      </c>
      <c r="Y143" s="332"/>
      <c r="Z143" s="331" t="str">
        <f ref="Z143:Z148" t="shared" si="15" ca="1">""&amp;DATEDIF(N143,TODAY(),"Y")&amp;" Tahun  "&amp;DATEDIF(N143,TODAY(),"ym")&amp;" Bulan "&amp;DATEDIF(N143,TODAY(),"md")&amp;" Hari "</f>
        <v>0 Tahun  1 Bulan 18 Hari </v>
      </c>
      <c r="AA143" s="246" t="s">
        <v>774</v>
      </c>
      <c r="AB143" s="349" t="s">
        <v>1517</v>
      </c>
      <c r="AC143" s="350">
        <v>46180</v>
      </c>
      <c r="AD143" s="304" t="s">
        <v>86</v>
      </c>
      <c r="AE143" s="332"/>
      <c r="AF143" s="332"/>
      <c r="AG143" s="332"/>
      <c r="AH143" s="332"/>
      <c r="AI143" s="332"/>
      <c r="AJ143" s="332"/>
      <c r="AK143" s="332"/>
      <c r="AL143" s="332"/>
      <c r="AM143" s="333" t="s">
        <v>1518</v>
      </c>
      <c r="AN143" s="1" t="s">
        <v>548</v>
      </c>
      <c r="AO143" s="332"/>
      <c r="AP143" s="334"/>
      <c r="AQ143" s="332"/>
      <c r="AR143" s="332"/>
      <c r="AS143" s="332"/>
      <c r="AT143" s="333" t="s">
        <v>1519</v>
      </c>
      <c r="AU143" s="351" t="s">
        <v>121</v>
      </c>
      <c r="AV143" s="332" t="s">
        <v>1512</v>
      </c>
      <c r="AW143" s="332" t="s">
        <v>90</v>
      </c>
      <c r="AX143" s="332">
        <v>8275355301</v>
      </c>
      <c r="AY143" s="333" t="s">
        <v>1520</v>
      </c>
      <c r="AZ143" s="332"/>
      <c r="BA143" s="332"/>
      <c r="BB143" s="332"/>
      <c r="BC143" s="332"/>
      <c r="BD143" s="352"/>
      <c r="BE143" s="353"/>
      <c r="BF143" s="117"/>
    </row>
    <row r="144" ht="15" customHeight="1" s="77" customFormat="1">
      <c r="A144" s="31" t="s">
        <v>65</v>
      </c>
      <c r="B144" s="32">
        <f t="shared" si="14"/>
        <v>138</v>
      </c>
      <c r="C144" s="68" t="s">
        <v>1521</v>
      </c>
      <c r="D144" s="82" t="s">
        <v>1522</v>
      </c>
      <c r="E144" s="1" t="s">
        <v>69</v>
      </c>
      <c r="F144" s="71" t="s">
        <v>1523</v>
      </c>
      <c r="G144" s="1" t="s">
        <v>2</v>
      </c>
      <c r="H144" s="1"/>
      <c r="I144" s="1"/>
      <c r="J144" s="1"/>
      <c r="K144" s="49" t="s">
        <v>725</v>
      </c>
      <c r="L144" s="49" t="s">
        <v>1488</v>
      </c>
      <c r="M144" s="49" t="s">
        <v>501</v>
      </c>
      <c r="N144" s="72">
        <v>44368</v>
      </c>
      <c r="O144" s="1" t="s">
        <v>1524</v>
      </c>
      <c r="P144" s="1" t="s">
        <v>77</v>
      </c>
      <c r="Q144" s="1" t="s">
        <v>112</v>
      </c>
      <c r="R144" s="1" t="s">
        <v>77</v>
      </c>
      <c r="S144" s="1" t="s">
        <v>113</v>
      </c>
      <c r="T144" s="1" t="s">
        <v>1525</v>
      </c>
      <c r="U144" s="72">
        <v>36847</v>
      </c>
      <c r="V144" s="72">
        <v>44368</v>
      </c>
      <c r="W144" s="72">
        <v>44469</v>
      </c>
      <c r="X144" s="1" t="s">
        <v>80</v>
      </c>
      <c r="Y144" s="1"/>
      <c r="Z144" s="114" t="str">
        <f t="shared" si="15" ca="1"/>
        <v>0 Tahun  1 Bulan 12 Hari </v>
      </c>
      <c r="AA144" s="49" t="s">
        <v>819</v>
      </c>
      <c r="AB144" s="354" t="s">
        <v>1526</v>
      </c>
      <c r="AC144" s="355">
        <v>45322</v>
      </c>
      <c r="AD144" s="209"/>
      <c r="AE144" s="1"/>
      <c r="AF144" s="1"/>
      <c r="AG144" s="1"/>
      <c r="AH144" s="1"/>
      <c r="AI144" s="1"/>
      <c r="AJ144" s="1"/>
      <c r="AK144" s="1"/>
      <c r="AL144" s="1"/>
      <c r="AM144" s="71" t="s">
        <v>1527</v>
      </c>
      <c r="AN144" s="1" t="s">
        <v>548</v>
      </c>
      <c r="AO144" s="1"/>
      <c r="AP144" s="72"/>
      <c r="AQ144" s="1"/>
      <c r="AR144" s="1"/>
      <c r="AS144" s="1"/>
      <c r="AT144" s="71" t="s">
        <v>1528</v>
      </c>
      <c r="AU144" s="337" t="s">
        <v>121</v>
      </c>
      <c r="AV144" s="1"/>
      <c r="AW144" s="1"/>
      <c r="AX144" s="1"/>
      <c r="AY144" s="71"/>
      <c r="AZ144" s="1"/>
      <c r="BA144" s="1"/>
      <c r="BB144" s="1"/>
      <c r="BC144" s="1"/>
      <c r="BD144" s="73"/>
      <c r="BE144" s="73"/>
      <c r="BF144" s="70"/>
    </row>
    <row r="145" ht="15" customHeight="1" s="117" customFormat="1">
      <c r="A145" s="31" t="s">
        <v>65</v>
      </c>
      <c r="B145" s="32">
        <f t="shared" si="14"/>
        <v>139</v>
      </c>
      <c r="C145" s="68" t="s">
        <v>1529</v>
      </c>
      <c r="D145" s="82" t="s">
        <v>1530</v>
      </c>
      <c r="E145" s="1" t="s">
        <v>69</v>
      </c>
      <c r="F145" s="71" t="s">
        <v>1531</v>
      </c>
      <c r="G145" s="1" t="s">
        <v>2</v>
      </c>
      <c r="H145" s="1"/>
      <c r="I145" s="1"/>
      <c r="J145" s="1"/>
      <c r="K145" s="49" t="s">
        <v>725</v>
      </c>
      <c r="L145" s="86" t="s">
        <v>1488</v>
      </c>
      <c r="M145" s="86" t="s">
        <v>501</v>
      </c>
      <c r="N145" s="72">
        <v>44380</v>
      </c>
      <c r="O145" s="1" t="s">
        <v>1532</v>
      </c>
      <c r="P145" s="1" t="s">
        <v>77</v>
      </c>
      <c r="Q145" s="1" t="s">
        <v>112</v>
      </c>
      <c r="R145" s="1" t="s">
        <v>77</v>
      </c>
      <c r="S145" s="1" t="s">
        <v>113</v>
      </c>
      <c r="T145" s="1" t="s">
        <v>1533</v>
      </c>
      <c r="U145" s="72">
        <v>37775</v>
      </c>
      <c r="V145" s="72">
        <v>44380</v>
      </c>
      <c r="W145" s="73">
        <v>44469</v>
      </c>
      <c r="X145" s="1" t="s">
        <v>80</v>
      </c>
      <c r="Y145" s="1"/>
      <c r="Z145" s="114" t="str">
        <f t="shared" si="15" ca="1"/>
        <v>0 Tahun  0 Bulan 30 Hari </v>
      </c>
      <c r="AA145" s="1" t="s">
        <v>819</v>
      </c>
      <c r="AB145" s="71" t="s">
        <v>1534</v>
      </c>
      <c r="AC145" s="72">
        <v>46176</v>
      </c>
      <c r="AD145" s="1"/>
      <c r="AE145" s="72"/>
      <c r="AF145" s="1"/>
      <c r="AG145" s="1"/>
      <c r="AH145" s="72"/>
      <c r="AI145" s="72"/>
      <c r="AJ145" s="131"/>
      <c r="AK145" s="1"/>
      <c r="AL145" s="1"/>
      <c r="AM145" s="71" t="s">
        <v>1535</v>
      </c>
      <c r="AN145" s="1" t="s">
        <v>118</v>
      </c>
      <c r="AO145" s="1"/>
      <c r="AP145" s="1"/>
      <c r="AQ145" s="1"/>
      <c r="AR145" s="1"/>
      <c r="AS145" s="1"/>
      <c r="AT145" s="71" t="s">
        <v>1536</v>
      </c>
      <c r="AU145" s="1" t="s">
        <v>121</v>
      </c>
      <c r="AV145" s="356" t="s">
        <v>1530</v>
      </c>
      <c r="AW145" s="340" t="s">
        <v>90</v>
      </c>
      <c r="AX145" s="357" t="s">
        <v>1537</v>
      </c>
      <c r="AY145" s="1"/>
      <c r="AZ145" s="1"/>
      <c r="BA145" s="1"/>
      <c r="BB145" s="1"/>
      <c r="BC145" s="1"/>
      <c r="BD145" s="1"/>
      <c r="BE145" s="72"/>
      <c r="BF145" s="1"/>
    </row>
    <row r="146" ht="15" customHeight="1" s="117" customFormat="1">
      <c r="A146" s="31" t="s">
        <v>65</v>
      </c>
      <c r="B146" s="32">
        <f t="shared" si="14"/>
        <v>140</v>
      </c>
      <c r="C146" s="68" t="s">
        <v>1538</v>
      </c>
      <c r="D146" s="70" t="s">
        <v>1539</v>
      </c>
      <c r="E146" s="1" t="s">
        <v>69</v>
      </c>
      <c r="F146" s="71" t="s">
        <v>1540</v>
      </c>
      <c r="G146" s="1" t="s">
        <v>2</v>
      </c>
      <c r="H146" s="1"/>
      <c r="I146" s="1"/>
      <c r="J146" s="1"/>
      <c r="K146" s="1" t="s">
        <v>725</v>
      </c>
      <c r="L146" s="358" t="s">
        <v>1488</v>
      </c>
      <c r="M146" s="86" t="s">
        <v>501</v>
      </c>
      <c r="N146" s="72">
        <v>44378</v>
      </c>
      <c r="O146" s="1" t="s">
        <v>1541</v>
      </c>
      <c r="P146" s="1" t="s">
        <v>77</v>
      </c>
      <c r="Q146" s="1" t="s">
        <v>112</v>
      </c>
      <c r="R146" s="1" t="s">
        <v>77</v>
      </c>
      <c r="S146" s="1" t="s">
        <v>113</v>
      </c>
      <c r="T146" s="1" t="s">
        <v>1542</v>
      </c>
      <c r="U146" s="72">
        <v>36299</v>
      </c>
      <c r="V146" s="128">
        <v>44378</v>
      </c>
      <c r="W146" s="73">
        <v>44469</v>
      </c>
      <c r="X146" s="1" t="s">
        <v>80</v>
      </c>
      <c r="Y146" s="1"/>
      <c r="Z146" s="114" t="str">
        <f t="shared" si="15" ca="1"/>
        <v>0 Tahun  1 Bulan 1 Hari </v>
      </c>
      <c r="AA146" s="1" t="s">
        <v>819</v>
      </c>
      <c r="AB146" s="71" t="s">
        <v>1543</v>
      </c>
      <c r="AC146" s="72">
        <v>46176</v>
      </c>
      <c r="AD146" s="1"/>
      <c r="AE146" s="72"/>
      <c r="AF146" s="1"/>
      <c r="AG146" s="1"/>
      <c r="AH146" s="72"/>
      <c r="AI146" s="72"/>
      <c r="AJ146" s="1"/>
      <c r="AK146" s="1"/>
      <c r="AL146" s="1"/>
      <c r="AM146" s="71" t="s">
        <v>1544</v>
      </c>
      <c r="AN146" s="1" t="s">
        <v>290</v>
      </c>
      <c r="AO146" s="1"/>
      <c r="AP146" s="1"/>
      <c r="AQ146" s="1"/>
      <c r="AR146" s="1"/>
      <c r="AS146" s="1"/>
      <c r="AT146" s="71" t="s">
        <v>1545</v>
      </c>
      <c r="AU146" s="359" t="s">
        <v>121</v>
      </c>
      <c r="AV146" s="360" t="s">
        <v>1539</v>
      </c>
      <c r="AW146" s="340" t="s">
        <v>90</v>
      </c>
      <c r="AX146" s="357" t="s">
        <v>1546</v>
      </c>
      <c r="AY146" s="1"/>
      <c r="AZ146" s="1"/>
      <c r="BA146" s="1"/>
      <c r="BB146" s="1"/>
      <c r="BC146" s="1"/>
      <c r="BD146" s="332"/>
      <c r="BE146" s="72"/>
      <c r="BF146" s="1"/>
    </row>
    <row r="147" ht="15" customHeight="1" s="117" customFormat="1">
      <c r="A147" s="31" t="s">
        <v>65</v>
      </c>
      <c r="B147" s="32">
        <f t="shared" si="14"/>
        <v>141</v>
      </c>
      <c r="C147" s="68" t="s">
        <v>1547</v>
      </c>
      <c r="D147" s="70" t="s">
        <v>1548</v>
      </c>
      <c r="E147" s="1" t="s">
        <v>69</v>
      </c>
      <c r="F147" s="71" t="s">
        <v>1549</v>
      </c>
      <c r="G147" s="1" t="s">
        <v>2</v>
      </c>
      <c r="H147" s="1"/>
      <c r="I147" s="1"/>
      <c r="J147" s="1"/>
      <c r="K147" s="1" t="s">
        <v>725</v>
      </c>
      <c r="L147" s="358" t="s">
        <v>1488</v>
      </c>
      <c r="M147" s="86" t="s">
        <v>501</v>
      </c>
      <c r="N147" s="72">
        <v>44400</v>
      </c>
      <c r="O147" s="1" t="s">
        <v>1550</v>
      </c>
      <c r="P147" s="1" t="s">
        <v>77</v>
      </c>
      <c r="Q147" s="1" t="s">
        <v>112</v>
      </c>
      <c r="R147" s="1" t="s">
        <v>77</v>
      </c>
      <c r="S147" s="1" t="s">
        <v>153</v>
      </c>
      <c r="T147" s="1" t="s">
        <v>1551</v>
      </c>
      <c r="U147" s="72">
        <v>36315</v>
      </c>
      <c r="V147" s="128">
        <v>44400</v>
      </c>
      <c r="W147" s="73">
        <v>44500</v>
      </c>
      <c r="X147" s="1" t="s">
        <v>80</v>
      </c>
      <c r="Y147" s="1"/>
      <c r="Z147" s="87" t="str">
        <f t="shared" si="15" ca="1"/>
        <v>0 Tahun  0 Bulan 10 Hari </v>
      </c>
      <c r="AA147" s="1" t="s">
        <v>839</v>
      </c>
      <c r="AB147" s="71" t="s">
        <v>1552</v>
      </c>
      <c r="AC147" s="72">
        <v>46068</v>
      </c>
      <c r="AD147" s="1" t="s">
        <v>86</v>
      </c>
      <c r="AE147" s="72"/>
      <c r="AF147" s="1"/>
      <c r="AG147" s="1"/>
      <c r="AH147" s="72"/>
      <c r="AI147" s="72"/>
      <c r="AJ147" s="1"/>
      <c r="AK147" s="1"/>
      <c r="AL147" s="1"/>
      <c r="AM147" s="71"/>
      <c r="AN147" s="1"/>
      <c r="AO147" s="1"/>
      <c r="AP147" s="1"/>
      <c r="AQ147" s="1"/>
      <c r="AR147" s="1"/>
      <c r="AS147" s="1"/>
      <c r="AT147" s="71" t="s">
        <v>1553</v>
      </c>
      <c r="AU147" s="359" t="s">
        <v>121</v>
      </c>
      <c r="AV147" s="360" t="s">
        <v>1548</v>
      </c>
      <c r="AW147" s="340" t="s">
        <v>90</v>
      </c>
      <c r="AX147" s="357">
        <v>8275360275</v>
      </c>
      <c r="AY147" s="1" t="s">
        <v>1554</v>
      </c>
      <c r="AZ147" s="1"/>
      <c r="BA147" s="1"/>
      <c r="BB147" s="1"/>
      <c r="BC147" s="1"/>
      <c r="BD147" s="332"/>
      <c r="BE147" s="72"/>
      <c r="BF147" s="1"/>
    </row>
    <row r="148" ht="15" customHeight="1" s="117" customFormat="1">
      <c r="A148" s="31" t="s">
        <v>65</v>
      </c>
      <c r="B148" s="32">
        <f t="shared" si="14"/>
        <v>142</v>
      </c>
      <c r="C148" s="68" t="s">
        <v>1555</v>
      </c>
      <c r="D148" s="70" t="s">
        <v>1556</v>
      </c>
      <c r="E148" s="1" t="s">
        <v>69</v>
      </c>
      <c r="F148" s="71" t="s">
        <v>1557</v>
      </c>
      <c r="G148" s="1" t="s">
        <v>2</v>
      </c>
      <c r="H148" s="1"/>
      <c r="I148" s="1"/>
      <c r="J148" s="1"/>
      <c r="K148" s="1" t="s">
        <v>725</v>
      </c>
      <c r="L148" s="358" t="s">
        <v>1488</v>
      </c>
      <c r="M148" s="86" t="s">
        <v>501</v>
      </c>
      <c r="N148" s="72">
        <v>44401</v>
      </c>
      <c r="O148" s="1" t="s">
        <v>1558</v>
      </c>
      <c r="P148" s="1" t="s">
        <v>232</v>
      </c>
      <c r="Q148" s="1" t="s">
        <v>112</v>
      </c>
      <c r="R148" s="1" t="s">
        <v>77</v>
      </c>
      <c r="S148" s="1" t="s">
        <v>1559</v>
      </c>
      <c r="T148" s="1" t="s">
        <v>1516</v>
      </c>
      <c r="U148" s="72">
        <v>33196</v>
      </c>
      <c r="V148" s="128">
        <v>44401</v>
      </c>
      <c r="W148" s="73">
        <v>44500</v>
      </c>
      <c r="X148" s="1" t="s">
        <v>80</v>
      </c>
      <c r="Y148" s="1"/>
      <c r="Z148" s="87" t="str">
        <f t="shared" si="15" ca="1"/>
        <v>0 Tahun  0 Bulan 9 Hari </v>
      </c>
      <c r="AA148" s="1" t="s">
        <v>739</v>
      </c>
      <c r="AB148" s="71" t="s">
        <v>1560</v>
      </c>
      <c r="AC148" s="72">
        <v>46205</v>
      </c>
      <c r="AD148" s="1" t="s">
        <v>86</v>
      </c>
      <c r="AE148" s="72"/>
      <c r="AF148" s="1"/>
      <c r="AG148" s="1"/>
      <c r="AH148" s="72"/>
      <c r="AI148" s="72"/>
      <c r="AJ148" s="1"/>
      <c r="AK148" s="1"/>
      <c r="AL148" s="1"/>
      <c r="AM148" s="71"/>
      <c r="AN148" s="1"/>
      <c r="AO148" s="1"/>
      <c r="AP148" s="1"/>
      <c r="AQ148" s="1"/>
      <c r="AR148" s="1"/>
      <c r="AS148" s="1"/>
      <c r="AT148" s="71" t="s">
        <v>1561</v>
      </c>
      <c r="AU148" s="359" t="s">
        <v>121</v>
      </c>
      <c r="AV148" s="360"/>
      <c r="AW148" s="340" t="s">
        <v>90</v>
      </c>
      <c r="AX148" s="357"/>
      <c r="AY148" s="1" t="s">
        <v>1562</v>
      </c>
      <c r="AZ148" s="1"/>
      <c r="BA148" s="1"/>
      <c r="BB148" s="1"/>
      <c r="BC148" s="1"/>
      <c r="BD148" s="332"/>
      <c r="BE148" s="72"/>
      <c r="BF148" s="1"/>
    </row>
    <row r="149" ht="15" customHeight="1" s="77" customFormat="1">
      <c r="A149" s="31"/>
      <c r="B149" s="32">
        <f t="shared" si="14"/>
        <v>143</v>
      </c>
      <c r="C149" s="69" t="s">
        <v>1563</v>
      </c>
      <c r="D149" s="82" t="s">
        <v>1564</v>
      </c>
      <c r="E149" s="295" t="s">
        <v>69</v>
      </c>
      <c r="F149" s="71" t="s">
        <v>1565</v>
      </c>
      <c r="G149" s="83" t="s">
        <v>2</v>
      </c>
      <c r="H149" s="1"/>
      <c r="I149" s="1"/>
      <c r="J149" s="1"/>
      <c r="K149" s="315" t="s">
        <v>1195</v>
      </c>
      <c r="L149" s="49" t="s">
        <v>345</v>
      </c>
      <c r="M149" s="315" t="s">
        <v>501</v>
      </c>
      <c r="N149" s="72">
        <v>44198</v>
      </c>
      <c r="O149" s="1" t="s">
        <v>1566</v>
      </c>
      <c r="P149" s="1" t="s">
        <v>77</v>
      </c>
      <c r="Q149" s="1" t="s">
        <v>112</v>
      </c>
      <c r="R149" s="1" t="s">
        <v>77</v>
      </c>
      <c r="S149" s="1" t="s">
        <v>140</v>
      </c>
      <c r="T149" s="1" t="s">
        <v>1313</v>
      </c>
      <c r="U149" s="72">
        <v>37004</v>
      </c>
      <c r="V149" s="140">
        <v>44287</v>
      </c>
      <c r="W149" s="140">
        <v>44377</v>
      </c>
      <c r="X149" s="202" t="s">
        <v>115</v>
      </c>
      <c r="Y149" s="1"/>
      <c r="Z149" s="114" t="str">
        <f ref="Z149:Z212" t="shared" si="16" ca="1">""&amp;DATEDIF(N149,TODAY(),"Y")&amp; " Tahun  "&amp;DATEDIF(N149,TODAY(),"ym")&amp; " Bulan " &amp;DATEDIF(N149,TODAY(),"md")&amp; " Hari "</f>
        <v>0 Tahun  7 Bulan 0 Hari </v>
      </c>
      <c r="AA149" s="1" t="s">
        <v>819</v>
      </c>
      <c r="AB149" s="71" t="s">
        <v>1567</v>
      </c>
      <c r="AC149" s="72">
        <v>45832</v>
      </c>
      <c r="AD149" s="1"/>
      <c r="AE149" s="1"/>
      <c r="AF149" s="1"/>
      <c r="AG149" s="1"/>
      <c r="AH149" s="1"/>
      <c r="AI149" s="71"/>
      <c r="AJ149" s="42"/>
      <c r="AK149" s="1"/>
      <c r="AL149" s="1"/>
      <c r="AM149" s="71" t="s">
        <v>1568</v>
      </c>
      <c r="AN149" s="1" t="s">
        <v>131</v>
      </c>
      <c r="AO149" s="1"/>
      <c r="AP149" s="71" t="s">
        <v>1569</v>
      </c>
      <c r="AQ149" s="42" t="s">
        <v>86</v>
      </c>
      <c r="AR149" s="1"/>
      <c r="AS149" s="1"/>
      <c r="AT149" s="71" t="s">
        <v>1570</v>
      </c>
      <c r="AU149" s="309" t="s">
        <v>121</v>
      </c>
      <c r="AV149" s="1" t="s">
        <v>1564</v>
      </c>
      <c r="AW149" s="1" t="s">
        <v>520</v>
      </c>
      <c r="AX149" s="71" t="s">
        <v>1571</v>
      </c>
      <c r="AY149" s="1"/>
      <c r="AZ149" s="1"/>
      <c r="BA149" s="1"/>
      <c r="BB149" s="1"/>
      <c r="BC149" s="1"/>
      <c r="BD149" s="72">
        <v>44367</v>
      </c>
    </row>
    <row r="150" ht="15" customHeight="1" s="77" customFormat="1">
      <c r="A150" s="31"/>
      <c r="B150" s="32">
        <f t="shared" si="14"/>
        <v>144</v>
      </c>
      <c r="C150" s="69" t="s">
        <v>1572</v>
      </c>
      <c r="D150" s="82" t="s">
        <v>1573</v>
      </c>
      <c r="E150" s="295" t="s">
        <v>69</v>
      </c>
      <c r="F150" s="71" t="s">
        <v>1574</v>
      </c>
      <c r="G150" s="83" t="s">
        <v>2</v>
      </c>
      <c r="H150" s="1"/>
      <c r="I150" s="1"/>
      <c r="J150" s="1"/>
      <c r="K150" s="315" t="s">
        <v>1195</v>
      </c>
      <c r="L150" s="49" t="s">
        <v>345</v>
      </c>
      <c r="M150" s="315" t="s">
        <v>501</v>
      </c>
      <c r="N150" s="72">
        <v>44198</v>
      </c>
      <c r="O150" s="1" t="s">
        <v>1575</v>
      </c>
      <c r="P150" s="1" t="s">
        <v>97</v>
      </c>
      <c r="Q150" s="1" t="s">
        <v>112</v>
      </c>
      <c r="R150" s="1" t="s">
        <v>77</v>
      </c>
      <c r="S150" s="1" t="s">
        <v>1576</v>
      </c>
      <c r="T150" s="1" t="s">
        <v>725</v>
      </c>
      <c r="U150" s="72">
        <v>29789</v>
      </c>
      <c r="V150" s="140">
        <v>44287</v>
      </c>
      <c r="W150" s="140">
        <v>44377</v>
      </c>
      <c r="X150" s="202" t="s">
        <v>115</v>
      </c>
      <c r="Y150" s="1"/>
      <c r="Z150" s="114" t="str">
        <f t="shared" si="16" ca="1"/>
        <v>0 Tahun  7 Bulan 0 Hari </v>
      </c>
      <c r="AA150" s="1" t="s">
        <v>819</v>
      </c>
      <c r="AB150" s="71" t="s">
        <v>1577</v>
      </c>
      <c r="AC150" s="72">
        <v>45846</v>
      </c>
      <c r="AD150" s="1"/>
      <c r="AE150" s="1"/>
      <c r="AF150" s="1"/>
      <c r="AG150" s="1"/>
      <c r="AH150" s="1"/>
      <c r="AI150" s="71"/>
      <c r="AJ150" s="42"/>
      <c r="AK150" s="1"/>
      <c r="AL150" s="1"/>
      <c r="AM150" s="71" t="s">
        <v>1578</v>
      </c>
      <c r="AN150" s="295" t="s">
        <v>84</v>
      </c>
      <c r="AO150" s="1"/>
      <c r="AP150" s="71" t="s">
        <v>1579</v>
      </c>
      <c r="AQ150" s="42" t="s">
        <v>86</v>
      </c>
      <c r="AR150" s="71"/>
      <c r="AS150" s="1"/>
      <c r="AT150" s="71" t="s">
        <v>1580</v>
      </c>
      <c r="AU150" s="309" t="s">
        <v>121</v>
      </c>
      <c r="AV150" s="1" t="s">
        <v>1573</v>
      </c>
      <c r="AW150" s="1" t="s">
        <v>90</v>
      </c>
      <c r="AX150" s="71" t="s">
        <v>1581</v>
      </c>
      <c r="AY150" s="71" t="s">
        <v>1582</v>
      </c>
      <c r="AZ150" s="1"/>
      <c r="BA150" s="1"/>
      <c r="BB150" s="1"/>
      <c r="BC150" s="1"/>
      <c r="BD150" s="72">
        <v>44377</v>
      </c>
    </row>
    <row r="151" ht="15" customHeight="1" s="77" customFormat="1">
      <c r="A151" s="31"/>
      <c r="B151" s="32">
        <f t="shared" si="14"/>
        <v>145</v>
      </c>
      <c r="C151" s="68" t="s">
        <v>1583</v>
      </c>
      <c r="D151" s="70" t="s">
        <v>1584</v>
      </c>
      <c r="E151" s="1" t="s">
        <v>69</v>
      </c>
      <c r="F151" s="71" t="s">
        <v>1585</v>
      </c>
      <c r="G151" s="1" t="s">
        <v>2</v>
      </c>
      <c r="H151" s="70"/>
      <c r="I151" s="70"/>
      <c r="J151" s="70"/>
      <c r="K151" s="1" t="s">
        <v>725</v>
      </c>
      <c r="L151" s="49" t="s">
        <v>345</v>
      </c>
      <c r="M151" s="1" t="s">
        <v>501</v>
      </c>
      <c r="N151" s="72">
        <v>44321</v>
      </c>
      <c r="O151" s="1" t="s">
        <v>1586</v>
      </c>
      <c r="P151" s="1" t="s">
        <v>97</v>
      </c>
      <c r="Q151" s="1" t="s">
        <v>112</v>
      </c>
      <c r="R151" s="1" t="s">
        <v>77</v>
      </c>
      <c r="S151" s="1" t="s">
        <v>113</v>
      </c>
      <c r="T151" s="1" t="s">
        <v>1587</v>
      </c>
      <c r="U151" s="72">
        <v>34867</v>
      </c>
      <c r="V151" s="72">
        <v>44321</v>
      </c>
      <c r="W151" s="72">
        <v>44408</v>
      </c>
      <c r="X151" s="75" t="s">
        <v>80</v>
      </c>
      <c r="Y151" s="1"/>
      <c r="Z151" s="1" t="str">
        <f t="shared" si="16" ca="1"/>
        <v>0 Tahun  2 Bulan 28 Hari </v>
      </c>
      <c r="AA151" s="1" t="s">
        <v>819</v>
      </c>
      <c r="AB151" s="71" t="s">
        <v>1588</v>
      </c>
      <c r="AC151" s="72">
        <v>46033</v>
      </c>
      <c r="AD151" s="339"/>
      <c r="AE151" s="1"/>
      <c r="AF151" s="1"/>
      <c r="AG151" s="1"/>
      <c r="AH151" s="72" t="s">
        <v>86</v>
      </c>
      <c r="AI151" s="72">
        <v>44319</v>
      </c>
      <c r="AJ151" s="1"/>
      <c r="AK151" s="1" t="s">
        <v>1471</v>
      </c>
      <c r="AL151" s="1">
        <v>94</v>
      </c>
      <c r="AM151" s="1"/>
      <c r="AN151" s="1"/>
      <c r="AO151" s="1"/>
      <c r="AP151" s="1"/>
      <c r="AQ151" s="1"/>
      <c r="AR151" s="1"/>
      <c r="AS151" s="1"/>
      <c r="AT151" s="71" t="s">
        <v>1589</v>
      </c>
      <c r="AU151" s="1" t="s">
        <v>121</v>
      </c>
      <c r="AV151" s="1" t="s">
        <v>1584</v>
      </c>
      <c r="AW151" s="1" t="s">
        <v>90</v>
      </c>
      <c r="AX151" s="71" t="s">
        <v>1590</v>
      </c>
      <c r="AY151" s="71" t="s">
        <v>1591</v>
      </c>
      <c r="AZ151" s="1"/>
      <c r="BA151" s="1"/>
      <c r="BB151" s="1"/>
      <c r="BC151" s="1"/>
      <c r="BD151" s="73">
        <v>44361</v>
      </c>
      <c r="BE151" s="73">
        <v>44321</v>
      </c>
      <c r="BF151" s="70"/>
    </row>
    <row r="152" ht="15" customHeight="1" s="77" customFormat="1">
      <c r="A152" s="31"/>
      <c r="B152" s="32">
        <f t="shared" si="14"/>
        <v>146</v>
      </c>
      <c r="C152" s="68" t="s">
        <v>1592</v>
      </c>
      <c r="D152" s="82" t="s">
        <v>1593</v>
      </c>
      <c r="E152" s="1" t="s">
        <v>69</v>
      </c>
      <c r="F152" s="71"/>
      <c r="G152" s="1" t="s">
        <v>2</v>
      </c>
      <c r="H152" s="1"/>
      <c r="I152" s="1"/>
      <c r="J152" s="1"/>
      <c r="K152" s="49" t="s">
        <v>1195</v>
      </c>
      <c r="L152" s="49" t="s">
        <v>345</v>
      </c>
      <c r="M152" s="49" t="s">
        <v>501</v>
      </c>
      <c r="N152" s="72">
        <v>44242</v>
      </c>
      <c r="O152" s="1" t="s">
        <v>1594</v>
      </c>
      <c r="P152" s="1" t="s">
        <v>232</v>
      </c>
      <c r="Q152" s="1" t="s">
        <v>112</v>
      </c>
      <c r="R152" s="1" t="s">
        <v>77</v>
      </c>
      <c r="S152" s="1" t="s">
        <v>1595</v>
      </c>
      <c r="T152" s="1" t="s">
        <v>944</v>
      </c>
      <c r="U152" s="72">
        <v>36107</v>
      </c>
      <c r="V152" s="63">
        <v>44317</v>
      </c>
      <c r="W152" s="63">
        <v>44408</v>
      </c>
      <c r="X152" s="49" t="s">
        <v>115</v>
      </c>
      <c r="Y152" s="1"/>
      <c r="Z152" s="114" t="str">
        <f t="shared" si="16" ca="1"/>
        <v>0 Tahun  5 Bulan 18 Hari </v>
      </c>
      <c r="AA152" s="72" t="s">
        <v>819</v>
      </c>
      <c r="AB152" s="71" t="s">
        <v>1596</v>
      </c>
      <c r="AC152" s="72">
        <v>46038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71" t="s">
        <v>1597</v>
      </c>
      <c r="AN152" s="295" t="s">
        <v>84</v>
      </c>
      <c r="AO152" s="1"/>
      <c r="AP152" s="1" t="s">
        <v>81</v>
      </c>
      <c r="AQ152" s="1" t="s">
        <v>1423</v>
      </c>
      <c r="AR152" s="71"/>
      <c r="AS152" s="1"/>
      <c r="AT152" s="71" t="s">
        <v>1598</v>
      </c>
      <c r="AU152" s="173" t="s">
        <v>121</v>
      </c>
      <c r="AV152" s="1" t="s">
        <v>1593</v>
      </c>
      <c r="AW152" s="1" t="s">
        <v>520</v>
      </c>
      <c r="AX152" s="71" t="s">
        <v>1599</v>
      </c>
      <c r="AY152" s="71" t="s">
        <v>1600</v>
      </c>
      <c r="AZ152" s="1"/>
      <c r="BA152" s="1"/>
      <c r="BB152" s="1"/>
      <c r="BC152" s="1"/>
      <c r="BD152" s="72">
        <v>44337</v>
      </c>
    </row>
    <row r="153" ht="17.25" customHeight="1" s="31" customFormat="1">
      <c r="A153" s="31" t="s">
        <v>65</v>
      </c>
      <c r="B153" s="32">
        <f t="shared" si="14"/>
        <v>147</v>
      </c>
      <c r="C153" s="69" t="s">
        <v>1601</v>
      </c>
      <c r="D153" s="361" t="s">
        <v>1602</v>
      </c>
      <c r="E153" s="362" t="s">
        <v>69</v>
      </c>
      <c r="F153" s="363" t="s">
        <v>1603</v>
      </c>
      <c r="G153" s="75" t="s">
        <v>2</v>
      </c>
      <c r="H153" s="75"/>
      <c r="I153" s="75"/>
      <c r="J153" s="75"/>
      <c r="K153" s="75" t="s">
        <v>1604</v>
      </c>
      <c r="L153" s="49" t="s">
        <v>345</v>
      </c>
      <c r="M153" s="75" t="s">
        <v>501</v>
      </c>
      <c r="N153" s="328">
        <v>43709</v>
      </c>
      <c r="O153" s="64" t="s">
        <v>1605</v>
      </c>
      <c r="P153" s="75" t="s">
        <v>97</v>
      </c>
      <c r="Q153" s="362" t="s">
        <v>112</v>
      </c>
      <c r="R153" s="75" t="s">
        <v>1606</v>
      </c>
      <c r="S153" s="362" t="s">
        <v>233</v>
      </c>
      <c r="T153" s="64" t="s">
        <v>1604</v>
      </c>
      <c r="U153" s="328">
        <v>30545</v>
      </c>
      <c r="V153" s="63">
        <v>44348</v>
      </c>
      <c r="W153" s="140">
        <v>44439</v>
      </c>
      <c r="X153" s="75" t="s">
        <v>115</v>
      </c>
      <c r="Y153" s="49"/>
      <c r="Z153" s="114" t="str">
        <f t="shared" si="16" ca="1"/>
        <v>1 Tahun  11 Bulan 1 Hari </v>
      </c>
      <c r="AA153" s="364" t="s">
        <v>1607</v>
      </c>
      <c r="AB153" s="365" t="s">
        <v>1608</v>
      </c>
      <c r="AC153" s="65" t="s">
        <v>1609</v>
      </c>
      <c r="AD153" s="187" t="s">
        <v>86</v>
      </c>
      <c r="AE153" s="187" t="s">
        <v>86</v>
      </c>
      <c r="AF153" s="187"/>
      <c r="AG153" s="49"/>
      <c r="AH153" s="49"/>
      <c r="AI153" s="49"/>
      <c r="AJ153" s="49"/>
      <c r="AK153" s="75"/>
      <c r="AL153" s="49"/>
      <c r="AM153" s="204" t="s">
        <v>1610</v>
      </c>
      <c r="AN153" s="187" t="s">
        <v>84</v>
      </c>
      <c r="AO153" s="49"/>
      <c r="AP153" s="204" t="s">
        <v>1611</v>
      </c>
      <c r="AQ153" s="42" t="s">
        <v>86</v>
      </c>
      <c r="AR153" s="49"/>
      <c r="AS153" s="66" t="s">
        <v>87</v>
      </c>
      <c r="AT153" s="365" t="s">
        <v>1612</v>
      </c>
      <c r="AU153" s="49" t="s">
        <v>121</v>
      </c>
      <c r="AV153" s="328" t="s">
        <v>1602</v>
      </c>
      <c r="AW153" s="75" t="s">
        <v>90</v>
      </c>
      <c r="AX153" s="57" t="s">
        <v>1613</v>
      </c>
      <c r="AY153" s="57" t="s">
        <v>1614</v>
      </c>
      <c r="AZ153" s="57" t="s">
        <v>1614</v>
      </c>
      <c r="BA153" s="49"/>
      <c r="BB153" s="49"/>
      <c r="BC153" s="49"/>
      <c r="BD153" s="63"/>
    </row>
    <row r="154" ht="17.25" customHeight="1" s="31" customFormat="1">
      <c r="A154" s="31" t="s">
        <v>65</v>
      </c>
      <c r="B154" s="32">
        <f t="shared" si="14"/>
        <v>148</v>
      </c>
      <c r="C154" s="69" t="s">
        <v>1615</v>
      </c>
      <c r="D154" s="361" t="s">
        <v>1616</v>
      </c>
      <c r="E154" s="362" t="s">
        <v>69</v>
      </c>
      <c r="F154" s="366" t="s">
        <v>1617</v>
      </c>
      <c r="G154" s="75" t="s">
        <v>2</v>
      </c>
      <c r="H154" s="75"/>
      <c r="I154" s="75"/>
      <c r="J154" s="75"/>
      <c r="K154" s="75" t="s">
        <v>1604</v>
      </c>
      <c r="L154" s="49" t="s">
        <v>345</v>
      </c>
      <c r="M154" s="75" t="s">
        <v>501</v>
      </c>
      <c r="N154" s="328">
        <v>43709</v>
      </c>
      <c r="O154" s="64" t="s">
        <v>1618</v>
      </c>
      <c r="P154" s="75" t="s">
        <v>97</v>
      </c>
      <c r="Q154" s="362" t="s">
        <v>112</v>
      </c>
      <c r="R154" s="75" t="s">
        <v>1606</v>
      </c>
      <c r="S154" s="362" t="s">
        <v>233</v>
      </c>
      <c r="T154" s="64" t="s">
        <v>1619</v>
      </c>
      <c r="U154" s="328">
        <v>30827</v>
      </c>
      <c r="V154" s="63">
        <v>44348</v>
      </c>
      <c r="W154" s="140">
        <v>44439</v>
      </c>
      <c r="X154" s="75" t="s">
        <v>115</v>
      </c>
      <c r="Y154" s="49"/>
      <c r="Z154" s="114" t="str">
        <f t="shared" si="16" ca="1"/>
        <v>1 Tahun  11 Bulan 1 Hari </v>
      </c>
      <c r="AA154" s="364" t="s">
        <v>1607</v>
      </c>
      <c r="AB154" s="365" t="s">
        <v>1620</v>
      </c>
      <c r="AC154" s="65">
        <v>43976</v>
      </c>
      <c r="AD154" s="187" t="s">
        <v>86</v>
      </c>
      <c r="AE154" s="187" t="s">
        <v>86</v>
      </c>
      <c r="AF154" s="187"/>
      <c r="AG154" s="49"/>
      <c r="AH154" s="49"/>
      <c r="AI154" s="49"/>
      <c r="AJ154" s="49"/>
      <c r="AK154" s="75"/>
      <c r="AL154" s="49"/>
      <c r="AM154" s="204" t="s">
        <v>1621</v>
      </c>
      <c r="AN154" s="187" t="s">
        <v>84</v>
      </c>
      <c r="AO154" s="49"/>
      <c r="AP154" s="204" t="s">
        <v>1622</v>
      </c>
      <c r="AQ154" s="42" t="s">
        <v>86</v>
      </c>
      <c r="AR154" s="49"/>
      <c r="AS154" s="66" t="s">
        <v>87</v>
      </c>
      <c r="AT154" s="365" t="s">
        <v>1623</v>
      </c>
      <c r="AU154" s="49" t="s">
        <v>121</v>
      </c>
      <c r="AV154" s="328" t="s">
        <v>1624</v>
      </c>
      <c r="AW154" s="75" t="s">
        <v>90</v>
      </c>
      <c r="AX154" s="57" t="s">
        <v>1625</v>
      </c>
      <c r="AY154" s="49"/>
      <c r="AZ154" s="49"/>
      <c r="BA154" s="49"/>
      <c r="BB154" s="49"/>
      <c r="BC154" s="49"/>
      <c r="BD154" s="63"/>
    </row>
    <row r="155" ht="17.25" customHeight="1" s="31" customFormat="1">
      <c r="A155" s="31" t="s">
        <v>65</v>
      </c>
      <c r="B155" s="32">
        <f t="shared" si="14"/>
        <v>149</v>
      </c>
      <c r="C155" s="69" t="s">
        <v>1626</v>
      </c>
      <c r="D155" s="361" t="s">
        <v>1627</v>
      </c>
      <c r="E155" s="362" t="s">
        <v>69</v>
      </c>
      <c r="F155" s="366" t="s">
        <v>1628</v>
      </c>
      <c r="G155" s="75" t="s">
        <v>2</v>
      </c>
      <c r="H155" s="75"/>
      <c r="I155" s="75"/>
      <c r="J155" s="75"/>
      <c r="K155" s="75" t="s">
        <v>1604</v>
      </c>
      <c r="L155" s="49" t="s">
        <v>345</v>
      </c>
      <c r="M155" s="75" t="s">
        <v>501</v>
      </c>
      <c r="N155" s="328">
        <v>43709</v>
      </c>
      <c r="O155" s="64" t="s">
        <v>1629</v>
      </c>
      <c r="P155" s="75" t="s">
        <v>97</v>
      </c>
      <c r="Q155" s="362" t="s">
        <v>112</v>
      </c>
      <c r="R155" s="75" t="s">
        <v>1606</v>
      </c>
      <c r="S155" s="362" t="s">
        <v>233</v>
      </c>
      <c r="T155" s="64" t="s">
        <v>1604</v>
      </c>
      <c r="U155" s="65">
        <v>27833</v>
      </c>
      <c r="V155" s="63">
        <v>44348</v>
      </c>
      <c r="W155" s="140">
        <v>44439</v>
      </c>
      <c r="X155" s="75" t="s">
        <v>115</v>
      </c>
      <c r="Y155" s="49"/>
      <c r="Z155" s="114" t="str">
        <f t="shared" si="16" ca="1"/>
        <v>1 Tahun  11 Bulan 1 Hari </v>
      </c>
      <c r="AA155" s="364" t="s">
        <v>1607</v>
      </c>
      <c r="AB155" s="365" t="s">
        <v>1630</v>
      </c>
      <c r="AC155" s="328">
        <v>43904</v>
      </c>
      <c r="AD155" s="187" t="s">
        <v>86</v>
      </c>
      <c r="AE155" s="187" t="s">
        <v>86</v>
      </c>
      <c r="AF155" s="187"/>
      <c r="AG155" s="49"/>
      <c r="AH155" s="49"/>
      <c r="AI155" s="49"/>
      <c r="AJ155" s="49"/>
      <c r="AK155" s="75"/>
      <c r="AL155" s="49"/>
      <c r="AM155" s="204" t="s">
        <v>1631</v>
      </c>
      <c r="AN155" s="187" t="s">
        <v>84</v>
      </c>
      <c r="AO155" s="49"/>
      <c r="AP155" s="204" t="s">
        <v>1632</v>
      </c>
      <c r="AQ155" s="42" t="s">
        <v>86</v>
      </c>
      <c r="AR155" s="49"/>
      <c r="AS155" s="66" t="s">
        <v>87</v>
      </c>
      <c r="AT155" s="365" t="s">
        <v>1633</v>
      </c>
      <c r="AU155" s="49" t="s">
        <v>121</v>
      </c>
      <c r="AV155" s="328" t="s">
        <v>1627</v>
      </c>
      <c r="AW155" s="75" t="s">
        <v>90</v>
      </c>
      <c r="AX155" s="57" t="s">
        <v>1634</v>
      </c>
      <c r="AY155" s="367" t="s">
        <v>1635</v>
      </c>
      <c r="AZ155" s="367" t="s">
        <v>1635</v>
      </c>
      <c r="BA155" s="49"/>
      <c r="BB155" s="49"/>
      <c r="BC155" s="49"/>
      <c r="BD155" s="63"/>
    </row>
    <row r="156" ht="17.25" customHeight="1" s="31" customFormat="1">
      <c r="A156" s="31" t="s">
        <v>65</v>
      </c>
      <c r="B156" s="32">
        <f t="shared" si="14"/>
        <v>150</v>
      </c>
      <c r="C156" s="69" t="s">
        <v>1636</v>
      </c>
      <c r="D156" s="361" t="s">
        <v>1637</v>
      </c>
      <c r="E156" s="362" t="s">
        <v>69</v>
      </c>
      <c r="F156" s="366" t="s">
        <v>1638</v>
      </c>
      <c r="G156" s="75" t="s">
        <v>2</v>
      </c>
      <c r="H156" s="75"/>
      <c r="I156" s="75"/>
      <c r="J156" s="75"/>
      <c r="K156" s="75" t="s">
        <v>1604</v>
      </c>
      <c r="L156" s="49" t="s">
        <v>345</v>
      </c>
      <c r="M156" s="75" t="s">
        <v>501</v>
      </c>
      <c r="N156" s="328">
        <v>43729</v>
      </c>
      <c r="O156" s="64" t="s">
        <v>1639</v>
      </c>
      <c r="P156" s="75" t="s">
        <v>97</v>
      </c>
      <c r="Q156" s="362" t="s">
        <v>112</v>
      </c>
      <c r="R156" s="75" t="s">
        <v>1606</v>
      </c>
      <c r="S156" s="362" t="s">
        <v>113</v>
      </c>
      <c r="T156" s="64" t="s">
        <v>1604</v>
      </c>
      <c r="U156" s="65">
        <v>34354</v>
      </c>
      <c r="V156" s="63">
        <v>44378</v>
      </c>
      <c r="W156" s="140">
        <v>44469</v>
      </c>
      <c r="X156" s="75" t="s">
        <v>80</v>
      </c>
      <c r="Y156" s="49"/>
      <c r="Z156" s="114" t="str">
        <f t="shared" si="16" ca="1"/>
        <v>1 Tahun  10 Bulan 12 Hari </v>
      </c>
      <c r="AA156" s="364" t="s">
        <v>1607</v>
      </c>
      <c r="AB156" s="49" t="s">
        <v>1640</v>
      </c>
      <c r="AC156" s="328">
        <v>44581</v>
      </c>
      <c r="AD156" s="187" t="s">
        <v>86</v>
      </c>
      <c r="AE156" s="187" t="s">
        <v>86</v>
      </c>
      <c r="AF156" s="187"/>
      <c r="AG156" s="49"/>
      <c r="AH156" s="49"/>
      <c r="AI156" s="49"/>
      <c r="AJ156" s="49"/>
      <c r="AK156" s="75"/>
      <c r="AL156" s="49"/>
      <c r="AM156" s="204" t="s">
        <v>1641</v>
      </c>
      <c r="AN156" s="187" t="s">
        <v>84</v>
      </c>
      <c r="AO156" s="49"/>
      <c r="AP156" s="204" t="s">
        <v>1642</v>
      </c>
      <c r="AQ156" s="42" t="s">
        <v>86</v>
      </c>
      <c r="AR156" s="49"/>
      <c r="AS156" s="66"/>
      <c r="AT156" s="57" t="s">
        <v>1643</v>
      </c>
      <c r="AU156" s="49" t="s">
        <v>121</v>
      </c>
      <c r="AV156" s="328" t="s">
        <v>1637</v>
      </c>
      <c r="AW156" s="75" t="s">
        <v>90</v>
      </c>
      <c r="AX156" s="57" t="s">
        <v>1644</v>
      </c>
      <c r="AY156" s="57" t="s">
        <v>1645</v>
      </c>
      <c r="AZ156" s="57" t="s">
        <v>1645</v>
      </c>
      <c r="BA156" s="49"/>
      <c r="BB156" s="49"/>
      <c r="BC156" s="49"/>
      <c r="BD156" s="63"/>
    </row>
    <row r="157" ht="17.25" customHeight="1" s="31" customFormat="1">
      <c r="A157" s="31" t="s">
        <v>65</v>
      </c>
      <c r="B157" s="32">
        <f t="shared" si="14"/>
        <v>151</v>
      </c>
      <c r="C157" s="69" t="s">
        <v>1646</v>
      </c>
      <c r="D157" s="361" t="s">
        <v>1647</v>
      </c>
      <c r="E157" s="362" t="s">
        <v>69</v>
      </c>
      <c r="F157" s="366" t="s">
        <v>1648</v>
      </c>
      <c r="G157" s="75" t="s">
        <v>2</v>
      </c>
      <c r="H157" s="75"/>
      <c r="I157" s="75"/>
      <c r="J157" s="75"/>
      <c r="K157" s="75" t="s">
        <v>1604</v>
      </c>
      <c r="L157" s="49" t="s">
        <v>345</v>
      </c>
      <c r="M157" s="75" t="s">
        <v>501</v>
      </c>
      <c r="N157" s="328">
        <v>43730</v>
      </c>
      <c r="O157" s="64" t="s">
        <v>1649</v>
      </c>
      <c r="P157" s="75" t="s">
        <v>77</v>
      </c>
      <c r="Q157" s="362" t="s">
        <v>112</v>
      </c>
      <c r="R157" s="75" t="s">
        <v>1606</v>
      </c>
      <c r="S157" s="362" t="s">
        <v>233</v>
      </c>
      <c r="T157" s="64" t="s">
        <v>1604</v>
      </c>
      <c r="U157" s="65">
        <v>33070</v>
      </c>
      <c r="V157" s="63">
        <v>44378</v>
      </c>
      <c r="W157" s="140">
        <v>44469</v>
      </c>
      <c r="X157" s="75" t="s">
        <v>80</v>
      </c>
      <c r="Y157" s="49"/>
      <c r="Z157" s="114" t="str">
        <f t="shared" si="16" ca="1"/>
        <v>1 Tahun  10 Bulan 11 Hari </v>
      </c>
      <c r="AA157" s="364" t="s">
        <v>1607</v>
      </c>
      <c r="AB157" s="49" t="s">
        <v>1650</v>
      </c>
      <c r="AC157" s="328">
        <v>44393</v>
      </c>
      <c r="AD157" s="187" t="s">
        <v>86</v>
      </c>
      <c r="AE157" s="187" t="s">
        <v>86</v>
      </c>
      <c r="AF157" s="187"/>
      <c r="AG157" s="49"/>
      <c r="AH157" s="49"/>
      <c r="AI157" s="49"/>
      <c r="AJ157" s="49"/>
      <c r="AK157" s="75"/>
      <c r="AL157" s="49"/>
      <c r="AM157" s="204" t="s">
        <v>1651</v>
      </c>
      <c r="AN157" s="187" t="s">
        <v>84</v>
      </c>
      <c r="AO157" s="49"/>
      <c r="AP157" s="204" t="s">
        <v>1652</v>
      </c>
      <c r="AQ157" s="42" t="s">
        <v>86</v>
      </c>
      <c r="AR157" s="49"/>
      <c r="AS157" s="66"/>
      <c r="AT157" s="57" t="s">
        <v>1653</v>
      </c>
      <c r="AU157" s="49" t="s">
        <v>121</v>
      </c>
      <c r="AV157" s="328" t="s">
        <v>1647</v>
      </c>
      <c r="AW157" s="75" t="s">
        <v>90</v>
      </c>
      <c r="AX157" s="57" t="s">
        <v>1654</v>
      </c>
      <c r="AY157" s="49"/>
      <c r="AZ157" s="49"/>
      <c r="BA157" s="49"/>
      <c r="BB157" s="49"/>
      <c r="BC157" s="49"/>
      <c r="BD157" s="63"/>
    </row>
    <row r="158" ht="17.25" customHeight="1" s="31" customFormat="1">
      <c r="A158" s="31" t="s">
        <v>65</v>
      </c>
      <c r="B158" s="32">
        <f t="shared" si="14"/>
        <v>152</v>
      </c>
      <c r="C158" s="69" t="s">
        <v>1655</v>
      </c>
      <c r="D158" s="368" t="s">
        <v>1656</v>
      </c>
      <c r="E158" s="362" t="s">
        <v>69</v>
      </c>
      <c r="F158" s="369" t="s">
        <v>1657</v>
      </c>
      <c r="G158" s="167" t="s">
        <v>2</v>
      </c>
      <c r="H158" s="167"/>
      <c r="I158" s="167"/>
      <c r="J158" s="167"/>
      <c r="K158" s="167" t="s">
        <v>1604</v>
      </c>
      <c r="L158" s="49" t="s">
        <v>345</v>
      </c>
      <c r="M158" s="167" t="s">
        <v>501</v>
      </c>
      <c r="N158" s="169">
        <v>43801</v>
      </c>
      <c r="O158" s="167" t="s">
        <v>1658</v>
      </c>
      <c r="P158" s="167" t="s">
        <v>174</v>
      </c>
      <c r="Q158" s="167" t="s">
        <v>112</v>
      </c>
      <c r="R158" s="75" t="s">
        <v>1606</v>
      </c>
      <c r="S158" s="167" t="s">
        <v>113</v>
      </c>
      <c r="T158" s="167" t="s">
        <v>1604</v>
      </c>
      <c r="U158" s="169">
        <v>33578</v>
      </c>
      <c r="V158" s="140">
        <v>44378</v>
      </c>
      <c r="W158" s="140">
        <v>44408</v>
      </c>
      <c r="X158" s="75" t="s">
        <v>186</v>
      </c>
      <c r="Y158" s="49"/>
      <c r="Z158" s="114" t="str">
        <f t="shared" si="16" ca="1"/>
        <v>1 Tahun  8 Bulan 0 Hari </v>
      </c>
      <c r="AA158" s="167" t="s">
        <v>199</v>
      </c>
      <c r="AB158" s="370" t="s">
        <v>1659</v>
      </c>
      <c r="AC158" s="169">
        <v>45455</v>
      </c>
      <c r="AD158" s="83" t="s">
        <v>86</v>
      </c>
      <c r="AE158" s="187" t="s">
        <v>86</v>
      </c>
      <c r="AF158" s="187"/>
      <c r="AG158" s="49"/>
      <c r="AH158" s="49"/>
      <c r="AI158" s="49"/>
      <c r="AJ158" s="49"/>
      <c r="AK158" s="167"/>
      <c r="AL158" s="49"/>
      <c r="AM158" s="329" t="s">
        <v>1660</v>
      </c>
      <c r="AN158" s="187" t="s">
        <v>84</v>
      </c>
      <c r="AO158" s="49"/>
      <c r="AP158" s="83">
        <v>19014932347</v>
      </c>
      <c r="AQ158" s="42" t="s">
        <v>86</v>
      </c>
      <c r="AR158" s="49"/>
      <c r="AS158" s="167"/>
      <c r="AT158" s="167" t="s">
        <v>1661</v>
      </c>
      <c r="AU158" s="167" t="s">
        <v>121</v>
      </c>
      <c r="AV158" s="371" t="s">
        <v>1656</v>
      </c>
      <c r="AW158" s="372" t="s">
        <v>90</v>
      </c>
      <c r="AX158" s="373" t="s">
        <v>1662</v>
      </c>
      <c r="AY158" s="167"/>
      <c r="AZ158" s="167"/>
      <c r="BA158" s="49"/>
      <c r="BB158" s="49"/>
      <c r="BC158" s="49"/>
      <c r="BD158" s="63"/>
    </row>
    <row r="159" ht="17.25" customHeight="1" s="376" customFormat="1">
      <c r="A159" s="31" t="s">
        <v>65</v>
      </c>
      <c r="B159" s="32">
        <f t="shared" si="14"/>
        <v>153</v>
      </c>
      <c r="C159" s="69" t="s">
        <v>1663</v>
      </c>
      <c r="D159" s="368" t="s">
        <v>1664</v>
      </c>
      <c r="E159" s="362" t="s">
        <v>69</v>
      </c>
      <c r="F159" s="330" t="s">
        <v>1665</v>
      </c>
      <c r="G159" s="167" t="s">
        <v>2</v>
      </c>
      <c r="H159" s="167"/>
      <c r="I159" s="167"/>
      <c r="J159" s="167"/>
      <c r="K159" s="167" t="s">
        <v>1604</v>
      </c>
      <c r="L159" s="49" t="s">
        <v>345</v>
      </c>
      <c r="M159" s="167" t="s">
        <v>501</v>
      </c>
      <c r="N159" s="169">
        <v>43374</v>
      </c>
      <c r="O159" s="167" t="s">
        <v>1666</v>
      </c>
      <c r="P159" s="167" t="s">
        <v>174</v>
      </c>
      <c r="Q159" s="167" t="s">
        <v>1667</v>
      </c>
      <c r="R159" s="167" t="s">
        <v>77</v>
      </c>
      <c r="S159" s="167" t="s">
        <v>140</v>
      </c>
      <c r="T159" s="167" t="s">
        <v>1668</v>
      </c>
      <c r="U159" s="169">
        <v>34928</v>
      </c>
      <c r="V159" s="140">
        <v>44378</v>
      </c>
      <c r="W159" s="140">
        <v>44408</v>
      </c>
      <c r="X159" s="75" t="s">
        <v>186</v>
      </c>
      <c r="Y159" s="167"/>
      <c r="Z159" s="114" t="str">
        <f t="shared" si="16" ca="1"/>
        <v>2 Tahun  10 Bulan 1 Hari </v>
      </c>
      <c r="AA159" s="167" t="s">
        <v>199</v>
      </c>
      <c r="AB159" s="370" t="s">
        <v>1669</v>
      </c>
      <c r="AC159" s="169">
        <v>44799</v>
      </c>
      <c r="AD159" s="83" t="s">
        <v>86</v>
      </c>
      <c r="AE159" s="187" t="s">
        <v>86</v>
      </c>
      <c r="AF159" s="374" t="s">
        <v>1670</v>
      </c>
      <c r="AG159" s="167"/>
      <c r="AH159" s="167"/>
      <c r="AI159" s="167"/>
      <c r="AJ159" s="167"/>
      <c r="AK159" s="167"/>
      <c r="AL159" s="167"/>
      <c r="AM159" s="329" t="s">
        <v>1671</v>
      </c>
      <c r="AN159" s="187" t="s">
        <v>84</v>
      </c>
      <c r="AO159" s="167"/>
      <c r="AP159" s="329" t="s">
        <v>1672</v>
      </c>
      <c r="AQ159" s="42" t="s">
        <v>86</v>
      </c>
      <c r="AR159" s="167"/>
      <c r="AS159" s="375">
        <v>6.112E+18</v>
      </c>
      <c r="AT159" s="167" t="s">
        <v>1673</v>
      </c>
      <c r="AU159" s="167" t="s">
        <v>121</v>
      </c>
      <c r="AV159" s="371" t="s">
        <v>1664</v>
      </c>
      <c r="AW159" s="372" t="s">
        <v>90</v>
      </c>
      <c r="AX159" s="373" t="s">
        <v>1674</v>
      </c>
      <c r="AY159" s="167"/>
      <c r="AZ159" s="167"/>
      <c r="BA159" s="167"/>
      <c r="BB159" s="167"/>
      <c r="BC159" s="167"/>
      <c r="BD159" s="169"/>
    </row>
    <row r="160" ht="17.25" customHeight="1" s="376" customFormat="1">
      <c r="A160" s="31" t="s">
        <v>65</v>
      </c>
      <c r="B160" s="32">
        <f t="shared" si="14"/>
        <v>154</v>
      </c>
      <c r="C160" s="69" t="s">
        <v>1675</v>
      </c>
      <c r="D160" s="368" t="s">
        <v>1676</v>
      </c>
      <c r="E160" s="362" t="s">
        <v>69</v>
      </c>
      <c r="F160" s="330" t="s">
        <v>1677</v>
      </c>
      <c r="G160" s="167"/>
      <c r="H160" s="167"/>
      <c r="I160" s="167"/>
      <c r="J160" s="167" t="s">
        <v>537</v>
      </c>
      <c r="K160" s="167" t="s">
        <v>1604</v>
      </c>
      <c r="L160" s="49" t="s">
        <v>345</v>
      </c>
      <c r="M160" s="167" t="s">
        <v>501</v>
      </c>
      <c r="N160" s="169">
        <v>43374</v>
      </c>
      <c r="O160" s="167" t="s">
        <v>1678</v>
      </c>
      <c r="P160" s="167" t="s">
        <v>97</v>
      </c>
      <c r="Q160" s="167" t="s">
        <v>112</v>
      </c>
      <c r="R160" s="167" t="s">
        <v>77</v>
      </c>
      <c r="S160" s="167" t="s">
        <v>1679</v>
      </c>
      <c r="T160" s="167" t="s">
        <v>1680</v>
      </c>
      <c r="U160" s="169">
        <v>30845</v>
      </c>
      <c r="V160" s="140">
        <v>44378</v>
      </c>
      <c r="W160" s="140">
        <v>44408</v>
      </c>
      <c r="X160" s="75" t="s">
        <v>186</v>
      </c>
      <c r="Y160" s="167"/>
      <c r="Z160" s="114" t="str">
        <f t="shared" si="16" ca="1"/>
        <v>2 Tahun  10 Bulan 1 Hari </v>
      </c>
      <c r="AA160" s="167" t="s">
        <v>199</v>
      </c>
      <c r="AB160" s="370" t="s">
        <v>1681</v>
      </c>
      <c r="AC160" s="169">
        <v>44724</v>
      </c>
      <c r="AD160" s="83" t="s">
        <v>86</v>
      </c>
      <c r="AE160" s="187" t="s">
        <v>86</v>
      </c>
      <c r="AF160" s="374" t="s">
        <v>1670</v>
      </c>
      <c r="AG160" s="167"/>
      <c r="AH160" s="167"/>
      <c r="AI160" s="167"/>
      <c r="AJ160" s="167"/>
      <c r="AK160" s="167"/>
      <c r="AL160" s="167"/>
      <c r="AM160" s="329" t="s">
        <v>1682</v>
      </c>
      <c r="AN160" s="187" t="s">
        <v>84</v>
      </c>
      <c r="AO160" s="167"/>
      <c r="AP160" s="329" t="s">
        <v>1683</v>
      </c>
      <c r="AQ160" s="42" t="s">
        <v>86</v>
      </c>
      <c r="AR160" s="167"/>
      <c r="AS160" s="375">
        <v>6.171E+18</v>
      </c>
      <c r="AT160" s="167" t="s">
        <v>1684</v>
      </c>
      <c r="AU160" s="167" t="s">
        <v>121</v>
      </c>
      <c r="AV160" s="371" t="s">
        <v>1676</v>
      </c>
      <c r="AW160" s="372" t="s">
        <v>90</v>
      </c>
      <c r="AX160" s="373" t="s">
        <v>1685</v>
      </c>
      <c r="AY160" s="167"/>
      <c r="AZ160" s="167"/>
      <c r="BA160" s="167"/>
      <c r="BB160" s="167"/>
      <c r="BC160" s="167"/>
      <c r="BD160" s="169"/>
    </row>
    <row r="161" ht="17.25" customHeight="1" s="376" customFormat="1">
      <c r="A161" s="31" t="s">
        <v>65</v>
      </c>
      <c r="B161" s="32">
        <f t="shared" si="14"/>
        <v>155</v>
      </c>
      <c r="C161" s="69" t="s">
        <v>1686</v>
      </c>
      <c r="D161" s="368" t="s">
        <v>1687</v>
      </c>
      <c r="E161" s="362" t="s">
        <v>69</v>
      </c>
      <c r="F161" s="330" t="s">
        <v>1688</v>
      </c>
      <c r="G161" s="167" t="s">
        <v>2</v>
      </c>
      <c r="H161" s="167"/>
      <c r="I161" s="167"/>
      <c r="J161" s="167"/>
      <c r="K161" s="167" t="s">
        <v>1604</v>
      </c>
      <c r="L161" s="49" t="s">
        <v>345</v>
      </c>
      <c r="M161" s="167" t="s">
        <v>501</v>
      </c>
      <c r="N161" s="169">
        <v>43374</v>
      </c>
      <c r="O161" s="167" t="s">
        <v>1689</v>
      </c>
      <c r="P161" s="167" t="s">
        <v>232</v>
      </c>
      <c r="Q161" s="167" t="s">
        <v>112</v>
      </c>
      <c r="R161" s="167" t="s">
        <v>77</v>
      </c>
      <c r="S161" s="167" t="s">
        <v>233</v>
      </c>
      <c r="T161" s="167" t="s">
        <v>1604</v>
      </c>
      <c r="U161" s="169">
        <v>34887</v>
      </c>
      <c r="V161" s="140">
        <v>44378</v>
      </c>
      <c r="W161" s="140">
        <v>44408</v>
      </c>
      <c r="X161" s="75" t="s">
        <v>186</v>
      </c>
      <c r="Y161" s="167"/>
      <c r="Z161" s="114" t="str">
        <f t="shared" si="16" ca="1"/>
        <v>2 Tahun  10 Bulan 1 Hari </v>
      </c>
      <c r="AA161" s="167" t="s">
        <v>199</v>
      </c>
      <c r="AB161" s="370" t="s">
        <v>1690</v>
      </c>
      <c r="AC161" s="169">
        <v>44749</v>
      </c>
      <c r="AD161" s="83" t="s">
        <v>86</v>
      </c>
      <c r="AE161" s="187" t="s">
        <v>86</v>
      </c>
      <c r="AF161" s="374" t="s">
        <v>1670</v>
      </c>
      <c r="AG161" s="167"/>
      <c r="AH161" s="167"/>
      <c r="AI161" s="167"/>
      <c r="AJ161" s="167"/>
      <c r="AK161" s="167"/>
      <c r="AL161" s="167"/>
      <c r="AM161" s="329" t="s">
        <v>1691</v>
      </c>
      <c r="AN161" s="83" t="s">
        <v>84</v>
      </c>
      <c r="AO161" s="167"/>
      <c r="AP161" s="329" t="s">
        <v>1692</v>
      </c>
      <c r="AQ161" s="42" t="s">
        <v>86</v>
      </c>
      <c r="AR161" s="167"/>
      <c r="AS161" s="375">
        <v>5.3101E+19</v>
      </c>
      <c r="AT161" s="167" t="s">
        <v>1693</v>
      </c>
      <c r="AU161" s="167" t="s">
        <v>121</v>
      </c>
      <c r="AV161" s="371" t="s">
        <v>1687</v>
      </c>
      <c r="AW161" s="372" t="s">
        <v>90</v>
      </c>
      <c r="AX161" s="373" t="s">
        <v>1694</v>
      </c>
      <c r="AY161" s="167"/>
      <c r="AZ161" s="167"/>
      <c r="BA161" s="167"/>
      <c r="BB161" s="167"/>
      <c r="BC161" s="167"/>
      <c r="BD161" s="169"/>
    </row>
    <row r="162" ht="17.25" customHeight="1" s="376" customFormat="1">
      <c r="A162" s="31" t="s">
        <v>65</v>
      </c>
      <c r="B162" s="32">
        <f t="shared" si="14"/>
        <v>156</v>
      </c>
      <c r="C162" s="69" t="s">
        <v>1695</v>
      </c>
      <c r="D162" s="368" t="s">
        <v>1696</v>
      </c>
      <c r="E162" s="362" t="s">
        <v>69</v>
      </c>
      <c r="F162" s="330" t="s">
        <v>1697</v>
      </c>
      <c r="G162" s="167" t="s">
        <v>2</v>
      </c>
      <c r="H162" s="167"/>
      <c r="I162" s="167"/>
      <c r="J162" s="167"/>
      <c r="K162" s="167" t="s">
        <v>1604</v>
      </c>
      <c r="L162" s="49" t="s">
        <v>345</v>
      </c>
      <c r="M162" s="167" t="s">
        <v>501</v>
      </c>
      <c r="N162" s="169">
        <v>43374</v>
      </c>
      <c r="O162" s="167" t="s">
        <v>1698</v>
      </c>
      <c r="P162" s="167" t="s">
        <v>75</v>
      </c>
      <c r="Q162" s="167" t="s">
        <v>112</v>
      </c>
      <c r="R162" s="167" t="s">
        <v>77</v>
      </c>
      <c r="S162" s="167" t="s">
        <v>233</v>
      </c>
      <c r="T162" s="167" t="s">
        <v>1699</v>
      </c>
      <c r="U162" s="169">
        <v>30398</v>
      </c>
      <c r="V162" s="140">
        <v>44378</v>
      </c>
      <c r="W162" s="140">
        <v>44408</v>
      </c>
      <c r="X162" s="75" t="s">
        <v>186</v>
      </c>
      <c r="Y162" s="167"/>
      <c r="Z162" s="114" t="str">
        <f t="shared" si="16" ca="1"/>
        <v>2 Tahun  10 Bulan 1 Hari </v>
      </c>
      <c r="AA162" s="167" t="s">
        <v>1700</v>
      </c>
      <c r="AB162" s="370" t="s">
        <v>1701</v>
      </c>
      <c r="AC162" s="169">
        <v>45374</v>
      </c>
      <c r="AD162" s="83" t="s">
        <v>86</v>
      </c>
      <c r="AE162" s="187" t="s">
        <v>86</v>
      </c>
      <c r="AF162" s="374" t="s">
        <v>1670</v>
      </c>
      <c r="AG162" s="167"/>
      <c r="AH162" s="167"/>
      <c r="AI162" s="167"/>
      <c r="AJ162" s="167"/>
      <c r="AK162" s="167"/>
      <c r="AL162" s="167"/>
      <c r="AM162" s="329" t="s">
        <v>1702</v>
      </c>
      <c r="AN162" s="187" t="s">
        <v>84</v>
      </c>
      <c r="AO162" s="167"/>
      <c r="AP162" s="329" t="s">
        <v>1703</v>
      </c>
      <c r="AQ162" s="42" t="s">
        <v>86</v>
      </c>
      <c r="AR162" s="167"/>
      <c r="AS162" s="375">
        <v>6.171E+18</v>
      </c>
      <c r="AT162" s="167" t="s">
        <v>1704</v>
      </c>
      <c r="AU162" s="167" t="s">
        <v>121</v>
      </c>
      <c r="AV162" s="371" t="s">
        <v>1696</v>
      </c>
      <c r="AW162" s="372" t="s">
        <v>90</v>
      </c>
      <c r="AX162" s="373" t="s">
        <v>1705</v>
      </c>
      <c r="AY162" s="167"/>
      <c r="AZ162" s="167"/>
      <c r="BA162" s="167"/>
      <c r="BB162" s="167"/>
      <c r="BC162" s="167"/>
      <c r="BD162" s="169"/>
    </row>
    <row r="163" ht="17.25" customHeight="1" s="376" customFormat="1">
      <c r="A163" s="31" t="s">
        <v>65</v>
      </c>
      <c r="B163" s="32">
        <f t="shared" si="14"/>
        <v>157</v>
      </c>
      <c r="C163" s="69" t="s">
        <v>1706</v>
      </c>
      <c r="D163" s="368" t="s">
        <v>1707</v>
      </c>
      <c r="E163" s="362" t="s">
        <v>69</v>
      </c>
      <c r="F163" s="330" t="s">
        <v>1708</v>
      </c>
      <c r="G163" s="167"/>
      <c r="H163" s="167"/>
      <c r="I163" s="167"/>
      <c r="J163" s="167" t="s">
        <v>1709</v>
      </c>
      <c r="K163" s="167" t="s">
        <v>1604</v>
      </c>
      <c r="L163" s="49" t="s">
        <v>345</v>
      </c>
      <c r="M163" s="167" t="s">
        <v>501</v>
      </c>
      <c r="N163" s="169">
        <v>43374</v>
      </c>
      <c r="O163" s="167" t="s">
        <v>1710</v>
      </c>
      <c r="P163" s="167" t="s">
        <v>232</v>
      </c>
      <c r="Q163" s="167" t="s">
        <v>1711</v>
      </c>
      <c r="R163" s="167" t="s">
        <v>77</v>
      </c>
      <c r="S163" s="167" t="s">
        <v>113</v>
      </c>
      <c r="T163" s="167" t="s">
        <v>1604</v>
      </c>
      <c r="U163" s="169">
        <v>32832</v>
      </c>
      <c r="V163" s="140">
        <v>44378</v>
      </c>
      <c r="W163" s="140">
        <v>44408</v>
      </c>
      <c r="X163" s="75" t="s">
        <v>186</v>
      </c>
      <c r="Y163" s="167"/>
      <c r="Z163" s="114" t="str">
        <f t="shared" si="16" ca="1"/>
        <v>2 Tahun  10 Bulan 1 Hari </v>
      </c>
      <c r="AA163" s="167" t="s">
        <v>199</v>
      </c>
      <c r="AB163" s="370" t="s">
        <v>1712</v>
      </c>
      <c r="AC163" s="169">
        <v>44155</v>
      </c>
      <c r="AD163" s="83" t="s">
        <v>86</v>
      </c>
      <c r="AE163" s="187" t="s">
        <v>86</v>
      </c>
      <c r="AF163" s="374" t="s">
        <v>1670</v>
      </c>
      <c r="AG163" s="167"/>
      <c r="AH163" s="167"/>
      <c r="AI163" s="167"/>
      <c r="AJ163" s="167"/>
      <c r="AK163" s="167"/>
      <c r="AL163" s="167"/>
      <c r="AM163" s="329" t="s">
        <v>1713</v>
      </c>
      <c r="AN163" s="187" t="s">
        <v>84</v>
      </c>
      <c r="AO163" s="167"/>
      <c r="AP163" s="329" t="s">
        <v>1714</v>
      </c>
      <c r="AQ163" s="42" t="s">
        <v>86</v>
      </c>
      <c r="AR163" s="167"/>
      <c r="AS163" s="375">
        <v>6.171E+18</v>
      </c>
      <c r="AT163" s="166" t="s">
        <v>1715</v>
      </c>
      <c r="AU163" s="167" t="s">
        <v>121</v>
      </c>
      <c r="AV163" s="169" t="s">
        <v>1707</v>
      </c>
      <c r="AW163" s="167" t="s">
        <v>90</v>
      </c>
      <c r="AX163" s="166" t="s">
        <v>1716</v>
      </c>
      <c r="AY163" s="167"/>
      <c r="AZ163" s="167"/>
      <c r="BA163" s="167"/>
      <c r="BB163" s="167"/>
      <c r="BC163" s="167"/>
      <c r="BD163" s="169"/>
    </row>
    <row r="164" ht="17.25" customHeight="1" s="376" customFormat="1">
      <c r="A164" s="31" t="s">
        <v>65</v>
      </c>
      <c r="B164" s="32">
        <f t="shared" si="14"/>
        <v>158</v>
      </c>
      <c r="C164" s="69" t="s">
        <v>1717</v>
      </c>
      <c r="D164" s="165" t="s">
        <v>1718</v>
      </c>
      <c r="E164" s="362" t="s">
        <v>69</v>
      </c>
      <c r="F164" s="330" t="s">
        <v>1719</v>
      </c>
      <c r="G164" s="167" t="s">
        <v>2</v>
      </c>
      <c r="H164" s="167"/>
      <c r="I164" s="167"/>
      <c r="J164" s="167"/>
      <c r="K164" s="167" t="s">
        <v>1604</v>
      </c>
      <c r="L164" s="49" t="s">
        <v>345</v>
      </c>
      <c r="M164" s="167" t="s">
        <v>501</v>
      </c>
      <c r="N164" s="169">
        <v>43374</v>
      </c>
      <c r="O164" s="167" t="s">
        <v>1720</v>
      </c>
      <c r="P164" s="167" t="s">
        <v>232</v>
      </c>
      <c r="Q164" s="167" t="s">
        <v>112</v>
      </c>
      <c r="R164" s="167" t="s">
        <v>77</v>
      </c>
      <c r="S164" s="167" t="s">
        <v>113</v>
      </c>
      <c r="T164" s="167" t="s">
        <v>1604</v>
      </c>
      <c r="U164" s="169">
        <v>28261</v>
      </c>
      <c r="V164" s="140">
        <v>44378</v>
      </c>
      <c r="W164" s="140">
        <v>44408</v>
      </c>
      <c r="X164" s="75" t="s">
        <v>186</v>
      </c>
      <c r="Y164" s="167"/>
      <c r="Z164" s="114" t="str">
        <f t="shared" si="16" ca="1"/>
        <v>2 Tahun  10 Bulan 1 Hari </v>
      </c>
      <c r="AA164" s="167" t="s">
        <v>199</v>
      </c>
      <c r="AB164" s="370" t="s">
        <v>1721</v>
      </c>
      <c r="AC164" s="169">
        <v>45062</v>
      </c>
      <c r="AD164" s="83" t="s">
        <v>86</v>
      </c>
      <c r="AE164" s="187" t="s">
        <v>86</v>
      </c>
      <c r="AF164" s="374" t="s">
        <v>1670</v>
      </c>
      <c r="AG164" s="167"/>
      <c r="AH164" s="167"/>
      <c r="AI164" s="167"/>
      <c r="AJ164" s="167"/>
      <c r="AK164" s="167"/>
      <c r="AL164" s="167"/>
      <c r="AM164" s="329" t="s">
        <v>1722</v>
      </c>
      <c r="AN164" s="187" t="s">
        <v>84</v>
      </c>
      <c r="AO164" s="167"/>
      <c r="AP164" s="329" t="s">
        <v>1723</v>
      </c>
      <c r="AQ164" s="42" t="s">
        <v>86</v>
      </c>
      <c r="AR164" s="167"/>
      <c r="AS164" s="375">
        <v>6.102E+18</v>
      </c>
      <c r="AT164" s="167" t="s">
        <v>1724</v>
      </c>
      <c r="AU164" s="167" t="s">
        <v>121</v>
      </c>
      <c r="AV164" s="169" t="s">
        <v>1718</v>
      </c>
      <c r="AW164" s="167" t="s">
        <v>90</v>
      </c>
      <c r="AX164" s="166" t="s">
        <v>1725</v>
      </c>
      <c r="AY164" s="167"/>
      <c r="AZ164" s="167"/>
      <c r="BA164" s="167"/>
      <c r="BB164" s="167"/>
      <c r="BC164" s="167"/>
      <c r="BD164" s="169"/>
    </row>
    <row r="165" ht="17.25" customHeight="1" s="376" customFormat="1">
      <c r="A165" s="31" t="s">
        <v>65</v>
      </c>
      <c r="B165" s="32">
        <f t="shared" si="14"/>
        <v>159</v>
      </c>
      <c r="C165" s="69" t="s">
        <v>1726</v>
      </c>
      <c r="D165" s="368" t="s">
        <v>1727</v>
      </c>
      <c r="E165" s="362" t="s">
        <v>69</v>
      </c>
      <c r="F165" s="330" t="s">
        <v>1728</v>
      </c>
      <c r="G165" s="167" t="s">
        <v>2</v>
      </c>
      <c r="H165" s="167"/>
      <c r="I165" s="167"/>
      <c r="J165" s="167"/>
      <c r="K165" s="167" t="s">
        <v>1604</v>
      </c>
      <c r="L165" s="49" t="s">
        <v>345</v>
      </c>
      <c r="M165" s="167" t="s">
        <v>501</v>
      </c>
      <c r="N165" s="169">
        <v>43374</v>
      </c>
      <c r="O165" s="167" t="s">
        <v>1729</v>
      </c>
      <c r="P165" s="167" t="s">
        <v>77</v>
      </c>
      <c r="Q165" s="167" t="s">
        <v>1711</v>
      </c>
      <c r="R165" s="167" t="s">
        <v>77</v>
      </c>
      <c r="S165" s="167" t="s">
        <v>113</v>
      </c>
      <c r="T165" s="167" t="s">
        <v>1680</v>
      </c>
      <c r="U165" s="169">
        <v>32693</v>
      </c>
      <c r="V165" s="140">
        <v>44378</v>
      </c>
      <c r="W165" s="140">
        <v>44408</v>
      </c>
      <c r="X165" s="75" t="s">
        <v>186</v>
      </c>
      <c r="Y165" s="167"/>
      <c r="Z165" s="114" t="str">
        <f t="shared" si="16" ca="1"/>
        <v>2 Tahun  10 Bulan 1 Hari </v>
      </c>
      <c r="AA165" s="167" t="s">
        <v>199</v>
      </c>
      <c r="AB165" s="370" t="s">
        <v>1730</v>
      </c>
      <c r="AC165" s="169">
        <v>44016</v>
      </c>
      <c r="AD165" s="83" t="s">
        <v>86</v>
      </c>
      <c r="AE165" s="187" t="s">
        <v>86</v>
      </c>
      <c r="AF165" s="374" t="s">
        <v>1670</v>
      </c>
      <c r="AG165" s="167"/>
      <c r="AH165" s="167"/>
      <c r="AI165" s="167"/>
      <c r="AJ165" s="167"/>
      <c r="AK165" s="167"/>
      <c r="AL165" s="167"/>
      <c r="AM165" s="329" t="s">
        <v>1731</v>
      </c>
      <c r="AN165" s="187" t="s">
        <v>84</v>
      </c>
      <c r="AO165" s="167"/>
      <c r="AP165" s="1" t="s">
        <v>1732</v>
      </c>
      <c r="AQ165" s="42" t="s">
        <v>86</v>
      </c>
      <c r="AR165" s="167"/>
      <c r="AS165" s="375">
        <v>6.112E+18</v>
      </c>
      <c r="AT165" s="167" t="s">
        <v>1733</v>
      </c>
      <c r="AU165" s="167" t="s">
        <v>121</v>
      </c>
      <c r="AV165" s="169" t="s">
        <v>1727</v>
      </c>
      <c r="AW165" s="167" t="s">
        <v>90</v>
      </c>
      <c r="AX165" s="166" t="s">
        <v>1734</v>
      </c>
      <c r="AY165" s="167"/>
      <c r="AZ165" s="167"/>
      <c r="BA165" s="167"/>
      <c r="BB165" s="167"/>
      <c r="BC165" s="167"/>
      <c r="BD165" s="169"/>
    </row>
    <row r="166" ht="17.25" customHeight="1" s="376" customFormat="1">
      <c r="A166" s="31" t="s">
        <v>65</v>
      </c>
      <c r="B166" s="32">
        <f t="shared" si="14"/>
        <v>160</v>
      </c>
      <c r="C166" s="69" t="s">
        <v>1735</v>
      </c>
      <c r="D166" s="361" t="s">
        <v>1736</v>
      </c>
      <c r="E166" s="362" t="s">
        <v>69</v>
      </c>
      <c r="F166" s="366" t="s">
        <v>1737</v>
      </c>
      <c r="G166" s="75" t="s">
        <v>2</v>
      </c>
      <c r="H166" s="75"/>
      <c r="I166" s="75"/>
      <c r="J166" s="75"/>
      <c r="K166" s="75" t="s">
        <v>1604</v>
      </c>
      <c r="L166" s="49" t="s">
        <v>345</v>
      </c>
      <c r="M166" s="75" t="s">
        <v>501</v>
      </c>
      <c r="N166" s="328">
        <v>43770</v>
      </c>
      <c r="O166" s="64" t="s">
        <v>1738</v>
      </c>
      <c r="P166" s="75" t="s">
        <v>77</v>
      </c>
      <c r="Q166" s="362" t="s">
        <v>112</v>
      </c>
      <c r="R166" s="75" t="s">
        <v>77</v>
      </c>
      <c r="S166" s="362" t="s">
        <v>113</v>
      </c>
      <c r="T166" s="64" t="s">
        <v>1604</v>
      </c>
      <c r="U166" s="65" t="s">
        <v>1739</v>
      </c>
      <c r="V166" s="140">
        <v>44378</v>
      </c>
      <c r="W166" s="140">
        <v>44408</v>
      </c>
      <c r="X166" s="75" t="s">
        <v>186</v>
      </c>
      <c r="Y166" s="167"/>
      <c r="Z166" s="114" t="str">
        <f t="shared" si="16" ca="1"/>
        <v>1 Tahun  9 Bulan 1 Hari </v>
      </c>
      <c r="AA166" s="364" t="s">
        <v>1151</v>
      </c>
      <c r="AB166" s="57" t="s">
        <v>1740</v>
      </c>
      <c r="AC166" s="328" t="s">
        <v>1741</v>
      </c>
      <c r="AD166" s="83" t="s">
        <v>86</v>
      </c>
      <c r="AE166" s="187" t="s">
        <v>86</v>
      </c>
      <c r="AF166" s="75"/>
      <c r="AG166" s="167"/>
      <c r="AH166" s="167"/>
      <c r="AI166" s="167"/>
      <c r="AJ166" s="167"/>
      <c r="AK166" s="75"/>
      <c r="AL166" s="167"/>
      <c r="AM166" s="142" t="s">
        <v>1742</v>
      </c>
      <c r="AN166" s="187" t="s">
        <v>84</v>
      </c>
      <c r="AO166" s="167"/>
      <c r="AP166" s="1" t="s">
        <v>1743</v>
      </c>
      <c r="AQ166" s="42" t="s">
        <v>86</v>
      </c>
      <c r="AR166" s="167"/>
      <c r="AS166" s="66"/>
      <c r="AT166" s="57" t="s">
        <v>1744</v>
      </c>
      <c r="AU166" s="49" t="s">
        <v>1745</v>
      </c>
      <c r="AV166" s="63" t="s">
        <v>1746</v>
      </c>
      <c r="AW166" s="167" t="s">
        <v>90</v>
      </c>
      <c r="AX166" s="57" t="s">
        <v>1747</v>
      </c>
      <c r="AY166" s="57" t="s">
        <v>1748</v>
      </c>
      <c r="AZ166" s="57" t="s">
        <v>1748</v>
      </c>
      <c r="BA166" s="167"/>
      <c r="BB166" s="167"/>
      <c r="BC166" s="167"/>
      <c r="BD166" s="169"/>
    </row>
    <row r="167" ht="17.25" customHeight="1" s="376" customFormat="1">
      <c r="A167" s="31" t="s">
        <v>65</v>
      </c>
      <c r="B167" s="32">
        <f t="shared" si="14"/>
        <v>161</v>
      </c>
      <c r="C167" s="69" t="s">
        <v>1749</v>
      </c>
      <c r="D167" s="368" t="s">
        <v>1750</v>
      </c>
      <c r="E167" s="362" t="s">
        <v>69</v>
      </c>
      <c r="F167" s="369" t="s">
        <v>1751</v>
      </c>
      <c r="G167" s="167" t="s">
        <v>2</v>
      </c>
      <c r="H167" s="167"/>
      <c r="I167" s="167"/>
      <c r="J167" s="167"/>
      <c r="K167" s="167" t="s">
        <v>1604</v>
      </c>
      <c r="L167" s="49" t="s">
        <v>345</v>
      </c>
      <c r="M167" s="167" t="s">
        <v>501</v>
      </c>
      <c r="N167" s="328">
        <v>43770</v>
      </c>
      <c r="O167" s="167" t="s">
        <v>1752</v>
      </c>
      <c r="P167" s="167" t="s">
        <v>75</v>
      </c>
      <c r="Q167" s="167" t="s">
        <v>112</v>
      </c>
      <c r="R167" s="167" t="s">
        <v>77</v>
      </c>
      <c r="S167" s="167" t="s">
        <v>113</v>
      </c>
      <c r="T167" s="167" t="s">
        <v>1753</v>
      </c>
      <c r="U167" s="169">
        <v>33730</v>
      </c>
      <c r="V167" s="140">
        <v>44378</v>
      </c>
      <c r="W167" s="140">
        <v>44408</v>
      </c>
      <c r="X167" s="75" t="s">
        <v>186</v>
      </c>
      <c r="Y167" s="167"/>
      <c r="Z167" s="114" t="str">
        <f t="shared" si="16" ca="1"/>
        <v>1 Tahun  9 Bulan 1 Hari </v>
      </c>
      <c r="AA167" s="167" t="s">
        <v>264</v>
      </c>
      <c r="AB167" s="330" t="s">
        <v>1754</v>
      </c>
      <c r="AC167" s="169"/>
      <c r="AD167" s="83" t="s">
        <v>86</v>
      </c>
      <c r="AE167" s="187" t="s">
        <v>86</v>
      </c>
      <c r="AF167" s="83"/>
      <c r="AG167" s="167"/>
      <c r="AH167" s="167"/>
      <c r="AI167" s="167"/>
      <c r="AJ167" s="167"/>
      <c r="AK167" s="167"/>
      <c r="AL167" s="167"/>
      <c r="AM167" s="329" t="s">
        <v>1755</v>
      </c>
      <c r="AN167" s="187" t="s">
        <v>84</v>
      </c>
      <c r="AO167" s="167"/>
      <c r="AP167" s="1" t="s">
        <v>1756</v>
      </c>
      <c r="AQ167" s="42" t="s">
        <v>86</v>
      </c>
      <c r="AR167" s="167"/>
      <c r="AS167" s="375"/>
      <c r="AT167" s="166" t="s">
        <v>1757</v>
      </c>
      <c r="AU167" s="167" t="s">
        <v>121</v>
      </c>
      <c r="AV167" s="169" t="s">
        <v>1758</v>
      </c>
      <c r="AW167" s="167" t="s">
        <v>90</v>
      </c>
      <c r="AX167" s="166" t="s">
        <v>1759</v>
      </c>
      <c r="AY167" s="167"/>
      <c r="AZ167" s="167"/>
      <c r="BA167" s="167"/>
      <c r="BB167" s="167"/>
      <c r="BC167" s="167"/>
      <c r="BD167" s="169"/>
    </row>
    <row r="168" ht="17.25" customHeight="1" s="376" customFormat="1">
      <c r="A168" s="31" t="s">
        <v>65</v>
      </c>
      <c r="B168" s="32">
        <f t="shared" si="14"/>
        <v>162</v>
      </c>
      <c r="C168" s="69" t="s">
        <v>1760</v>
      </c>
      <c r="D168" s="368" t="s">
        <v>1761</v>
      </c>
      <c r="E168" s="362" t="s">
        <v>69</v>
      </c>
      <c r="F168" s="369" t="s">
        <v>1762</v>
      </c>
      <c r="G168" s="167" t="s">
        <v>2</v>
      </c>
      <c r="H168" s="167"/>
      <c r="I168" s="167"/>
      <c r="J168" s="167"/>
      <c r="K168" s="167" t="s">
        <v>1604</v>
      </c>
      <c r="L168" s="49" t="s">
        <v>345</v>
      </c>
      <c r="M168" s="167" t="s">
        <v>501</v>
      </c>
      <c r="N168" s="328">
        <v>43770</v>
      </c>
      <c r="O168" s="167" t="s">
        <v>1763</v>
      </c>
      <c r="P168" s="167" t="s">
        <v>75</v>
      </c>
      <c r="Q168" s="167" t="s">
        <v>1764</v>
      </c>
      <c r="R168" s="167" t="s">
        <v>77</v>
      </c>
      <c r="S168" s="167" t="s">
        <v>113</v>
      </c>
      <c r="T168" s="167" t="s">
        <v>1604</v>
      </c>
      <c r="U168" s="169">
        <v>32807</v>
      </c>
      <c r="V168" s="140">
        <v>44378</v>
      </c>
      <c r="W168" s="140">
        <v>44408</v>
      </c>
      <c r="X168" s="75" t="s">
        <v>186</v>
      </c>
      <c r="Y168" s="167"/>
      <c r="Z168" s="114" t="str">
        <f t="shared" si="16" ca="1"/>
        <v>1 Tahun  9 Bulan 1 Hari </v>
      </c>
      <c r="AA168" s="167" t="s">
        <v>264</v>
      </c>
      <c r="AB168" s="330" t="s">
        <v>1765</v>
      </c>
      <c r="AC168" s="169"/>
      <c r="AD168" s="83" t="s">
        <v>86</v>
      </c>
      <c r="AE168" s="187" t="s">
        <v>86</v>
      </c>
      <c r="AF168" s="83"/>
      <c r="AG168" s="167"/>
      <c r="AH168" s="167"/>
      <c r="AI168" s="167"/>
      <c r="AJ168" s="167"/>
      <c r="AK168" s="167"/>
      <c r="AL168" s="167"/>
      <c r="AM168" s="329" t="s">
        <v>1766</v>
      </c>
      <c r="AN168" s="187" t="s">
        <v>84</v>
      </c>
      <c r="AO168" s="167"/>
      <c r="AP168" s="1" t="s">
        <v>1767</v>
      </c>
      <c r="AQ168" s="42" t="s">
        <v>86</v>
      </c>
      <c r="AR168" s="167"/>
      <c r="AS168" s="375"/>
      <c r="AT168" s="166" t="s">
        <v>1768</v>
      </c>
      <c r="AU168" s="167" t="s">
        <v>121</v>
      </c>
      <c r="AV168" s="169" t="s">
        <v>1761</v>
      </c>
      <c r="AW168" s="167" t="s">
        <v>90</v>
      </c>
      <c r="AX168" s="166" t="s">
        <v>1769</v>
      </c>
      <c r="AY168" s="167"/>
      <c r="AZ168" s="167"/>
      <c r="BA168" s="167"/>
      <c r="BB168" s="167"/>
      <c r="BC168" s="167"/>
      <c r="BD168" s="169"/>
    </row>
    <row r="169" ht="17.25" customHeight="1" s="376" customFormat="1">
      <c r="A169" s="31" t="s">
        <v>65</v>
      </c>
      <c r="B169" s="32">
        <f t="shared" si="14"/>
        <v>163</v>
      </c>
      <c r="C169" s="69" t="s">
        <v>1770</v>
      </c>
      <c r="D169" s="368" t="s">
        <v>1771</v>
      </c>
      <c r="E169" s="362" t="s">
        <v>69</v>
      </c>
      <c r="F169" s="330" t="s">
        <v>1772</v>
      </c>
      <c r="G169" s="167"/>
      <c r="H169" s="167"/>
      <c r="I169" s="167"/>
      <c r="J169" s="167" t="s">
        <v>457</v>
      </c>
      <c r="K169" s="167" t="s">
        <v>1604</v>
      </c>
      <c r="L169" s="49" t="s">
        <v>345</v>
      </c>
      <c r="M169" s="167" t="s">
        <v>501</v>
      </c>
      <c r="N169" s="328">
        <v>43770</v>
      </c>
      <c r="O169" s="167" t="s">
        <v>1773</v>
      </c>
      <c r="P169" s="167" t="s">
        <v>97</v>
      </c>
      <c r="Q169" s="167" t="s">
        <v>112</v>
      </c>
      <c r="R169" s="167" t="s">
        <v>77</v>
      </c>
      <c r="S169" s="167" t="s">
        <v>233</v>
      </c>
      <c r="T169" s="167" t="s">
        <v>1604</v>
      </c>
      <c r="U169" s="377">
        <v>33707</v>
      </c>
      <c r="V169" s="140">
        <v>44378</v>
      </c>
      <c r="W169" s="140">
        <v>44408</v>
      </c>
      <c r="X169" s="75" t="s">
        <v>186</v>
      </c>
      <c r="Y169" s="167"/>
      <c r="Z169" s="167" t="str">
        <f t="shared" si="16" ca="1"/>
        <v>1 Tahun  9 Bulan 1 Hari </v>
      </c>
      <c r="AA169" s="167" t="s">
        <v>515</v>
      </c>
      <c r="AB169" s="330" t="s">
        <v>5</v>
      </c>
      <c r="AC169" s="169" t="s">
        <v>5</v>
      </c>
      <c r="AD169" s="83" t="s">
        <v>86</v>
      </c>
      <c r="AE169" s="187" t="s">
        <v>86</v>
      </c>
      <c r="AF169" s="167"/>
      <c r="AG169" s="167"/>
      <c r="AH169" s="167"/>
      <c r="AI169" s="167"/>
      <c r="AJ169" s="167"/>
      <c r="AK169" s="167"/>
      <c r="AL169" s="167"/>
      <c r="AM169" s="166" t="s">
        <v>1774</v>
      </c>
      <c r="AN169" s="187" t="s">
        <v>84</v>
      </c>
      <c r="AO169" s="167"/>
      <c r="AP169" s="166" t="s">
        <v>1775</v>
      </c>
      <c r="AQ169" s="42" t="s">
        <v>86</v>
      </c>
      <c r="AR169" s="167"/>
      <c r="AS169" s="375"/>
      <c r="AT169" s="166" t="s">
        <v>1776</v>
      </c>
      <c r="AU169" s="167" t="s">
        <v>121</v>
      </c>
      <c r="AV169" s="169" t="s">
        <v>1647</v>
      </c>
      <c r="AW169" s="167" t="s">
        <v>90</v>
      </c>
      <c r="AX169" s="166" t="s">
        <v>1777</v>
      </c>
      <c r="AY169" s="166" t="s">
        <v>1778</v>
      </c>
      <c r="AZ169" s="166" t="s">
        <v>1778</v>
      </c>
      <c r="BA169" s="167"/>
      <c r="BB169" s="167"/>
      <c r="BC169" s="167"/>
      <c r="BD169" s="169"/>
    </row>
    <row r="170" ht="17.25" customHeight="1" s="376" customFormat="1">
      <c r="A170" s="31" t="s">
        <v>65</v>
      </c>
      <c r="B170" s="32">
        <f t="shared" si="14"/>
        <v>164</v>
      </c>
      <c r="C170" s="69" t="s">
        <v>1779</v>
      </c>
      <c r="D170" s="368" t="s">
        <v>1780</v>
      </c>
      <c r="E170" s="362" t="s">
        <v>69</v>
      </c>
      <c r="F170" s="330" t="s">
        <v>1781</v>
      </c>
      <c r="G170" s="167" t="s">
        <v>2</v>
      </c>
      <c r="H170" s="167"/>
      <c r="I170" s="167"/>
      <c r="J170" s="167"/>
      <c r="K170" s="167" t="s">
        <v>1604</v>
      </c>
      <c r="L170" s="49" t="s">
        <v>345</v>
      </c>
      <c r="M170" s="167" t="s">
        <v>501</v>
      </c>
      <c r="N170" s="328">
        <v>43800</v>
      </c>
      <c r="O170" s="167" t="s">
        <v>1782</v>
      </c>
      <c r="P170" s="167" t="s">
        <v>232</v>
      </c>
      <c r="Q170" s="167" t="s">
        <v>112</v>
      </c>
      <c r="R170" s="167" t="s">
        <v>77</v>
      </c>
      <c r="S170" s="167" t="s">
        <v>233</v>
      </c>
      <c r="T170" s="167" t="s">
        <v>1783</v>
      </c>
      <c r="U170" s="377">
        <v>34936</v>
      </c>
      <c r="V170" s="63">
        <v>44348</v>
      </c>
      <c r="W170" s="140">
        <v>44439</v>
      </c>
      <c r="X170" s="75" t="s">
        <v>115</v>
      </c>
      <c r="Y170" s="167"/>
      <c r="Z170" s="167" t="str">
        <f t="shared" si="16" ca="1"/>
        <v>1 Tahun  8 Bulan 1 Hari </v>
      </c>
      <c r="AA170" s="167" t="s">
        <v>264</v>
      </c>
      <c r="AB170" s="330"/>
      <c r="AC170" s="169"/>
      <c r="AD170" s="83" t="s">
        <v>86</v>
      </c>
      <c r="AE170" s="187" t="s">
        <v>86</v>
      </c>
      <c r="AF170" s="167"/>
      <c r="AG170" s="167"/>
      <c r="AH170" s="167"/>
      <c r="AI170" s="167"/>
      <c r="AJ170" s="167"/>
      <c r="AK170" s="167"/>
      <c r="AL170" s="167"/>
      <c r="AM170" s="166" t="s">
        <v>1784</v>
      </c>
      <c r="AN170" s="167" t="s">
        <v>764</v>
      </c>
      <c r="AO170" s="167"/>
      <c r="AP170" s="166" t="s">
        <v>1785</v>
      </c>
      <c r="AQ170" s="42" t="s">
        <v>86</v>
      </c>
      <c r="AR170" s="167"/>
      <c r="AS170" s="375"/>
      <c r="AT170" s="166" t="s">
        <v>1786</v>
      </c>
      <c r="AU170" s="167" t="s">
        <v>121</v>
      </c>
      <c r="AV170" s="371" t="s">
        <v>1787</v>
      </c>
      <c r="AW170" s="372" t="s">
        <v>90</v>
      </c>
      <c r="AX170" s="373" t="s">
        <v>1788</v>
      </c>
      <c r="AY170" s="166"/>
      <c r="AZ170" s="166"/>
      <c r="BA170" s="167"/>
      <c r="BB170" s="167"/>
      <c r="BC170" s="167"/>
      <c r="BD170" s="169"/>
    </row>
    <row r="171" ht="17.25" customHeight="1" s="376" customFormat="1">
      <c r="A171" s="31" t="s">
        <v>65</v>
      </c>
      <c r="B171" s="32">
        <f t="shared" si="14"/>
        <v>165</v>
      </c>
      <c r="C171" s="69" t="s">
        <v>1789</v>
      </c>
      <c r="D171" s="368" t="s">
        <v>1790</v>
      </c>
      <c r="E171" s="362" t="s">
        <v>69</v>
      </c>
      <c r="F171" s="330" t="s">
        <v>1791</v>
      </c>
      <c r="G171" s="167" t="s">
        <v>2</v>
      </c>
      <c r="H171" s="167"/>
      <c r="I171" s="167"/>
      <c r="J171" s="167"/>
      <c r="K171" s="167" t="s">
        <v>1604</v>
      </c>
      <c r="L171" s="49" t="s">
        <v>345</v>
      </c>
      <c r="M171" s="167" t="s">
        <v>501</v>
      </c>
      <c r="N171" s="328">
        <v>43800</v>
      </c>
      <c r="O171" s="167" t="s">
        <v>1792</v>
      </c>
      <c r="P171" s="167" t="s">
        <v>75</v>
      </c>
      <c r="Q171" s="167" t="s">
        <v>112</v>
      </c>
      <c r="R171" s="167" t="s">
        <v>77</v>
      </c>
      <c r="S171" s="167" t="s">
        <v>233</v>
      </c>
      <c r="T171" s="167" t="s">
        <v>1793</v>
      </c>
      <c r="U171" s="377">
        <v>28684</v>
      </c>
      <c r="V171" s="63">
        <v>44348</v>
      </c>
      <c r="W171" s="140">
        <v>44439</v>
      </c>
      <c r="X171" s="75" t="s">
        <v>115</v>
      </c>
      <c r="Y171" s="167"/>
      <c r="Z171" s="167" t="str">
        <f t="shared" si="16" ca="1"/>
        <v>1 Tahun  8 Bulan 1 Hari </v>
      </c>
      <c r="AA171" s="167" t="s">
        <v>264</v>
      </c>
      <c r="AB171" s="330" t="s">
        <v>1794</v>
      </c>
      <c r="AC171" s="169">
        <v>45486</v>
      </c>
      <c r="AD171" s="83" t="s">
        <v>86</v>
      </c>
      <c r="AE171" s="187" t="s">
        <v>86</v>
      </c>
      <c r="AF171" s="167"/>
      <c r="AG171" s="167"/>
      <c r="AH171" s="167"/>
      <c r="AI171" s="167"/>
      <c r="AJ171" s="167"/>
      <c r="AK171" s="167"/>
      <c r="AL171" s="167"/>
      <c r="AM171" s="166" t="s">
        <v>1795</v>
      </c>
      <c r="AN171" s="167" t="s">
        <v>131</v>
      </c>
      <c r="AO171" s="167"/>
      <c r="AP171" s="166" t="s">
        <v>1796</v>
      </c>
      <c r="AQ171" s="42" t="s">
        <v>86</v>
      </c>
      <c r="AR171" s="167"/>
      <c r="AS171" s="375"/>
      <c r="AT171" s="166" t="s">
        <v>1797</v>
      </c>
      <c r="AU171" s="167" t="s">
        <v>121</v>
      </c>
      <c r="AV171" s="371" t="s">
        <v>1798</v>
      </c>
      <c r="AW171" s="372" t="s">
        <v>90</v>
      </c>
      <c r="AX171" s="373" t="s">
        <v>1799</v>
      </c>
      <c r="AY171" s="166" t="s">
        <v>1800</v>
      </c>
      <c r="AZ171" s="166" t="s">
        <v>1800</v>
      </c>
      <c r="BA171" s="167"/>
      <c r="BB171" s="167"/>
      <c r="BC171" s="167"/>
      <c r="BD171" s="169"/>
    </row>
    <row r="172" ht="17.25" customHeight="1" s="31" customFormat="1">
      <c r="A172" s="31" t="s">
        <v>65</v>
      </c>
      <c r="B172" s="32">
        <f t="shared" si="14"/>
        <v>166</v>
      </c>
      <c r="C172" s="69" t="s">
        <v>1801</v>
      </c>
      <c r="D172" s="378" t="s">
        <v>1802</v>
      </c>
      <c r="E172" s="362" t="s">
        <v>69</v>
      </c>
      <c r="F172" s="379" t="s">
        <v>1803</v>
      </c>
      <c r="G172" s="167" t="s">
        <v>2</v>
      </c>
      <c r="H172" s="362"/>
      <c r="I172" s="362"/>
      <c r="J172" s="362"/>
      <c r="K172" s="167" t="s">
        <v>1604</v>
      </c>
      <c r="L172" s="49" t="s">
        <v>345</v>
      </c>
      <c r="M172" s="167" t="s">
        <v>501</v>
      </c>
      <c r="N172" s="328">
        <v>43800</v>
      </c>
      <c r="O172" s="362" t="s">
        <v>1804</v>
      </c>
      <c r="P172" s="362" t="s">
        <v>77</v>
      </c>
      <c r="Q172" s="362" t="s">
        <v>112</v>
      </c>
      <c r="R172" s="362" t="s">
        <v>77</v>
      </c>
      <c r="S172" s="362" t="s">
        <v>113</v>
      </c>
      <c r="T172" s="362" t="s">
        <v>1805</v>
      </c>
      <c r="U172" s="328">
        <v>35723</v>
      </c>
      <c r="V172" s="63">
        <v>44348</v>
      </c>
      <c r="W172" s="140">
        <v>44439</v>
      </c>
      <c r="X172" s="75" t="s">
        <v>115</v>
      </c>
      <c r="Y172" s="49"/>
      <c r="Z172" s="167" t="str">
        <f t="shared" si="16" ca="1"/>
        <v>1 Tahun  8 Bulan 1 Hari </v>
      </c>
      <c r="AA172" s="362" t="s">
        <v>264</v>
      </c>
      <c r="AB172" s="379" t="s">
        <v>1806</v>
      </c>
      <c r="AC172" s="328">
        <v>45607</v>
      </c>
      <c r="AD172" s="83" t="s">
        <v>86</v>
      </c>
      <c r="AE172" s="187" t="s">
        <v>86</v>
      </c>
      <c r="AF172" s="362"/>
      <c r="AG172" s="49"/>
      <c r="AH172" s="49"/>
      <c r="AI172" s="49"/>
      <c r="AJ172" s="49"/>
      <c r="AK172" s="362"/>
      <c r="AL172" s="49"/>
      <c r="AM172" s="379" t="s">
        <v>1807</v>
      </c>
      <c r="AN172" s="187" t="s">
        <v>84</v>
      </c>
      <c r="AO172" s="49"/>
      <c r="AP172" s="166" t="s">
        <v>1808</v>
      </c>
      <c r="AQ172" s="42" t="s">
        <v>86</v>
      </c>
      <c r="AR172" s="49"/>
      <c r="AS172" s="362"/>
      <c r="AT172" s="379" t="s">
        <v>1809</v>
      </c>
      <c r="AU172" s="362" t="s">
        <v>121</v>
      </c>
      <c r="AV172" s="380" t="s">
        <v>1802</v>
      </c>
      <c r="AW172" s="381" t="s">
        <v>90</v>
      </c>
      <c r="AX172" s="382" t="s">
        <v>1810</v>
      </c>
      <c r="AY172" s="362"/>
      <c r="AZ172" s="362"/>
      <c r="BA172" s="49"/>
      <c r="BB172" s="49"/>
      <c r="BC172" s="49"/>
      <c r="BD172" s="63"/>
    </row>
    <row r="173" ht="17.25" customHeight="1" s="31" customFormat="1">
      <c r="A173" s="31" t="s">
        <v>65</v>
      </c>
      <c r="B173" s="32">
        <f t="shared" si="14"/>
        <v>167</v>
      </c>
      <c r="C173" s="69" t="s">
        <v>1811</v>
      </c>
      <c r="D173" s="378" t="s">
        <v>1812</v>
      </c>
      <c r="E173" s="362" t="s">
        <v>69</v>
      </c>
      <c r="F173" s="379" t="s">
        <v>1813</v>
      </c>
      <c r="G173" s="167" t="s">
        <v>2</v>
      </c>
      <c r="H173" s="362"/>
      <c r="I173" s="362"/>
      <c r="J173" s="362"/>
      <c r="K173" s="167" t="s">
        <v>1604</v>
      </c>
      <c r="L173" s="49" t="s">
        <v>345</v>
      </c>
      <c r="M173" s="167" t="s">
        <v>501</v>
      </c>
      <c r="N173" s="328">
        <v>43829</v>
      </c>
      <c r="O173" s="362" t="s">
        <v>1814</v>
      </c>
      <c r="P173" s="362" t="s">
        <v>232</v>
      </c>
      <c r="Q173" s="362" t="s">
        <v>112</v>
      </c>
      <c r="R173" s="362" t="s">
        <v>77</v>
      </c>
      <c r="S173" s="362" t="s">
        <v>113</v>
      </c>
      <c r="T173" s="362" t="s">
        <v>1815</v>
      </c>
      <c r="U173" s="328">
        <v>32116</v>
      </c>
      <c r="V173" s="63">
        <v>44348</v>
      </c>
      <c r="W173" s="140">
        <v>44439</v>
      </c>
      <c r="X173" s="75" t="s">
        <v>115</v>
      </c>
      <c r="Y173" s="49"/>
      <c r="Z173" s="167" t="str">
        <f t="shared" si="16" ca="1"/>
        <v>1 Tahun  7 Bulan 3 Hari </v>
      </c>
      <c r="AA173" s="362" t="s">
        <v>264</v>
      </c>
      <c r="AB173" s="379" t="s">
        <v>1816</v>
      </c>
      <c r="AC173" s="328">
        <v>45574</v>
      </c>
      <c r="AD173" s="83" t="s">
        <v>86</v>
      </c>
      <c r="AE173" s="187" t="s">
        <v>86</v>
      </c>
      <c r="AF173" s="362"/>
      <c r="AG173" s="49"/>
      <c r="AH173" s="49"/>
      <c r="AI173" s="49"/>
      <c r="AJ173" s="49"/>
      <c r="AK173" s="362"/>
      <c r="AL173" s="49"/>
      <c r="AM173" s="379" t="s">
        <v>1817</v>
      </c>
      <c r="AN173" s="187" t="s">
        <v>84</v>
      </c>
      <c r="AO173" s="49"/>
      <c r="AP173" s="166" t="s">
        <v>1818</v>
      </c>
      <c r="AQ173" s="42" t="s">
        <v>86</v>
      </c>
      <c r="AR173" s="49"/>
      <c r="AS173" s="362"/>
      <c r="AT173" s="379" t="s">
        <v>1819</v>
      </c>
      <c r="AU173" s="362" t="s">
        <v>121</v>
      </c>
      <c r="AV173" s="380" t="s">
        <v>1812</v>
      </c>
      <c r="AW173" s="381" t="s">
        <v>90</v>
      </c>
      <c r="AX173" s="382" t="s">
        <v>1820</v>
      </c>
      <c r="AY173" s="362"/>
      <c r="AZ173" s="362"/>
      <c r="BA173" s="49"/>
      <c r="BB173" s="49"/>
      <c r="BC173" s="49"/>
      <c r="BD173" s="63"/>
    </row>
    <row r="174" ht="17.25" customHeight="1" s="390" customFormat="1">
      <c r="A174" s="31" t="s">
        <v>65</v>
      </c>
      <c r="B174" s="32">
        <f t="shared" si="14"/>
        <v>168</v>
      </c>
      <c r="C174" s="69" t="s">
        <v>1821</v>
      </c>
      <c r="D174" s="383" t="s">
        <v>1822</v>
      </c>
      <c r="E174" s="384" t="s">
        <v>1255</v>
      </c>
      <c r="F174" s="385" t="s">
        <v>1823</v>
      </c>
      <c r="G174" s="384" t="s">
        <v>2</v>
      </c>
      <c r="H174" s="384"/>
      <c r="I174" s="384"/>
      <c r="J174" s="384"/>
      <c r="K174" s="384" t="s">
        <v>1604</v>
      </c>
      <c r="L174" s="49" t="s">
        <v>345</v>
      </c>
      <c r="M174" s="384" t="s">
        <v>501</v>
      </c>
      <c r="N174" s="386">
        <v>43892</v>
      </c>
      <c r="O174" s="384" t="s">
        <v>1824</v>
      </c>
      <c r="P174" s="384" t="s">
        <v>232</v>
      </c>
      <c r="Q174" s="384" t="s">
        <v>112</v>
      </c>
      <c r="R174" s="384" t="s">
        <v>77</v>
      </c>
      <c r="S174" s="384"/>
      <c r="T174" s="384" t="s">
        <v>1815</v>
      </c>
      <c r="U174" s="386">
        <v>30165</v>
      </c>
      <c r="V174" s="140">
        <v>44317</v>
      </c>
      <c r="W174" s="140">
        <v>44408</v>
      </c>
      <c r="X174" s="75" t="s">
        <v>115</v>
      </c>
      <c r="Y174" s="64"/>
      <c r="Z174" s="167" t="str">
        <f t="shared" si="16" ca="1"/>
        <v>1 Tahun  5 Bulan 0 Hari </v>
      </c>
      <c r="AA174" s="384" t="s">
        <v>264</v>
      </c>
      <c r="AB174" s="385" t="s">
        <v>1825</v>
      </c>
      <c r="AC174" s="386">
        <v>45140</v>
      </c>
      <c r="AD174" s="83" t="s">
        <v>86</v>
      </c>
      <c r="AE174" s="187" t="s">
        <v>86</v>
      </c>
      <c r="AF174" s="384"/>
      <c r="AG174" s="64"/>
      <c r="AH174" s="64"/>
      <c r="AI174" s="64"/>
      <c r="AJ174" s="64"/>
      <c r="AK174" s="384"/>
      <c r="AL174" s="64"/>
      <c r="AM174" s="385" t="s">
        <v>1826</v>
      </c>
      <c r="AN174" s="384" t="s">
        <v>84</v>
      </c>
      <c r="AO174" s="64"/>
      <c r="AP174" s="385" t="s">
        <v>1827</v>
      </c>
      <c r="AQ174" s="42" t="s">
        <v>86</v>
      </c>
      <c r="AR174" s="64"/>
      <c r="AS174" s="384"/>
      <c r="AT174" s="385" t="s">
        <v>1828</v>
      </c>
      <c r="AU174" s="384" t="s">
        <v>121</v>
      </c>
      <c r="AV174" s="387" t="s">
        <v>1822</v>
      </c>
      <c r="AW174" s="388" t="s">
        <v>90</v>
      </c>
      <c r="AX174" s="389" t="s">
        <v>1829</v>
      </c>
      <c r="AY174" s="384"/>
      <c r="AZ174" s="384"/>
      <c r="BA174" s="64"/>
      <c r="BB174" s="64"/>
      <c r="BC174" s="64"/>
      <c r="BD174" s="65"/>
    </row>
    <row r="175" ht="17.25" customHeight="1" s="390" customFormat="1">
      <c r="A175" s="31" t="s">
        <v>65</v>
      </c>
      <c r="B175" s="32">
        <f t="shared" si="14"/>
        <v>169</v>
      </c>
      <c r="C175" s="69" t="s">
        <v>1830</v>
      </c>
      <c r="D175" s="383" t="s">
        <v>1831</v>
      </c>
      <c r="E175" s="384" t="s">
        <v>69</v>
      </c>
      <c r="F175" s="385" t="s">
        <v>1832</v>
      </c>
      <c r="G175" s="384"/>
      <c r="H175" s="384"/>
      <c r="I175" s="167" t="s">
        <v>4</v>
      </c>
      <c r="J175" s="384"/>
      <c r="K175" s="384" t="s">
        <v>1604</v>
      </c>
      <c r="L175" s="49" t="s">
        <v>345</v>
      </c>
      <c r="M175" s="384" t="s">
        <v>501</v>
      </c>
      <c r="N175" s="386">
        <v>43932</v>
      </c>
      <c r="O175" s="384" t="s">
        <v>1833</v>
      </c>
      <c r="P175" s="384" t="s">
        <v>75</v>
      </c>
      <c r="Q175" s="384" t="s">
        <v>112</v>
      </c>
      <c r="R175" s="384" t="s">
        <v>77</v>
      </c>
      <c r="S175" s="384" t="s">
        <v>233</v>
      </c>
      <c r="T175" s="384" t="s">
        <v>1834</v>
      </c>
      <c r="U175" s="386">
        <v>30211</v>
      </c>
      <c r="V175" s="63">
        <v>44348</v>
      </c>
      <c r="W175" s="140">
        <v>44439</v>
      </c>
      <c r="X175" s="75" t="s">
        <v>1835</v>
      </c>
      <c r="Y175" s="64"/>
      <c r="Z175" s="167" t="str">
        <f t="shared" si="16" ca="1"/>
        <v>1 Tahun  3 Bulan 22 Hari </v>
      </c>
      <c r="AA175" s="384" t="s">
        <v>819</v>
      </c>
      <c r="AB175" s="385" t="s">
        <v>1836</v>
      </c>
      <c r="AC175" s="386">
        <v>45552</v>
      </c>
      <c r="AD175" s="83" t="s">
        <v>86</v>
      </c>
      <c r="AE175" s="187" t="s">
        <v>86</v>
      </c>
      <c r="AF175" s="384"/>
      <c r="AG175" s="64"/>
      <c r="AH175" s="64"/>
      <c r="AI175" s="64"/>
      <c r="AJ175" s="64"/>
      <c r="AK175" s="384"/>
      <c r="AL175" s="64"/>
      <c r="AM175" s="385" t="s">
        <v>1837</v>
      </c>
      <c r="AN175" s="384" t="s">
        <v>84</v>
      </c>
      <c r="AO175" s="64"/>
      <c r="AP175" s="385" t="s">
        <v>1838</v>
      </c>
      <c r="AQ175" s="42" t="s">
        <v>86</v>
      </c>
      <c r="AR175" s="64"/>
      <c r="AS175" s="384"/>
      <c r="AT175" s="385" t="s">
        <v>1839</v>
      </c>
      <c r="AU175" s="384" t="s">
        <v>121</v>
      </c>
      <c r="AV175" s="387" t="s">
        <v>1831</v>
      </c>
      <c r="AW175" s="388" t="s">
        <v>90</v>
      </c>
      <c r="AX175" s="389" t="s">
        <v>1840</v>
      </c>
      <c r="AY175" s="385" t="s">
        <v>1841</v>
      </c>
      <c r="AZ175" s="385" t="s">
        <v>1841</v>
      </c>
      <c r="BA175" s="64"/>
      <c r="BB175" s="64"/>
      <c r="BC175" s="64"/>
      <c r="BD175" s="65"/>
    </row>
    <row r="176" ht="17.25" customHeight="1" s="390" customFormat="1">
      <c r="A176" s="31" t="s">
        <v>65</v>
      </c>
      <c r="B176" s="32">
        <f t="shared" si="14"/>
        <v>170</v>
      </c>
      <c r="C176" s="69" t="s">
        <v>1842</v>
      </c>
      <c r="D176" s="383" t="s">
        <v>1843</v>
      </c>
      <c r="E176" s="384" t="s">
        <v>69</v>
      </c>
      <c r="F176" s="385" t="s">
        <v>1844</v>
      </c>
      <c r="G176" s="384" t="s">
        <v>2</v>
      </c>
      <c r="H176" s="384"/>
      <c r="I176" s="384"/>
      <c r="J176" s="384"/>
      <c r="K176" s="384" t="s">
        <v>1604</v>
      </c>
      <c r="L176" s="49" t="s">
        <v>345</v>
      </c>
      <c r="M176" s="384" t="s">
        <v>501</v>
      </c>
      <c r="N176" s="386">
        <v>43963</v>
      </c>
      <c r="O176" s="384" t="s">
        <v>1845</v>
      </c>
      <c r="P176" s="384" t="s">
        <v>77</v>
      </c>
      <c r="Q176" s="384" t="s">
        <v>112</v>
      </c>
      <c r="R176" s="384" t="s">
        <v>77</v>
      </c>
      <c r="S176" s="384" t="s">
        <v>113</v>
      </c>
      <c r="T176" s="384" t="s">
        <v>1604</v>
      </c>
      <c r="U176" s="386">
        <v>35076</v>
      </c>
      <c r="V176" s="63">
        <v>44378</v>
      </c>
      <c r="W176" s="140">
        <v>44469</v>
      </c>
      <c r="X176" s="75" t="s">
        <v>80</v>
      </c>
      <c r="Y176" s="64"/>
      <c r="Z176" s="167" t="str">
        <f t="shared" si="16" ca="1"/>
        <v>1 Tahun  2 Bulan 21 Hari </v>
      </c>
      <c r="AA176" s="384" t="s">
        <v>264</v>
      </c>
      <c r="AB176" s="385" t="s">
        <v>1846</v>
      </c>
      <c r="AC176" s="386">
        <v>44573</v>
      </c>
      <c r="AD176" s="83" t="s">
        <v>86</v>
      </c>
      <c r="AE176" s="187" t="s">
        <v>86</v>
      </c>
      <c r="AF176" s="384"/>
      <c r="AG176" s="64"/>
      <c r="AH176" s="64"/>
      <c r="AI176" s="64"/>
      <c r="AJ176" s="64"/>
      <c r="AK176" s="384"/>
      <c r="AL176" s="64"/>
      <c r="AM176" s="385" t="s">
        <v>1847</v>
      </c>
      <c r="AN176" s="384" t="s">
        <v>84</v>
      </c>
      <c r="AO176" s="64"/>
      <c r="AP176" s="385" t="s">
        <v>1848</v>
      </c>
      <c r="AQ176" s="42" t="s">
        <v>86</v>
      </c>
      <c r="AR176" s="64"/>
      <c r="AS176" s="384"/>
      <c r="AT176" s="385" t="s">
        <v>1849</v>
      </c>
      <c r="AU176" s="391">
        <v>43112</v>
      </c>
      <c r="AV176" s="387" t="s">
        <v>1843</v>
      </c>
      <c r="AW176" s="388" t="s">
        <v>90</v>
      </c>
      <c r="AX176" s="389" t="s">
        <v>1850</v>
      </c>
      <c r="AY176" s="385" t="s">
        <v>1851</v>
      </c>
      <c r="AZ176" s="385" t="s">
        <v>1851</v>
      </c>
      <c r="BA176" s="64"/>
      <c r="BB176" s="64"/>
      <c r="BC176" s="64"/>
      <c r="BD176" s="65"/>
    </row>
    <row r="177" ht="17.25" customHeight="1" s="31" customFormat="1">
      <c r="A177" s="31" t="s">
        <v>65</v>
      </c>
      <c r="B177" s="32">
        <f t="shared" si="14"/>
        <v>171</v>
      </c>
      <c r="C177" s="69" t="s">
        <v>1852</v>
      </c>
      <c r="D177" s="61" t="s">
        <v>1853</v>
      </c>
      <c r="E177" s="384" t="s">
        <v>69</v>
      </c>
      <c r="F177" s="379" t="s">
        <v>1854</v>
      </c>
      <c r="G177" s="384" t="s">
        <v>2</v>
      </c>
      <c r="H177" s="362"/>
      <c r="I177" s="362"/>
      <c r="J177" s="362"/>
      <c r="K177" s="384" t="s">
        <v>1604</v>
      </c>
      <c r="L177" s="49" t="s">
        <v>345</v>
      </c>
      <c r="M177" s="384" t="s">
        <v>501</v>
      </c>
      <c r="N177" s="328">
        <v>43990</v>
      </c>
      <c r="O177" s="362" t="s">
        <v>1855</v>
      </c>
      <c r="P177" s="362" t="s">
        <v>97</v>
      </c>
      <c r="Q177" s="362" t="s">
        <v>76</v>
      </c>
      <c r="R177" s="362" t="s">
        <v>77</v>
      </c>
      <c r="S177" s="362" t="s">
        <v>233</v>
      </c>
      <c r="T177" s="362" t="s">
        <v>1856</v>
      </c>
      <c r="U177" s="328">
        <v>33479</v>
      </c>
      <c r="V177" s="140">
        <v>44378</v>
      </c>
      <c r="W177" s="140">
        <v>44408</v>
      </c>
      <c r="X177" s="75" t="s">
        <v>186</v>
      </c>
      <c r="Y177" s="49"/>
      <c r="Z177" s="167" t="str">
        <f t="shared" si="16" ca="1"/>
        <v>1 Tahun  1 Bulan 25 Hari </v>
      </c>
      <c r="AA177" s="362" t="s">
        <v>1857</v>
      </c>
      <c r="AB177" s="379" t="s">
        <v>1858</v>
      </c>
      <c r="AC177" s="328">
        <v>44437</v>
      </c>
      <c r="AD177" s="83" t="s">
        <v>86</v>
      </c>
      <c r="AE177" s="187" t="s">
        <v>86</v>
      </c>
      <c r="AF177" s="362"/>
      <c r="AG177" s="49"/>
      <c r="AH177" s="49"/>
      <c r="AI177" s="49"/>
      <c r="AJ177" s="49"/>
      <c r="AK177" s="362"/>
      <c r="AL177" s="49"/>
      <c r="AM177" s="379" t="s">
        <v>1859</v>
      </c>
      <c r="AN177" s="362" t="s">
        <v>84</v>
      </c>
      <c r="AO177" s="49"/>
      <c r="AP177" s="379" t="s">
        <v>1860</v>
      </c>
      <c r="AQ177" s="42" t="s">
        <v>86</v>
      </c>
      <c r="AR177" s="49"/>
      <c r="AS177" s="362"/>
      <c r="AT177" s="379" t="s">
        <v>1861</v>
      </c>
      <c r="AU177" s="384" t="s">
        <v>121</v>
      </c>
      <c r="AV177" s="328" t="s">
        <v>1853</v>
      </c>
      <c r="AW177" s="384" t="s">
        <v>90</v>
      </c>
      <c r="AX177" s="379" t="s">
        <v>1862</v>
      </c>
      <c r="AY177" s="362"/>
      <c r="AZ177" s="362"/>
      <c r="BA177" s="64"/>
      <c r="BB177" s="64"/>
      <c r="BC177" s="64"/>
      <c r="BD177" s="65"/>
      <c r="BE177" s="390"/>
      <c r="BF177" s="390"/>
      <c r="BG177" s="390"/>
      <c r="BH177" s="390"/>
      <c r="BI177" s="390"/>
      <c r="BJ177" s="390"/>
    </row>
    <row r="178" ht="15.75" customHeight="1" s="395" customFormat="1">
      <c r="A178" s="31" t="s">
        <v>65</v>
      </c>
      <c r="B178" s="32">
        <f t="shared" si="14"/>
        <v>172</v>
      </c>
      <c r="C178" s="69" t="s">
        <v>1863</v>
      </c>
      <c r="D178" s="82" t="s">
        <v>1864</v>
      </c>
      <c r="E178" s="384" t="s">
        <v>69</v>
      </c>
      <c r="F178" s="71" t="s">
        <v>1865</v>
      </c>
      <c r="G178" s="384" t="s">
        <v>2</v>
      </c>
      <c r="H178" s="362"/>
      <c r="I178" s="362"/>
      <c r="J178" s="362"/>
      <c r="K178" s="384" t="s">
        <v>1604</v>
      </c>
      <c r="L178" s="49" t="s">
        <v>345</v>
      </c>
      <c r="M178" s="384" t="s">
        <v>501</v>
      </c>
      <c r="N178" s="72">
        <v>44028</v>
      </c>
      <c r="O178" s="1" t="s">
        <v>1866</v>
      </c>
      <c r="P178" s="1" t="s">
        <v>75</v>
      </c>
      <c r="Q178" s="362" t="s">
        <v>76</v>
      </c>
      <c r="R178" s="362" t="s">
        <v>77</v>
      </c>
      <c r="S178" s="72" t="s">
        <v>153</v>
      </c>
      <c r="T178" s="1" t="s">
        <v>1867</v>
      </c>
      <c r="U178" s="72">
        <v>28072</v>
      </c>
      <c r="V178" s="63">
        <v>44378</v>
      </c>
      <c r="W178" s="140">
        <v>44469</v>
      </c>
      <c r="X178" s="75" t="s">
        <v>115</v>
      </c>
      <c r="Y178" s="392"/>
      <c r="Z178" s="393" t="str">
        <f t="shared" si="16" ca="1"/>
        <v>1 Tahun  0 Bulan 17 Hari </v>
      </c>
      <c r="AA178" s="1" t="s">
        <v>492</v>
      </c>
      <c r="AB178" s="71" t="s">
        <v>1868</v>
      </c>
      <c r="AC178" s="72">
        <v>44508</v>
      </c>
      <c r="AD178" s="83" t="s">
        <v>86</v>
      </c>
      <c r="AE178" s="187" t="s">
        <v>86</v>
      </c>
      <c r="AF178" s="1"/>
      <c r="AG178" s="392"/>
      <c r="AH178" s="392"/>
      <c r="AI178" s="392"/>
      <c r="AJ178" s="392"/>
      <c r="AK178" s="1"/>
      <c r="AL178" s="392"/>
      <c r="AM178" s="71" t="s">
        <v>1869</v>
      </c>
      <c r="AN178" s="384" t="s">
        <v>84</v>
      </c>
      <c r="AO178" s="392"/>
      <c r="AP178" s="71" t="s">
        <v>1870</v>
      </c>
      <c r="AQ178" s="42" t="s">
        <v>86</v>
      </c>
      <c r="AR178" s="392"/>
      <c r="AS178" s="1"/>
      <c r="AT178" s="71" t="s">
        <v>1871</v>
      </c>
      <c r="AU178" s="384" t="s">
        <v>121</v>
      </c>
      <c r="AV178" s="72" t="s">
        <v>1864</v>
      </c>
      <c r="AW178" s="1" t="s">
        <v>520</v>
      </c>
      <c r="AX178" s="71" t="s">
        <v>1872</v>
      </c>
      <c r="AY178" s="1"/>
      <c r="AZ178" s="1"/>
      <c r="BA178" s="64"/>
      <c r="BB178" s="64"/>
      <c r="BC178" s="64"/>
      <c r="BD178" s="65"/>
      <c r="BE178" s="390"/>
      <c r="BF178" s="390"/>
      <c r="BG178" s="390"/>
      <c r="BH178" s="390"/>
      <c r="BI178" s="390"/>
      <c r="BJ178" s="390"/>
      <c r="BK178" s="394"/>
      <c r="BL178" s="394"/>
      <c r="BM178" s="394"/>
      <c r="BN178" s="394"/>
      <c r="BO178" s="394"/>
      <c r="BP178" s="394"/>
      <c r="BQ178" s="394"/>
      <c r="BR178" s="394"/>
      <c r="BS178" s="394"/>
      <c r="BT178" s="394"/>
      <c r="BU178" s="394"/>
      <c r="BV178" s="394"/>
      <c r="BW178" s="394"/>
      <c r="BX178" s="394"/>
      <c r="BY178" s="394"/>
      <c r="BZ178" s="394"/>
    </row>
    <row r="179" ht="15.75" customHeight="1" s="395" customFormat="1">
      <c r="A179" s="31" t="s">
        <v>65</v>
      </c>
      <c r="B179" s="32">
        <f t="shared" si="14"/>
        <v>173</v>
      </c>
      <c r="C179" s="69" t="s">
        <v>1873</v>
      </c>
      <c r="D179" s="82" t="s">
        <v>1874</v>
      </c>
      <c r="E179" s="384" t="s">
        <v>69</v>
      </c>
      <c r="F179" s="71" t="s">
        <v>1875</v>
      </c>
      <c r="G179" s="384" t="s">
        <v>2</v>
      </c>
      <c r="H179" s="362"/>
      <c r="I179" s="362"/>
      <c r="J179" s="362"/>
      <c r="K179" s="384" t="s">
        <v>1604</v>
      </c>
      <c r="L179" s="49" t="s">
        <v>345</v>
      </c>
      <c r="M179" s="384" t="s">
        <v>501</v>
      </c>
      <c r="N179" s="72">
        <v>44110</v>
      </c>
      <c r="O179" s="1" t="s">
        <v>1876</v>
      </c>
      <c r="P179" s="1" t="s">
        <v>77</v>
      </c>
      <c r="Q179" s="362" t="s">
        <v>76</v>
      </c>
      <c r="R179" s="362" t="s">
        <v>77</v>
      </c>
      <c r="S179" s="72" t="s">
        <v>113</v>
      </c>
      <c r="T179" s="1" t="s">
        <v>1815</v>
      </c>
      <c r="U179" s="72">
        <v>35183</v>
      </c>
      <c r="V179" s="63">
        <v>44378</v>
      </c>
      <c r="W179" s="140">
        <v>44469</v>
      </c>
      <c r="X179" s="75" t="s">
        <v>115</v>
      </c>
      <c r="Y179" s="392"/>
      <c r="Z179" s="393" t="str">
        <f t="shared" si="16" ca="1"/>
        <v>0 Tahun  9 Bulan 27 Hari </v>
      </c>
      <c r="AA179" s="1" t="s">
        <v>100</v>
      </c>
      <c r="AB179" s="71" t="s">
        <v>1877</v>
      </c>
      <c r="AC179" s="72">
        <v>45912</v>
      </c>
      <c r="AD179" s="83" t="s">
        <v>86</v>
      </c>
      <c r="AE179" s="187" t="s">
        <v>86</v>
      </c>
      <c r="AF179" s="1"/>
      <c r="AG179" s="392"/>
      <c r="AH179" s="392"/>
      <c r="AI179" s="392"/>
      <c r="AJ179" s="392"/>
      <c r="AK179" s="1"/>
      <c r="AL179" s="392"/>
      <c r="AM179" s="71" t="s">
        <v>1878</v>
      </c>
      <c r="AN179" s="384" t="s">
        <v>84</v>
      </c>
      <c r="AO179" s="392"/>
      <c r="AP179" s="71" t="s">
        <v>1879</v>
      </c>
      <c r="AQ179" s="42" t="s">
        <v>86</v>
      </c>
      <c r="AR179" s="392"/>
      <c r="AS179" s="1"/>
      <c r="AT179" s="71" t="s">
        <v>1880</v>
      </c>
      <c r="AU179" s="384" t="s">
        <v>121</v>
      </c>
      <c r="AV179" s="72" t="s">
        <v>1881</v>
      </c>
      <c r="AW179" s="72" t="s">
        <v>520</v>
      </c>
      <c r="AX179" s="71" t="s">
        <v>1882</v>
      </c>
      <c r="AY179" s="1"/>
      <c r="AZ179" s="1"/>
      <c r="BA179" s="64"/>
      <c r="BB179" s="64"/>
      <c r="BC179" s="64"/>
      <c r="BD179" s="65"/>
      <c r="BE179" s="390"/>
      <c r="BF179" s="390"/>
      <c r="BG179" s="390"/>
      <c r="BH179" s="390"/>
      <c r="BI179" s="390"/>
      <c r="BJ179" s="390"/>
      <c r="BK179" s="394"/>
      <c r="BL179" s="394"/>
      <c r="BM179" s="394"/>
      <c r="BN179" s="394"/>
      <c r="BO179" s="394"/>
      <c r="BP179" s="394"/>
      <c r="BQ179" s="394"/>
      <c r="BR179" s="394"/>
      <c r="BS179" s="394"/>
      <c r="BT179" s="394"/>
      <c r="BU179" s="394"/>
      <c r="BV179" s="394"/>
      <c r="BW179" s="394"/>
      <c r="BX179" s="394"/>
      <c r="BY179" s="394"/>
      <c r="BZ179" s="394"/>
    </row>
    <row r="180" ht="15.75" customHeight="1" s="395" customFormat="1">
      <c r="A180" s="31" t="s">
        <v>65</v>
      </c>
      <c r="B180" s="32">
        <f t="shared" si="14"/>
        <v>174</v>
      </c>
      <c r="C180" s="69" t="s">
        <v>1883</v>
      </c>
      <c r="D180" s="82" t="s">
        <v>1884</v>
      </c>
      <c r="E180" s="384" t="s">
        <v>69</v>
      </c>
      <c r="F180" s="71" t="s">
        <v>1885</v>
      </c>
      <c r="G180" s="384" t="s">
        <v>2</v>
      </c>
      <c r="H180" s="362"/>
      <c r="I180" s="362"/>
      <c r="J180" s="362"/>
      <c r="K180" s="384" t="s">
        <v>1604</v>
      </c>
      <c r="L180" s="49" t="s">
        <v>345</v>
      </c>
      <c r="M180" s="384" t="s">
        <v>501</v>
      </c>
      <c r="N180" s="72">
        <v>44130</v>
      </c>
      <c r="O180" s="49" t="s">
        <v>1886</v>
      </c>
      <c r="P180" s="1" t="s">
        <v>77</v>
      </c>
      <c r="Q180" s="362" t="s">
        <v>76</v>
      </c>
      <c r="R180" s="362" t="s">
        <v>77</v>
      </c>
      <c r="S180" s="72" t="s">
        <v>98</v>
      </c>
      <c r="T180" s="1" t="s">
        <v>1887</v>
      </c>
      <c r="U180" s="72">
        <v>34469</v>
      </c>
      <c r="V180" s="63">
        <v>44378</v>
      </c>
      <c r="W180" s="140">
        <v>44469</v>
      </c>
      <c r="X180" s="75" t="s">
        <v>115</v>
      </c>
      <c r="Y180" s="392"/>
      <c r="Z180" s="393" t="str">
        <f t="shared" si="16" ca="1"/>
        <v>0 Tahun  9 Bulan 7 Hari </v>
      </c>
      <c r="AA180" s="1" t="s">
        <v>100</v>
      </c>
      <c r="AB180" s="71" t="s">
        <v>1888</v>
      </c>
      <c r="AC180" s="72">
        <v>44696</v>
      </c>
      <c r="AD180" s="83" t="s">
        <v>86</v>
      </c>
      <c r="AE180" s="187" t="s">
        <v>86</v>
      </c>
      <c r="AF180" s="1"/>
      <c r="AG180" s="392"/>
      <c r="AH180" s="392"/>
      <c r="AI180" s="392"/>
      <c r="AJ180" s="392"/>
      <c r="AK180" s="1"/>
      <c r="AL180" s="392"/>
      <c r="AM180" s="71" t="s">
        <v>1889</v>
      </c>
      <c r="AN180" s="384" t="s">
        <v>1890</v>
      </c>
      <c r="AO180" s="392"/>
      <c r="AP180" s="71" t="s">
        <v>1891</v>
      </c>
      <c r="AQ180" s="42" t="s">
        <v>86</v>
      </c>
      <c r="AR180" s="392"/>
      <c r="AS180" s="1"/>
      <c r="AT180" s="71" t="s">
        <v>1892</v>
      </c>
      <c r="AU180" s="384" t="s">
        <v>121</v>
      </c>
      <c r="AV180" s="72" t="s">
        <v>1884</v>
      </c>
      <c r="AW180" s="72" t="s">
        <v>520</v>
      </c>
      <c r="AX180" s="71" t="s">
        <v>1893</v>
      </c>
      <c r="AY180" s="1"/>
      <c r="AZ180" s="1"/>
      <c r="BA180" s="64"/>
      <c r="BB180" s="64"/>
      <c r="BC180" s="64"/>
      <c r="BD180" s="65"/>
      <c r="BE180" s="390"/>
      <c r="BF180" s="390"/>
      <c r="BG180" s="390"/>
      <c r="BH180" s="390"/>
      <c r="BI180" s="390"/>
      <c r="BJ180" s="390"/>
      <c r="BK180" s="394"/>
      <c r="BL180" s="394"/>
      <c r="BM180" s="394"/>
      <c r="BN180" s="394"/>
      <c r="BO180" s="394"/>
      <c r="BP180" s="394"/>
      <c r="BQ180" s="394"/>
      <c r="BR180" s="394"/>
      <c r="BS180" s="394"/>
      <c r="BT180" s="394"/>
      <c r="BU180" s="394"/>
      <c r="BV180" s="394"/>
      <c r="BW180" s="394"/>
      <c r="BX180" s="394"/>
      <c r="BY180" s="394"/>
      <c r="BZ180" s="394"/>
    </row>
    <row r="181" ht="15.75" customHeight="1" s="395" customFormat="1">
      <c r="A181" s="31" t="s">
        <v>65</v>
      </c>
      <c r="B181" s="32">
        <f t="shared" si="14"/>
        <v>175</v>
      </c>
      <c r="C181" s="69" t="s">
        <v>1894</v>
      </c>
      <c r="D181" s="82" t="s">
        <v>1895</v>
      </c>
      <c r="E181" s="384" t="s">
        <v>69</v>
      </c>
      <c r="F181" s="71" t="s">
        <v>1896</v>
      </c>
      <c r="G181" s="384" t="s">
        <v>2</v>
      </c>
      <c r="H181" s="362"/>
      <c r="I181" s="362"/>
      <c r="J181" s="362"/>
      <c r="K181" s="384" t="s">
        <v>1604</v>
      </c>
      <c r="L181" s="49" t="s">
        <v>345</v>
      </c>
      <c r="M181" s="384" t="s">
        <v>501</v>
      </c>
      <c r="N181" s="72">
        <v>44137</v>
      </c>
      <c r="O181" s="1" t="s">
        <v>1897</v>
      </c>
      <c r="P181" s="1" t="s">
        <v>77</v>
      </c>
      <c r="Q181" s="362" t="s">
        <v>76</v>
      </c>
      <c r="R181" s="362" t="s">
        <v>77</v>
      </c>
      <c r="S181" s="72" t="s">
        <v>98</v>
      </c>
      <c r="T181" s="1" t="s">
        <v>1815</v>
      </c>
      <c r="U181" s="72">
        <v>34673</v>
      </c>
      <c r="V181" s="63">
        <v>44378</v>
      </c>
      <c r="W181" s="140">
        <v>44469</v>
      </c>
      <c r="X181" s="75" t="s">
        <v>115</v>
      </c>
      <c r="Y181" s="392"/>
      <c r="Z181" s="393" t="str">
        <f t="shared" si="16" ca="1"/>
        <v>0 Tahun  9 Bulan 0 Hari </v>
      </c>
      <c r="AA181" s="1" t="s">
        <v>100</v>
      </c>
      <c r="AB181" s="71" t="s">
        <v>1898</v>
      </c>
      <c r="AC181" s="72">
        <v>45661</v>
      </c>
      <c r="AD181" s="83" t="s">
        <v>86</v>
      </c>
      <c r="AE181" s="187" t="s">
        <v>86</v>
      </c>
      <c r="AF181" s="1"/>
      <c r="AG181" s="392"/>
      <c r="AH181" s="392"/>
      <c r="AI181" s="392"/>
      <c r="AJ181" s="392"/>
      <c r="AK181" s="1"/>
      <c r="AL181" s="392"/>
      <c r="AM181" s="71" t="s">
        <v>1899</v>
      </c>
      <c r="AN181" s="384" t="s">
        <v>84</v>
      </c>
      <c r="AO181" s="392"/>
      <c r="AP181" s="71" t="s">
        <v>1900</v>
      </c>
      <c r="AQ181" s="42" t="s">
        <v>86</v>
      </c>
      <c r="AR181" s="392"/>
      <c r="AS181" s="1"/>
      <c r="AT181" s="71" t="s">
        <v>1901</v>
      </c>
      <c r="AU181" s="384" t="s">
        <v>121</v>
      </c>
      <c r="AV181" s="72" t="s">
        <v>1895</v>
      </c>
      <c r="AW181" s="72" t="s">
        <v>520</v>
      </c>
      <c r="AX181" s="71" t="s">
        <v>1902</v>
      </c>
      <c r="AY181" s="1"/>
      <c r="AZ181" s="1"/>
      <c r="BA181" s="64"/>
      <c r="BB181" s="64"/>
      <c r="BC181" s="64"/>
      <c r="BD181" s="65"/>
      <c r="BE181" s="390"/>
      <c r="BF181" s="390"/>
      <c r="BG181" s="390"/>
      <c r="BH181" s="390"/>
      <c r="BI181" s="390"/>
      <c r="BJ181" s="390"/>
      <c r="BK181" s="394"/>
      <c r="BL181" s="394"/>
      <c r="BM181" s="394"/>
      <c r="BN181" s="394"/>
      <c r="BO181" s="394"/>
      <c r="BP181" s="394"/>
      <c r="BQ181" s="394"/>
      <c r="BR181" s="394"/>
      <c r="BS181" s="394"/>
      <c r="BT181" s="394"/>
      <c r="BU181" s="394"/>
      <c r="BV181" s="394"/>
      <c r="BW181" s="394"/>
      <c r="BX181" s="394"/>
      <c r="BY181" s="394"/>
      <c r="BZ181" s="394"/>
    </row>
    <row r="182" ht="15.75" customHeight="1" s="395" customFormat="1">
      <c r="A182" s="31" t="s">
        <v>65</v>
      </c>
      <c r="B182" s="32">
        <f t="shared" si="14"/>
        <v>176</v>
      </c>
      <c r="C182" s="69" t="s">
        <v>1903</v>
      </c>
      <c r="D182" s="82" t="s">
        <v>1904</v>
      </c>
      <c r="E182" s="384" t="s">
        <v>69</v>
      </c>
      <c r="F182" s="71" t="s">
        <v>1905</v>
      </c>
      <c r="G182" s="384" t="s">
        <v>2</v>
      </c>
      <c r="H182" s="362"/>
      <c r="I182" s="362"/>
      <c r="J182" s="362"/>
      <c r="K182" s="384" t="s">
        <v>1604</v>
      </c>
      <c r="L182" s="49" t="s">
        <v>345</v>
      </c>
      <c r="M182" s="384" t="s">
        <v>501</v>
      </c>
      <c r="N182" s="72">
        <v>44136</v>
      </c>
      <c r="O182" s="1" t="s">
        <v>1906</v>
      </c>
      <c r="P182" s="1" t="s">
        <v>232</v>
      </c>
      <c r="Q182" s="362" t="s">
        <v>76</v>
      </c>
      <c r="R182" s="362" t="s">
        <v>77</v>
      </c>
      <c r="S182" s="72" t="s">
        <v>153</v>
      </c>
      <c r="T182" s="1" t="s">
        <v>1815</v>
      </c>
      <c r="U182" s="72">
        <v>32300</v>
      </c>
      <c r="V182" s="63">
        <v>44378</v>
      </c>
      <c r="W182" s="140">
        <v>44469</v>
      </c>
      <c r="X182" s="75" t="s">
        <v>115</v>
      </c>
      <c r="Y182" s="392"/>
      <c r="Z182" s="393" t="str">
        <f t="shared" si="16" ca="1"/>
        <v>0 Tahun  9 Bulan 1 Hari </v>
      </c>
      <c r="AA182" s="1" t="s">
        <v>100</v>
      </c>
      <c r="AB182" s="71" t="s">
        <v>1907</v>
      </c>
      <c r="AC182" s="72">
        <v>44718</v>
      </c>
      <c r="AD182" s="83" t="s">
        <v>86</v>
      </c>
      <c r="AE182" s="187" t="s">
        <v>86</v>
      </c>
      <c r="AF182" s="1"/>
      <c r="AG182" s="392"/>
      <c r="AH182" s="392"/>
      <c r="AI182" s="392"/>
      <c r="AJ182" s="392"/>
      <c r="AK182" s="1"/>
      <c r="AL182" s="392"/>
      <c r="AM182" s="71" t="s">
        <v>1908</v>
      </c>
      <c r="AN182" s="384" t="s">
        <v>84</v>
      </c>
      <c r="AO182" s="392"/>
      <c r="AP182" s="71" t="s">
        <v>1909</v>
      </c>
      <c r="AQ182" s="42" t="s">
        <v>86</v>
      </c>
      <c r="AR182" s="392"/>
      <c r="AS182" s="1"/>
      <c r="AT182" s="71" t="s">
        <v>1910</v>
      </c>
      <c r="AU182" s="384" t="s">
        <v>121</v>
      </c>
      <c r="AV182" s="72" t="s">
        <v>1904</v>
      </c>
      <c r="AW182" s="72" t="s">
        <v>520</v>
      </c>
      <c r="AX182" s="71">
        <v>3470187394</v>
      </c>
      <c r="AY182" s="1"/>
      <c r="AZ182" s="1"/>
      <c r="BA182" s="64"/>
      <c r="BB182" s="64"/>
      <c r="BC182" s="64"/>
      <c r="BD182" s="65"/>
      <c r="BE182" s="390"/>
      <c r="BF182" s="390"/>
      <c r="BG182" s="390"/>
      <c r="BH182" s="390"/>
      <c r="BI182" s="390"/>
      <c r="BJ182" s="390"/>
      <c r="BK182" s="394"/>
      <c r="BL182" s="394"/>
      <c r="BM182" s="394"/>
      <c r="BN182" s="394"/>
      <c r="BO182" s="394"/>
      <c r="BP182" s="394"/>
      <c r="BQ182" s="394"/>
      <c r="BR182" s="394"/>
      <c r="BS182" s="394"/>
      <c r="BT182" s="394"/>
      <c r="BU182" s="394"/>
      <c r="BV182" s="394"/>
      <c r="BW182" s="394"/>
      <c r="BX182" s="394"/>
      <c r="BY182" s="394"/>
      <c r="BZ182" s="394"/>
    </row>
    <row r="183" ht="15.75" customHeight="1" s="395" customFormat="1">
      <c r="A183" s="31" t="s">
        <v>65</v>
      </c>
      <c r="B183" s="32">
        <f t="shared" si="14"/>
        <v>177</v>
      </c>
      <c r="C183" s="69" t="s">
        <v>1911</v>
      </c>
      <c r="D183" s="82" t="s">
        <v>1912</v>
      </c>
      <c r="E183" s="384" t="s">
        <v>69</v>
      </c>
      <c r="F183" s="71" t="s">
        <v>1913</v>
      </c>
      <c r="G183" s="384" t="s">
        <v>2</v>
      </c>
      <c r="H183" s="362"/>
      <c r="I183" s="362"/>
      <c r="J183" s="362"/>
      <c r="K183" s="384" t="s">
        <v>1604</v>
      </c>
      <c r="L183" s="49" t="s">
        <v>345</v>
      </c>
      <c r="M183" s="384" t="s">
        <v>501</v>
      </c>
      <c r="N183" s="72">
        <v>44136</v>
      </c>
      <c r="O183" s="1" t="s">
        <v>1914</v>
      </c>
      <c r="P183" s="1" t="s">
        <v>232</v>
      </c>
      <c r="Q183" s="362" t="s">
        <v>76</v>
      </c>
      <c r="R183" s="362" t="s">
        <v>77</v>
      </c>
      <c r="S183" s="72" t="s">
        <v>153</v>
      </c>
      <c r="T183" s="1" t="s">
        <v>1915</v>
      </c>
      <c r="U183" s="338">
        <v>31807</v>
      </c>
      <c r="V183" s="63">
        <v>44378</v>
      </c>
      <c r="W183" s="140">
        <v>44469</v>
      </c>
      <c r="X183" s="75" t="s">
        <v>115</v>
      </c>
      <c r="Y183" s="392"/>
      <c r="Z183" s="393" t="str">
        <f t="shared" si="16" ca="1"/>
        <v>0 Tahun  9 Bulan 1 Hari </v>
      </c>
      <c r="AA183" s="1" t="s">
        <v>100</v>
      </c>
      <c r="AB183" s="71" t="s">
        <v>1916</v>
      </c>
      <c r="AC183" s="72">
        <v>44227</v>
      </c>
      <c r="AD183" s="83" t="s">
        <v>86</v>
      </c>
      <c r="AE183" s="187" t="s">
        <v>86</v>
      </c>
      <c r="AF183" s="1"/>
      <c r="AG183" s="392"/>
      <c r="AH183" s="392"/>
      <c r="AI183" s="392"/>
      <c r="AJ183" s="392"/>
      <c r="AK183" s="1"/>
      <c r="AL183" s="392"/>
      <c r="AM183" s="71" t="s">
        <v>1917</v>
      </c>
      <c r="AN183" s="384" t="s">
        <v>84</v>
      </c>
      <c r="AO183" s="392"/>
      <c r="AP183" s="71" t="s">
        <v>1918</v>
      </c>
      <c r="AQ183" s="42" t="s">
        <v>86</v>
      </c>
      <c r="AR183" s="392"/>
      <c r="AS183" s="1"/>
      <c r="AT183" s="71" t="s">
        <v>1919</v>
      </c>
      <c r="AU183" s="384" t="s">
        <v>121</v>
      </c>
      <c r="AV183" s="72" t="s">
        <v>1920</v>
      </c>
      <c r="AW183" s="72" t="s">
        <v>520</v>
      </c>
      <c r="AX183" s="71" t="s">
        <v>1921</v>
      </c>
      <c r="AY183" s="1"/>
      <c r="AZ183" s="1"/>
      <c r="BA183" s="64"/>
      <c r="BB183" s="64"/>
      <c r="BC183" s="64"/>
      <c r="BD183" s="65"/>
      <c r="BE183" s="390"/>
      <c r="BF183" s="390"/>
      <c r="BG183" s="390"/>
      <c r="BH183" s="390"/>
      <c r="BI183" s="390"/>
      <c r="BJ183" s="390"/>
      <c r="BK183" s="394"/>
      <c r="BL183" s="394"/>
      <c r="BM183" s="394"/>
      <c r="BN183" s="394"/>
      <c r="BO183" s="394"/>
      <c r="BP183" s="394"/>
      <c r="BQ183" s="394"/>
      <c r="BR183" s="394"/>
      <c r="BS183" s="394"/>
      <c r="BT183" s="394"/>
      <c r="BU183" s="394"/>
      <c r="BV183" s="394"/>
      <c r="BW183" s="394"/>
      <c r="BX183" s="394"/>
      <c r="BY183" s="394"/>
      <c r="BZ183" s="394"/>
    </row>
    <row r="184" ht="15.75" customHeight="1" s="395" customFormat="1">
      <c r="A184" s="31" t="s">
        <v>65</v>
      </c>
      <c r="B184" s="32">
        <f t="shared" si="14"/>
        <v>178</v>
      </c>
      <c r="C184" s="69" t="s">
        <v>1922</v>
      </c>
      <c r="D184" s="82" t="s">
        <v>1923</v>
      </c>
      <c r="E184" s="384" t="s">
        <v>69</v>
      </c>
      <c r="F184" s="71" t="s">
        <v>1924</v>
      </c>
      <c r="G184" s="384"/>
      <c r="H184" s="362"/>
      <c r="I184" s="362" t="s">
        <v>4</v>
      </c>
      <c r="J184" s="362"/>
      <c r="K184" s="384" t="s">
        <v>1604</v>
      </c>
      <c r="L184" s="49" t="s">
        <v>345</v>
      </c>
      <c r="M184" s="384" t="s">
        <v>501</v>
      </c>
      <c r="N184" s="72">
        <v>44166</v>
      </c>
      <c r="O184" s="1" t="s">
        <v>1925</v>
      </c>
      <c r="P184" s="1" t="s">
        <v>232</v>
      </c>
      <c r="Q184" s="362" t="s">
        <v>76</v>
      </c>
      <c r="R184" s="362" t="s">
        <v>77</v>
      </c>
      <c r="S184" s="72" t="s">
        <v>153</v>
      </c>
      <c r="T184" s="1" t="s">
        <v>1815</v>
      </c>
      <c r="U184" s="72">
        <v>44086</v>
      </c>
      <c r="V184" s="63">
        <v>44378</v>
      </c>
      <c r="W184" s="140">
        <v>44469</v>
      </c>
      <c r="X184" s="75" t="s">
        <v>80</v>
      </c>
      <c r="Y184" s="392"/>
      <c r="Z184" s="393" t="str">
        <f t="shared" si="16" ca="1"/>
        <v>0 Tahun  8 Bulan 1 Hari </v>
      </c>
      <c r="AA184" s="1" t="s">
        <v>100</v>
      </c>
      <c r="AB184" s="71" t="s">
        <v>1926</v>
      </c>
      <c r="AC184" s="72">
        <v>44816</v>
      </c>
      <c r="AD184" s="83" t="s">
        <v>82</v>
      </c>
      <c r="AE184" s="83" t="s">
        <v>82</v>
      </c>
      <c r="AF184" s="1"/>
      <c r="AG184" s="392"/>
      <c r="AH184" s="392"/>
      <c r="AI184" s="392"/>
      <c r="AJ184" s="392"/>
      <c r="AK184" s="1"/>
      <c r="AL184" s="392"/>
      <c r="AM184" s="71" t="s">
        <v>1927</v>
      </c>
      <c r="AN184" s="384" t="s">
        <v>764</v>
      </c>
      <c r="AO184" s="392"/>
      <c r="AP184" s="71" t="s">
        <v>1928</v>
      </c>
      <c r="AQ184" s="42" t="s">
        <v>86</v>
      </c>
      <c r="AR184" s="392"/>
      <c r="AS184" s="1"/>
      <c r="AT184" s="71" t="s">
        <v>1929</v>
      </c>
      <c r="AU184" s="384" t="s">
        <v>121</v>
      </c>
      <c r="AV184" s="72" t="s">
        <v>1923</v>
      </c>
      <c r="AW184" s="72" t="s">
        <v>520</v>
      </c>
      <c r="AX184" s="71" t="s">
        <v>1930</v>
      </c>
      <c r="AY184" s="1"/>
      <c r="AZ184" s="1"/>
      <c r="BA184" s="64"/>
      <c r="BB184" s="64"/>
      <c r="BC184" s="64"/>
      <c r="BD184" s="65"/>
      <c r="BE184" s="390"/>
      <c r="BF184" s="390"/>
      <c r="BG184" s="390"/>
      <c r="BH184" s="390"/>
      <c r="BI184" s="390"/>
      <c r="BJ184" s="390"/>
      <c r="BK184" s="394"/>
      <c r="BL184" s="394"/>
      <c r="BM184" s="394"/>
      <c r="BN184" s="394"/>
      <c r="BO184" s="394"/>
      <c r="BP184" s="394"/>
      <c r="BQ184" s="394"/>
      <c r="BR184" s="394"/>
      <c r="BS184" s="394"/>
      <c r="BT184" s="394"/>
      <c r="BU184" s="394"/>
      <c r="BV184" s="394"/>
      <c r="BW184" s="394"/>
      <c r="BX184" s="394"/>
      <c r="BY184" s="394"/>
      <c r="BZ184" s="394"/>
    </row>
    <row r="185" ht="15.75" customHeight="1" s="395" customFormat="1">
      <c r="A185" s="31" t="s">
        <v>65</v>
      </c>
      <c r="B185" s="32">
        <f t="shared" si="14"/>
        <v>179</v>
      </c>
      <c r="C185" s="69" t="s">
        <v>1931</v>
      </c>
      <c r="D185" s="82" t="s">
        <v>1932</v>
      </c>
      <c r="E185" s="384" t="s">
        <v>69</v>
      </c>
      <c r="F185" s="71" t="s">
        <v>1933</v>
      </c>
      <c r="G185" s="384" t="s">
        <v>2</v>
      </c>
      <c r="H185" s="362"/>
      <c r="I185" s="362"/>
      <c r="J185" s="362"/>
      <c r="K185" s="384" t="s">
        <v>1604</v>
      </c>
      <c r="L185" s="49" t="s">
        <v>345</v>
      </c>
      <c r="M185" s="384" t="s">
        <v>501</v>
      </c>
      <c r="N185" s="72">
        <v>44166</v>
      </c>
      <c r="O185" s="1" t="s">
        <v>1934</v>
      </c>
      <c r="P185" s="1" t="s">
        <v>232</v>
      </c>
      <c r="Q185" s="362" t="s">
        <v>76</v>
      </c>
      <c r="R185" s="362" t="s">
        <v>77</v>
      </c>
      <c r="S185" s="72" t="s">
        <v>153</v>
      </c>
      <c r="T185" s="1" t="s">
        <v>1935</v>
      </c>
      <c r="U185" s="72">
        <v>30466</v>
      </c>
      <c r="V185" s="63">
        <v>44378</v>
      </c>
      <c r="W185" s="140">
        <v>44469</v>
      </c>
      <c r="X185" s="75" t="s">
        <v>80</v>
      </c>
      <c r="Y185" s="392"/>
      <c r="Z185" s="393" t="str">
        <f t="shared" si="16" ca="1"/>
        <v>0 Tahun  8 Bulan 1 Hari </v>
      </c>
      <c r="AA185" s="1" t="s">
        <v>264</v>
      </c>
      <c r="AB185" s="71" t="s">
        <v>1936</v>
      </c>
      <c r="AC185" s="72">
        <v>45672</v>
      </c>
      <c r="AD185" s="83" t="s">
        <v>82</v>
      </c>
      <c r="AE185" s="83" t="s">
        <v>82</v>
      </c>
      <c r="AF185" s="1"/>
      <c r="AG185" s="392"/>
      <c r="AH185" s="392"/>
      <c r="AI185" s="392"/>
      <c r="AJ185" s="392"/>
      <c r="AK185" s="1"/>
      <c r="AL185" s="392"/>
      <c r="AM185" s="71" t="s">
        <v>1937</v>
      </c>
      <c r="AN185" s="384" t="s">
        <v>764</v>
      </c>
      <c r="AO185" s="392"/>
      <c r="AP185" s="71" t="s">
        <v>1938</v>
      </c>
      <c r="AQ185" s="42" t="s">
        <v>86</v>
      </c>
      <c r="AR185" s="392"/>
      <c r="AS185" s="1"/>
      <c r="AT185" s="71" t="s">
        <v>1939</v>
      </c>
      <c r="AU185" s="384" t="s">
        <v>121</v>
      </c>
      <c r="AV185" s="72" t="s">
        <v>1932</v>
      </c>
      <c r="AW185" s="72" t="s">
        <v>520</v>
      </c>
      <c r="AX185" s="71" t="s">
        <v>1940</v>
      </c>
      <c r="AY185" s="1"/>
      <c r="AZ185" s="1"/>
      <c r="BA185" s="64"/>
      <c r="BB185" s="64"/>
      <c r="BC185" s="64"/>
      <c r="BD185" s="65"/>
      <c r="BE185" s="390"/>
      <c r="BF185" s="390"/>
      <c r="BG185" s="390"/>
      <c r="BH185" s="390"/>
      <c r="BI185" s="390"/>
      <c r="BJ185" s="390"/>
      <c r="BK185" s="394"/>
      <c r="BL185" s="394"/>
      <c r="BM185" s="394"/>
      <c r="BN185" s="394"/>
      <c r="BO185" s="394"/>
      <c r="BP185" s="394"/>
      <c r="BQ185" s="394"/>
      <c r="BR185" s="394"/>
      <c r="BS185" s="394"/>
      <c r="BT185" s="394"/>
      <c r="BU185" s="394"/>
      <c r="BV185" s="394"/>
      <c r="BW185" s="394"/>
      <c r="BX185" s="394"/>
      <c r="BY185" s="394"/>
      <c r="BZ185" s="394"/>
    </row>
    <row r="186" ht="15.75" customHeight="1" s="395" customFormat="1">
      <c r="A186" s="31" t="s">
        <v>65</v>
      </c>
      <c r="B186" s="32">
        <f t="shared" si="14"/>
        <v>180</v>
      </c>
      <c r="C186" s="69" t="s">
        <v>1941</v>
      </c>
      <c r="D186" s="82" t="s">
        <v>1942</v>
      </c>
      <c r="E186" s="384" t="s">
        <v>69</v>
      </c>
      <c r="F186" s="71" t="s">
        <v>1943</v>
      </c>
      <c r="G186" s="384" t="s">
        <v>2</v>
      </c>
      <c r="H186" s="362"/>
      <c r="I186" s="362"/>
      <c r="J186" s="362"/>
      <c r="K186" s="384" t="s">
        <v>1604</v>
      </c>
      <c r="L186" s="49" t="s">
        <v>345</v>
      </c>
      <c r="M186" s="384" t="s">
        <v>501</v>
      </c>
      <c r="N186" s="72">
        <v>44178</v>
      </c>
      <c r="O186" s="1" t="s">
        <v>1944</v>
      </c>
      <c r="P186" s="1" t="s">
        <v>232</v>
      </c>
      <c r="Q186" s="362" t="s">
        <v>76</v>
      </c>
      <c r="R186" s="362" t="s">
        <v>77</v>
      </c>
      <c r="S186" s="72" t="s">
        <v>153</v>
      </c>
      <c r="T186" s="1" t="s">
        <v>1815</v>
      </c>
      <c r="U186" s="72">
        <v>29394</v>
      </c>
      <c r="V186" s="63">
        <v>44378</v>
      </c>
      <c r="W186" s="140">
        <v>44469</v>
      </c>
      <c r="X186" s="75" t="s">
        <v>80</v>
      </c>
      <c r="Y186" s="392"/>
      <c r="Z186" s="393" t="str">
        <f t="shared" si="16" ca="1"/>
        <v>0 Tahun  7 Bulan 20 Hari </v>
      </c>
      <c r="AA186" s="1" t="s">
        <v>1945</v>
      </c>
      <c r="AB186" s="71" t="s">
        <v>1946</v>
      </c>
      <c r="AC186" s="72">
        <v>44369</v>
      </c>
      <c r="AD186" s="83" t="s">
        <v>82</v>
      </c>
      <c r="AE186" s="83" t="s">
        <v>82</v>
      </c>
      <c r="AF186" s="1"/>
      <c r="AG186" s="392"/>
      <c r="AH186" s="392"/>
      <c r="AI186" s="392"/>
      <c r="AJ186" s="392"/>
      <c r="AK186" s="1"/>
      <c r="AL186" s="392"/>
      <c r="AM186" s="71" t="s">
        <v>1947</v>
      </c>
      <c r="AN186" s="384" t="s">
        <v>84</v>
      </c>
      <c r="AO186" s="392"/>
      <c r="AP186" s="396">
        <v>21011321789</v>
      </c>
      <c r="AQ186" s="42" t="s">
        <v>86</v>
      </c>
      <c r="AR186" s="392"/>
      <c r="AS186" s="1"/>
      <c r="AT186" s="71" t="s">
        <v>1948</v>
      </c>
      <c r="AU186" s="384" t="s">
        <v>121</v>
      </c>
      <c r="AV186" s="72" t="s">
        <v>1949</v>
      </c>
      <c r="AW186" s="72" t="s">
        <v>90</v>
      </c>
      <c r="AX186" s="71" t="s">
        <v>1950</v>
      </c>
      <c r="AY186" s="1"/>
      <c r="AZ186" s="1"/>
      <c r="BA186" s="64"/>
      <c r="BB186" s="64"/>
      <c r="BC186" s="64"/>
      <c r="BD186" s="65"/>
      <c r="BE186" s="390"/>
      <c r="BF186" s="390"/>
      <c r="BG186" s="390"/>
      <c r="BH186" s="390"/>
      <c r="BI186" s="390"/>
      <c r="BJ186" s="390"/>
      <c r="BK186" s="394"/>
      <c r="BL186" s="394"/>
      <c r="BM186" s="394"/>
      <c r="BN186" s="394"/>
      <c r="BO186" s="394"/>
      <c r="BP186" s="394"/>
      <c r="BQ186" s="394"/>
      <c r="BR186" s="394"/>
      <c r="BS186" s="394"/>
      <c r="BT186" s="394"/>
      <c r="BU186" s="394"/>
      <c r="BV186" s="394"/>
      <c r="BW186" s="394"/>
      <c r="BX186" s="394"/>
      <c r="BY186" s="394"/>
      <c r="BZ186" s="394"/>
    </row>
    <row r="187" ht="15.75" customHeight="1" s="395" customFormat="1">
      <c r="A187" s="31" t="s">
        <v>65</v>
      </c>
      <c r="B187" s="32">
        <f t="shared" si="14"/>
        <v>181</v>
      </c>
      <c r="C187" s="69" t="s">
        <v>1951</v>
      </c>
      <c r="D187" s="82" t="s">
        <v>1952</v>
      </c>
      <c r="E187" s="384" t="s">
        <v>69</v>
      </c>
      <c r="F187" s="71" t="s">
        <v>1953</v>
      </c>
      <c r="G187" s="384" t="s">
        <v>2</v>
      </c>
      <c r="H187" s="362"/>
      <c r="I187" s="362"/>
      <c r="J187" s="362"/>
      <c r="K187" s="384" t="s">
        <v>1604</v>
      </c>
      <c r="L187" s="49" t="s">
        <v>345</v>
      </c>
      <c r="M187" s="384" t="s">
        <v>501</v>
      </c>
      <c r="N187" s="72">
        <v>44183</v>
      </c>
      <c r="O187" s="1" t="s">
        <v>1954</v>
      </c>
      <c r="P187" s="1" t="s">
        <v>232</v>
      </c>
      <c r="Q187" s="362" t="s">
        <v>76</v>
      </c>
      <c r="R187" s="362" t="s">
        <v>77</v>
      </c>
      <c r="S187" s="72" t="s">
        <v>153</v>
      </c>
      <c r="T187" s="1" t="s">
        <v>1815</v>
      </c>
      <c r="U187" s="72">
        <v>35918</v>
      </c>
      <c r="V187" s="140">
        <v>44378</v>
      </c>
      <c r="W187" s="140">
        <v>44408</v>
      </c>
      <c r="X187" s="75" t="s">
        <v>186</v>
      </c>
      <c r="Y187" s="392"/>
      <c r="Z187" s="393" t="str">
        <f t="shared" si="16" ca="1"/>
        <v>0 Tahun  7 Bulan 15 Hari </v>
      </c>
      <c r="AA187" s="1" t="s">
        <v>100</v>
      </c>
      <c r="AB187" s="71" t="s">
        <v>1955</v>
      </c>
      <c r="AC187" s="72">
        <v>45415</v>
      </c>
      <c r="AD187" s="83" t="s">
        <v>82</v>
      </c>
      <c r="AE187" s="83" t="s">
        <v>82</v>
      </c>
      <c r="AF187" s="1"/>
      <c r="AG187" s="392"/>
      <c r="AH187" s="392"/>
      <c r="AI187" s="392"/>
      <c r="AJ187" s="392"/>
      <c r="AK187" s="1"/>
      <c r="AL187" s="392"/>
      <c r="AM187" s="71" t="s">
        <v>1956</v>
      </c>
      <c r="AN187" s="384" t="s">
        <v>84</v>
      </c>
      <c r="AO187" s="392"/>
      <c r="AP187" s="71" t="s">
        <v>1957</v>
      </c>
      <c r="AQ187" s="42" t="s">
        <v>86</v>
      </c>
      <c r="AR187" s="392"/>
      <c r="AS187" s="1"/>
      <c r="AT187" s="71" t="s">
        <v>1958</v>
      </c>
      <c r="AU187" s="384" t="s">
        <v>121</v>
      </c>
      <c r="AV187" s="72" t="s">
        <v>1952</v>
      </c>
      <c r="AW187" s="72" t="s">
        <v>90</v>
      </c>
      <c r="AX187" s="71" t="s">
        <v>1959</v>
      </c>
      <c r="AY187" s="1"/>
      <c r="AZ187" s="1"/>
      <c r="BA187" s="64"/>
      <c r="BB187" s="64"/>
      <c r="BC187" s="64"/>
      <c r="BD187" s="65"/>
      <c r="BE187" s="390"/>
      <c r="BF187" s="390"/>
      <c r="BG187" s="390"/>
      <c r="BH187" s="390"/>
      <c r="BI187" s="390"/>
      <c r="BJ187" s="390"/>
      <c r="BK187" s="394"/>
      <c r="BL187" s="394"/>
      <c r="BM187" s="394"/>
      <c r="BN187" s="394"/>
      <c r="BO187" s="394"/>
      <c r="BP187" s="394"/>
      <c r="BQ187" s="394"/>
      <c r="BR187" s="394"/>
      <c r="BS187" s="394"/>
      <c r="BT187" s="394"/>
      <c r="BU187" s="394"/>
      <c r="BV187" s="394"/>
      <c r="BW187" s="394"/>
      <c r="BX187" s="394"/>
      <c r="BY187" s="394"/>
      <c r="BZ187" s="394"/>
    </row>
    <row r="188" ht="15.75" customHeight="1" s="395" customFormat="1">
      <c r="A188" s="31" t="s">
        <v>65</v>
      </c>
      <c r="B188" s="32">
        <f t="shared" si="14"/>
        <v>182</v>
      </c>
      <c r="C188" s="69" t="s">
        <v>1960</v>
      </c>
      <c r="D188" s="82" t="s">
        <v>1961</v>
      </c>
      <c r="E188" s="384" t="s">
        <v>69</v>
      </c>
      <c r="F188" s="71" t="s">
        <v>1962</v>
      </c>
      <c r="G188" s="384" t="s">
        <v>2</v>
      </c>
      <c r="H188" s="362"/>
      <c r="I188" s="362"/>
      <c r="J188" s="362"/>
      <c r="K188" s="384" t="s">
        <v>1604</v>
      </c>
      <c r="L188" s="49" t="s">
        <v>345</v>
      </c>
      <c r="M188" s="384" t="s">
        <v>501</v>
      </c>
      <c r="N188" s="72">
        <v>44183</v>
      </c>
      <c r="O188" s="1" t="s">
        <v>1963</v>
      </c>
      <c r="P188" s="1" t="s">
        <v>232</v>
      </c>
      <c r="Q188" s="362" t="s">
        <v>76</v>
      </c>
      <c r="R188" s="362" t="s">
        <v>77</v>
      </c>
      <c r="S188" s="72" t="s">
        <v>153</v>
      </c>
      <c r="T188" s="1" t="s">
        <v>1964</v>
      </c>
      <c r="U188" s="72">
        <v>32958</v>
      </c>
      <c r="V188" s="140">
        <v>44378</v>
      </c>
      <c r="W188" s="140">
        <v>44408</v>
      </c>
      <c r="X188" s="75" t="s">
        <v>186</v>
      </c>
      <c r="Y188" s="392"/>
      <c r="Z188" s="393" t="str">
        <f t="shared" si="16" ca="1"/>
        <v>0 Tahun  7 Bulan 15 Hari </v>
      </c>
      <c r="AA188" s="1" t="s">
        <v>128</v>
      </c>
      <c r="AB188" s="71" t="s">
        <v>1965</v>
      </c>
      <c r="AC188" s="72">
        <v>46005</v>
      </c>
      <c r="AD188" s="1"/>
      <c r="AE188" s="1"/>
      <c r="AF188" s="1"/>
      <c r="AG188" s="392"/>
      <c r="AH188" s="392"/>
      <c r="AI188" s="392"/>
      <c r="AJ188" s="392"/>
      <c r="AK188" s="1"/>
      <c r="AL188" s="392"/>
      <c r="AM188" s="71" t="s">
        <v>1966</v>
      </c>
      <c r="AN188" s="384" t="s">
        <v>84</v>
      </c>
      <c r="AO188" s="392"/>
      <c r="AP188" s="71" t="s">
        <v>1967</v>
      </c>
      <c r="AQ188" s="42" t="s">
        <v>86</v>
      </c>
      <c r="AR188" s="392"/>
      <c r="AS188" s="1"/>
      <c r="AT188" s="71" t="s">
        <v>1968</v>
      </c>
      <c r="AU188" s="384" t="s">
        <v>121</v>
      </c>
      <c r="AV188" s="72" t="s">
        <v>1969</v>
      </c>
      <c r="AW188" s="72" t="s">
        <v>90</v>
      </c>
      <c r="AX188" s="71" t="s">
        <v>1970</v>
      </c>
      <c r="AY188" s="1"/>
      <c r="AZ188" s="1"/>
      <c r="BA188" s="64"/>
      <c r="BB188" s="64"/>
      <c r="BC188" s="64"/>
      <c r="BD188" s="65"/>
      <c r="BE188" s="390"/>
      <c r="BF188" s="390"/>
      <c r="BG188" s="390"/>
      <c r="BH188" s="390"/>
      <c r="BI188" s="390"/>
      <c r="BJ188" s="390"/>
      <c r="BK188" s="394"/>
      <c r="BL188" s="394"/>
      <c r="BM188" s="394"/>
      <c r="BN188" s="394"/>
      <c r="BO188" s="394"/>
      <c r="BP188" s="394"/>
      <c r="BQ188" s="394"/>
      <c r="BR188" s="394"/>
      <c r="BS188" s="394"/>
      <c r="BT188" s="394"/>
      <c r="BU188" s="394"/>
      <c r="BV188" s="394"/>
      <c r="BW188" s="394"/>
      <c r="BX188" s="394"/>
      <c r="BY188" s="394"/>
      <c r="BZ188" s="394"/>
    </row>
    <row r="189" ht="15.75" customHeight="1" s="395" customFormat="1">
      <c r="A189" s="31" t="s">
        <v>65</v>
      </c>
      <c r="B189" s="32">
        <f t="shared" si="14"/>
        <v>183</v>
      </c>
      <c r="C189" s="69" t="s">
        <v>1971</v>
      </c>
      <c r="D189" s="82" t="s">
        <v>1972</v>
      </c>
      <c r="E189" s="384" t="s">
        <v>69</v>
      </c>
      <c r="F189" s="71" t="s">
        <v>1973</v>
      </c>
      <c r="G189" s="384"/>
      <c r="H189" s="362"/>
      <c r="I189" s="362"/>
      <c r="J189" s="1478" t="s">
        <v>109</v>
      </c>
      <c r="K189" s="384" t="s">
        <v>1604</v>
      </c>
      <c r="L189" s="49" t="s">
        <v>345</v>
      </c>
      <c r="M189" s="384" t="s">
        <v>501</v>
      </c>
      <c r="N189" s="72">
        <v>44179</v>
      </c>
      <c r="O189" s="1" t="s">
        <v>1974</v>
      </c>
      <c r="P189" s="1" t="s">
        <v>77</v>
      </c>
      <c r="Q189" s="362" t="s">
        <v>76</v>
      </c>
      <c r="R189" s="362" t="s">
        <v>77</v>
      </c>
      <c r="S189" s="72" t="s">
        <v>153</v>
      </c>
      <c r="T189" s="1" t="s">
        <v>1815</v>
      </c>
      <c r="U189" s="72">
        <v>34868</v>
      </c>
      <c r="V189" s="140">
        <v>44378</v>
      </c>
      <c r="W189" s="140">
        <v>44408</v>
      </c>
      <c r="X189" s="75" t="s">
        <v>186</v>
      </c>
      <c r="Y189" s="392"/>
      <c r="Z189" s="393" t="str">
        <f t="shared" si="16" ca="1"/>
        <v>0 Tahun  7 Bulan 19 Hari </v>
      </c>
      <c r="AA189" s="1" t="s">
        <v>515</v>
      </c>
      <c r="AB189" s="71" t="s">
        <v>1975</v>
      </c>
      <c r="AC189" s="72" t="s">
        <v>1975</v>
      </c>
      <c r="AD189" s="1"/>
      <c r="AE189" s="1"/>
      <c r="AF189" s="1"/>
      <c r="AG189" s="392"/>
      <c r="AH189" s="392"/>
      <c r="AI189" s="392"/>
      <c r="AJ189" s="392"/>
      <c r="AK189" s="1"/>
      <c r="AL189" s="392"/>
      <c r="AM189" s="71" t="s">
        <v>1976</v>
      </c>
      <c r="AN189" s="384" t="s">
        <v>84</v>
      </c>
      <c r="AO189" s="392"/>
      <c r="AP189" s="71" t="s">
        <v>1977</v>
      </c>
      <c r="AQ189" s="42" t="s">
        <v>86</v>
      </c>
      <c r="AR189" s="392"/>
      <c r="AS189" s="1"/>
      <c r="AT189" s="71" t="s">
        <v>1978</v>
      </c>
      <c r="AU189" s="384" t="s">
        <v>121</v>
      </c>
      <c r="AV189" s="72" t="s">
        <v>1979</v>
      </c>
      <c r="AW189" s="72" t="s">
        <v>90</v>
      </c>
      <c r="AX189" s="71" t="s">
        <v>1980</v>
      </c>
      <c r="AY189" s="1"/>
      <c r="AZ189" s="1"/>
      <c r="BA189" s="64"/>
      <c r="BB189" s="64"/>
      <c r="BC189" s="64"/>
      <c r="BD189" s="65"/>
      <c r="BE189" s="390"/>
      <c r="BF189" s="390"/>
      <c r="BG189" s="390"/>
      <c r="BH189" s="390"/>
      <c r="BI189" s="390"/>
      <c r="BJ189" s="390"/>
      <c r="BK189" s="394"/>
      <c r="BL189" s="394"/>
      <c r="BM189" s="394"/>
      <c r="BN189" s="394"/>
      <c r="BO189" s="394"/>
      <c r="BP189" s="394"/>
      <c r="BQ189" s="394"/>
      <c r="BR189" s="394"/>
      <c r="BS189" s="394"/>
      <c r="BT189" s="394"/>
      <c r="BU189" s="394"/>
      <c r="BV189" s="394"/>
      <c r="BW189" s="394"/>
      <c r="BX189" s="394"/>
      <c r="BY189" s="394"/>
      <c r="BZ189" s="394"/>
    </row>
    <row r="190" ht="15.75" customHeight="1" s="395" customFormat="1">
      <c r="A190" s="31" t="s">
        <v>65</v>
      </c>
      <c r="B190" s="32">
        <f t="shared" si="14"/>
        <v>184</v>
      </c>
      <c r="C190" s="69" t="s">
        <v>1981</v>
      </c>
      <c r="D190" s="82" t="s">
        <v>1982</v>
      </c>
      <c r="E190" s="384" t="s">
        <v>69</v>
      </c>
      <c r="F190" s="71" t="s">
        <v>1983</v>
      </c>
      <c r="G190" s="384" t="s">
        <v>2</v>
      </c>
      <c r="H190" s="362"/>
      <c r="I190" s="362"/>
      <c r="J190" s="362"/>
      <c r="K190" s="384" t="s">
        <v>1604</v>
      </c>
      <c r="L190" s="49" t="s">
        <v>345</v>
      </c>
      <c r="M190" s="384" t="s">
        <v>501</v>
      </c>
      <c r="N190" s="72">
        <v>44195</v>
      </c>
      <c r="O190" s="1" t="s">
        <v>1984</v>
      </c>
      <c r="P190" s="1" t="s">
        <v>77</v>
      </c>
      <c r="Q190" s="362" t="s">
        <v>76</v>
      </c>
      <c r="R190" s="362" t="s">
        <v>77</v>
      </c>
      <c r="S190" s="72" t="s">
        <v>153</v>
      </c>
      <c r="T190" s="1" t="s">
        <v>1815</v>
      </c>
      <c r="U190" s="72">
        <v>32934</v>
      </c>
      <c r="V190" s="140">
        <v>44378</v>
      </c>
      <c r="W190" s="140">
        <v>44408</v>
      </c>
      <c r="X190" s="75" t="s">
        <v>186</v>
      </c>
      <c r="Y190" s="392"/>
      <c r="Z190" s="393" t="str">
        <f t="shared" si="16" ca="1"/>
        <v>0 Tahun  7 Bulan 3 Hari </v>
      </c>
      <c r="AA190" s="1" t="s">
        <v>128</v>
      </c>
      <c r="AB190" s="71" t="s">
        <v>1985</v>
      </c>
      <c r="AC190" s="72">
        <v>44257</v>
      </c>
      <c r="AD190" s="1"/>
      <c r="AE190" s="1"/>
      <c r="AF190" s="1"/>
      <c r="AG190" s="392"/>
      <c r="AH190" s="392"/>
      <c r="AI190" s="392"/>
      <c r="AJ190" s="392"/>
      <c r="AK190" s="1"/>
      <c r="AL190" s="392"/>
      <c r="AM190" s="71" t="s">
        <v>1986</v>
      </c>
      <c r="AN190" s="384" t="s">
        <v>84</v>
      </c>
      <c r="AO190" s="392"/>
      <c r="AP190" s="71" t="s">
        <v>1987</v>
      </c>
      <c r="AQ190" s="42" t="s">
        <v>86</v>
      </c>
      <c r="AR190" s="392"/>
      <c r="AS190" s="1"/>
      <c r="AT190" s="71" t="s">
        <v>1988</v>
      </c>
      <c r="AU190" s="384" t="s">
        <v>121</v>
      </c>
      <c r="AV190" s="72" t="s">
        <v>1982</v>
      </c>
      <c r="AW190" s="72" t="s">
        <v>90</v>
      </c>
      <c r="AX190" s="71" t="s">
        <v>1989</v>
      </c>
      <c r="AY190" s="1"/>
      <c r="AZ190" s="1"/>
      <c r="BA190" s="64"/>
      <c r="BB190" s="64"/>
      <c r="BC190" s="64"/>
      <c r="BD190" s="65"/>
      <c r="BE190" s="390"/>
      <c r="BF190" s="390"/>
      <c r="BG190" s="390"/>
      <c r="BH190" s="390"/>
      <c r="BI190" s="390"/>
      <c r="BJ190" s="390"/>
      <c r="BK190" s="394"/>
      <c r="BL190" s="394"/>
      <c r="BM190" s="394"/>
      <c r="BN190" s="394"/>
      <c r="BO190" s="394"/>
      <c r="BP190" s="394"/>
      <c r="BQ190" s="394"/>
      <c r="BR190" s="394"/>
      <c r="BS190" s="394"/>
      <c r="BT190" s="394"/>
      <c r="BU190" s="394"/>
      <c r="BV190" s="394"/>
      <c r="BW190" s="394"/>
      <c r="BX190" s="394"/>
      <c r="BY190" s="394"/>
      <c r="BZ190" s="394"/>
    </row>
    <row r="191" ht="15.75" customHeight="1" s="395" customFormat="1">
      <c r="A191" s="31" t="s">
        <v>65</v>
      </c>
      <c r="B191" s="32">
        <f t="shared" si="14"/>
        <v>185</v>
      </c>
      <c r="C191" s="69" t="s">
        <v>1990</v>
      </c>
      <c r="D191" s="397" t="s">
        <v>1991</v>
      </c>
      <c r="E191" s="398" t="s">
        <v>69</v>
      </c>
      <c r="F191" s="399" t="s">
        <v>1992</v>
      </c>
      <c r="G191" s="398" t="s">
        <v>2</v>
      </c>
      <c r="H191" s="400"/>
      <c r="I191" s="400"/>
      <c r="J191" s="400"/>
      <c r="K191" s="398" t="s">
        <v>1604</v>
      </c>
      <c r="L191" s="49" t="s">
        <v>345</v>
      </c>
      <c r="M191" s="398" t="s">
        <v>501</v>
      </c>
      <c r="N191" s="401">
        <v>44197</v>
      </c>
      <c r="O191" s="402" t="s">
        <v>1993</v>
      </c>
      <c r="P191" s="402" t="s">
        <v>77</v>
      </c>
      <c r="Q191" s="400" t="s">
        <v>112</v>
      </c>
      <c r="R191" s="400" t="s">
        <v>77</v>
      </c>
      <c r="S191" s="401" t="s">
        <v>233</v>
      </c>
      <c r="T191" s="402" t="s">
        <v>1994</v>
      </c>
      <c r="U191" s="401">
        <v>35560</v>
      </c>
      <c r="V191" s="140">
        <v>44378</v>
      </c>
      <c r="W191" s="140">
        <v>44408</v>
      </c>
      <c r="X191" s="75" t="s">
        <v>186</v>
      </c>
      <c r="Y191" s="392"/>
      <c r="Z191" s="393" t="str">
        <f t="shared" si="16" ca="1"/>
        <v>0 Tahun  7 Bulan 1 Hari </v>
      </c>
      <c r="AA191" s="402" t="s">
        <v>264</v>
      </c>
      <c r="AB191" s="399" t="s">
        <v>1995</v>
      </c>
      <c r="AC191" s="401">
        <v>45937</v>
      </c>
      <c r="AD191" s="402"/>
      <c r="AE191" s="402"/>
      <c r="AF191" s="402"/>
      <c r="AG191" s="392"/>
      <c r="AH191" s="392"/>
      <c r="AI191" s="392"/>
      <c r="AJ191" s="392"/>
      <c r="AK191" s="402"/>
      <c r="AL191" s="392"/>
      <c r="AM191" s="71" t="s">
        <v>1996</v>
      </c>
      <c r="AN191" s="384" t="s">
        <v>84</v>
      </c>
      <c r="AO191" s="392"/>
      <c r="AP191" s="399" t="s">
        <v>1997</v>
      </c>
      <c r="AQ191" s="42" t="s">
        <v>86</v>
      </c>
      <c r="AR191" s="392"/>
      <c r="AS191" s="402"/>
      <c r="AT191" s="399" t="s">
        <v>1998</v>
      </c>
      <c r="AU191" s="403" t="s">
        <v>121</v>
      </c>
      <c r="AV191" s="401" t="s">
        <v>1991</v>
      </c>
      <c r="AW191" s="72" t="s">
        <v>90</v>
      </c>
      <c r="AX191" s="404" t="s">
        <v>1999</v>
      </c>
      <c r="AY191" s="399" t="s">
        <v>2000</v>
      </c>
      <c r="AZ191" s="399" t="s">
        <v>2000</v>
      </c>
      <c r="BA191" s="64"/>
      <c r="BB191" s="64"/>
      <c r="BC191" s="64"/>
      <c r="BD191" s="65"/>
      <c r="BE191" s="390"/>
      <c r="BF191" s="390"/>
      <c r="BG191" s="390"/>
      <c r="BH191" s="390"/>
      <c r="BI191" s="390"/>
      <c r="BJ191" s="390"/>
      <c r="BK191" s="394"/>
      <c r="BL191" s="394"/>
      <c r="BM191" s="394"/>
      <c r="BN191" s="394"/>
      <c r="BO191" s="394"/>
      <c r="BP191" s="394"/>
      <c r="BQ191" s="394"/>
      <c r="BR191" s="394"/>
      <c r="BS191" s="394"/>
      <c r="BT191" s="394"/>
      <c r="BU191" s="394"/>
      <c r="BV191" s="394"/>
      <c r="BW191" s="394"/>
      <c r="BX191" s="394"/>
      <c r="BY191" s="394"/>
      <c r="BZ191" s="394"/>
    </row>
    <row r="192" ht="15.75" customHeight="1" s="395" customFormat="1">
      <c r="A192" s="31" t="s">
        <v>65</v>
      </c>
      <c r="B192" s="32">
        <f t="shared" si="14"/>
        <v>186</v>
      </c>
      <c r="C192" s="68" t="s">
        <v>2001</v>
      </c>
      <c r="D192" s="319" t="s">
        <v>2002</v>
      </c>
      <c r="E192" s="384" t="s">
        <v>69</v>
      </c>
      <c r="F192" s="71" t="s">
        <v>2003</v>
      </c>
      <c r="G192" s="384" t="s">
        <v>2</v>
      </c>
      <c r="H192" s="362"/>
      <c r="I192" s="362"/>
      <c r="J192" s="362"/>
      <c r="K192" s="384" t="s">
        <v>1604</v>
      </c>
      <c r="L192" s="384" t="s">
        <v>345</v>
      </c>
      <c r="M192" s="384" t="s">
        <v>501</v>
      </c>
      <c r="N192" s="72">
        <v>44228</v>
      </c>
      <c r="O192" s="1" t="s">
        <v>2004</v>
      </c>
      <c r="P192" s="1" t="s">
        <v>97</v>
      </c>
      <c r="Q192" s="362" t="s">
        <v>112</v>
      </c>
      <c r="R192" s="362" t="s">
        <v>77</v>
      </c>
      <c r="S192" s="72" t="s">
        <v>113</v>
      </c>
      <c r="T192" s="1" t="s">
        <v>1604</v>
      </c>
      <c r="U192" s="72">
        <v>34500</v>
      </c>
      <c r="V192" s="140">
        <v>44317</v>
      </c>
      <c r="W192" s="140">
        <v>44408</v>
      </c>
      <c r="X192" s="75" t="s">
        <v>115</v>
      </c>
      <c r="Y192" s="392"/>
      <c r="Z192" s="393" t="str">
        <f t="shared" si="16" ca="1"/>
        <v>0 Tahun  6 Bulan 1 Hari </v>
      </c>
      <c r="AA192" s="1" t="s">
        <v>264</v>
      </c>
      <c r="AB192" s="71" t="s">
        <v>2005</v>
      </c>
      <c r="AC192" s="72">
        <v>45740</v>
      </c>
      <c r="AD192" s="1"/>
      <c r="AE192" s="1"/>
      <c r="AF192" s="1"/>
      <c r="AG192" s="392"/>
      <c r="AH192" s="392"/>
      <c r="AI192" s="392"/>
      <c r="AJ192" s="392"/>
      <c r="AK192" s="1"/>
      <c r="AL192" s="392"/>
      <c r="AM192" s="71" t="s">
        <v>2006</v>
      </c>
      <c r="AN192" s="384" t="s">
        <v>84</v>
      </c>
      <c r="AO192" s="405"/>
      <c r="AP192" s="395">
        <v>21017941705</v>
      </c>
      <c r="AQ192" s="1" t="s">
        <v>86</v>
      </c>
      <c r="AR192" s="392"/>
      <c r="AS192" s="1"/>
      <c r="AT192" s="71" t="s">
        <v>2007</v>
      </c>
      <c r="AU192" s="384" t="s">
        <v>121</v>
      </c>
      <c r="AV192" s="406" t="s">
        <v>2002</v>
      </c>
      <c r="AW192" s="72" t="s">
        <v>90</v>
      </c>
      <c r="AX192" s="71" t="s">
        <v>2008</v>
      </c>
      <c r="AY192" s="71" t="s">
        <v>2009</v>
      </c>
      <c r="AZ192" s="71" t="s">
        <v>2009</v>
      </c>
      <c r="BA192" s="64"/>
      <c r="BB192" s="64"/>
      <c r="BC192" s="64"/>
      <c r="BD192" s="65"/>
      <c r="BE192" s="390"/>
      <c r="BF192" s="390"/>
      <c r="BG192" s="390"/>
      <c r="BH192" s="390"/>
      <c r="BI192" s="390"/>
      <c r="BJ192" s="390"/>
      <c r="BK192" s="394"/>
      <c r="BL192" s="394"/>
      <c r="BM192" s="394"/>
      <c r="BN192" s="394"/>
      <c r="BO192" s="394"/>
      <c r="BP192" s="394"/>
      <c r="BQ192" s="394"/>
      <c r="BR192" s="394"/>
      <c r="BS192" s="394"/>
      <c r="BT192" s="394"/>
      <c r="BU192" s="394"/>
      <c r="BV192" s="394"/>
      <c r="BW192" s="394"/>
      <c r="BX192" s="394"/>
      <c r="BY192" s="394"/>
      <c r="BZ192" s="394"/>
    </row>
    <row r="193" ht="15.75" customHeight="1" s="395" customFormat="1">
      <c r="A193" s="31" t="s">
        <v>65</v>
      </c>
      <c r="B193" s="32">
        <f t="shared" si="14"/>
        <v>187</v>
      </c>
      <c r="C193" s="68" t="s">
        <v>2010</v>
      </c>
      <c r="D193" s="319" t="s">
        <v>2011</v>
      </c>
      <c r="E193" s="384" t="s">
        <v>69</v>
      </c>
      <c r="F193" s="71" t="s">
        <v>2012</v>
      </c>
      <c r="G193" s="384" t="s">
        <v>2</v>
      </c>
      <c r="H193" s="362"/>
      <c r="I193" s="362"/>
      <c r="J193" s="362"/>
      <c r="K193" s="384" t="s">
        <v>1604</v>
      </c>
      <c r="L193" s="384" t="s">
        <v>345</v>
      </c>
      <c r="M193" s="384" t="s">
        <v>501</v>
      </c>
      <c r="N193" s="72">
        <v>44228</v>
      </c>
      <c r="O193" s="1" t="s">
        <v>2013</v>
      </c>
      <c r="P193" s="1" t="s">
        <v>174</v>
      </c>
      <c r="Q193" s="362" t="s">
        <v>112</v>
      </c>
      <c r="R193" s="362" t="s">
        <v>77</v>
      </c>
      <c r="S193" s="72" t="s">
        <v>113</v>
      </c>
      <c r="T193" s="1" t="s">
        <v>1604</v>
      </c>
      <c r="U193" s="72">
        <v>29994</v>
      </c>
      <c r="V193" s="140">
        <v>44317</v>
      </c>
      <c r="W193" s="140">
        <v>44408</v>
      </c>
      <c r="X193" s="75" t="s">
        <v>115</v>
      </c>
      <c r="Y193" s="392"/>
      <c r="Z193" s="393" t="str">
        <f t="shared" si="16" ca="1"/>
        <v>0 Tahun  6 Bulan 1 Hari </v>
      </c>
      <c r="AA193" s="1" t="s">
        <v>819</v>
      </c>
      <c r="AB193" s="71" t="s">
        <v>2014</v>
      </c>
      <c r="AC193" s="72">
        <v>45701</v>
      </c>
      <c r="AD193" s="1"/>
      <c r="AE193" s="1"/>
      <c r="AF193" s="1"/>
      <c r="AG193" s="392"/>
      <c r="AH193" s="392"/>
      <c r="AI193" s="392"/>
      <c r="AJ193" s="392"/>
      <c r="AK193" s="1"/>
      <c r="AL193" s="392"/>
      <c r="AM193" s="71" t="s">
        <v>2015</v>
      </c>
      <c r="AN193" s="384" t="s">
        <v>84</v>
      </c>
      <c r="AO193" s="392"/>
      <c r="AP193" s="395">
        <v>21017941853</v>
      </c>
      <c r="AQ193" s="1" t="s">
        <v>86</v>
      </c>
      <c r="AR193" s="392"/>
      <c r="AS193" s="1"/>
      <c r="AT193" s="71" t="s">
        <v>2016</v>
      </c>
      <c r="AU193" s="384" t="s">
        <v>121</v>
      </c>
      <c r="AV193" s="72" t="s">
        <v>2011</v>
      </c>
      <c r="AW193" s="72" t="s">
        <v>90</v>
      </c>
      <c r="AX193" s="71" t="s">
        <v>2017</v>
      </c>
      <c r="AY193" s="71" t="s">
        <v>2018</v>
      </c>
      <c r="AZ193" s="71" t="s">
        <v>2018</v>
      </c>
      <c r="BA193" s="64"/>
      <c r="BB193" s="64"/>
      <c r="BC193" s="64"/>
      <c r="BD193" s="65"/>
      <c r="BE193" s="390"/>
      <c r="BF193" s="390"/>
      <c r="BG193" s="390"/>
      <c r="BH193" s="390"/>
      <c r="BI193" s="390"/>
      <c r="BJ193" s="390"/>
      <c r="BK193" s="394"/>
      <c r="BL193" s="394"/>
      <c r="BM193" s="394"/>
      <c r="BN193" s="394"/>
      <c r="BO193" s="394"/>
      <c r="BP193" s="394"/>
      <c r="BQ193" s="394"/>
      <c r="BR193" s="394"/>
      <c r="BS193" s="394"/>
      <c r="BT193" s="394"/>
      <c r="BU193" s="394"/>
      <c r="BV193" s="394"/>
      <c r="BW193" s="394"/>
      <c r="BX193" s="394"/>
      <c r="BY193" s="394"/>
      <c r="BZ193" s="394"/>
    </row>
    <row r="194" ht="15.75" customHeight="1" s="395" customFormat="1">
      <c r="A194" s="31" t="s">
        <v>65</v>
      </c>
      <c r="B194" s="32">
        <f t="shared" si="14"/>
        <v>188</v>
      </c>
      <c r="C194" s="68" t="s">
        <v>2019</v>
      </c>
      <c r="D194" s="319" t="s">
        <v>2020</v>
      </c>
      <c r="E194" s="384" t="s">
        <v>69</v>
      </c>
      <c r="F194" s="71" t="s">
        <v>2021</v>
      </c>
      <c r="G194" s="384" t="s">
        <v>2</v>
      </c>
      <c r="H194" s="362"/>
      <c r="I194" s="362"/>
      <c r="J194" s="362"/>
      <c r="K194" s="384" t="s">
        <v>1604</v>
      </c>
      <c r="L194" s="384" t="s">
        <v>345</v>
      </c>
      <c r="M194" s="384" t="s">
        <v>501</v>
      </c>
      <c r="N194" s="72">
        <v>44228</v>
      </c>
      <c r="O194" s="1" t="s">
        <v>2022</v>
      </c>
      <c r="P194" s="1" t="s">
        <v>174</v>
      </c>
      <c r="Q194" s="362" t="s">
        <v>112</v>
      </c>
      <c r="R194" s="362" t="s">
        <v>77</v>
      </c>
      <c r="S194" s="72" t="s">
        <v>140</v>
      </c>
      <c r="T194" s="1" t="s">
        <v>2023</v>
      </c>
      <c r="U194" s="72">
        <v>32606</v>
      </c>
      <c r="V194" s="140">
        <v>44317</v>
      </c>
      <c r="W194" s="140">
        <v>44408</v>
      </c>
      <c r="X194" s="75" t="s">
        <v>115</v>
      </c>
      <c r="Y194" s="392"/>
      <c r="Z194" s="393" t="str">
        <f t="shared" si="16" ca="1"/>
        <v>0 Tahun  6 Bulan 1 Hari </v>
      </c>
      <c r="AA194" s="1" t="s">
        <v>264</v>
      </c>
      <c r="AB194" s="71" t="s">
        <v>2024</v>
      </c>
      <c r="AC194" s="72">
        <v>44294</v>
      </c>
      <c r="AD194" s="1"/>
      <c r="AE194" s="1"/>
      <c r="AF194" s="1"/>
      <c r="AG194" s="392"/>
      <c r="AH194" s="392"/>
      <c r="AI194" s="392"/>
      <c r="AJ194" s="392"/>
      <c r="AK194" s="1"/>
      <c r="AL194" s="392"/>
      <c r="AM194" s="71" t="s">
        <v>2025</v>
      </c>
      <c r="AN194" s="384" t="s">
        <v>84</v>
      </c>
      <c r="AO194" s="392"/>
      <c r="AP194" s="395">
        <v>21017941986</v>
      </c>
      <c r="AQ194" s="1" t="s">
        <v>86</v>
      </c>
      <c r="AR194" s="392"/>
      <c r="AS194" s="1"/>
      <c r="AT194" s="71" t="s">
        <v>2026</v>
      </c>
      <c r="AU194" s="384" t="s">
        <v>121</v>
      </c>
      <c r="AV194" s="72" t="s">
        <v>2027</v>
      </c>
      <c r="AW194" s="72" t="s">
        <v>90</v>
      </c>
      <c r="AX194" s="71" t="s">
        <v>2028</v>
      </c>
      <c r="AY194" s="71" t="s">
        <v>2029</v>
      </c>
      <c r="AZ194" s="71" t="s">
        <v>2029</v>
      </c>
      <c r="BA194" s="64"/>
      <c r="BB194" s="64"/>
      <c r="BC194" s="64"/>
      <c r="BD194" s="65"/>
      <c r="BE194" s="390"/>
      <c r="BF194" s="390"/>
      <c r="BG194" s="390"/>
      <c r="BH194" s="390"/>
      <c r="BI194" s="390"/>
      <c r="BJ194" s="390"/>
      <c r="BK194" s="394"/>
      <c r="BL194" s="394"/>
      <c r="BM194" s="394"/>
      <c r="BN194" s="394"/>
      <c r="BO194" s="394"/>
      <c r="BP194" s="394"/>
      <c r="BQ194" s="394"/>
      <c r="BR194" s="394"/>
      <c r="BS194" s="394"/>
      <c r="BT194" s="394"/>
      <c r="BU194" s="394"/>
      <c r="BV194" s="394"/>
      <c r="BW194" s="394"/>
      <c r="BX194" s="394"/>
      <c r="BY194" s="394"/>
      <c r="BZ194" s="394"/>
    </row>
    <row r="195" ht="15" customHeight="1" s="77" customFormat="1">
      <c r="A195" s="31" t="s">
        <v>65</v>
      </c>
      <c r="B195" s="32">
        <f t="shared" si="14"/>
        <v>189</v>
      </c>
      <c r="C195" s="68" t="s">
        <v>2030</v>
      </c>
      <c r="D195" s="82" t="s">
        <v>2031</v>
      </c>
      <c r="E195" s="1" t="s">
        <v>69</v>
      </c>
      <c r="F195" s="71" t="s">
        <v>2032</v>
      </c>
      <c r="G195" s="1" t="s">
        <v>2</v>
      </c>
      <c r="H195" s="70"/>
      <c r="I195" s="70"/>
      <c r="J195" s="70"/>
      <c r="K195" s="384" t="s">
        <v>1604</v>
      </c>
      <c r="L195" s="384" t="s">
        <v>345</v>
      </c>
      <c r="M195" s="384" t="s">
        <v>501</v>
      </c>
      <c r="N195" s="72">
        <v>44250</v>
      </c>
      <c r="O195" s="70" t="s">
        <v>2033</v>
      </c>
      <c r="P195" s="1" t="s">
        <v>77</v>
      </c>
      <c r="Q195" s="1" t="s">
        <v>1711</v>
      </c>
      <c r="R195" s="1" t="s">
        <v>77</v>
      </c>
      <c r="S195" s="1"/>
      <c r="T195" s="339" t="s">
        <v>2034</v>
      </c>
      <c r="U195" s="72">
        <v>35795</v>
      </c>
      <c r="V195" s="63">
        <v>44348</v>
      </c>
      <c r="W195" s="140">
        <v>44439</v>
      </c>
      <c r="X195" s="75" t="s">
        <v>115</v>
      </c>
      <c r="Y195" s="1"/>
      <c r="Z195" s="1" t="str">
        <f t="shared" si="16" ca="1"/>
        <v>0 Tahun  5 Bulan 10 Hari </v>
      </c>
      <c r="AA195" s="1" t="s">
        <v>492</v>
      </c>
      <c r="AB195" s="71" t="s">
        <v>2035</v>
      </c>
      <c r="AC195" s="72">
        <v>46019</v>
      </c>
      <c r="AD195" s="70"/>
      <c r="AE195" s="70"/>
      <c r="AF195" s="70"/>
      <c r="AG195" s="1"/>
      <c r="AH195" s="1"/>
      <c r="AI195" s="1"/>
      <c r="AJ195" s="1"/>
      <c r="AK195" s="70"/>
      <c r="AL195" s="1"/>
      <c r="AM195" s="71" t="s">
        <v>2036</v>
      </c>
      <c r="AN195" s="47" t="s">
        <v>495</v>
      </c>
      <c r="AO195" s="1"/>
      <c r="AP195" s="77">
        <v>21025507589</v>
      </c>
      <c r="AQ195" s="1" t="s">
        <v>86</v>
      </c>
      <c r="AR195" s="1"/>
      <c r="AS195" s="70"/>
      <c r="AT195" s="71" t="s">
        <v>2037</v>
      </c>
      <c r="AU195" s="173" t="s">
        <v>121</v>
      </c>
      <c r="AV195" s="72" t="s">
        <v>2031</v>
      </c>
      <c r="AW195" s="72" t="s">
        <v>90</v>
      </c>
      <c r="AX195" s="71" t="s">
        <v>2038</v>
      </c>
      <c r="AY195" s="1"/>
      <c r="AZ195" s="1"/>
      <c r="BA195" s="1"/>
      <c r="BB195" s="1"/>
      <c r="BC195" s="1"/>
      <c r="BD195" s="72"/>
    </row>
    <row r="196" ht="15" customHeight="1" s="77" customFormat="1">
      <c r="A196" s="31" t="s">
        <v>65</v>
      </c>
      <c r="B196" s="32">
        <f t="shared" si="14"/>
        <v>190</v>
      </c>
      <c r="C196" s="68" t="s">
        <v>2039</v>
      </c>
      <c r="D196" s="70" t="s">
        <v>2040</v>
      </c>
      <c r="E196" s="1" t="s">
        <v>69</v>
      </c>
      <c r="F196" s="71" t="s">
        <v>2041</v>
      </c>
      <c r="G196" s="1" t="s">
        <v>2</v>
      </c>
      <c r="H196" s="70"/>
      <c r="I196" s="70"/>
      <c r="J196" s="70"/>
      <c r="K196" s="384" t="s">
        <v>1604</v>
      </c>
      <c r="L196" s="384" t="s">
        <v>345</v>
      </c>
      <c r="M196" s="384" t="s">
        <v>501</v>
      </c>
      <c r="N196" s="72">
        <v>44250</v>
      </c>
      <c r="O196" s="70" t="s">
        <v>2042</v>
      </c>
      <c r="P196" s="1" t="s">
        <v>77</v>
      </c>
      <c r="Q196" s="1" t="s">
        <v>112</v>
      </c>
      <c r="R196" s="1" t="s">
        <v>77</v>
      </c>
      <c r="S196" s="1"/>
      <c r="T196" s="1" t="s">
        <v>1604</v>
      </c>
      <c r="U196" s="72">
        <v>35999</v>
      </c>
      <c r="V196" s="63">
        <v>44348</v>
      </c>
      <c r="W196" s="140">
        <v>44439</v>
      </c>
      <c r="X196" s="75" t="s">
        <v>115</v>
      </c>
      <c r="Y196" s="1"/>
      <c r="Z196" s="1" t="str">
        <f t="shared" si="16" ca="1"/>
        <v>0 Tahun  5 Bulan 10 Hari </v>
      </c>
      <c r="AA196" s="1" t="s">
        <v>264</v>
      </c>
      <c r="AB196" s="71" t="s">
        <v>2043</v>
      </c>
      <c r="AC196" s="72">
        <v>45665</v>
      </c>
      <c r="AD196" s="70"/>
      <c r="AE196" s="70"/>
      <c r="AF196" s="70"/>
      <c r="AG196" s="1"/>
      <c r="AH196" s="1"/>
      <c r="AI196" s="1"/>
      <c r="AJ196" s="1"/>
      <c r="AK196" s="70"/>
      <c r="AL196" s="1"/>
      <c r="AM196" s="71" t="s">
        <v>2044</v>
      </c>
      <c r="AN196" s="51" t="s">
        <v>548</v>
      </c>
      <c r="AO196" s="1"/>
      <c r="AP196" s="77">
        <v>21025507563</v>
      </c>
      <c r="AQ196" s="1" t="s">
        <v>86</v>
      </c>
      <c r="AR196" s="1"/>
      <c r="AS196" s="70"/>
      <c r="AT196" s="71" t="s">
        <v>2045</v>
      </c>
      <c r="AU196" s="173" t="s">
        <v>121</v>
      </c>
      <c r="AV196" s="72" t="s">
        <v>2040</v>
      </c>
      <c r="AW196" s="72" t="s">
        <v>90</v>
      </c>
      <c r="AX196" s="71" t="s">
        <v>2046</v>
      </c>
      <c r="AY196" s="1"/>
      <c r="AZ196" s="1"/>
      <c r="BA196" s="1"/>
      <c r="BB196" s="1"/>
      <c r="BC196" s="1"/>
      <c r="BD196" s="72"/>
    </row>
    <row r="197" ht="15" customHeight="1" s="77" customFormat="1">
      <c r="A197" s="31" t="s">
        <v>65</v>
      </c>
      <c r="B197" s="32">
        <f t="shared" si="14"/>
        <v>191</v>
      </c>
      <c r="C197" s="68" t="s">
        <v>2047</v>
      </c>
      <c r="D197" s="70" t="s">
        <v>2048</v>
      </c>
      <c r="E197" s="1" t="s">
        <v>69</v>
      </c>
      <c r="F197" s="71" t="s">
        <v>2049</v>
      </c>
      <c r="G197" s="1" t="s">
        <v>2</v>
      </c>
      <c r="H197" s="70"/>
      <c r="I197" s="70"/>
      <c r="J197" s="70"/>
      <c r="K197" s="384" t="s">
        <v>1604</v>
      </c>
      <c r="L197" s="384" t="s">
        <v>345</v>
      </c>
      <c r="M197" s="384" t="s">
        <v>501</v>
      </c>
      <c r="N197" s="72">
        <v>44250</v>
      </c>
      <c r="O197" s="70" t="s">
        <v>2050</v>
      </c>
      <c r="P197" s="1" t="s">
        <v>232</v>
      </c>
      <c r="Q197" s="1" t="s">
        <v>112</v>
      </c>
      <c r="R197" s="1" t="s">
        <v>77</v>
      </c>
      <c r="S197" s="1"/>
      <c r="T197" s="1" t="s">
        <v>1604</v>
      </c>
      <c r="U197" s="72">
        <v>33388</v>
      </c>
      <c r="V197" s="63">
        <v>44348</v>
      </c>
      <c r="W197" s="140">
        <v>44439</v>
      </c>
      <c r="X197" s="75" t="s">
        <v>115</v>
      </c>
      <c r="Y197" s="1"/>
      <c r="Z197" s="1" t="str">
        <f t="shared" si="16" ca="1"/>
        <v>0 Tahun  5 Bulan 10 Hari </v>
      </c>
      <c r="AA197" s="1" t="s">
        <v>264</v>
      </c>
      <c r="AB197" s="71" t="s">
        <v>2051</v>
      </c>
      <c r="AC197" s="72">
        <v>45442</v>
      </c>
      <c r="AD197" s="70"/>
      <c r="AE197" s="70"/>
      <c r="AF197" s="70"/>
      <c r="AG197" s="1"/>
      <c r="AH197" s="1"/>
      <c r="AI197" s="1"/>
      <c r="AJ197" s="1"/>
      <c r="AK197" s="70"/>
      <c r="AL197" s="1"/>
      <c r="AM197" s="71" t="s">
        <v>2052</v>
      </c>
      <c r="AN197" s="47" t="s">
        <v>495</v>
      </c>
      <c r="AO197" s="1"/>
      <c r="AP197" s="77">
        <v>21025507969</v>
      </c>
      <c r="AQ197" s="1" t="s">
        <v>86</v>
      </c>
      <c r="AR197" s="1"/>
      <c r="AS197" s="70"/>
      <c r="AT197" s="71" t="s">
        <v>2053</v>
      </c>
      <c r="AU197" s="173" t="s">
        <v>121</v>
      </c>
      <c r="AV197" s="72" t="s">
        <v>2048</v>
      </c>
      <c r="AW197" s="72" t="s">
        <v>90</v>
      </c>
      <c r="AX197" s="71" t="s">
        <v>2054</v>
      </c>
      <c r="AY197" s="1"/>
      <c r="AZ197" s="1"/>
      <c r="BA197" s="1"/>
      <c r="BB197" s="1"/>
      <c r="BC197" s="1"/>
      <c r="BD197" s="72"/>
    </row>
    <row r="198" ht="15" customHeight="1" s="77" customFormat="1">
      <c r="A198" s="31" t="s">
        <v>65</v>
      </c>
      <c r="B198" s="32">
        <f t="shared" si="14"/>
        <v>192</v>
      </c>
      <c r="C198" s="68" t="s">
        <v>2055</v>
      </c>
      <c r="D198" s="70" t="s">
        <v>2056</v>
      </c>
      <c r="E198" s="1" t="s">
        <v>69</v>
      </c>
      <c r="F198" s="71" t="s">
        <v>2057</v>
      </c>
      <c r="G198" s="1" t="s">
        <v>2</v>
      </c>
      <c r="H198" s="70"/>
      <c r="I198" s="70"/>
      <c r="J198" s="70"/>
      <c r="K198" s="384" t="s">
        <v>1604</v>
      </c>
      <c r="L198" s="384" t="s">
        <v>345</v>
      </c>
      <c r="M198" s="384" t="s">
        <v>501</v>
      </c>
      <c r="N198" s="72">
        <v>44252</v>
      </c>
      <c r="O198" s="70" t="s">
        <v>2058</v>
      </c>
      <c r="P198" s="1" t="s">
        <v>174</v>
      </c>
      <c r="Q198" s="1" t="s">
        <v>112</v>
      </c>
      <c r="R198" s="1" t="s">
        <v>77</v>
      </c>
      <c r="S198" s="1" t="s">
        <v>2059</v>
      </c>
      <c r="T198" s="1" t="s">
        <v>1604</v>
      </c>
      <c r="U198" s="72">
        <v>33151</v>
      </c>
      <c r="V198" s="63">
        <v>44348</v>
      </c>
      <c r="W198" s="140">
        <v>44439</v>
      </c>
      <c r="X198" s="75" t="s">
        <v>115</v>
      </c>
      <c r="Y198" s="1"/>
      <c r="Z198" s="1" t="str">
        <f t="shared" si="16" ca="1"/>
        <v>0 Tahun  5 Bulan 8 Hari </v>
      </c>
      <c r="AA198" s="1" t="s">
        <v>264</v>
      </c>
      <c r="AB198" s="71" t="s">
        <v>2060</v>
      </c>
      <c r="AC198" s="72">
        <v>45950</v>
      </c>
      <c r="AD198" s="70"/>
      <c r="AE198" s="70"/>
      <c r="AF198" s="70"/>
      <c r="AG198" s="1"/>
      <c r="AH198" s="1"/>
      <c r="AI198" s="1"/>
      <c r="AJ198" s="1"/>
      <c r="AK198" s="70"/>
      <c r="AL198" s="1"/>
      <c r="AM198" s="71" t="s">
        <v>2061</v>
      </c>
      <c r="AN198" s="384" t="s">
        <v>2062</v>
      </c>
      <c r="AO198" s="1"/>
      <c r="AP198" s="77">
        <v>21025507993</v>
      </c>
      <c r="AQ198" s="1" t="s">
        <v>86</v>
      </c>
      <c r="AR198" s="1"/>
      <c r="AS198" s="70"/>
      <c r="AT198" s="71" t="s">
        <v>2063</v>
      </c>
      <c r="AU198" s="173" t="s">
        <v>121</v>
      </c>
      <c r="AV198" s="72" t="s">
        <v>2056</v>
      </c>
      <c r="AW198" s="1" t="s">
        <v>90</v>
      </c>
      <c r="AX198" s="71" t="s">
        <v>2064</v>
      </c>
      <c r="AY198" s="71" t="s">
        <v>2065</v>
      </c>
      <c r="AZ198" s="71" t="s">
        <v>2065</v>
      </c>
      <c r="BA198" s="1"/>
      <c r="BB198" s="1"/>
      <c r="BC198" s="1"/>
      <c r="BD198" s="72"/>
    </row>
    <row r="199" ht="15" customHeight="1" s="77" customFormat="1">
      <c r="A199" s="31" t="s">
        <v>65</v>
      </c>
      <c r="B199" s="32">
        <f t="shared" si="14"/>
        <v>193</v>
      </c>
      <c r="C199" s="68" t="s">
        <v>2066</v>
      </c>
      <c r="D199" s="70" t="s">
        <v>2067</v>
      </c>
      <c r="E199" s="1" t="s">
        <v>69</v>
      </c>
      <c r="F199" s="71" t="s">
        <v>2068</v>
      </c>
      <c r="G199" s="1" t="s">
        <v>2</v>
      </c>
      <c r="H199" s="70"/>
      <c r="I199" s="70"/>
      <c r="J199" s="70"/>
      <c r="K199" s="384" t="s">
        <v>1604</v>
      </c>
      <c r="L199" s="384" t="s">
        <v>345</v>
      </c>
      <c r="M199" s="384" t="s">
        <v>501</v>
      </c>
      <c r="N199" s="72">
        <v>44252</v>
      </c>
      <c r="O199" s="70" t="s">
        <v>2069</v>
      </c>
      <c r="P199" s="1" t="s">
        <v>77</v>
      </c>
      <c r="Q199" s="1" t="s">
        <v>112</v>
      </c>
      <c r="R199" s="1" t="s">
        <v>77</v>
      </c>
      <c r="S199" s="1" t="s">
        <v>113</v>
      </c>
      <c r="T199" s="1" t="s">
        <v>1604</v>
      </c>
      <c r="U199" s="72">
        <v>32050</v>
      </c>
      <c r="V199" s="63">
        <v>44348</v>
      </c>
      <c r="W199" s="140">
        <v>44439</v>
      </c>
      <c r="X199" s="75" t="s">
        <v>115</v>
      </c>
      <c r="Y199" s="1"/>
      <c r="Z199" s="1" t="str">
        <f t="shared" si="16" ca="1"/>
        <v>0 Tahun  5 Bulan 8 Hari </v>
      </c>
      <c r="AA199" s="1" t="s">
        <v>819</v>
      </c>
      <c r="AB199" s="71" t="s">
        <v>2070</v>
      </c>
      <c r="AC199" s="72">
        <v>45199</v>
      </c>
      <c r="AD199" s="70"/>
      <c r="AE199" s="70"/>
      <c r="AF199" s="70"/>
      <c r="AG199" s="1"/>
      <c r="AH199" s="1"/>
      <c r="AI199" s="1"/>
      <c r="AJ199" s="1"/>
      <c r="AK199" s="70"/>
      <c r="AL199" s="1"/>
      <c r="AM199" s="71" t="s">
        <v>2071</v>
      </c>
      <c r="AN199" s="384" t="s">
        <v>2062</v>
      </c>
      <c r="AO199" s="1"/>
      <c r="AP199" s="77">
        <v>21025507555</v>
      </c>
      <c r="AQ199" s="1" t="s">
        <v>86</v>
      </c>
      <c r="AR199" s="1"/>
      <c r="AS199" s="70"/>
      <c r="AT199" s="71" t="s">
        <v>2072</v>
      </c>
      <c r="AU199" s="173" t="s">
        <v>121</v>
      </c>
      <c r="AV199" s="72" t="s">
        <v>2067</v>
      </c>
      <c r="AW199" s="1" t="s">
        <v>90</v>
      </c>
      <c r="AX199" s="71" t="s">
        <v>2073</v>
      </c>
      <c r="AY199" s="1"/>
      <c r="AZ199" s="1"/>
      <c r="BA199" s="1"/>
      <c r="BB199" s="1"/>
      <c r="BC199" s="1"/>
      <c r="BD199" s="72"/>
    </row>
    <row r="200" ht="15" customHeight="1" s="77" customFormat="1">
      <c r="A200" s="31" t="s">
        <v>65</v>
      </c>
      <c r="B200" s="32">
        <f ref="B200:B263" t="shared" si="17">1+B199</f>
        <v>194</v>
      </c>
      <c r="C200" s="68" t="s">
        <v>2074</v>
      </c>
      <c r="D200" s="70" t="s">
        <v>2075</v>
      </c>
      <c r="E200" s="1" t="s">
        <v>69</v>
      </c>
      <c r="F200" s="71" t="s">
        <v>2076</v>
      </c>
      <c r="G200" s="1" t="s">
        <v>2</v>
      </c>
      <c r="H200" s="70"/>
      <c r="I200" s="70"/>
      <c r="J200" s="70"/>
      <c r="K200" s="384" t="s">
        <v>1604</v>
      </c>
      <c r="L200" s="384" t="s">
        <v>345</v>
      </c>
      <c r="M200" s="384" t="s">
        <v>501</v>
      </c>
      <c r="N200" s="72">
        <v>44256</v>
      </c>
      <c r="O200" s="70" t="s">
        <v>2077</v>
      </c>
      <c r="P200" s="1" t="s">
        <v>77</v>
      </c>
      <c r="Q200" s="1" t="s">
        <v>112</v>
      </c>
      <c r="R200" s="1" t="s">
        <v>77</v>
      </c>
      <c r="S200" s="1" t="s">
        <v>140</v>
      </c>
      <c r="T200" s="1" t="s">
        <v>1604</v>
      </c>
      <c r="U200" s="72">
        <v>33678</v>
      </c>
      <c r="V200" s="63">
        <v>44348</v>
      </c>
      <c r="W200" s="140">
        <v>44439</v>
      </c>
      <c r="X200" s="75" t="s">
        <v>115</v>
      </c>
      <c r="Y200" s="1"/>
      <c r="Z200" s="1" t="str">
        <f t="shared" si="16" ca="1"/>
        <v>0 Tahun  5 Bulan 1 Hari </v>
      </c>
      <c r="AA200" s="1" t="s">
        <v>492</v>
      </c>
      <c r="AB200" s="71" t="s">
        <v>2078</v>
      </c>
      <c r="AC200" s="72">
        <v>46062</v>
      </c>
      <c r="AD200" s="70"/>
      <c r="AE200" s="70"/>
      <c r="AF200" s="70"/>
      <c r="AG200" s="1"/>
      <c r="AH200" s="1"/>
      <c r="AI200" s="1"/>
      <c r="AJ200" s="1"/>
      <c r="AK200" s="70"/>
      <c r="AL200" s="1"/>
      <c r="AM200" s="71" t="s">
        <v>2079</v>
      </c>
      <c r="AN200" s="384" t="s">
        <v>2062</v>
      </c>
      <c r="AO200" s="1"/>
      <c r="AP200" s="77">
        <v>21025507985</v>
      </c>
      <c r="AQ200" s="1" t="s">
        <v>86</v>
      </c>
      <c r="AR200" s="1"/>
      <c r="AS200" s="70"/>
      <c r="AT200" s="71" t="s">
        <v>2080</v>
      </c>
      <c r="AU200" s="173" t="s">
        <v>121</v>
      </c>
      <c r="AV200" s="72" t="s">
        <v>2075</v>
      </c>
      <c r="AW200" s="1" t="s">
        <v>90</v>
      </c>
      <c r="AX200" s="71" t="s">
        <v>2081</v>
      </c>
      <c r="AY200" s="1"/>
      <c r="AZ200" s="1"/>
      <c r="BA200" s="1"/>
      <c r="BB200" s="1"/>
      <c r="BC200" s="1"/>
      <c r="BD200" s="72"/>
    </row>
    <row r="201" ht="15" customHeight="1" s="77" customFormat="1">
      <c r="A201" s="31" t="s">
        <v>65</v>
      </c>
      <c r="B201" s="32">
        <f t="shared" si="17"/>
        <v>195</v>
      </c>
      <c r="C201" s="71" t="s">
        <v>2082</v>
      </c>
      <c r="D201" s="82" t="s">
        <v>2083</v>
      </c>
      <c r="E201" s="1" t="s">
        <v>69</v>
      </c>
      <c r="F201" s="71" t="s">
        <v>2084</v>
      </c>
      <c r="G201" s="1" t="s">
        <v>2</v>
      </c>
      <c r="H201" s="1"/>
      <c r="I201" s="1"/>
      <c r="J201" s="1"/>
      <c r="K201" s="384" t="s">
        <v>1604</v>
      </c>
      <c r="L201" s="384" t="s">
        <v>345</v>
      </c>
      <c r="M201" s="384" t="s">
        <v>501</v>
      </c>
      <c r="N201" s="72">
        <v>44258</v>
      </c>
      <c r="O201" s="1" t="s">
        <v>2085</v>
      </c>
      <c r="P201" s="1" t="s">
        <v>77</v>
      </c>
      <c r="Q201" s="1" t="s">
        <v>112</v>
      </c>
      <c r="R201" s="1" t="s">
        <v>77</v>
      </c>
      <c r="S201" s="1" t="s">
        <v>2059</v>
      </c>
      <c r="T201" s="1" t="s">
        <v>1604</v>
      </c>
      <c r="U201" s="72">
        <v>34486</v>
      </c>
      <c r="V201" s="63">
        <v>44348</v>
      </c>
      <c r="W201" s="140">
        <v>44439</v>
      </c>
      <c r="X201" s="75" t="s">
        <v>115</v>
      </c>
      <c r="Y201" s="1"/>
      <c r="Z201" s="1" t="str">
        <f t="shared" si="16" ca="1"/>
        <v>0 Tahun  4 Bulan 30 Hari </v>
      </c>
      <c r="AA201" s="1" t="s">
        <v>264</v>
      </c>
      <c r="AB201" s="71" t="s">
        <v>2086</v>
      </c>
      <c r="AC201" s="72">
        <v>45078</v>
      </c>
      <c r="AD201" s="1"/>
      <c r="AE201" s="1"/>
      <c r="AF201" s="1"/>
      <c r="AG201" s="1"/>
      <c r="AH201" s="1"/>
      <c r="AI201" s="1"/>
      <c r="AJ201" s="1"/>
      <c r="AK201" s="1"/>
      <c r="AL201" s="1"/>
      <c r="AM201" s="71" t="s">
        <v>2087</v>
      </c>
      <c r="AN201" s="1" t="s">
        <v>131</v>
      </c>
      <c r="AO201" s="1"/>
      <c r="AP201" s="77">
        <v>21025508009</v>
      </c>
      <c r="AQ201" s="1" t="s">
        <v>86</v>
      </c>
      <c r="AR201" s="1"/>
      <c r="AS201" s="1"/>
      <c r="AT201" s="71" t="s">
        <v>2088</v>
      </c>
      <c r="AU201" s="1" t="s">
        <v>121</v>
      </c>
      <c r="AV201" s="72" t="s">
        <v>2083</v>
      </c>
      <c r="AW201" s="1" t="s">
        <v>90</v>
      </c>
      <c r="AX201" s="71" t="s">
        <v>2089</v>
      </c>
      <c r="AY201" s="71" t="s">
        <v>2090</v>
      </c>
      <c r="AZ201" s="71" t="s">
        <v>2090</v>
      </c>
      <c r="BA201" s="1"/>
      <c r="BB201" s="1"/>
      <c r="BC201" s="1"/>
      <c r="BD201" s="72"/>
    </row>
    <row r="202" ht="15" customHeight="1" s="77" customFormat="1">
      <c r="A202" s="31" t="s">
        <v>65</v>
      </c>
      <c r="B202" s="32">
        <f t="shared" si="17"/>
        <v>196</v>
      </c>
      <c r="C202" s="71" t="s">
        <v>2091</v>
      </c>
      <c r="D202" s="82" t="s">
        <v>2092</v>
      </c>
      <c r="E202" s="1" t="s">
        <v>69</v>
      </c>
      <c r="F202" s="71" t="s">
        <v>2093</v>
      </c>
      <c r="G202" s="1"/>
      <c r="H202" s="1"/>
      <c r="I202" s="1"/>
      <c r="J202" s="1" t="s">
        <v>457</v>
      </c>
      <c r="K202" s="384" t="s">
        <v>1604</v>
      </c>
      <c r="L202" s="384" t="s">
        <v>345</v>
      </c>
      <c r="M202" s="384" t="s">
        <v>501</v>
      </c>
      <c r="N202" s="72">
        <v>44264</v>
      </c>
      <c r="O202" s="1" t="s">
        <v>2094</v>
      </c>
      <c r="P202" s="1" t="s">
        <v>232</v>
      </c>
      <c r="Q202" s="1" t="s">
        <v>112</v>
      </c>
      <c r="R202" s="1" t="s">
        <v>77</v>
      </c>
      <c r="S202" s="1" t="s">
        <v>113</v>
      </c>
      <c r="T202" s="1" t="s">
        <v>1604</v>
      </c>
      <c r="U202" s="72">
        <v>34749</v>
      </c>
      <c r="V202" s="63">
        <v>44348</v>
      </c>
      <c r="W202" s="140">
        <v>44439</v>
      </c>
      <c r="X202" s="75" t="s">
        <v>115</v>
      </c>
      <c r="Y202" s="1"/>
      <c r="Z202" s="1" t="str">
        <f t="shared" si="16" ca="1"/>
        <v>0 Tahun  4 Bulan 24 Hari </v>
      </c>
      <c r="AA202" s="1" t="s">
        <v>264</v>
      </c>
      <c r="AB202" s="71" t="s">
        <v>2095</v>
      </c>
      <c r="AC202" s="72">
        <v>45993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71" t="s">
        <v>2096</v>
      </c>
      <c r="AN202" s="51" t="s">
        <v>548</v>
      </c>
      <c r="AO202" s="1"/>
      <c r="AP202" s="77">
        <v>21025507548</v>
      </c>
      <c r="AQ202" s="1" t="s">
        <v>86</v>
      </c>
      <c r="AR202" s="1"/>
      <c r="AS202" s="1"/>
      <c r="AT202" s="71" t="s">
        <v>2097</v>
      </c>
      <c r="AU202" s="1" t="s">
        <v>121</v>
      </c>
      <c r="AV202" s="72" t="s">
        <v>2092</v>
      </c>
      <c r="AW202" s="1" t="s">
        <v>90</v>
      </c>
      <c r="AX202" s="71" t="s">
        <v>2098</v>
      </c>
      <c r="AY202" s="71"/>
      <c r="AZ202" s="71"/>
      <c r="BA202" s="1"/>
      <c r="BB202" s="1"/>
      <c r="BC202" s="1"/>
      <c r="BD202" s="72"/>
    </row>
    <row r="203" ht="15.75" customHeight="1" s="395" customFormat="1">
      <c r="A203" s="31" t="s">
        <v>65</v>
      </c>
      <c r="B203" s="32">
        <f t="shared" si="17"/>
        <v>197</v>
      </c>
      <c r="C203" s="69" t="s">
        <v>2099</v>
      </c>
      <c r="D203" s="165" t="s">
        <v>2100</v>
      </c>
      <c r="E203" s="362" t="s">
        <v>69</v>
      </c>
      <c r="F203" s="407" t="s">
        <v>2101</v>
      </c>
      <c r="G203" s="167"/>
      <c r="H203" s="167"/>
      <c r="I203" s="167"/>
      <c r="J203" s="167" t="s">
        <v>2102</v>
      </c>
      <c r="K203" s="167" t="s">
        <v>1604</v>
      </c>
      <c r="L203" s="384" t="s">
        <v>345</v>
      </c>
      <c r="M203" s="167" t="s">
        <v>501</v>
      </c>
      <c r="N203" s="328">
        <v>43784</v>
      </c>
      <c r="O203" s="167" t="s">
        <v>2103</v>
      </c>
      <c r="P203" s="167" t="s">
        <v>174</v>
      </c>
      <c r="Q203" s="167" t="s">
        <v>112</v>
      </c>
      <c r="R203" s="167" t="s">
        <v>77</v>
      </c>
      <c r="S203" s="167" t="s">
        <v>140</v>
      </c>
      <c r="T203" s="167" t="s">
        <v>1604</v>
      </c>
      <c r="U203" s="169">
        <v>31078</v>
      </c>
      <c r="V203" s="63">
        <v>44348</v>
      </c>
      <c r="W203" s="140">
        <v>44439</v>
      </c>
      <c r="X203" s="75" t="s">
        <v>115</v>
      </c>
      <c r="Y203" s="392"/>
      <c r="Z203" s="114" t="str">
        <f t="shared" si="16" ca="1"/>
        <v>1 Tahun  8 Bulan 18 Hari </v>
      </c>
      <c r="AA203" s="167" t="s">
        <v>1151</v>
      </c>
      <c r="AB203" s="330" t="s">
        <v>2104</v>
      </c>
      <c r="AC203" s="169">
        <v>44957</v>
      </c>
      <c r="AD203" s="168" t="s">
        <v>86</v>
      </c>
      <c r="AE203" s="49" t="s">
        <v>81</v>
      </c>
      <c r="AF203" s="168"/>
      <c r="AG203" s="392"/>
      <c r="AH203" s="392"/>
      <c r="AI203" s="392"/>
      <c r="AJ203" s="392"/>
      <c r="AK203" s="167"/>
      <c r="AL203" s="392"/>
      <c r="AM203" s="172" t="s">
        <v>2105</v>
      </c>
      <c r="AN203" s="75" t="s">
        <v>84</v>
      </c>
      <c r="AO203" s="392"/>
      <c r="AP203" s="1" t="s">
        <v>2106</v>
      </c>
      <c r="AQ203" s="49" t="s">
        <v>86</v>
      </c>
      <c r="AR203" s="392"/>
      <c r="AS203" s="375"/>
      <c r="AT203" s="166" t="s">
        <v>2107</v>
      </c>
      <c r="AU203" s="167" t="s">
        <v>121</v>
      </c>
      <c r="AV203" s="169" t="s">
        <v>2108</v>
      </c>
      <c r="AW203" s="167"/>
      <c r="AX203" s="166"/>
      <c r="AY203" s="166" t="s">
        <v>2109</v>
      </c>
      <c r="AZ203" s="166" t="s">
        <v>2109</v>
      </c>
      <c r="BA203" s="64"/>
      <c r="BB203" s="64"/>
      <c r="BC203" s="64"/>
      <c r="BD203" s="65"/>
      <c r="BE203" s="390"/>
      <c r="BF203" s="390"/>
      <c r="BG203" s="390"/>
      <c r="BH203" s="390"/>
      <c r="BI203" s="390"/>
      <c r="BJ203" s="390"/>
      <c r="BK203" s="394"/>
      <c r="BL203" s="394"/>
      <c r="BM203" s="394"/>
      <c r="BN203" s="394"/>
      <c r="BO203" s="394"/>
      <c r="BP203" s="394"/>
      <c r="BQ203" s="394"/>
      <c r="BR203" s="394"/>
      <c r="BS203" s="394"/>
      <c r="BT203" s="394"/>
      <c r="BU203" s="394"/>
      <c r="BV203" s="394"/>
      <c r="BW203" s="394"/>
      <c r="BX203" s="394"/>
      <c r="BY203" s="394"/>
      <c r="BZ203" s="394"/>
    </row>
    <row r="204" ht="15.75" customHeight="1" s="395" customFormat="1">
      <c r="A204" s="31" t="s">
        <v>65</v>
      </c>
      <c r="B204" s="32">
        <f t="shared" si="17"/>
        <v>198</v>
      </c>
      <c r="C204" s="68" t="s">
        <v>2110</v>
      </c>
      <c r="D204" s="70" t="s">
        <v>2111</v>
      </c>
      <c r="E204" s="49" t="s">
        <v>69</v>
      </c>
      <c r="F204" s="71" t="s">
        <v>2112</v>
      </c>
      <c r="G204" s="1" t="s">
        <v>2</v>
      </c>
      <c r="H204" s="70"/>
      <c r="I204" s="70"/>
      <c r="J204" s="70"/>
      <c r="K204" s="1" t="s">
        <v>1604</v>
      </c>
      <c r="L204" s="384" t="s">
        <v>345</v>
      </c>
      <c r="M204" s="1" t="s">
        <v>501</v>
      </c>
      <c r="N204" s="72">
        <v>44278</v>
      </c>
      <c r="O204" s="70" t="s">
        <v>2113</v>
      </c>
      <c r="P204" s="1" t="s">
        <v>97</v>
      </c>
      <c r="Q204" s="1" t="s">
        <v>112</v>
      </c>
      <c r="R204" s="1" t="s">
        <v>77</v>
      </c>
      <c r="S204" s="1" t="s">
        <v>113</v>
      </c>
      <c r="T204" s="1" t="s">
        <v>1604</v>
      </c>
      <c r="U204" s="72">
        <v>34685</v>
      </c>
      <c r="V204" s="63">
        <v>44378</v>
      </c>
      <c r="W204" s="140">
        <v>44469</v>
      </c>
      <c r="X204" s="75" t="s">
        <v>115</v>
      </c>
      <c r="Y204" s="392"/>
      <c r="Z204" s="114" t="str">
        <f t="shared" si="16" ca="1"/>
        <v>0 Tahun  4 Bulan 10 Hari </v>
      </c>
      <c r="AA204" s="1" t="s">
        <v>264</v>
      </c>
      <c r="AB204" s="71" t="s">
        <v>2114</v>
      </c>
      <c r="AC204" s="72">
        <v>45665</v>
      </c>
      <c r="AD204" s="70"/>
      <c r="AE204" s="70"/>
      <c r="AF204" s="70"/>
      <c r="AG204" s="392"/>
      <c r="AH204" s="392"/>
      <c r="AI204" s="392"/>
      <c r="AJ204" s="392"/>
      <c r="AK204" s="70"/>
      <c r="AL204" s="392"/>
      <c r="AM204" s="71" t="s">
        <v>2115</v>
      </c>
      <c r="AN204" s="75" t="s">
        <v>84</v>
      </c>
      <c r="AO204" s="392"/>
      <c r="AP204" s="395">
        <v>21032312791</v>
      </c>
      <c r="AQ204" s="1" t="s">
        <v>86</v>
      </c>
      <c r="AR204" s="392"/>
      <c r="AS204" s="70"/>
      <c r="AT204" s="71" t="s">
        <v>2116</v>
      </c>
      <c r="AU204" s="49" t="s">
        <v>121</v>
      </c>
      <c r="AV204" s="408" t="s">
        <v>2117</v>
      </c>
      <c r="AW204" s="340" t="s">
        <v>90</v>
      </c>
      <c r="AX204" s="357" t="s">
        <v>2118</v>
      </c>
      <c r="AY204" s="71" t="s">
        <v>2119</v>
      </c>
      <c r="AZ204" s="71" t="s">
        <v>2119</v>
      </c>
      <c r="BA204" s="64"/>
      <c r="BB204" s="64"/>
      <c r="BC204" s="64"/>
      <c r="BD204" s="65"/>
      <c r="BE204" s="390"/>
      <c r="BF204" s="390"/>
      <c r="BG204" s="390"/>
      <c r="BH204" s="390"/>
      <c r="BI204" s="390"/>
      <c r="BJ204" s="390"/>
      <c r="BK204" s="394"/>
      <c r="BL204" s="394"/>
      <c r="BM204" s="394"/>
      <c r="BN204" s="394"/>
      <c r="BO204" s="394"/>
      <c r="BP204" s="394"/>
      <c r="BQ204" s="394"/>
      <c r="BR204" s="394"/>
      <c r="BS204" s="394"/>
      <c r="BT204" s="394"/>
      <c r="BU204" s="394"/>
      <c r="BV204" s="394"/>
      <c r="BW204" s="394"/>
      <c r="BX204" s="394"/>
      <c r="BY204" s="394"/>
      <c r="BZ204" s="394"/>
    </row>
    <row r="205" ht="15.75" customHeight="1" s="395" customFormat="1">
      <c r="A205" s="31" t="s">
        <v>65</v>
      </c>
      <c r="B205" s="32">
        <f t="shared" si="17"/>
        <v>199</v>
      </c>
      <c r="C205" s="68">
        <v>2000</v>
      </c>
      <c r="D205" s="82" t="s">
        <v>2120</v>
      </c>
      <c r="E205" s="49" t="s">
        <v>69</v>
      </c>
      <c r="F205" s="71" t="s">
        <v>2121</v>
      </c>
      <c r="G205" s="83" t="s">
        <v>2</v>
      </c>
      <c r="H205" s="1"/>
      <c r="I205" s="1"/>
      <c r="J205" s="1"/>
      <c r="K205" s="51" t="s">
        <v>1604</v>
      </c>
      <c r="L205" s="384" t="s">
        <v>345</v>
      </c>
      <c r="M205" s="409" t="s">
        <v>501</v>
      </c>
      <c r="N205" s="72">
        <v>44287</v>
      </c>
      <c r="O205" s="72" t="s">
        <v>2122</v>
      </c>
      <c r="P205" s="1" t="s">
        <v>97</v>
      </c>
      <c r="Q205" s="1" t="s">
        <v>112</v>
      </c>
      <c r="R205" s="1" t="s">
        <v>77</v>
      </c>
      <c r="S205" s="1" t="s">
        <v>113</v>
      </c>
      <c r="T205" s="1" t="s">
        <v>447</v>
      </c>
      <c r="U205" s="72">
        <v>30200</v>
      </c>
      <c r="V205" s="63">
        <v>44378</v>
      </c>
      <c r="W205" s="140">
        <v>44469</v>
      </c>
      <c r="X205" s="75" t="s">
        <v>115</v>
      </c>
      <c r="Y205" s="392"/>
      <c r="Z205" s="38" t="str">
        <f t="shared" si="16" ca="1"/>
        <v>0 Tahun  4 Bulan 1 Hari </v>
      </c>
      <c r="AA205" s="1" t="s">
        <v>264</v>
      </c>
      <c r="AB205" s="71" t="s">
        <v>2123</v>
      </c>
      <c r="AC205" s="72">
        <v>45367</v>
      </c>
      <c r="AD205" s="1"/>
      <c r="AE205" s="1"/>
      <c r="AF205" s="1"/>
      <c r="AG205" s="392"/>
      <c r="AH205" s="392"/>
      <c r="AI205" s="392"/>
      <c r="AJ205" s="392"/>
      <c r="AK205" s="1"/>
      <c r="AL205" s="392"/>
      <c r="AM205" s="71" t="s">
        <v>2124</v>
      </c>
      <c r="AN205" s="75" t="s">
        <v>84</v>
      </c>
      <c r="AO205" s="392"/>
      <c r="AP205" s="395">
        <v>21032313724</v>
      </c>
      <c r="AQ205" s="1" t="s">
        <v>86</v>
      </c>
      <c r="AR205" s="392"/>
      <c r="AS205" s="1"/>
      <c r="AT205" s="71" t="s">
        <v>2125</v>
      </c>
      <c r="AU205" s="1" t="s">
        <v>121</v>
      </c>
      <c r="AV205" s="408" t="s">
        <v>2120</v>
      </c>
      <c r="AW205" s="410" t="s">
        <v>90</v>
      </c>
      <c r="AX205" s="357" t="s">
        <v>2126</v>
      </c>
      <c r="AY205" s="71"/>
      <c r="AZ205" s="71"/>
      <c r="BA205" s="64"/>
      <c r="BB205" s="64"/>
      <c r="BC205" s="64"/>
      <c r="BD205" s="65"/>
      <c r="BE205" s="390"/>
      <c r="BF205" s="390"/>
      <c r="BG205" s="390"/>
      <c r="BH205" s="390"/>
      <c r="BI205" s="390"/>
      <c r="BJ205" s="390"/>
      <c r="BK205" s="394"/>
      <c r="BL205" s="394"/>
      <c r="BM205" s="394"/>
      <c r="BN205" s="394"/>
      <c r="BO205" s="394"/>
      <c r="BP205" s="394"/>
      <c r="BQ205" s="394"/>
      <c r="BR205" s="394"/>
      <c r="BS205" s="394"/>
      <c r="BT205" s="394"/>
      <c r="BU205" s="394"/>
      <c r="BV205" s="394"/>
      <c r="BW205" s="394"/>
      <c r="BX205" s="394"/>
      <c r="BY205" s="394"/>
      <c r="BZ205" s="394"/>
    </row>
    <row r="206" ht="15.75" customHeight="1" s="395" customFormat="1">
      <c r="A206" s="31" t="s">
        <v>65</v>
      </c>
      <c r="B206" s="32">
        <f t="shared" si="17"/>
        <v>200</v>
      </c>
      <c r="C206" s="47">
        <v>2176</v>
      </c>
      <c r="D206" s="70" t="s">
        <v>2127</v>
      </c>
      <c r="E206" s="49" t="s">
        <v>69</v>
      </c>
      <c r="F206" s="71" t="s">
        <v>2128</v>
      </c>
      <c r="G206" s="1" t="s">
        <v>2</v>
      </c>
      <c r="H206" s="70"/>
      <c r="I206" s="70"/>
      <c r="J206" s="1"/>
      <c r="K206" s="1" t="s">
        <v>1604</v>
      </c>
      <c r="L206" s="138" t="s">
        <v>1488</v>
      </c>
      <c r="M206" s="1" t="s">
        <v>2129</v>
      </c>
      <c r="N206" s="72">
        <v>44314</v>
      </c>
      <c r="O206" s="1" t="s">
        <v>2130</v>
      </c>
      <c r="P206" s="1" t="s">
        <v>97</v>
      </c>
      <c r="Q206" s="1" t="s">
        <v>112</v>
      </c>
      <c r="R206" s="1" t="s">
        <v>77</v>
      </c>
      <c r="S206" s="1" t="s">
        <v>113</v>
      </c>
      <c r="T206" s="1" t="s">
        <v>1604</v>
      </c>
      <c r="U206" s="72">
        <v>36390</v>
      </c>
      <c r="V206" s="72">
        <v>44314</v>
      </c>
      <c r="W206" s="54">
        <v>44408</v>
      </c>
      <c r="X206" s="51" t="s">
        <v>80</v>
      </c>
      <c r="Y206" s="392"/>
      <c r="Z206" s="1" t="str">
        <f t="shared" si="16" ca="1"/>
        <v>0 Tahun  3 Bulan 5 Hari </v>
      </c>
      <c r="AA206" s="1" t="s">
        <v>264</v>
      </c>
      <c r="AB206" s="71" t="s">
        <v>2131</v>
      </c>
      <c r="AC206" s="72">
        <v>45522</v>
      </c>
      <c r="AD206" s="70"/>
      <c r="AE206" s="70"/>
      <c r="AF206" s="70"/>
      <c r="AG206" s="392"/>
      <c r="AH206" s="392"/>
      <c r="AI206" s="392"/>
      <c r="AJ206" s="392"/>
      <c r="AK206" s="70"/>
      <c r="AL206" s="392"/>
      <c r="AM206" s="71" t="s">
        <v>2132</v>
      </c>
      <c r="AN206" s="75" t="s">
        <v>84</v>
      </c>
      <c r="AO206" s="392"/>
      <c r="AP206" s="74" t="s">
        <v>2133</v>
      </c>
      <c r="AQ206" s="70"/>
      <c r="AR206" s="392"/>
      <c r="AS206" s="70"/>
      <c r="AT206" s="71" t="s">
        <v>2134</v>
      </c>
      <c r="AU206" s="1" t="s">
        <v>2135</v>
      </c>
      <c r="AV206" s="408" t="s">
        <v>2127</v>
      </c>
      <c r="AW206" s="340" t="s">
        <v>90</v>
      </c>
      <c r="AX206" s="357" t="s">
        <v>2136</v>
      </c>
      <c r="AY206" s="1"/>
      <c r="AZ206" s="1"/>
      <c r="BA206" s="64"/>
      <c r="BB206" s="64"/>
      <c r="BC206" s="64"/>
      <c r="BD206" s="65"/>
      <c r="BE206" s="390"/>
      <c r="BF206" s="390"/>
      <c r="BG206" s="390"/>
      <c r="BH206" s="390"/>
      <c r="BI206" s="390"/>
      <c r="BJ206" s="390"/>
      <c r="BK206" s="394"/>
      <c r="BL206" s="394"/>
      <c r="BM206" s="394"/>
      <c r="BN206" s="394"/>
      <c r="BO206" s="394"/>
      <c r="BP206" s="394"/>
      <c r="BQ206" s="394"/>
      <c r="BR206" s="394"/>
      <c r="BS206" s="394"/>
      <c r="BT206" s="394"/>
      <c r="BU206" s="394"/>
      <c r="BV206" s="394"/>
      <c r="BW206" s="394"/>
      <c r="BX206" s="394"/>
      <c r="BY206" s="394"/>
      <c r="BZ206" s="394"/>
    </row>
    <row r="207" ht="15.75" customHeight="1" s="395" customFormat="1">
      <c r="A207" s="31" t="s">
        <v>65</v>
      </c>
      <c r="B207" s="32">
        <f t="shared" si="17"/>
        <v>201</v>
      </c>
      <c r="C207" s="68" t="s">
        <v>2137</v>
      </c>
      <c r="D207" s="70" t="s">
        <v>2138</v>
      </c>
      <c r="E207" s="49" t="s">
        <v>69</v>
      </c>
      <c r="F207" s="71" t="s">
        <v>2139</v>
      </c>
      <c r="G207" s="87" t="s">
        <v>2</v>
      </c>
      <c r="H207" s="70"/>
      <c r="I207" s="70"/>
      <c r="J207" s="70"/>
      <c r="K207" s="1" t="s">
        <v>1604</v>
      </c>
      <c r="L207" s="138" t="s">
        <v>1488</v>
      </c>
      <c r="M207" s="1" t="s">
        <v>501</v>
      </c>
      <c r="N207" s="116">
        <v>44322</v>
      </c>
      <c r="O207" s="1" t="s">
        <v>2140</v>
      </c>
      <c r="P207" s="1" t="s">
        <v>97</v>
      </c>
      <c r="Q207" s="1" t="s">
        <v>112</v>
      </c>
      <c r="R207" s="1" t="s">
        <v>77</v>
      </c>
      <c r="S207" s="1" t="s">
        <v>140</v>
      </c>
      <c r="T207" s="1" t="s">
        <v>2141</v>
      </c>
      <c r="U207" s="72">
        <v>31043</v>
      </c>
      <c r="V207" s="72">
        <v>44322</v>
      </c>
      <c r="W207" s="73">
        <v>44408</v>
      </c>
      <c r="X207" s="411" t="s">
        <v>80</v>
      </c>
      <c r="Y207" s="1"/>
      <c r="Z207" s="1" t="str">
        <f t="shared" si="16" ca="1"/>
        <v>0 Tahun  2 Bulan 27 Hari </v>
      </c>
      <c r="AA207" s="1" t="s">
        <v>492</v>
      </c>
      <c r="AB207" s="71" t="s">
        <v>2142</v>
      </c>
      <c r="AC207" s="338">
        <v>45287</v>
      </c>
      <c r="AD207" s="1"/>
      <c r="AE207" s="1"/>
      <c r="AF207" s="1"/>
      <c r="AG207" s="1"/>
      <c r="AH207" s="1"/>
      <c r="AI207" s="72">
        <v>44321</v>
      </c>
      <c r="AJ207" s="1"/>
      <c r="AK207" s="1" t="s">
        <v>666</v>
      </c>
      <c r="AL207" s="1">
        <v>90</v>
      </c>
      <c r="AM207" s="71" t="s">
        <v>2143</v>
      </c>
      <c r="AN207" s="1" t="s">
        <v>290</v>
      </c>
      <c r="AO207" s="1"/>
      <c r="AP207" s="71" t="s">
        <v>2144</v>
      </c>
      <c r="AQ207" s="1"/>
      <c r="AR207" s="1"/>
      <c r="AS207" s="1"/>
      <c r="AT207" s="71" t="s">
        <v>2145</v>
      </c>
      <c r="AU207" s="1" t="s">
        <v>121</v>
      </c>
      <c r="AV207" s="340" t="s">
        <v>2138</v>
      </c>
      <c r="AW207" s="340" t="s">
        <v>90</v>
      </c>
      <c r="AX207" s="357" t="s">
        <v>2146</v>
      </c>
      <c r="AY207" s="1"/>
      <c r="AZ207" s="1"/>
      <c r="BA207" s="1"/>
      <c r="BB207" s="1"/>
      <c r="BC207" s="1"/>
      <c r="BD207" s="65"/>
      <c r="BE207" s="390"/>
      <c r="BF207" s="390"/>
      <c r="BG207" s="390"/>
      <c r="BH207" s="390"/>
      <c r="BI207" s="390"/>
      <c r="BJ207" s="390"/>
      <c r="BK207" s="394"/>
      <c r="BL207" s="394"/>
      <c r="BM207" s="394"/>
      <c r="BN207" s="394"/>
      <c r="BO207" s="394"/>
      <c r="BP207" s="394"/>
      <c r="BQ207" s="394"/>
      <c r="BR207" s="394"/>
      <c r="BS207" s="394"/>
      <c r="BT207" s="394"/>
      <c r="BU207" s="394"/>
      <c r="BV207" s="394"/>
      <c r="BW207" s="394"/>
      <c r="BX207" s="394"/>
      <c r="BY207" s="394"/>
      <c r="BZ207" s="394"/>
    </row>
    <row r="208" ht="15.75" customHeight="1" s="395" customFormat="1">
      <c r="A208" s="31" t="s">
        <v>65</v>
      </c>
      <c r="B208" s="32">
        <f t="shared" si="17"/>
        <v>202</v>
      </c>
      <c r="C208" s="68" t="s">
        <v>2147</v>
      </c>
      <c r="D208" s="70" t="s">
        <v>2148</v>
      </c>
      <c r="E208" s="49" t="s">
        <v>69</v>
      </c>
      <c r="F208" s="71" t="s">
        <v>2149</v>
      </c>
      <c r="G208" s="87" t="s">
        <v>2</v>
      </c>
      <c r="H208" s="70"/>
      <c r="I208" s="70"/>
      <c r="J208" s="70"/>
      <c r="K208" s="1" t="s">
        <v>1604</v>
      </c>
      <c r="L208" s="138" t="s">
        <v>1488</v>
      </c>
      <c r="M208" s="1" t="s">
        <v>501</v>
      </c>
      <c r="N208" s="72">
        <v>44323</v>
      </c>
      <c r="O208" s="1" t="s">
        <v>2150</v>
      </c>
      <c r="P208" s="1" t="s">
        <v>97</v>
      </c>
      <c r="Q208" s="1" t="s">
        <v>112</v>
      </c>
      <c r="R208" s="1" t="s">
        <v>77</v>
      </c>
      <c r="S208" s="1" t="s">
        <v>113</v>
      </c>
      <c r="T208" s="1" t="s">
        <v>2151</v>
      </c>
      <c r="U208" s="72">
        <v>35026</v>
      </c>
      <c r="V208" s="72">
        <v>44323</v>
      </c>
      <c r="W208" s="73">
        <v>44408</v>
      </c>
      <c r="X208" s="411" t="s">
        <v>80</v>
      </c>
      <c r="Y208" s="1"/>
      <c r="Z208" s="1" t="str">
        <f t="shared" si="16" ca="1"/>
        <v>0 Tahun  2 Bulan 26 Hari </v>
      </c>
      <c r="AA208" s="1" t="s">
        <v>264</v>
      </c>
      <c r="AB208" s="71" t="s">
        <v>2152</v>
      </c>
      <c r="AC208" s="72">
        <v>45963</v>
      </c>
      <c r="AD208" s="1"/>
      <c r="AE208" s="1"/>
      <c r="AF208" s="1"/>
      <c r="AG208" s="1"/>
      <c r="AH208" s="1"/>
      <c r="AI208" s="72">
        <v>44323</v>
      </c>
      <c r="AJ208" s="1"/>
      <c r="AK208" s="1" t="s">
        <v>666</v>
      </c>
      <c r="AL208" s="1">
        <v>95</v>
      </c>
      <c r="AM208" s="71" t="s">
        <v>2153</v>
      </c>
      <c r="AN208" s="1" t="s">
        <v>548</v>
      </c>
      <c r="AO208" s="1"/>
      <c r="AP208" s="71" t="s">
        <v>2154</v>
      </c>
      <c r="AQ208" s="1"/>
      <c r="AR208" s="1"/>
      <c r="AS208" s="1"/>
      <c r="AT208" s="71" t="s">
        <v>2155</v>
      </c>
      <c r="AU208" s="1" t="s">
        <v>121</v>
      </c>
      <c r="AV208" s="340" t="s">
        <v>2148</v>
      </c>
      <c r="AW208" s="340" t="s">
        <v>90</v>
      </c>
      <c r="AX208" s="357" t="s">
        <v>2156</v>
      </c>
      <c r="AY208" s="1"/>
      <c r="AZ208" s="1"/>
      <c r="BA208" s="1"/>
      <c r="BB208" s="1"/>
      <c r="BC208" s="1"/>
      <c r="BD208" s="65"/>
      <c r="BE208" s="390"/>
      <c r="BF208" s="390"/>
      <c r="BG208" s="390"/>
      <c r="BH208" s="390"/>
      <c r="BI208" s="390"/>
      <c r="BJ208" s="390"/>
      <c r="BK208" s="394"/>
      <c r="BL208" s="394"/>
      <c r="BM208" s="394"/>
      <c r="BN208" s="394"/>
      <c r="BO208" s="394"/>
      <c r="BP208" s="394"/>
      <c r="BQ208" s="394"/>
      <c r="BR208" s="394"/>
      <c r="BS208" s="394"/>
      <c r="BT208" s="394"/>
      <c r="BU208" s="394"/>
      <c r="BV208" s="394"/>
      <c r="BW208" s="394"/>
      <c r="BX208" s="394"/>
      <c r="BY208" s="394"/>
      <c r="BZ208" s="394"/>
    </row>
    <row r="209" ht="15.75" customHeight="1" s="395" customFormat="1">
      <c r="A209" s="31" t="s">
        <v>65</v>
      </c>
      <c r="B209" s="32">
        <f t="shared" si="17"/>
        <v>203</v>
      </c>
      <c r="C209" s="68" t="s">
        <v>2157</v>
      </c>
      <c r="D209" s="70" t="s">
        <v>2158</v>
      </c>
      <c r="E209" s="49" t="s">
        <v>69</v>
      </c>
      <c r="F209" s="71" t="s">
        <v>2159</v>
      </c>
      <c r="G209" s="87" t="s">
        <v>2</v>
      </c>
      <c r="H209" s="70"/>
      <c r="I209" s="70"/>
      <c r="J209" s="70"/>
      <c r="K209" s="1" t="s">
        <v>1604</v>
      </c>
      <c r="L209" s="138" t="s">
        <v>1488</v>
      </c>
      <c r="M209" s="1" t="s">
        <v>501</v>
      </c>
      <c r="N209" s="72">
        <v>44325</v>
      </c>
      <c r="O209" s="1" t="s">
        <v>2160</v>
      </c>
      <c r="P209" s="1" t="s">
        <v>174</v>
      </c>
      <c r="Q209" s="1" t="s">
        <v>112</v>
      </c>
      <c r="R209" s="1" t="s">
        <v>77</v>
      </c>
      <c r="S209" s="1" t="s">
        <v>113</v>
      </c>
      <c r="T209" s="1" t="s">
        <v>2161</v>
      </c>
      <c r="U209" s="72">
        <v>32244</v>
      </c>
      <c r="V209" s="72">
        <v>44325</v>
      </c>
      <c r="W209" s="73">
        <v>44408</v>
      </c>
      <c r="X209" s="411" t="s">
        <v>80</v>
      </c>
      <c r="Y209" s="1"/>
      <c r="Z209" s="1" t="str">
        <f t="shared" si="16" ca="1"/>
        <v>0 Tahun  2 Bulan 24 Hari </v>
      </c>
      <c r="AA209" s="1" t="s">
        <v>264</v>
      </c>
      <c r="AB209" s="71" t="s">
        <v>2162</v>
      </c>
      <c r="AC209" s="72">
        <v>45735</v>
      </c>
      <c r="AD209" s="1"/>
      <c r="AE209" s="1"/>
      <c r="AF209" s="1"/>
      <c r="AG209" s="1"/>
      <c r="AH209" s="1"/>
      <c r="AI209" s="72">
        <v>44324</v>
      </c>
      <c r="AJ209" s="1"/>
      <c r="AK209" s="1" t="s">
        <v>666</v>
      </c>
      <c r="AL209" s="1">
        <v>95</v>
      </c>
      <c r="AM209" s="71" t="s">
        <v>2163</v>
      </c>
      <c r="AN209" s="1" t="s">
        <v>548</v>
      </c>
      <c r="AO209" s="1"/>
      <c r="AP209" s="71" t="s">
        <v>2164</v>
      </c>
      <c r="AQ209" s="1"/>
      <c r="AR209" s="1"/>
      <c r="AS209" s="1"/>
      <c r="AT209" s="71" t="s">
        <v>2165</v>
      </c>
      <c r="AU209" s="1" t="s">
        <v>121</v>
      </c>
      <c r="AV209" s="1" t="s">
        <v>2158</v>
      </c>
      <c r="AW209" s="1" t="s">
        <v>90</v>
      </c>
      <c r="AX209" s="71" t="s">
        <v>2166</v>
      </c>
      <c r="AY209" s="1"/>
      <c r="AZ209" s="1"/>
      <c r="BA209" s="1"/>
      <c r="BB209" s="1"/>
      <c r="BC209" s="1"/>
      <c r="BD209" s="65"/>
      <c r="BE209" s="390"/>
      <c r="BF209" s="390"/>
      <c r="BG209" s="390"/>
      <c r="BH209" s="390"/>
      <c r="BI209" s="390"/>
      <c r="BJ209" s="390"/>
      <c r="BK209" s="394"/>
      <c r="BL209" s="394"/>
      <c r="BM209" s="394"/>
      <c r="BN209" s="394"/>
      <c r="BO209" s="394"/>
      <c r="BP209" s="394"/>
      <c r="BQ209" s="394"/>
      <c r="BR209" s="394"/>
      <c r="BS209" s="394"/>
      <c r="BT209" s="394"/>
      <c r="BU209" s="394"/>
      <c r="BV209" s="394"/>
      <c r="BW209" s="394"/>
      <c r="BX209" s="394"/>
      <c r="BY209" s="394"/>
      <c r="BZ209" s="394"/>
    </row>
    <row r="210" ht="15.75" customHeight="1" s="395" customFormat="1">
      <c r="A210" s="31" t="s">
        <v>65</v>
      </c>
      <c r="B210" s="32">
        <f t="shared" si="17"/>
        <v>204</v>
      </c>
      <c r="C210" s="68" t="s">
        <v>2167</v>
      </c>
      <c r="D210" s="70" t="s">
        <v>2168</v>
      </c>
      <c r="E210" s="49" t="s">
        <v>69</v>
      </c>
      <c r="F210" s="71" t="s">
        <v>2169</v>
      </c>
      <c r="G210" s="87" t="s">
        <v>2</v>
      </c>
      <c r="H210" s="70"/>
      <c r="I210" s="70"/>
      <c r="J210" s="70"/>
      <c r="K210" s="1" t="s">
        <v>1604</v>
      </c>
      <c r="L210" s="138" t="s">
        <v>1488</v>
      </c>
      <c r="M210" s="1" t="s">
        <v>501</v>
      </c>
      <c r="N210" s="72">
        <v>44325</v>
      </c>
      <c r="O210" s="1" t="s">
        <v>2170</v>
      </c>
      <c r="P210" s="1" t="s">
        <v>77</v>
      </c>
      <c r="Q210" s="1" t="s">
        <v>112</v>
      </c>
      <c r="R210" s="1" t="s">
        <v>77</v>
      </c>
      <c r="S210" s="1" t="s">
        <v>1479</v>
      </c>
      <c r="T210" s="1" t="s">
        <v>1604</v>
      </c>
      <c r="U210" s="72">
        <v>35496</v>
      </c>
      <c r="V210" s="72">
        <v>44325</v>
      </c>
      <c r="W210" s="73">
        <v>44408</v>
      </c>
      <c r="X210" s="411" t="s">
        <v>80</v>
      </c>
      <c r="Y210" s="1"/>
      <c r="Z210" s="1" t="str">
        <f t="shared" si="16" ca="1"/>
        <v>0 Tahun  2 Bulan 24 Hari </v>
      </c>
      <c r="AA210" s="1" t="s">
        <v>264</v>
      </c>
      <c r="AB210" s="71" t="s">
        <v>2171</v>
      </c>
      <c r="AC210" s="72">
        <v>46117</v>
      </c>
      <c r="AD210" s="1"/>
      <c r="AE210" s="1"/>
      <c r="AF210" s="1"/>
      <c r="AG210" s="1"/>
      <c r="AH210" s="1"/>
      <c r="AI210" s="72">
        <v>44325</v>
      </c>
      <c r="AJ210" s="1"/>
      <c r="AK210" s="1" t="s">
        <v>666</v>
      </c>
      <c r="AL210" s="1">
        <v>75</v>
      </c>
      <c r="AM210" s="71" t="s">
        <v>2172</v>
      </c>
      <c r="AN210" s="1" t="s">
        <v>290</v>
      </c>
      <c r="AO210" s="1"/>
      <c r="AP210" s="71" t="s">
        <v>2173</v>
      </c>
      <c r="AQ210" s="1"/>
      <c r="AR210" s="1"/>
      <c r="AS210" s="1"/>
      <c r="AT210" s="71" t="s">
        <v>2174</v>
      </c>
      <c r="AU210" s="1" t="s">
        <v>121</v>
      </c>
      <c r="AV210" s="340" t="s">
        <v>2175</v>
      </c>
      <c r="AW210" s="340" t="s">
        <v>90</v>
      </c>
      <c r="AX210" s="357" t="s">
        <v>2176</v>
      </c>
      <c r="AY210" s="1"/>
      <c r="AZ210" s="1"/>
      <c r="BA210" s="1"/>
      <c r="BB210" s="1"/>
      <c r="BC210" s="1"/>
      <c r="BD210" s="65"/>
      <c r="BE210" s="390"/>
      <c r="BF210" s="390"/>
      <c r="BG210" s="390"/>
      <c r="BH210" s="390"/>
      <c r="BI210" s="390"/>
      <c r="BJ210" s="390"/>
      <c r="BK210" s="394"/>
      <c r="BL210" s="394"/>
      <c r="BM210" s="394"/>
      <c r="BN210" s="394"/>
      <c r="BO210" s="394"/>
      <c r="BP210" s="394"/>
      <c r="BQ210" s="394"/>
      <c r="BR210" s="394"/>
      <c r="BS210" s="394"/>
      <c r="BT210" s="394"/>
      <c r="BU210" s="394"/>
      <c r="BV210" s="394"/>
      <c r="BW210" s="394"/>
      <c r="BX210" s="394"/>
      <c r="BY210" s="394"/>
      <c r="BZ210" s="394"/>
    </row>
    <row r="211" ht="15.75" customHeight="1" s="395" customFormat="1">
      <c r="A211" s="31" t="s">
        <v>65</v>
      </c>
      <c r="B211" s="32">
        <f t="shared" si="17"/>
        <v>205</v>
      </c>
      <c r="C211" s="68" t="s">
        <v>2177</v>
      </c>
      <c r="D211" s="70" t="s">
        <v>2178</v>
      </c>
      <c r="E211" s="49" t="s">
        <v>69</v>
      </c>
      <c r="F211" s="71" t="s">
        <v>2179</v>
      </c>
      <c r="G211" s="1" t="s">
        <v>2</v>
      </c>
      <c r="H211" s="70"/>
      <c r="I211" s="70"/>
      <c r="J211" s="70"/>
      <c r="K211" s="1" t="s">
        <v>1604</v>
      </c>
      <c r="L211" s="138" t="s">
        <v>1488</v>
      </c>
      <c r="M211" s="1" t="s">
        <v>501</v>
      </c>
      <c r="N211" s="72">
        <v>44325</v>
      </c>
      <c r="O211" s="1" t="s">
        <v>2180</v>
      </c>
      <c r="P211" s="1" t="s">
        <v>232</v>
      </c>
      <c r="Q211" s="1" t="s">
        <v>112</v>
      </c>
      <c r="R211" s="1" t="s">
        <v>77</v>
      </c>
      <c r="S211" s="1" t="s">
        <v>113</v>
      </c>
      <c r="T211" s="1" t="s">
        <v>2181</v>
      </c>
      <c r="U211" s="72">
        <v>34850</v>
      </c>
      <c r="V211" s="72">
        <v>44325</v>
      </c>
      <c r="W211" s="73">
        <v>44408</v>
      </c>
      <c r="X211" s="411" t="s">
        <v>80</v>
      </c>
      <c r="Y211" s="1"/>
      <c r="Z211" s="1" t="str">
        <f t="shared" si="16" ca="1"/>
        <v>0 Tahun  2 Bulan 24 Hari </v>
      </c>
      <c r="AA211" s="1" t="s">
        <v>264</v>
      </c>
      <c r="AB211" s="71" t="s">
        <v>2182</v>
      </c>
      <c r="AC211" s="72">
        <v>46147</v>
      </c>
      <c r="AD211" s="1"/>
      <c r="AE211" s="1"/>
      <c r="AF211" s="1"/>
      <c r="AG211" s="1"/>
      <c r="AH211" s="1"/>
      <c r="AI211" s="72">
        <v>44299</v>
      </c>
      <c r="AJ211" s="1"/>
      <c r="AK211" s="1" t="s">
        <v>666</v>
      </c>
      <c r="AL211" s="1">
        <v>80</v>
      </c>
      <c r="AM211" s="71" t="s">
        <v>2183</v>
      </c>
      <c r="AN211" s="1" t="s">
        <v>548</v>
      </c>
      <c r="AO211" s="1"/>
      <c r="AP211" s="71" t="s">
        <v>2184</v>
      </c>
      <c r="AQ211" s="1"/>
      <c r="AR211" s="1"/>
      <c r="AS211" s="1"/>
      <c r="AT211" s="71" t="s">
        <v>2185</v>
      </c>
      <c r="AU211" s="1" t="s">
        <v>121</v>
      </c>
      <c r="AV211" s="1" t="s">
        <v>2186</v>
      </c>
      <c r="AW211" s="1" t="s">
        <v>90</v>
      </c>
      <c r="AX211" s="71" t="s">
        <v>2187</v>
      </c>
      <c r="AY211" s="1"/>
      <c r="AZ211" s="1"/>
      <c r="BA211" s="1"/>
      <c r="BB211" s="1"/>
      <c r="BC211" s="1"/>
      <c r="BD211" s="65"/>
      <c r="BE211" s="390"/>
      <c r="BF211" s="390"/>
      <c r="BG211" s="390"/>
      <c r="BH211" s="390"/>
      <c r="BI211" s="390"/>
      <c r="BJ211" s="390"/>
      <c r="BK211" s="394"/>
      <c r="BL211" s="394"/>
      <c r="BM211" s="394"/>
      <c r="BN211" s="394"/>
      <c r="BO211" s="394"/>
      <c r="BP211" s="394"/>
      <c r="BQ211" s="394"/>
      <c r="BR211" s="394"/>
      <c r="BS211" s="394"/>
      <c r="BT211" s="394"/>
      <c r="BU211" s="394"/>
      <c r="BV211" s="394"/>
      <c r="BW211" s="394"/>
      <c r="BX211" s="394"/>
      <c r="BY211" s="394"/>
      <c r="BZ211" s="394"/>
    </row>
    <row r="212" ht="15.75" customHeight="1" s="395" customFormat="1">
      <c r="A212" s="31" t="s">
        <v>65</v>
      </c>
      <c r="B212" s="32">
        <f t="shared" si="17"/>
        <v>206</v>
      </c>
      <c r="C212" s="68" t="s">
        <v>2188</v>
      </c>
      <c r="D212" s="70" t="s">
        <v>2189</v>
      </c>
      <c r="E212" s="49" t="s">
        <v>69</v>
      </c>
      <c r="F212" s="71" t="s">
        <v>2190</v>
      </c>
      <c r="G212" s="87" t="s">
        <v>2</v>
      </c>
      <c r="H212" s="70"/>
      <c r="I212" s="70"/>
      <c r="J212" s="70"/>
      <c r="K212" s="1" t="s">
        <v>1604</v>
      </c>
      <c r="L212" s="138" t="s">
        <v>1488</v>
      </c>
      <c r="M212" s="1" t="s">
        <v>501</v>
      </c>
      <c r="N212" s="116">
        <v>44327</v>
      </c>
      <c r="O212" s="1" t="s">
        <v>2191</v>
      </c>
      <c r="P212" s="1" t="s">
        <v>174</v>
      </c>
      <c r="Q212" s="1" t="s">
        <v>112</v>
      </c>
      <c r="R212" s="1" t="s">
        <v>77</v>
      </c>
      <c r="S212" s="1" t="s">
        <v>1479</v>
      </c>
      <c r="T212" s="1" t="s">
        <v>2192</v>
      </c>
      <c r="U212" s="72">
        <v>32278</v>
      </c>
      <c r="V212" s="72">
        <v>44327</v>
      </c>
      <c r="W212" s="73">
        <v>44408</v>
      </c>
      <c r="X212" s="411" t="s">
        <v>80</v>
      </c>
      <c r="Y212" s="1"/>
      <c r="Z212" s="1" t="str">
        <f t="shared" si="16" ca="1"/>
        <v>0 Tahun  2 Bulan 22 Hari </v>
      </c>
      <c r="AA212" s="1" t="s">
        <v>1151</v>
      </c>
      <c r="AB212" s="71" t="s">
        <v>2193</v>
      </c>
      <c r="AC212" s="338">
        <v>45427</v>
      </c>
      <c r="AD212" s="1"/>
      <c r="AE212" s="1"/>
      <c r="AF212" s="1"/>
      <c r="AG212" s="1"/>
      <c r="AH212" s="1"/>
      <c r="AI212" s="72"/>
      <c r="AJ212" s="1"/>
      <c r="AK212" s="1"/>
      <c r="AL212" s="1"/>
      <c r="AM212" s="71" t="s">
        <v>2194</v>
      </c>
      <c r="AN212" s="1" t="s">
        <v>548</v>
      </c>
      <c r="AO212" s="1"/>
      <c r="AP212" s="71" t="s">
        <v>2195</v>
      </c>
      <c r="AQ212" s="1"/>
      <c r="AR212" s="1"/>
      <c r="AS212" s="1"/>
      <c r="AT212" s="71" t="s">
        <v>2196</v>
      </c>
      <c r="AU212" s="1" t="s">
        <v>121</v>
      </c>
      <c r="AV212" s="340" t="s">
        <v>2197</v>
      </c>
      <c r="AW212" s="340" t="s">
        <v>90</v>
      </c>
      <c r="AX212" s="357" t="s">
        <v>2198</v>
      </c>
      <c r="AY212" s="1"/>
      <c r="AZ212" s="1"/>
      <c r="BA212" s="1"/>
      <c r="BB212" s="1"/>
      <c r="BC212" s="1"/>
      <c r="BD212" s="65"/>
      <c r="BE212" s="390"/>
      <c r="BF212" s="390"/>
      <c r="BG212" s="390"/>
      <c r="BH212" s="390"/>
      <c r="BI212" s="390"/>
      <c r="BJ212" s="390"/>
      <c r="BK212" s="394"/>
      <c r="BL212" s="394"/>
      <c r="BM212" s="394"/>
      <c r="BN212" s="394"/>
      <c r="BO212" s="394"/>
      <c r="BP212" s="394"/>
      <c r="BQ212" s="394"/>
      <c r="BR212" s="394"/>
      <c r="BS212" s="394"/>
      <c r="BT212" s="394"/>
      <c r="BU212" s="394"/>
      <c r="BV212" s="394"/>
      <c r="BW212" s="394"/>
      <c r="BX212" s="394"/>
      <c r="BY212" s="394"/>
      <c r="BZ212" s="394"/>
    </row>
    <row r="213" ht="15.75" customHeight="1" s="395" customFormat="1">
      <c r="A213" s="31" t="s">
        <v>65</v>
      </c>
      <c r="B213" s="32">
        <f t="shared" si="17"/>
        <v>207</v>
      </c>
      <c r="C213" s="68" t="s">
        <v>2199</v>
      </c>
      <c r="D213" s="70" t="s">
        <v>2200</v>
      </c>
      <c r="E213" s="49" t="s">
        <v>69</v>
      </c>
      <c r="F213" s="71" t="s">
        <v>2201</v>
      </c>
      <c r="G213" s="1" t="s">
        <v>2</v>
      </c>
      <c r="H213" s="70"/>
      <c r="I213" s="70"/>
      <c r="J213" s="70"/>
      <c r="K213" s="1" t="s">
        <v>1604</v>
      </c>
      <c r="L213" s="49" t="s">
        <v>345</v>
      </c>
      <c r="M213" s="1" t="s">
        <v>501</v>
      </c>
      <c r="N213" s="72">
        <v>44336</v>
      </c>
      <c r="O213" s="1" t="s">
        <v>2058</v>
      </c>
      <c r="P213" s="1" t="s">
        <v>77</v>
      </c>
      <c r="Q213" s="1" t="s">
        <v>112</v>
      </c>
      <c r="R213" s="1" t="s">
        <v>77</v>
      </c>
      <c r="S213" s="1" t="s">
        <v>113</v>
      </c>
      <c r="T213" s="1" t="s">
        <v>1604</v>
      </c>
      <c r="U213" s="72">
        <v>36542</v>
      </c>
      <c r="V213" s="72">
        <v>44336</v>
      </c>
      <c r="W213" s="72">
        <v>44439</v>
      </c>
      <c r="X213" s="1" t="s">
        <v>80</v>
      </c>
      <c r="Y213" s="1"/>
      <c r="Z213" s="1"/>
      <c r="AA213" s="1" t="s">
        <v>264</v>
      </c>
      <c r="AB213" s="71" t="s">
        <v>2202</v>
      </c>
      <c r="AC213" s="72">
        <v>45840</v>
      </c>
      <c r="AD213" s="1"/>
      <c r="AE213" s="1"/>
      <c r="AF213" s="1"/>
      <c r="AG213" s="1"/>
      <c r="AH213" s="72" t="s">
        <v>86</v>
      </c>
      <c r="AI213" s="72">
        <v>44336</v>
      </c>
      <c r="AJ213" s="1"/>
      <c r="AK213" s="1" t="s">
        <v>666</v>
      </c>
      <c r="AL213" s="1">
        <v>80</v>
      </c>
      <c r="AM213" s="71" t="s">
        <v>2203</v>
      </c>
      <c r="AN213" s="1" t="s">
        <v>548</v>
      </c>
      <c r="AO213" s="1"/>
      <c r="AP213" s="1"/>
      <c r="AQ213" s="1"/>
      <c r="AR213" s="1"/>
      <c r="AS213" s="1"/>
      <c r="AT213" s="71" t="s">
        <v>2204</v>
      </c>
      <c r="AU213" s="1" t="s">
        <v>121</v>
      </c>
      <c r="AV213" s="340" t="s">
        <v>2200</v>
      </c>
      <c r="AW213" s="340" t="s">
        <v>90</v>
      </c>
      <c r="AX213" s="357" t="s">
        <v>2205</v>
      </c>
      <c r="AY213" s="1"/>
      <c r="AZ213" s="1"/>
      <c r="BA213" s="1"/>
      <c r="BB213" s="1"/>
      <c r="BC213" s="1"/>
      <c r="BD213" s="73"/>
      <c r="BE213" s="390"/>
      <c r="BF213" s="390"/>
      <c r="BG213" s="390"/>
      <c r="BH213" s="390"/>
      <c r="BI213" s="390"/>
      <c r="BJ213" s="390"/>
      <c r="BK213" s="394"/>
      <c r="BL213" s="394"/>
      <c r="BM213" s="394"/>
      <c r="BN213" s="394"/>
      <c r="BO213" s="394"/>
      <c r="BP213" s="394"/>
      <c r="BQ213" s="394"/>
      <c r="BR213" s="394"/>
      <c r="BS213" s="394"/>
      <c r="BT213" s="394"/>
      <c r="BU213" s="394"/>
      <c r="BV213" s="394"/>
      <c r="BW213" s="394"/>
      <c r="BX213" s="394"/>
      <c r="BY213" s="394"/>
      <c r="BZ213" s="394"/>
    </row>
    <row r="214" ht="15.75" customHeight="1" s="395" customFormat="1">
      <c r="A214" s="31" t="s">
        <v>65</v>
      </c>
      <c r="B214" s="32">
        <f t="shared" si="17"/>
        <v>208</v>
      </c>
      <c r="C214" s="68" t="s">
        <v>2206</v>
      </c>
      <c r="D214" s="70" t="s">
        <v>2207</v>
      </c>
      <c r="E214" s="49" t="s">
        <v>69</v>
      </c>
      <c r="F214" s="71" t="s">
        <v>2208</v>
      </c>
      <c r="G214" s="1"/>
      <c r="H214" s="70"/>
      <c r="I214" s="1" t="s">
        <v>4</v>
      </c>
      <c r="J214" s="70"/>
      <c r="K214" s="1" t="s">
        <v>1604</v>
      </c>
      <c r="L214" s="49" t="s">
        <v>345</v>
      </c>
      <c r="M214" s="1" t="s">
        <v>501</v>
      </c>
      <c r="N214" s="72">
        <v>44343</v>
      </c>
      <c r="O214" s="1" t="s">
        <v>2209</v>
      </c>
      <c r="P214" s="1" t="s">
        <v>77</v>
      </c>
      <c r="Q214" s="1" t="s">
        <v>112</v>
      </c>
      <c r="R214" s="1" t="s">
        <v>77</v>
      </c>
      <c r="S214" s="1" t="s">
        <v>113</v>
      </c>
      <c r="T214" s="1" t="s">
        <v>2210</v>
      </c>
      <c r="U214" s="72">
        <v>36050</v>
      </c>
      <c r="V214" s="72">
        <v>44343</v>
      </c>
      <c r="W214" s="72">
        <v>44439</v>
      </c>
      <c r="X214" s="75" t="s">
        <v>80</v>
      </c>
      <c r="Y214" s="1"/>
      <c r="Z214" s="1" t="str">
        <f ref="Z214:Z219" t="shared" si="18" ca="1">""&amp;DATEDIF(N214,TODAY(),"Y")&amp; " Tahun  "&amp;DATEDIF(N214,TODAY(),"ym")&amp; " Bulan " &amp;DATEDIF(N214,TODAY(),"md")&amp; " Hari "</f>
        <v>0 Tahun  2 Bulan 6 Hari </v>
      </c>
      <c r="AA214" s="1" t="s">
        <v>5</v>
      </c>
      <c r="AB214" s="1" t="s">
        <v>5</v>
      </c>
      <c r="AC214" s="72" t="s">
        <v>5</v>
      </c>
      <c r="AD214" s="1"/>
      <c r="AE214" s="1"/>
      <c r="AF214" s="1"/>
      <c r="AG214" s="1"/>
      <c r="AH214" s="72"/>
      <c r="AI214" s="72"/>
      <c r="AJ214" s="1"/>
      <c r="AK214" s="1"/>
      <c r="AL214" s="1"/>
      <c r="AM214" s="71" t="s">
        <v>2211</v>
      </c>
      <c r="AN214" s="1" t="s">
        <v>548</v>
      </c>
      <c r="AO214" s="1"/>
      <c r="AP214" s="1"/>
      <c r="AQ214" s="1"/>
      <c r="AR214" s="1"/>
      <c r="AS214" s="1"/>
      <c r="AT214" s="71" t="s">
        <v>2212</v>
      </c>
      <c r="AU214" s="1" t="s">
        <v>121</v>
      </c>
      <c r="AV214" s="340" t="s">
        <v>2207</v>
      </c>
      <c r="AW214" s="340" t="s">
        <v>90</v>
      </c>
      <c r="AX214" s="357" t="s">
        <v>2213</v>
      </c>
      <c r="AY214" s="1"/>
      <c r="AZ214" s="1"/>
      <c r="BA214" s="1"/>
      <c r="BB214" s="1"/>
      <c r="BC214" s="1"/>
      <c r="BD214" s="73"/>
      <c r="BE214" s="73">
        <v>44343</v>
      </c>
      <c r="BF214" s="70" t="s">
        <v>2214</v>
      </c>
      <c r="BG214" s="390"/>
      <c r="BH214" s="390"/>
      <c r="BI214" s="390"/>
      <c r="BJ214" s="390"/>
      <c r="BK214" s="394"/>
      <c r="BL214" s="394"/>
      <c r="BM214" s="394"/>
      <c r="BN214" s="394"/>
      <c r="BO214" s="394"/>
      <c r="BP214" s="394"/>
      <c r="BQ214" s="394"/>
      <c r="BR214" s="394"/>
      <c r="BS214" s="394"/>
      <c r="BT214" s="394"/>
      <c r="BU214" s="394"/>
      <c r="BV214" s="394"/>
      <c r="BW214" s="394"/>
      <c r="BX214" s="394"/>
      <c r="BY214" s="394"/>
      <c r="BZ214" s="394"/>
    </row>
    <row r="215" ht="15.75" customHeight="1" s="395" customFormat="1">
      <c r="A215" s="31" t="s">
        <v>65</v>
      </c>
      <c r="B215" s="32">
        <f t="shared" si="17"/>
        <v>209</v>
      </c>
      <c r="C215" s="68" t="s">
        <v>2215</v>
      </c>
      <c r="D215" s="70" t="s">
        <v>2216</v>
      </c>
      <c r="E215" s="49" t="s">
        <v>69</v>
      </c>
      <c r="F215" s="71" t="s">
        <v>2217</v>
      </c>
      <c r="G215" s="1" t="s">
        <v>2</v>
      </c>
      <c r="H215" s="70"/>
      <c r="I215" s="70"/>
      <c r="J215" s="70"/>
      <c r="K215" s="1" t="s">
        <v>1604</v>
      </c>
      <c r="L215" s="49" t="s">
        <v>345</v>
      </c>
      <c r="M215" s="1" t="s">
        <v>501</v>
      </c>
      <c r="N215" s="72">
        <v>44345</v>
      </c>
      <c r="O215" s="1" t="s">
        <v>2218</v>
      </c>
      <c r="P215" s="1" t="s">
        <v>77</v>
      </c>
      <c r="Q215" s="1" t="s">
        <v>112</v>
      </c>
      <c r="R215" s="1" t="s">
        <v>77</v>
      </c>
      <c r="S215" s="1" t="s">
        <v>140</v>
      </c>
      <c r="T215" s="1" t="s">
        <v>2219</v>
      </c>
      <c r="U215" s="72">
        <v>35787</v>
      </c>
      <c r="V215" s="72">
        <v>44345</v>
      </c>
      <c r="W215" s="72">
        <v>44439</v>
      </c>
      <c r="X215" s="75" t="s">
        <v>80</v>
      </c>
      <c r="Y215" s="1"/>
      <c r="Z215" s="1" t="str">
        <f t="shared" si="18" ca="1"/>
        <v>0 Tahun  2 Bulan 4 Hari </v>
      </c>
      <c r="AA215" s="1" t="s">
        <v>264</v>
      </c>
      <c r="AB215" s="71" t="s">
        <v>2220</v>
      </c>
      <c r="AC215" s="72">
        <v>46055</v>
      </c>
      <c r="AD215" s="1"/>
      <c r="AE215" s="1"/>
      <c r="AF215" s="1"/>
      <c r="AG215" s="1"/>
      <c r="AH215" s="72" t="s">
        <v>86</v>
      </c>
      <c r="AI215" s="72">
        <v>44343</v>
      </c>
      <c r="AJ215" s="1"/>
      <c r="AK215" s="1" t="s">
        <v>666</v>
      </c>
      <c r="AL215" s="1">
        <v>100</v>
      </c>
      <c r="AM215" s="71" t="s">
        <v>2221</v>
      </c>
      <c r="AN215" s="1" t="s">
        <v>548</v>
      </c>
      <c r="AO215" s="1"/>
      <c r="AP215" s="1"/>
      <c r="AQ215" s="1"/>
      <c r="AR215" s="1"/>
      <c r="AS215" s="1"/>
      <c r="AT215" s="71" t="s">
        <v>2222</v>
      </c>
      <c r="AU215" s="1" t="s">
        <v>121</v>
      </c>
      <c r="AV215" s="340" t="s">
        <v>2216</v>
      </c>
      <c r="AW215" s="340" t="s">
        <v>90</v>
      </c>
      <c r="AX215" s="357" t="s">
        <v>2223</v>
      </c>
      <c r="AY215" s="1"/>
      <c r="AZ215" s="1"/>
      <c r="BA215" s="1"/>
      <c r="BB215" s="1"/>
      <c r="BC215" s="1"/>
      <c r="BD215" s="73"/>
      <c r="BE215" s="73">
        <v>44344</v>
      </c>
      <c r="BF215" s="70" t="s">
        <v>2224</v>
      </c>
      <c r="BG215" s="390"/>
      <c r="BH215" s="390"/>
      <c r="BI215" s="390"/>
      <c r="BJ215" s="390"/>
      <c r="BK215" s="394"/>
      <c r="BL215" s="394"/>
      <c r="BM215" s="394"/>
      <c r="BN215" s="394"/>
      <c r="BO215" s="394"/>
      <c r="BP215" s="394"/>
      <c r="BQ215" s="394"/>
      <c r="BR215" s="394"/>
      <c r="BS215" s="394"/>
      <c r="BT215" s="394"/>
      <c r="BU215" s="394"/>
      <c r="BV215" s="394"/>
      <c r="BW215" s="394"/>
      <c r="BX215" s="394"/>
      <c r="BY215" s="394"/>
      <c r="BZ215" s="394"/>
    </row>
    <row r="216" ht="15.75" customHeight="1" s="395" customFormat="1">
      <c r="A216" s="31" t="s">
        <v>65</v>
      </c>
      <c r="B216" s="32">
        <f t="shared" si="17"/>
        <v>210</v>
      </c>
      <c r="C216" s="68" t="s">
        <v>2225</v>
      </c>
      <c r="D216" s="70" t="s">
        <v>2226</v>
      </c>
      <c r="E216" s="49" t="s">
        <v>69</v>
      </c>
      <c r="F216" s="71" t="s">
        <v>2227</v>
      </c>
      <c r="G216" s="1" t="s">
        <v>2</v>
      </c>
      <c r="H216" s="70"/>
      <c r="I216" s="70"/>
      <c r="J216" s="70"/>
      <c r="K216" s="1" t="s">
        <v>1604</v>
      </c>
      <c r="L216" s="49" t="s">
        <v>345</v>
      </c>
      <c r="M216" s="1" t="s">
        <v>501</v>
      </c>
      <c r="N216" s="72">
        <v>44345</v>
      </c>
      <c r="O216" s="1" t="s">
        <v>2228</v>
      </c>
      <c r="P216" s="1" t="s">
        <v>97</v>
      </c>
      <c r="Q216" s="1" t="s">
        <v>112</v>
      </c>
      <c r="R216" s="1" t="s">
        <v>77</v>
      </c>
      <c r="S216" s="1" t="s">
        <v>140</v>
      </c>
      <c r="T216" s="1" t="s">
        <v>1604</v>
      </c>
      <c r="U216" s="72">
        <v>34766</v>
      </c>
      <c r="V216" s="72">
        <v>44345</v>
      </c>
      <c r="W216" s="72">
        <v>44439</v>
      </c>
      <c r="X216" s="75" t="s">
        <v>80</v>
      </c>
      <c r="Y216" s="1"/>
      <c r="Z216" s="1" t="str">
        <f t="shared" si="18" ca="1"/>
        <v>0 Tahun  2 Bulan 4 Hari </v>
      </c>
      <c r="AA216" s="1" t="s">
        <v>264</v>
      </c>
      <c r="AB216" s="71" t="s">
        <v>2229</v>
      </c>
      <c r="AC216" s="72">
        <v>45893</v>
      </c>
      <c r="AD216" s="1"/>
      <c r="AE216" s="1"/>
      <c r="AF216" s="1"/>
      <c r="AG216" s="1"/>
      <c r="AH216" s="72"/>
      <c r="AI216" s="72"/>
      <c r="AJ216" s="1"/>
      <c r="AK216" s="1"/>
      <c r="AL216" s="1"/>
      <c r="AM216" s="71" t="s">
        <v>2230</v>
      </c>
      <c r="AN216" s="1" t="s">
        <v>548</v>
      </c>
      <c r="AO216" s="1"/>
      <c r="AP216" s="1"/>
      <c r="AQ216" s="1"/>
      <c r="AR216" s="1"/>
      <c r="AS216" s="1"/>
      <c r="AT216" s="71" t="s">
        <v>2231</v>
      </c>
      <c r="AU216" s="1" t="s">
        <v>121</v>
      </c>
      <c r="AV216" s="340" t="s">
        <v>2226</v>
      </c>
      <c r="AW216" s="340" t="s">
        <v>90</v>
      </c>
      <c r="AX216" s="357" t="s">
        <v>2232</v>
      </c>
      <c r="AY216" s="1"/>
      <c r="AZ216" s="1"/>
      <c r="BA216" s="1"/>
      <c r="BB216" s="1"/>
      <c r="BC216" s="1"/>
      <c r="BD216" s="73"/>
      <c r="BE216" s="73">
        <v>44344</v>
      </c>
      <c r="BF216" s="70" t="s">
        <v>2233</v>
      </c>
      <c r="BG216" s="390"/>
      <c r="BH216" s="390"/>
      <c r="BI216" s="390"/>
      <c r="BJ216" s="390"/>
      <c r="BK216" s="394"/>
      <c r="BL216" s="394"/>
      <c r="BM216" s="394"/>
      <c r="BN216" s="394"/>
      <c r="BO216" s="394"/>
      <c r="BP216" s="394"/>
      <c r="BQ216" s="394"/>
      <c r="BR216" s="394"/>
      <c r="BS216" s="394"/>
      <c r="BT216" s="394"/>
      <c r="BU216" s="394"/>
      <c r="BV216" s="394"/>
      <c r="BW216" s="394"/>
      <c r="BX216" s="394"/>
      <c r="BY216" s="394"/>
      <c r="BZ216" s="394"/>
    </row>
    <row r="217" ht="15.75" customHeight="1" s="395" customFormat="1">
      <c r="A217" s="31" t="s">
        <v>65</v>
      </c>
      <c r="B217" s="32">
        <f t="shared" si="17"/>
        <v>211</v>
      </c>
      <c r="C217" s="68" t="s">
        <v>2234</v>
      </c>
      <c r="D217" s="70" t="s">
        <v>2235</v>
      </c>
      <c r="E217" s="49" t="s">
        <v>69</v>
      </c>
      <c r="F217" s="71" t="s">
        <v>2236</v>
      </c>
      <c r="G217" s="1" t="s">
        <v>2</v>
      </c>
      <c r="H217" s="70"/>
      <c r="I217" s="70"/>
      <c r="J217" s="70"/>
      <c r="K217" s="1" t="s">
        <v>1604</v>
      </c>
      <c r="L217" s="1" t="s">
        <v>1488</v>
      </c>
      <c r="M217" s="1" t="s">
        <v>501</v>
      </c>
      <c r="N217" s="72">
        <v>44349</v>
      </c>
      <c r="O217" s="1" t="s">
        <v>2237</v>
      </c>
      <c r="P217" s="1" t="s">
        <v>77</v>
      </c>
      <c r="Q217" s="1" t="s">
        <v>112</v>
      </c>
      <c r="R217" s="1" t="s">
        <v>77</v>
      </c>
      <c r="S217" s="1" t="s">
        <v>113</v>
      </c>
      <c r="T217" s="1" t="s">
        <v>2238</v>
      </c>
      <c r="U217" s="72">
        <v>34948</v>
      </c>
      <c r="V217" s="72">
        <v>44349</v>
      </c>
      <c r="W217" s="72">
        <v>44439</v>
      </c>
      <c r="X217" s="75" t="s">
        <v>80</v>
      </c>
      <c r="Y217" s="1"/>
      <c r="Z217" s="87" t="str">
        <f t="shared" si="18" ca="1"/>
        <v>0 Tahun  2 Bulan 0 Hari </v>
      </c>
      <c r="AA217" s="1" t="s">
        <v>264</v>
      </c>
      <c r="AB217" s="71" t="s">
        <v>2239</v>
      </c>
      <c r="AC217" s="72">
        <v>44810</v>
      </c>
      <c r="AD217" s="1"/>
      <c r="AE217" s="1"/>
      <c r="AF217" s="1"/>
      <c r="AG217" s="1"/>
      <c r="AH217" s="72" t="s">
        <v>86</v>
      </c>
      <c r="AI217" s="72">
        <v>44344</v>
      </c>
      <c r="AJ217" s="1"/>
      <c r="AK217" s="1" t="s">
        <v>666</v>
      </c>
      <c r="AL217" s="1">
        <v>100</v>
      </c>
      <c r="AM217" s="71" t="s">
        <v>2240</v>
      </c>
      <c r="AN217" s="1" t="s">
        <v>548</v>
      </c>
      <c r="AO217" s="1"/>
      <c r="AP217" s="1"/>
      <c r="AQ217" s="1"/>
      <c r="AR217" s="1"/>
      <c r="AS217" s="1"/>
      <c r="AT217" s="71" t="s">
        <v>2241</v>
      </c>
      <c r="AU217" s="1" t="s">
        <v>121</v>
      </c>
      <c r="AV217" s="1"/>
      <c r="AW217" s="1"/>
      <c r="AX217" s="1"/>
      <c r="AY217" s="1"/>
      <c r="AZ217" s="1"/>
      <c r="BA217" s="1"/>
      <c r="BB217" s="1"/>
      <c r="BC217" s="1"/>
      <c r="BD217" s="73"/>
      <c r="BE217" s="73"/>
      <c r="BF217" s="70" t="s">
        <v>2242</v>
      </c>
      <c r="BG217" s="390"/>
      <c r="BH217" s="390"/>
      <c r="BI217" s="390"/>
      <c r="BJ217" s="390"/>
      <c r="BK217" s="394"/>
      <c r="BL217" s="394"/>
      <c r="BM217" s="394"/>
      <c r="BN217" s="394"/>
      <c r="BO217" s="394"/>
      <c r="BP217" s="394"/>
      <c r="BQ217" s="394"/>
      <c r="BR217" s="394"/>
      <c r="BS217" s="394"/>
      <c r="BT217" s="394"/>
      <c r="BU217" s="394"/>
      <c r="BV217" s="394"/>
      <c r="BW217" s="394"/>
      <c r="BX217" s="394"/>
      <c r="BY217" s="394"/>
      <c r="BZ217" s="394"/>
    </row>
    <row r="218" ht="15.75" customHeight="1" s="395" customFormat="1">
      <c r="A218" s="31" t="s">
        <v>65</v>
      </c>
      <c r="B218" s="32">
        <f t="shared" si="17"/>
        <v>212</v>
      </c>
      <c r="C218" s="68" t="s">
        <v>2243</v>
      </c>
      <c r="D218" s="70" t="s">
        <v>2244</v>
      </c>
      <c r="E218" s="49" t="s">
        <v>69</v>
      </c>
      <c r="F218" s="71" t="s">
        <v>2245</v>
      </c>
      <c r="G218" s="1" t="s">
        <v>2</v>
      </c>
      <c r="H218" s="70"/>
      <c r="I218" s="70"/>
      <c r="J218" s="70"/>
      <c r="K218" s="1" t="s">
        <v>1604</v>
      </c>
      <c r="L218" s="1" t="s">
        <v>1488</v>
      </c>
      <c r="M218" s="1" t="s">
        <v>501</v>
      </c>
      <c r="N218" s="72">
        <v>44349</v>
      </c>
      <c r="O218" s="1" t="s">
        <v>1604</v>
      </c>
      <c r="P218" s="1" t="s">
        <v>97</v>
      </c>
      <c r="Q218" s="1" t="s">
        <v>112</v>
      </c>
      <c r="R218" s="1" t="s">
        <v>77</v>
      </c>
      <c r="S218" s="1" t="s">
        <v>113</v>
      </c>
      <c r="T218" s="1" t="s">
        <v>1604</v>
      </c>
      <c r="U218" s="72">
        <v>45232</v>
      </c>
      <c r="V218" s="72">
        <v>44349</v>
      </c>
      <c r="W218" s="72">
        <v>44439</v>
      </c>
      <c r="X218" s="75" t="s">
        <v>80</v>
      </c>
      <c r="Y218" s="1"/>
      <c r="Z218" s="87" t="str">
        <f t="shared" si="18" ca="1"/>
        <v>0 Tahun  2 Bulan 0 Hari </v>
      </c>
      <c r="AA218" s="1" t="s">
        <v>264</v>
      </c>
      <c r="AB218" s="71" t="s">
        <v>2246</v>
      </c>
      <c r="AC218" s="72">
        <v>32814</v>
      </c>
      <c r="AD218" s="1"/>
      <c r="AE218" s="1"/>
      <c r="AF218" s="1"/>
      <c r="AG218" s="1"/>
      <c r="AH218" s="72" t="s">
        <v>86</v>
      </c>
      <c r="AI218" s="72">
        <v>44317</v>
      </c>
      <c r="AJ218" s="1"/>
      <c r="AK218" s="1" t="s">
        <v>666</v>
      </c>
      <c r="AL218" s="1">
        <v>100</v>
      </c>
      <c r="AM218" s="71" t="s">
        <v>2247</v>
      </c>
      <c r="AN218" s="1" t="s">
        <v>290</v>
      </c>
      <c r="AO218" s="1"/>
      <c r="AP218" s="1"/>
      <c r="AQ218" s="1"/>
      <c r="AR218" s="1"/>
      <c r="AS218" s="1"/>
      <c r="AT218" s="71" t="s">
        <v>2248</v>
      </c>
      <c r="AU218" s="1" t="s">
        <v>121</v>
      </c>
      <c r="AV218" s="1" t="s">
        <v>2244</v>
      </c>
      <c r="AW218" s="1" t="s">
        <v>90</v>
      </c>
      <c r="AX218" s="71" t="s">
        <v>2249</v>
      </c>
      <c r="AY218" s="1"/>
      <c r="AZ218" s="1"/>
      <c r="BA218" s="1"/>
      <c r="BB218" s="1"/>
      <c r="BC218" s="1"/>
      <c r="BD218" s="73"/>
      <c r="BE218" s="73"/>
      <c r="BF218" s="70" t="s">
        <v>2250</v>
      </c>
      <c r="BG218" s="390"/>
      <c r="BH218" s="390"/>
      <c r="BI218" s="390"/>
      <c r="BJ218" s="390"/>
      <c r="BK218" s="394"/>
      <c r="BL218" s="394"/>
      <c r="BM218" s="394"/>
      <c r="BN218" s="394"/>
      <c r="BO218" s="394"/>
      <c r="BP218" s="394"/>
      <c r="BQ218" s="394"/>
      <c r="BR218" s="394"/>
      <c r="BS218" s="394"/>
      <c r="BT218" s="394"/>
      <c r="BU218" s="394"/>
      <c r="BV218" s="394"/>
      <c r="BW218" s="394"/>
      <c r="BX218" s="394"/>
      <c r="BY218" s="394"/>
      <c r="BZ218" s="394"/>
    </row>
    <row r="219" ht="15.75" customHeight="1" s="395" customFormat="1">
      <c r="A219" s="31" t="s">
        <v>65</v>
      </c>
      <c r="B219" s="32">
        <f t="shared" si="17"/>
        <v>213</v>
      </c>
      <c r="C219" s="68" t="s">
        <v>2251</v>
      </c>
      <c r="D219" s="412" t="s">
        <v>2252</v>
      </c>
      <c r="E219" s="49" t="s">
        <v>69</v>
      </c>
      <c r="F219" s="137" t="s">
        <v>2253</v>
      </c>
      <c r="G219" s="75" t="s">
        <v>2</v>
      </c>
      <c r="H219" s="34"/>
      <c r="I219" s="34"/>
      <c r="J219" s="34"/>
      <c r="K219" s="75" t="s">
        <v>1604</v>
      </c>
      <c r="L219" s="75" t="s">
        <v>1488</v>
      </c>
      <c r="M219" s="49" t="s">
        <v>501</v>
      </c>
      <c r="N219" s="78">
        <v>44358</v>
      </c>
      <c r="O219" s="49" t="s">
        <v>2254</v>
      </c>
      <c r="P219" s="49" t="s">
        <v>174</v>
      </c>
      <c r="Q219" s="49" t="s">
        <v>112</v>
      </c>
      <c r="R219" s="49" t="s">
        <v>77</v>
      </c>
      <c r="S219" s="49" t="s">
        <v>1479</v>
      </c>
      <c r="T219" s="75" t="s">
        <v>2255</v>
      </c>
      <c r="U219" s="63">
        <v>33392</v>
      </c>
      <c r="V219" s="78">
        <v>44358</v>
      </c>
      <c r="W219" s="59">
        <v>44439</v>
      </c>
      <c r="X219" s="126" t="s">
        <v>80</v>
      </c>
      <c r="Y219" s="34"/>
      <c r="Z219" s="49" t="str">
        <f t="shared" si="18" ca="1"/>
        <v>0 Tahun  1 Bulan 22 Hari </v>
      </c>
      <c r="AA219" s="75" t="s">
        <v>264</v>
      </c>
      <c r="AB219" s="137" t="s">
        <v>2256</v>
      </c>
      <c r="AC219" s="63">
        <v>46166</v>
      </c>
      <c r="AD219" s="49"/>
      <c r="AE219" s="75"/>
      <c r="AF219" s="34"/>
      <c r="AG219" s="34"/>
      <c r="AH219" s="63"/>
      <c r="AI219" s="37"/>
      <c r="AJ219" s="49"/>
      <c r="AK219" s="34"/>
      <c r="AL219" s="66"/>
      <c r="AM219" s="57" t="s">
        <v>2257</v>
      </c>
      <c r="AN219" s="49" t="s">
        <v>548</v>
      </c>
      <c r="AO219" s="34"/>
      <c r="AP219" s="34"/>
      <c r="AQ219" s="49"/>
      <c r="AR219" s="34"/>
      <c r="AS219" s="49"/>
      <c r="AT219" s="57" t="s">
        <v>2258</v>
      </c>
      <c r="AU219" s="75" t="s">
        <v>121</v>
      </c>
      <c r="AV219" s="49" t="s">
        <v>2252</v>
      </c>
      <c r="AW219" s="34" t="s">
        <v>90</v>
      </c>
      <c r="AX219" s="57" t="s">
        <v>2259</v>
      </c>
      <c r="AY219" s="142" t="s">
        <v>2260</v>
      </c>
      <c r="AZ219" s="144"/>
      <c r="BA219" s="144"/>
      <c r="BB219" s="144"/>
      <c r="BC219" s="144"/>
      <c r="BD219" s="37"/>
      <c r="BE219" s="73"/>
      <c r="BF219" s="70" t="s">
        <v>2261</v>
      </c>
      <c r="BG219" s="390"/>
      <c r="BH219" s="390"/>
      <c r="BI219" s="390"/>
      <c r="BJ219" s="390"/>
      <c r="BK219" s="394"/>
      <c r="BL219" s="394"/>
      <c r="BM219" s="394"/>
      <c r="BN219" s="394"/>
      <c r="BO219" s="394"/>
      <c r="BP219" s="394"/>
      <c r="BQ219" s="394"/>
      <c r="BR219" s="394"/>
      <c r="BS219" s="394"/>
      <c r="BT219" s="394"/>
      <c r="BU219" s="394"/>
      <c r="BV219" s="394"/>
      <c r="BW219" s="394"/>
      <c r="BX219" s="394"/>
      <c r="BY219" s="394"/>
      <c r="BZ219" s="394"/>
    </row>
    <row r="220" ht="15.75" customHeight="1" s="395" customFormat="1">
      <c r="A220" s="31" t="s">
        <v>65</v>
      </c>
      <c r="B220" s="32">
        <f t="shared" si="17"/>
        <v>214</v>
      </c>
      <c r="C220" s="68" t="s">
        <v>2262</v>
      </c>
      <c r="D220" s="121" t="s">
        <v>2263</v>
      </c>
      <c r="E220" s="49" t="s">
        <v>69</v>
      </c>
      <c r="F220" s="122" t="s">
        <v>2264</v>
      </c>
      <c r="G220" s="123" t="s">
        <v>2</v>
      </c>
      <c r="H220" s="38"/>
      <c r="I220" s="38"/>
      <c r="J220" s="38"/>
      <c r="K220" s="123" t="s">
        <v>1604</v>
      </c>
      <c r="L220" s="123" t="s">
        <v>1488</v>
      </c>
      <c r="M220" s="38" t="s">
        <v>501</v>
      </c>
      <c r="N220" s="72">
        <v>44378</v>
      </c>
      <c r="O220" s="125" t="s">
        <v>2265</v>
      </c>
      <c r="P220" s="126" t="s">
        <v>77</v>
      </c>
      <c r="Q220" s="126" t="s">
        <v>112</v>
      </c>
      <c r="R220" s="126" t="s">
        <v>77</v>
      </c>
      <c r="S220" s="126" t="s">
        <v>113</v>
      </c>
      <c r="T220" s="125" t="s">
        <v>1604</v>
      </c>
      <c r="U220" s="127">
        <v>33281</v>
      </c>
      <c r="V220" s="128">
        <v>44378</v>
      </c>
      <c r="W220" s="73">
        <v>44469</v>
      </c>
      <c r="X220" s="1" t="s">
        <v>80</v>
      </c>
      <c r="Y220" s="1"/>
      <c r="Z220" s="87"/>
      <c r="AA220" s="129" t="s">
        <v>819</v>
      </c>
      <c r="AB220" s="130" t="s">
        <v>2266</v>
      </c>
      <c r="AC220" s="127">
        <v>45977</v>
      </c>
      <c r="AD220" s="1"/>
      <c r="AE220" s="72"/>
      <c r="AF220" s="1"/>
      <c r="AG220" s="1"/>
      <c r="AH220" s="72"/>
      <c r="AI220" s="72"/>
      <c r="AJ220" s="131"/>
      <c r="AK220" s="1"/>
      <c r="AL220" s="1"/>
      <c r="AM220" s="413" t="s">
        <v>2267</v>
      </c>
      <c r="AN220" s="414" t="s">
        <v>290</v>
      </c>
      <c r="AO220" s="1"/>
      <c r="AP220" s="1"/>
      <c r="AQ220" s="1"/>
      <c r="AR220" s="1"/>
      <c r="AS220" s="1"/>
      <c r="AT220" s="122" t="s">
        <v>2268</v>
      </c>
      <c r="AU220" s="1" t="s">
        <v>121</v>
      </c>
      <c r="AV220" s="415" t="s">
        <v>2269</v>
      </c>
      <c r="AW220" s="416" t="s">
        <v>90</v>
      </c>
      <c r="AX220" s="357" t="s">
        <v>2270</v>
      </c>
      <c r="AY220" s="1"/>
      <c r="AZ220" s="1"/>
      <c r="BA220" s="1"/>
      <c r="BB220" s="1"/>
      <c r="BC220" s="1"/>
      <c r="BD220" s="72"/>
      <c r="BE220" s="72"/>
      <c r="BF220" s="1" t="s">
        <v>2271</v>
      </c>
      <c r="BG220" s="390"/>
      <c r="BH220" s="390"/>
      <c r="BI220" s="390"/>
      <c r="BJ220" s="390"/>
      <c r="BK220" s="394"/>
      <c r="BL220" s="394"/>
      <c r="BM220" s="394"/>
      <c r="BN220" s="394"/>
      <c r="BO220" s="394"/>
      <c r="BP220" s="394"/>
      <c r="BQ220" s="394"/>
      <c r="BR220" s="394"/>
      <c r="BS220" s="394"/>
      <c r="BT220" s="394"/>
      <c r="BU220" s="394"/>
      <c r="BV220" s="394"/>
      <c r="BW220" s="394"/>
      <c r="BX220" s="394"/>
      <c r="BY220" s="394"/>
      <c r="BZ220" s="394"/>
    </row>
    <row r="221" ht="15.75" customHeight="1" s="395" customFormat="1">
      <c r="A221" s="31" t="s">
        <v>65</v>
      </c>
      <c r="B221" s="32">
        <f t="shared" si="17"/>
        <v>215</v>
      </c>
      <c r="C221" s="68" t="s">
        <v>2272</v>
      </c>
      <c r="D221" s="121" t="s">
        <v>2273</v>
      </c>
      <c r="E221" s="49" t="s">
        <v>69</v>
      </c>
      <c r="F221" s="122" t="s">
        <v>2274</v>
      </c>
      <c r="G221" s="123" t="s">
        <v>2</v>
      </c>
      <c r="H221" s="38"/>
      <c r="I221" s="38"/>
      <c r="J221" s="38"/>
      <c r="K221" s="123" t="s">
        <v>1604</v>
      </c>
      <c r="L221" s="123" t="s">
        <v>1488</v>
      </c>
      <c r="M221" s="38" t="s">
        <v>501</v>
      </c>
      <c r="N221" s="72">
        <v>44378</v>
      </c>
      <c r="O221" s="125" t="s">
        <v>2275</v>
      </c>
      <c r="P221" s="126" t="s">
        <v>174</v>
      </c>
      <c r="Q221" s="126" t="s">
        <v>112</v>
      </c>
      <c r="R221" s="126" t="s">
        <v>77</v>
      </c>
      <c r="S221" s="126" t="s">
        <v>113</v>
      </c>
      <c r="T221" s="125" t="s">
        <v>1604</v>
      </c>
      <c r="U221" s="127">
        <v>31933</v>
      </c>
      <c r="V221" s="128">
        <v>44378</v>
      </c>
      <c r="W221" s="73">
        <v>44469</v>
      </c>
      <c r="X221" s="1" t="s">
        <v>80</v>
      </c>
      <c r="Y221" s="38"/>
      <c r="Z221" s="38"/>
      <c r="AA221" s="129" t="s">
        <v>1945</v>
      </c>
      <c r="AB221" s="130" t="s">
        <v>2276</v>
      </c>
      <c r="AC221" s="127">
        <v>45999</v>
      </c>
      <c r="AD221" s="1"/>
      <c r="AE221" s="72"/>
      <c r="AF221" s="1"/>
      <c r="AG221" s="1"/>
      <c r="AH221" s="72"/>
      <c r="AI221" s="72"/>
      <c r="AJ221" s="131"/>
      <c r="AK221" s="1"/>
      <c r="AL221" s="1"/>
      <c r="AM221" s="71" t="s">
        <v>2277</v>
      </c>
      <c r="AN221" s="49" t="s">
        <v>548</v>
      </c>
      <c r="AO221" s="1"/>
      <c r="AP221" s="1"/>
      <c r="AQ221" s="1"/>
      <c r="AR221" s="1"/>
      <c r="AS221" s="1"/>
      <c r="AT221" s="122" t="s">
        <v>2278</v>
      </c>
      <c r="AU221" s="1" t="s">
        <v>121</v>
      </c>
      <c r="AV221" s="415" t="s">
        <v>2273</v>
      </c>
      <c r="AW221" s="416" t="s">
        <v>90</v>
      </c>
      <c r="AX221" s="357" t="s">
        <v>2279</v>
      </c>
      <c r="AY221" s="1"/>
      <c r="AZ221" s="1"/>
      <c r="BA221" s="1"/>
      <c r="BB221" s="1"/>
      <c r="BC221" s="1"/>
      <c r="BD221" s="72"/>
      <c r="BE221" s="72"/>
      <c r="BF221" s="1" t="s">
        <v>2280</v>
      </c>
      <c r="BG221" s="390"/>
      <c r="BH221" s="390"/>
      <c r="BI221" s="390"/>
      <c r="BJ221" s="390"/>
      <c r="BK221" s="394"/>
      <c r="BL221" s="394"/>
      <c r="BM221" s="394"/>
      <c r="BN221" s="394"/>
      <c r="BO221" s="394"/>
      <c r="BP221" s="394"/>
      <c r="BQ221" s="394"/>
      <c r="BR221" s="394"/>
      <c r="BS221" s="394"/>
      <c r="BT221" s="394"/>
      <c r="BU221" s="394"/>
      <c r="BV221" s="394"/>
      <c r="BW221" s="394"/>
      <c r="BX221" s="394"/>
      <c r="BY221" s="394"/>
      <c r="BZ221" s="394"/>
    </row>
    <row r="222" ht="15.75" customHeight="1" s="395" customFormat="1">
      <c r="A222" s="31" t="s">
        <v>65</v>
      </c>
      <c r="B222" s="32">
        <f t="shared" si="17"/>
        <v>216</v>
      </c>
      <c r="C222" s="68" t="s">
        <v>2281</v>
      </c>
      <c r="D222" s="121" t="s">
        <v>2282</v>
      </c>
      <c r="E222" s="49" t="s">
        <v>69</v>
      </c>
      <c r="F222" s="122" t="s">
        <v>2283</v>
      </c>
      <c r="G222" s="123" t="s">
        <v>2</v>
      </c>
      <c r="H222" s="417"/>
      <c r="I222" s="417"/>
      <c r="J222" s="417"/>
      <c r="K222" s="123" t="s">
        <v>1604</v>
      </c>
      <c r="L222" s="123" t="s">
        <v>1488</v>
      </c>
      <c r="M222" s="38" t="s">
        <v>501</v>
      </c>
      <c r="N222" s="72">
        <v>44378</v>
      </c>
      <c r="O222" s="122" t="s">
        <v>2284</v>
      </c>
      <c r="P222" s="126" t="s">
        <v>174</v>
      </c>
      <c r="Q222" s="126" t="s">
        <v>112</v>
      </c>
      <c r="R222" s="126" t="s">
        <v>77</v>
      </c>
      <c r="S222" s="126" t="s">
        <v>113</v>
      </c>
      <c r="T222" s="125" t="s">
        <v>1604</v>
      </c>
      <c r="U222" s="127">
        <v>33310</v>
      </c>
      <c r="V222" s="128">
        <v>44378</v>
      </c>
      <c r="W222" s="73">
        <v>44469</v>
      </c>
      <c r="X222" s="1" t="s">
        <v>80</v>
      </c>
      <c r="Y222" s="77"/>
      <c r="Z222" s="87"/>
      <c r="AA222" s="418" t="s">
        <v>1151</v>
      </c>
      <c r="AB222" s="130" t="s">
        <v>2285</v>
      </c>
      <c r="AC222" s="127">
        <v>45666</v>
      </c>
      <c r="AD222" s="83"/>
      <c r="AE222" s="419"/>
      <c r="AF222" s="420"/>
      <c r="AG222" s="421"/>
      <c r="AH222" s="422"/>
      <c r="AI222" s="423"/>
      <c r="AJ222" s="422"/>
      <c r="AK222" s="424"/>
      <c r="AL222" s="425"/>
      <c r="AM222" s="426" t="s">
        <v>2286</v>
      </c>
      <c r="AN222" s="49" t="s">
        <v>548</v>
      </c>
      <c r="AO222" s="77"/>
      <c r="AP222" s="77"/>
      <c r="AQ222" s="77"/>
      <c r="AR222" s="77"/>
      <c r="AS222" s="77"/>
      <c r="AT222" s="122" t="s">
        <v>2287</v>
      </c>
      <c r="AU222" s="359" t="s">
        <v>121</v>
      </c>
      <c r="AV222" s="125"/>
      <c r="AW222" s="125"/>
      <c r="AX222" s="122"/>
      <c r="AY222" s="427"/>
      <c r="AZ222" s="1"/>
      <c r="BA222" s="1"/>
      <c r="BB222" s="1"/>
      <c r="BC222" s="1"/>
      <c r="BD222" s="72"/>
      <c r="BE222" s="72"/>
      <c r="BF222" s="1" t="s">
        <v>2288</v>
      </c>
      <c r="BG222" s="390"/>
      <c r="BH222" s="390"/>
      <c r="BI222" s="390"/>
      <c r="BJ222" s="390"/>
      <c r="BK222" s="394"/>
      <c r="BL222" s="394"/>
      <c r="BM222" s="394"/>
      <c r="BN222" s="394"/>
      <c r="BO222" s="394"/>
      <c r="BP222" s="394"/>
      <c r="BQ222" s="394"/>
      <c r="BR222" s="394"/>
      <c r="BS222" s="394"/>
      <c r="BT222" s="394"/>
      <c r="BU222" s="394"/>
      <c r="BV222" s="394"/>
      <c r="BW222" s="394"/>
      <c r="BX222" s="394"/>
      <c r="BY222" s="394"/>
      <c r="BZ222" s="394"/>
    </row>
    <row r="223" ht="15.75" customHeight="1" s="395" customFormat="1">
      <c r="A223" s="31" t="s">
        <v>65</v>
      </c>
      <c r="B223" s="32">
        <f t="shared" si="17"/>
        <v>217</v>
      </c>
      <c r="C223" s="68" t="s">
        <v>2289</v>
      </c>
      <c r="D223" s="121" t="s">
        <v>2290</v>
      </c>
      <c r="E223" s="49" t="s">
        <v>69</v>
      </c>
      <c r="F223" s="122" t="s">
        <v>2291</v>
      </c>
      <c r="G223" s="123" t="s">
        <v>2</v>
      </c>
      <c r="H223" s="417"/>
      <c r="I223" s="417"/>
      <c r="J223" s="417"/>
      <c r="K223" s="123" t="s">
        <v>1604</v>
      </c>
      <c r="L223" s="123" t="s">
        <v>1488</v>
      </c>
      <c r="M223" s="38" t="s">
        <v>501</v>
      </c>
      <c r="N223" s="72">
        <v>44378</v>
      </c>
      <c r="O223" s="122" t="s">
        <v>2292</v>
      </c>
      <c r="P223" s="126" t="s">
        <v>97</v>
      </c>
      <c r="Q223" s="126" t="s">
        <v>112</v>
      </c>
      <c r="R223" s="126" t="s">
        <v>77</v>
      </c>
      <c r="S223" s="126" t="s">
        <v>113</v>
      </c>
      <c r="T223" s="125" t="s">
        <v>2293</v>
      </c>
      <c r="U223" s="127">
        <v>33695</v>
      </c>
      <c r="V223" s="128">
        <v>44378</v>
      </c>
      <c r="W223" s="73">
        <v>44469</v>
      </c>
      <c r="X223" s="1" t="s">
        <v>80</v>
      </c>
      <c r="Y223" s="77"/>
      <c r="Z223" s="87"/>
      <c r="AA223" s="418" t="s">
        <v>264</v>
      </c>
      <c r="AB223" s="130" t="s">
        <v>2294</v>
      </c>
      <c r="AC223" s="127">
        <v>45663</v>
      </c>
      <c r="AD223" s="83"/>
      <c r="AE223" s="419"/>
      <c r="AF223" s="420"/>
      <c r="AG223" s="421"/>
      <c r="AH223" s="422"/>
      <c r="AI223" s="423"/>
      <c r="AJ223" s="422"/>
      <c r="AK223" s="424"/>
      <c r="AL223" s="425"/>
      <c r="AM223" s="428" t="s">
        <v>2295</v>
      </c>
      <c r="AN223" s="49" t="s">
        <v>548</v>
      </c>
      <c r="AO223" s="125"/>
      <c r="AP223" s="125"/>
      <c r="AQ223" s="122"/>
      <c r="AR223" s="427"/>
      <c r="AS223" s="1"/>
      <c r="AT223" s="71" t="s">
        <v>2296</v>
      </c>
      <c r="AU223" s="359" t="s">
        <v>121</v>
      </c>
      <c r="AV223" s="340" t="s">
        <v>2297</v>
      </c>
      <c r="AW223" s="340" t="s">
        <v>90</v>
      </c>
      <c r="AX223" s="357" t="s">
        <v>2298</v>
      </c>
      <c r="AY223" s="1"/>
      <c r="AZ223" s="1"/>
      <c r="BA223" s="1"/>
      <c r="BB223" s="1"/>
      <c r="BC223" s="1"/>
      <c r="BD223" s="72"/>
      <c r="BE223" s="72"/>
      <c r="BF223" s="1" t="s">
        <v>2299</v>
      </c>
      <c r="BG223" s="390"/>
      <c r="BH223" s="390"/>
      <c r="BI223" s="390"/>
      <c r="BJ223" s="390"/>
      <c r="BK223" s="394"/>
      <c r="BL223" s="394"/>
      <c r="BM223" s="394"/>
      <c r="BN223" s="394"/>
      <c r="BO223" s="394"/>
      <c r="BP223" s="394"/>
      <c r="BQ223" s="394"/>
      <c r="BR223" s="394"/>
      <c r="BS223" s="394"/>
      <c r="BT223" s="394"/>
      <c r="BU223" s="394"/>
      <c r="BV223" s="394"/>
      <c r="BW223" s="394"/>
      <c r="BX223" s="394"/>
      <c r="BY223" s="394"/>
      <c r="BZ223" s="394"/>
    </row>
    <row r="224" ht="15.75" customHeight="1" s="395" customFormat="1">
      <c r="A224" s="31" t="s">
        <v>65</v>
      </c>
      <c r="B224" s="32">
        <f t="shared" si="17"/>
        <v>218</v>
      </c>
      <c r="C224" s="68" t="s">
        <v>2300</v>
      </c>
      <c r="D224" s="165" t="s">
        <v>2301</v>
      </c>
      <c r="E224" s="49" t="s">
        <v>69</v>
      </c>
      <c r="F224" s="166" t="s">
        <v>2302</v>
      </c>
      <c r="G224" s="167" t="s">
        <v>2</v>
      </c>
      <c r="H224" s="167"/>
      <c r="I224" s="167"/>
      <c r="J224" s="167"/>
      <c r="K224" s="49" t="s">
        <v>1604</v>
      </c>
      <c r="L224" s="168" t="s">
        <v>1488</v>
      </c>
      <c r="M224" s="167" t="s">
        <v>501</v>
      </c>
      <c r="N224" s="169">
        <v>44384</v>
      </c>
      <c r="O224" s="167" t="s">
        <v>2303</v>
      </c>
      <c r="P224" s="167" t="s">
        <v>77</v>
      </c>
      <c r="Q224" s="167" t="s">
        <v>112</v>
      </c>
      <c r="R224" s="167" t="s">
        <v>77</v>
      </c>
      <c r="S224" s="167" t="s">
        <v>113</v>
      </c>
      <c r="T224" s="167" t="s">
        <v>2293</v>
      </c>
      <c r="U224" s="169">
        <v>35573</v>
      </c>
      <c r="V224" s="169">
        <v>44384</v>
      </c>
      <c r="W224" s="78">
        <v>44469</v>
      </c>
      <c r="X224" s="49" t="s">
        <v>80</v>
      </c>
      <c r="Y224" s="1"/>
      <c r="Z224" s="1" t="str">
        <f>""&amp;DATEDIF(N224,TODAY(),"Y")&amp; " Tahun  "&amp;DATEDIF(N224,TODAY(),"ym")&amp; " Bulan " &amp;DATEDIF(N224,TODAY(),"md")&amp; " Hari "</f>
        <v>0 Tahun  0 Bulan 26 Hari </v>
      </c>
      <c r="AA224" s="167" t="s">
        <v>264</v>
      </c>
      <c r="AB224" s="171" t="s">
        <v>2304</v>
      </c>
      <c r="AC224" s="169">
        <v>46183</v>
      </c>
      <c r="AD224" s="167"/>
      <c r="AE224" s="169"/>
      <c r="AF224" s="167"/>
      <c r="AG224" s="429"/>
      <c r="AH224" s="430"/>
      <c r="AI224" s="169"/>
      <c r="AJ224" s="167"/>
      <c r="AK224" s="167"/>
      <c r="AL224" s="1"/>
      <c r="AM224" s="413" t="s">
        <v>2305</v>
      </c>
      <c r="AN224" s="414" t="s">
        <v>540</v>
      </c>
      <c r="AO224" s="1"/>
      <c r="AP224" s="1"/>
      <c r="AQ224" s="1"/>
      <c r="AR224" s="1"/>
      <c r="AS224" s="167"/>
      <c r="AT224" s="166" t="s">
        <v>2306</v>
      </c>
      <c r="AU224" s="34" t="s">
        <v>250</v>
      </c>
      <c r="AV224" s="167" t="s">
        <v>2301</v>
      </c>
      <c r="AW224" s="167" t="s">
        <v>90</v>
      </c>
      <c r="AX224" s="166" t="s">
        <v>2307</v>
      </c>
      <c r="AY224" s="166" t="s">
        <v>2308</v>
      </c>
      <c r="AZ224" s="167"/>
      <c r="BA224" s="167"/>
      <c r="BB224" s="1"/>
      <c r="BC224" s="1"/>
      <c r="BD224" s="72"/>
      <c r="BE224" s="72"/>
      <c r="BF224" s="1" t="s">
        <v>2309</v>
      </c>
      <c r="BG224" s="390"/>
      <c r="BH224" s="390"/>
      <c r="BI224" s="390"/>
      <c r="BJ224" s="390"/>
      <c r="BK224" s="394"/>
      <c r="BL224" s="394"/>
      <c r="BM224" s="394"/>
      <c r="BN224" s="394"/>
      <c r="BO224" s="394"/>
      <c r="BP224" s="394"/>
      <c r="BQ224" s="394"/>
      <c r="BR224" s="394"/>
      <c r="BS224" s="394"/>
      <c r="BT224" s="394"/>
      <c r="BU224" s="394"/>
      <c r="BV224" s="394"/>
      <c r="BW224" s="394"/>
      <c r="BX224" s="394"/>
      <c r="BY224" s="394"/>
      <c r="BZ224" s="394"/>
    </row>
    <row r="225" ht="15.75" customHeight="1" s="395" customFormat="1">
      <c r="A225" s="31" t="s">
        <v>65</v>
      </c>
      <c r="B225" s="32">
        <f t="shared" si="17"/>
        <v>219</v>
      </c>
      <c r="C225" s="68" t="s">
        <v>2310</v>
      </c>
      <c r="D225" s="70" t="s">
        <v>2311</v>
      </c>
      <c r="E225" s="49" t="s">
        <v>69</v>
      </c>
      <c r="F225" s="71" t="s">
        <v>2312</v>
      </c>
      <c r="G225" s="38" t="s">
        <v>2</v>
      </c>
      <c r="H225" s="1"/>
      <c r="I225" s="1"/>
      <c r="J225" s="1"/>
      <c r="K225" s="1" t="s">
        <v>1604</v>
      </c>
      <c r="L225" s="138" t="s">
        <v>1488</v>
      </c>
      <c r="M225" s="1" t="s">
        <v>501</v>
      </c>
      <c r="N225" s="72">
        <v>44389</v>
      </c>
      <c r="O225" s="1" t="s">
        <v>2313</v>
      </c>
      <c r="P225" s="1" t="s">
        <v>232</v>
      </c>
      <c r="Q225" s="1" t="s">
        <v>112</v>
      </c>
      <c r="R225" s="1" t="s">
        <v>77</v>
      </c>
      <c r="S225" s="1" t="s">
        <v>113</v>
      </c>
      <c r="T225" s="1" t="s">
        <v>2161</v>
      </c>
      <c r="U225" s="72">
        <v>32311</v>
      </c>
      <c r="V225" s="72">
        <v>44389</v>
      </c>
      <c r="W225" s="431">
        <v>44469</v>
      </c>
      <c r="X225" s="432" t="s">
        <v>80</v>
      </c>
      <c r="Y225" s="1"/>
      <c r="Z225" s="1" t="str">
        <f>""&amp;DATEDIF(N225,TODAY(),"Y")&amp; " Tahun  "&amp;DATEDIF(N225,TODAY(),"ym")&amp; " Bulan " &amp;DATEDIF(N225,TODAY(),"md")&amp; " Hari "</f>
        <v>0 Tahun  0 Bulan 21 Hari </v>
      </c>
      <c r="AA225" s="1" t="s">
        <v>264</v>
      </c>
      <c r="AB225" s="71" t="s">
        <v>2314</v>
      </c>
      <c r="AC225" s="72">
        <v>45094</v>
      </c>
      <c r="AD225" s="1"/>
      <c r="AE225" s="72"/>
      <c r="AF225" s="1"/>
      <c r="AG225" s="1"/>
      <c r="AH225" s="72"/>
      <c r="AI225" s="72"/>
      <c r="AJ225" s="1"/>
      <c r="AK225" s="1"/>
      <c r="AL225" s="1"/>
      <c r="AM225" s="71" t="s">
        <v>2315</v>
      </c>
      <c r="AN225" s="1" t="s">
        <v>540</v>
      </c>
      <c r="AO225" s="1"/>
      <c r="AP225" s="1"/>
      <c r="AQ225" s="1"/>
      <c r="AR225" s="1"/>
      <c r="AS225" s="1"/>
      <c r="AT225" s="71" t="s">
        <v>2316</v>
      </c>
      <c r="AU225" s="108" t="s">
        <v>121</v>
      </c>
      <c r="AV225" s="1" t="s">
        <v>2317</v>
      </c>
      <c r="AW225" s="1" t="s">
        <v>90</v>
      </c>
      <c r="AX225" s="71" t="s">
        <v>2318</v>
      </c>
      <c r="AY225" s="71" t="s">
        <v>2319</v>
      </c>
      <c r="AZ225" s="1"/>
      <c r="BA225" s="1"/>
      <c r="BB225" s="1"/>
      <c r="BC225" s="1"/>
      <c r="BD225" s="72"/>
      <c r="BE225" s="72"/>
      <c r="BF225" s="1" t="s">
        <v>2320</v>
      </c>
      <c r="BG225" s="390"/>
      <c r="BH225" s="390"/>
      <c r="BI225" s="390"/>
      <c r="BJ225" s="390"/>
      <c r="BK225" s="394"/>
      <c r="BL225" s="394"/>
      <c r="BM225" s="394"/>
      <c r="BN225" s="394"/>
      <c r="BO225" s="394"/>
      <c r="BP225" s="394"/>
      <c r="BQ225" s="394"/>
      <c r="BR225" s="394"/>
      <c r="BS225" s="394"/>
      <c r="BT225" s="394"/>
      <c r="BU225" s="394"/>
      <c r="BV225" s="394"/>
      <c r="BW225" s="394"/>
      <c r="BX225" s="394"/>
      <c r="BY225" s="394"/>
      <c r="BZ225" s="394"/>
    </row>
    <row r="226" ht="15.75" customHeight="1" s="395" customFormat="1">
      <c r="A226" s="31" t="s">
        <v>65</v>
      </c>
      <c r="B226" s="32">
        <f t="shared" si="17"/>
        <v>220</v>
      </c>
      <c r="C226" s="68" t="s">
        <v>2321</v>
      </c>
      <c r="D226" s="70" t="s">
        <v>2322</v>
      </c>
      <c r="E226" s="49" t="s">
        <v>69</v>
      </c>
      <c r="F226" s="71" t="s">
        <v>2323</v>
      </c>
      <c r="G226" s="1" t="s">
        <v>2</v>
      </c>
      <c r="H226" s="1"/>
      <c r="I226" s="1"/>
      <c r="J226" s="1"/>
      <c r="K226" s="1" t="s">
        <v>1604</v>
      </c>
      <c r="L226" s="1" t="s">
        <v>1488</v>
      </c>
      <c r="M226" s="1" t="s">
        <v>501</v>
      </c>
      <c r="N226" s="72">
        <v>44400</v>
      </c>
      <c r="O226" s="1" t="s">
        <v>2324</v>
      </c>
      <c r="P226" s="1" t="s">
        <v>77</v>
      </c>
      <c r="Q226" s="1" t="s">
        <v>112</v>
      </c>
      <c r="R226" s="1" t="s">
        <v>77</v>
      </c>
      <c r="S226" s="1" t="s">
        <v>113</v>
      </c>
      <c r="T226" s="1" t="s">
        <v>1604</v>
      </c>
      <c r="U226" s="72">
        <v>36398</v>
      </c>
      <c r="V226" s="72">
        <v>44400</v>
      </c>
      <c r="W226" s="433">
        <v>44500</v>
      </c>
      <c r="X226" s="434" t="s">
        <v>80</v>
      </c>
      <c r="Y226" s="1"/>
      <c r="Z226" s="435" t="str">
        <f>""&amp;DATEDIF(N226,TODAY(),"Y")&amp;" Tahun  "&amp;DATEDIF(N226,TODAY(),"ym")&amp;" Bulan "&amp;DATEDIF(N226,TODAY(),"md")&amp;" Hari "</f>
        <v>0 Tahun  0 Bulan 10 Hari </v>
      </c>
      <c r="AA226" s="1" t="s">
        <v>264</v>
      </c>
      <c r="AB226" s="71" t="s">
        <v>2325</v>
      </c>
      <c r="AC226" s="72">
        <v>46061</v>
      </c>
      <c r="AD226" s="1"/>
      <c r="AE226" s="72"/>
      <c r="AF226" s="1"/>
      <c r="AG226" s="1"/>
      <c r="AH226" s="72"/>
      <c r="AI226" s="72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71" t="s">
        <v>2326</v>
      </c>
      <c r="AU226" s="1" t="s">
        <v>121</v>
      </c>
      <c r="AV226" s="1"/>
      <c r="AW226" s="1"/>
      <c r="AX226" s="1"/>
      <c r="AY226" s="71" t="s">
        <v>2327</v>
      </c>
      <c r="AZ226" s="1"/>
      <c r="BA226" s="1"/>
      <c r="BB226" s="1"/>
      <c r="BC226" s="1"/>
      <c r="BD226" s="72"/>
      <c r="BE226" s="72"/>
      <c r="BF226" s="117"/>
      <c r="BG226" s="390"/>
      <c r="BH226" s="390"/>
      <c r="BI226" s="390"/>
      <c r="BJ226" s="390"/>
      <c r="BK226" s="394"/>
      <c r="BL226" s="394"/>
      <c r="BM226" s="394"/>
      <c r="BN226" s="394"/>
      <c r="BO226" s="394"/>
      <c r="BP226" s="394"/>
      <c r="BQ226" s="394"/>
      <c r="BR226" s="394"/>
      <c r="BS226" s="394"/>
      <c r="BT226" s="394"/>
      <c r="BU226" s="394"/>
      <c r="BV226" s="394"/>
      <c r="BW226" s="394"/>
      <c r="BX226" s="394"/>
      <c r="BY226" s="394"/>
      <c r="BZ226" s="394"/>
    </row>
    <row r="227" ht="17.25" customHeight="1" s="31" customFormat="1">
      <c r="B227" s="32">
        <f t="shared" si="17"/>
        <v>221</v>
      </c>
      <c r="C227" s="69" t="s">
        <v>2328</v>
      </c>
      <c r="D227" s="361" t="s">
        <v>2329</v>
      </c>
      <c r="E227" s="362" t="s">
        <v>69</v>
      </c>
      <c r="F227" s="366" t="s">
        <v>2330</v>
      </c>
      <c r="G227" s="75" t="s">
        <v>2</v>
      </c>
      <c r="H227" s="75"/>
      <c r="I227" s="75"/>
      <c r="J227" s="75"/>
      <c r="K227" s="75" t="s">
        <v>1604</v>
      </c>
      <c r="L227" s="49" t="s">
        <v>345</v>
      </c>
      <c r="M227" s="75" t="s">
        <v>501</v>
      </c>
      <c r="N227" s="328">
        <v>43748</v>
      </c>
      <c r="O227" s="64" t="s">
        <v>2331</v>
      </c>
      <c r="P227" s="75" t="s">
        <v>77</v>
      </c>
      <c r="Q227" s="362" t="s">
        <v>112</v>
      </c>
      <c r="R227" s="75" t="s">
        <v>1606</v>
      </c>
      <c r="S227" s="362" t="s">
        <v>113</v>
      </c>
      <c r="T227" s="64" t="s">
        <v>1604</v>
      </c>
      <c r="U227" s="65">
        <v>33103</v>
      </c>
      <c r="V227" s="140">
        <v>44287</v>
      </c>
      <c r="W227" s="140">
        <v>44377</v>
      </c>
      <c r="X227" s="75" t="s">
        <v>115</v>
      </c>
      <c r="Y227" s="49"/>
      <c r="Z227" s="114" t="str">
        <f ref="Z227:Z233" t="shared" si="19" ca="1">""&amp;DATEDIF(N227,TODAY(),"Y")&amp; " Tahun  "&amp;DATEDIF(N227,TODAY(),"ym")&amp; " Bulan " &amp;DATEDIF(N227,TODAY(),"md")&amp; " Hari "</f>
        <v>1 Tahun  9 Bulan 23 Hari </v>
      </c>
      <c r="AA227" s="364" t="s">
        <v>264</v>
      </c>
      <c r="AB227" s="436" t="s">
        <v>2332</v>
      </c>
      <c r="AC227" s="328"/>
      <c r="AD227" s="187" t="s">
        <v>86</v>
      </c>
      <c r="AE227" s="187" t="s">
        <v>86</v>
      </c>
      <c r="AF227" s="187"/>
      <c r="AG227" s="49"/>
      <c r="AH227" s="49"/>
      <c r="AI227" s="49"/>
      <c r="AJ227" s="49"/>
      <c r="AK227" s="75"/>
      <c r="AL227" s="49"/>
      <c r="AM227" s="204" t="s">
        <v>2333</v>
      </c>
      <c r="AN227" s="187" t="s">
        <v>84</v>
      </c>
      <c r="AO227" s="49"/>
      <c r="AP227" s="1" t="s">
        <v>2334</v>
      </c>
      <c r="AQ227" s="42" t="s">
        <v>86</v>
      </c>
      <c r="AR227" s="49"/>
      <c r="AS227" s="66"/>
      <c r="AT227" s="57" t="s">
        <v>2335</v>
      </c>
      <c r="AU227" s="49" t="s">
        <v>121</v>
      </c>
      <c r="AV227" s="437" t="s">
        <v>2329</v>
      </c>
      <c r="AW227" s="42" t="s">
        <v>90</v>
      </c>
      <c r="AX227" s="189" t="s">
        <v>2336</v>
      </c>
      <c r="AY227" s="49"/>
      <c r="AZ227" s="49"/>
      <c r="BA227" s="49"/>
      <c r="BB227" s="49"/>
      <c r="BC227" s="49"/>
      <c r="BD227" s="63">
        <v>44377</v>
      </c>
    </row>
    <row r="228" ht="15.75" customHeight="1" s="395" customFormat="1">
      <c r="A228" s="31"/>
      <c r="B228" s="32">
        <f t="shared" si="17"/>
        <v>222</v>
      </c>
      <c r="C228" s="69" t="s">
        <v>2337</v>
      </c>
      <c r="D228" s="82" t="s">
        <v>2338</v>
      </c>
      <c r="E228" s="384" t="s">
        <v>69</v>
      </c>
      <c r="F228" s="71" t="s">
        <v>2339</v>
      </c>
      <c r="G228" s="384" t="s">
        <v>2</v>
      </c>
      <c r="H228" s="362"/>
      <c r="I228" s="362"/>
      <c r="J228" s="362"/>
      <c r="K228" s="384" t="s">
        <v>1604</v>
      </c>
      <c r="L228" s="49" t="s">
        <v>345</v>
      </c>
      <c r="M228" s="384" t="s">
        <v>501</v>
      </c>
      <c r="N228" s="72">
        <v>44183</v>
      </c>
      <c r="O228" s="1" t="s">
        <v>2340</v>
      </c>
      <c r="P228" s="1" t="s">
        <v>232</v>
      </c>
      <c r="Q228" s="362" t="s">
        <v>76</v>
      </c>
      <c r="R228" s="362" t="s">
        <v>77</v>
      </c>
      <c r="S228" s="72" t="s">
        <v>153</v>
      </c>
      <c r="T228" s="1" t="s">
        <v>2341</v>
      </c>
      <c r="U228" s="72">
        <v>30011</v>
      </c>
      <c r="V228" s="140">
        <v>44287</v>
      </c>
      <c r="W228" s="140">
        <v>44377</v>
      </c>
      <c r="X228" s="75" t="s">
        <v>115</v>
      </c>
      <c r="Y228" s="392"/>
      <c r="Z228" s="393" t="str">
        <f t="shared" si="19" ca="1"/>
        <v>0 Tahun  7 Bulan 15 Hari </v>
      </c>
      <c r="AA228" s="1" t="s">
        <v>142</v>
      </c>
      <c r="AB228" s="71" t="s">
        <v>2342</v>
      </c>
      <c r="AC228" s="72">
        <v>45730</v>
      </c>
      <c r="AD228" s="1"/>
      <c r="AE228" s="1"/>
      <c r="AF228" s="1"/>
      <c r="AG228" s="392"/>
      <c r="AH228" s="392"/>
      <c r="AI228" s="392"/>
      <c r="AJ228" s="392"/>
      <c r="AK228" s="1"/>
      <c r="AL228" s="392"/>
      <c r="AM228" s="71" t="s">
        <v>2343</v>
      </c>
      <c r="AN228" s="384" t="s">
        <v>84</v>
      </c>
      <c r="AO228" s="392"/>
      <c r="AP228" s="71" t="s">
        <v>2344</v>
      </c>
      <c r="AQ228" s="42" t="s">
        <v>86</v>
      </c>
      <c r="AR228" s="392"/>
      <c r="AS228" s="1"/>
      <c r="AT228" s="71" t="s">
        <v>2345</v>
      </c>
      <c r="AU228" s="384" t="s">
        <v>121</v>
      </c>
      <c r="AV228" s="72" t="s">
        <v>2346</v>
      </c>
      <c r="AW228" s="72" t="s">
        <v>90</v>
      </c>
      <c r="AX228" s="71" t="s">
        <v>2347</v>
      </c>
      <c r="AY228" s="1"/>
      <c r="AZ228" s="1"/>
      <c r="BA228" s="64"/>
      <c r="BB228" s="64"/>
      <c r="BC228" s="64"/>
      <c r="BD228" s="63">
        <v>44377</v>
      </c>
      <c r="BE228" s="390"/>
      <c r="BF228" s="390"/>
      <c r="BG228" s="390"/>
      <c r="BH228" s="390"/>
      <c r="BI228" s="390"/>
      <c r="BJ228" s="390"/>
      <c r="BK228" s="394"/>
      <c r="BL228" s="394"/>
      <c r="BM228" s="394"/>
      <c r="BN228" s="394"/>
      <c r="BO228" s="394"/>
      <c r="BP228" s="394"/>
      <c r="BQ228" s="394"/>
      <c r="BR228" s="394"/>
      <c r="BS228" s="394"/>
      <c r="BT228" s="394"/>
      <c r="BU228" s="394"/>
      <c r="BV228" s="394"/>
      <c r="BW228" s="394"/>
      <c r="BX228" s="394"/>
      <c r="BY228" s="394"/>
      <c r="BZ228" s="394"/>
    </row>
    <row r="229" ht="15.75" customHeight="1" s="395" customFormat="1">
      <c r="A229" s="31"/>
      <c r="B229" s="32">
        <f t="shared" si="17"/>
        <v>223</v>
      </c>
      <c r="C229" s="69" t="s">
        <v>2348</v>
      </c>
      <c r="D229" s="82" t="s">
        <v>2349</v>
      </c>
      <c r="E229" s="384" t="s">
        <v>69</v>
      </c>
      <c r="F229" s="71" t="s">
        <v>2350</v>
      </c>
      <c r="G229" s="384" t="s">
        <v>2</v>
      </c>
      <c r="H229" s="362"/>
      <c r="I229" s="362"/>
      <c r="J229" s="362"/>
      <c r="K229" s="384" t="s">
        <v>1604</v>
      </c>
      <c r="L229" s="49" t="s">
        <v>345</v>
      </c>
      <c r="M229" s="384" t="s">
        <v>501</v>
      </c>
      <c r="N229" s="72">
        <v>44183</v>
      </c>
      <c r="O229" s="1" t="s">
        <v>2351</v>
      </c>
      <c r="P229" s="1" t="s">
        <v>232</v>
      </c>
      <c r="Q229" s="362" t="s">
        <v>76</v>
      </c>
      <c r="R229" s="362" t="s">
        <v>77</v>
      </c>
      <c r="S229" s="72" t="s">
        <v>153</v>
      </c>
      <c r="T229" s="1" t="s">
        <v>2352</v>
      </c>
      <c r="U229" s="72">
        <v>36847</v>
      </c>
      <c r="V229" s="140">
        <v>44287</v>
      </c>
      <c r="W229" s="140">
        <v>44377</v>
      </c>
      <c r="X229" s="75" t="s">
        <v>115</v>
      </c>
      <c r="Y229" s="392"/>
      <c r="Z229" s="393" t="str">
        <f t="shared" si="19" ca="1"/>
        <v>0 Tahun  7 Bulan 15 Hari </v>
      </c>
      <c r="AA229" s="1" t="s">
        <v>100</v>
      </c>
      <c r="AB229" s="71" t="s">
        <v>2353</v>
      </c>
      <c r="AC229" s="72">
        <v>45872</v>
      </c>
      <c r="AD229" s="1"/>
      <c r="AE229" s="1"/>
      <c r="AF229" s="1"/>
      <c r="AG229" s="392"/>
      <c r="AH229" s="392"/>
      <c r="AI229" s="392"/>
      <c r="AJ229" s="392"/>
      <c r="AK229" s="1"/>
      <c r="AL229" s="392"/>
      <c r="AM229" s="438" t="s">
        <v>2354</v>
      </c>
      <c r="AN229" s="384" t="s">
        <v>2062</v>
      </c>
      <c r="AO229" s="392"/>
      <c r="AP229" s="71" t="s">
        <v>2355</v>
      </c>
      <c r="AQ229" s="42" t="s">
        <v>86</v>
      </c>
      <c r="AR229" s="392"/>
      <c r="AS229" s="1"/>
      <c r="AT229" s="71" t="s">
        <v>2356</v>
      </c>
      <c r="AU229" s="384" t="s">
        <v>121</v>
      </c>
      <c r="AV229" s="72" t="s">
        <v>2349</v>
      </c>
      <c r="AW229" s="72" t="s">
        <v>90</v>
      </c>
      <c r="AX229" s="71" t="s">
        <v>2357</v>
      </c>
      <c r="AY229" s="1"/>
      <c r="AZ229" s="1"/>
      <c r="BA229" s="64"/>
      <c r="BB229" s="64"/>
      <c r="BC229" s="64"/>
      <c r="BD229" s="63">
        <v>44377</v>
      </c>
      <c r="BE229" s="390"/>
      <c r="BF229" s="390"/>
      <c r="BG229" s="390"/>
      <c r="BH229" s="390"/>
      <c r="BI229" s="390"/>
      <c r="BJ229" s="390"/>
      <c r="BK229" s="394"/>
      <c r="BL229" s="394"/>
      <c r="BM229" s="394"/>
      <c r="BN229" s="394"/>
      <c r="BO229" s="394"/>
      <c r="BP229" s="394"/>
      <c r="BQ229" s="394"/>
      <c r="BR229" s="394"/>
      <c r="BS229" s="394"/>
      <c r="BT229" s="394"/>
      <c r="BU229" s="394"/>
      <c r="BV229" s="394"/>
      <c r="BW229" s="394"/>
      <c r="BX229" s="394"/>
      <c r="BY229" s="394"/>
      <c r="BZ229" s="394"/>
    </row>
    <row r="230" ht="15.75" customHeight="1" s="395" customFormat="1">
      <c r="A230" s="31"/>
      <c r="B230" s="32">
        <f t="shared" si="17"/>
        <v>224</v>
      </c>
      <c r="C230" s="69" t="s">
        <v>2358</v>
      </c>
      <c r="D230" s="82" t="s">
        <v>2359</v>
      </c>
      <c r="E230" s="384" t="s">
        <v>69</v>
      </c>
      <c r="F230" s="71" t="s">
        <v>2360</v>
      </c>
      <c r="G230" s="384" t="s">
        <v>2</v>
      </c>
      <c r="H230" s="362"/>
      <c r="I230" s="362"/>
      <c r="J230" s="362"/>
      <c r="K230" s="384" t="s">
        <v>1604</v>
      </c>
      <c r="L230" s="49" t="s">
        <v>345</v>
      </c>
      <c r="M230" s="384" t="s">
        <v>501</v>
      </c>
      <c r="N230" s="72">
        <v>44194</v>
      </c>
      <c r="O230" s="1" t="s">
        <v>2361</v>
      </c>
      <c r="P230" s="1" t="s">
        <v>77</v>
      </c>
      <c r="Q230" s="362" t="s">
        <v>76</v>
      </c>
      <c r="R230" s="362" t="s">
        <v>77</v>
      </c>
      <c r="S230" s="72" t="s">
        <v>153</v>
      </c>
      <c r="T230" s="1" t="s">
        <v>2362</v>
      </c>
      <c r="U230" s="72">
        <v>36381</v>
      </c>
      <c r="V230" s="140">
        <v>44287</v>
      </c>
      <c r="W230" s="140">
        <v>44377</v>
      </c>
      <c r="X230" s="75" t="s">
        <v>115</v>
      </c>
      <c r="Y230" s="392"/>
      <c r="Z230" s="393" t="str">
        <f t="shared" si="19" ca="1"/>
        <v>0 Tahun  7 Bulan 4 Hari </v>
      </c>
      <c r="AA230" s="1" t="s">
        <v>100</v>
      </c>
      <c r="AB230" s="71" t="s">
        <v>2363</v>
      </c>
      <c r="AC230" s="72">
        <v>46003</v>
      </c>
      <c r="AD230" s="1"/>
      <c r="AE230" s="1"/>
      <c r="AF230" s="1"/>
      <c r="AG230" s="392"/>
      <c r="AH230" s="392"/>
      <c r="AI230" s="392"/>
      <c r="AJ230" s="392"/>
      <c r="AK230" s="1"/>
      <c r="AL230" s="392"/>
      <c r="AM230" s="71" t="s">
        <v>2364</v>
      </c>
      <c r="AN230" s="384" t="s">
        <v>84</v>
      </c>
      <c r="AO230" s="392"/>
      <c r="AP230" s="71" t="s">
        <v>2365</v>
      </c>
      <c r="AQ230" s="42" t="s">
        <v>86</v>
      </c>
      <c r="AR230" s="392"/>
      <c r="AS230" s="1"/>
      <c r="AT230" s="71" t="s">
        <v>2366</v>
      </c>
      <c r="AU230" s="384" t="s">
        <v>121</v>
      </c>
      <c r="AV230" s="72" t="s">
        <v>2359</v>
      </c>
      <c r="AW230" s="72" t="s">
        <v>90</v>
      </c>
      <c r="AX230" s="71" t="s">
        <v>2367</v>
      </c>
      <c r="AY230" s="1"/>
      <c r="AZ230" s="1"/>
      <c r="BA230" s="64"/>
      <c r="BB230" s="64"/>
      <c r="BC230" s="64"/>
      <c r="BD230" s="63">
        <v>44377</v>
      </c>
      <c r="BE230" s="390"/>
      <c r="BF230" s="390"/>
      <c r="BG230" s="390"/>
      <c r="BH230" s="390"/>
      <c r="BI230" s="390"/>
      <c r="BJ230" s="390"/>
      <c r="BK230" s="394"/>
      <c r="BL230" s="394"/>
      <c r="BM230" s="394"/>
      <c r="BN230" s="394"/>
      <c r="BO230" s="394"/>
      <c r="BP230" s="394"/>
      <c r="BQ230" s="394"/>
      <c r="BR230" s="394"/>
      <c r="BS230" s="394"/>
      <c r="BT230" s="394"/>
      <c r="BU230" s="394"/>
      <c r="BV230" s="394"/>
      <c r="BW230" s="394"/>
      <c r="BX230" s="394"/>
      <c r="BY230" s="394"/>
      <c r="BZ230" s="394"/>
    </row>
    <row r="231" ht="15.75" customHeight="1" s="395" customFormat="1">
      <c r="A231" s="31"/>
      <c r="B231" s="32">
        <f t="shared" si="17"/>
        <v>225</v>
      </c>
      <c r="C231" s="439" t="s">
        <v>2368</v>
      </c>
      <c r="D231" s="70" t="s">
        <v>2369</v>
      </c>
      <c r="E231" s="49" t="s">
        <v>69</v>
      </c>
      <c r="F231" s="71" t="s">
        <v>2370</v>
      </c>
      <c r="G231" s="1" t="s">
        <v>2</v>
      </c>
      <c r="H231" s="70"/>
      <c r="I231" s="70"/>
      <c r="J231" s="70"/>
      <c r="K231" s="1" t="s">
        <v>1604</v>
      </c>
      <c r="L231" s="384" t="s">
        <v>345</v>
      </c>
      <c r="M231" s="1" t="s">
        <v>501</v>
      </c>
      <c r="N231" s="72">
        <v>44274</v>
      </c>
      <c r="O231" s="70" t="s">
        <v>2371</v>
      </c>
      <c r="P231" s="1" t="s">
        <v>77</v>
      </c>
      <c r="Q231" s="1" t="s">
        <v>112</v>
      </c>
      <c r="R231" s="1" t="s">
        <v>77</v>
      </c>
      <c r="S231" s="1" t="s">
        <v>113</v>
      </c>
      <c r="T231" s="1" t="s">
        <v>1604</v>
      </c>
      <c r="U231" s="72">
        <v>36445</v>
      </c>
      <c r="V231" s="73">
        <v>44274</v>
      </c>
      <c r="W231" s="440">
        <v>44377</v>
      </c>
      <c r="X231" s="1" t="s">
        <v>80</v>
      </c>
      <c r="Y231" s="392"/>
      <c r="Z231" s="114" t="str">
        <f t="shared" si="19" ca="1"/>
        <v>0 Tahun  4 Bulan 14 Hari </v>
      </c>
      <c r="AA231" s="1" t="s">
        <v>264</v>
      </c>
      <c r="AB231" s="71" t="s">
        <v>2372</v>
      </c>
      <c r="AC231" s="72">
        <v>46085</v>
      </c>
      <c r="AD231" s="70"/>
      <c r="AE231" s="70"/>
      <c r="AF231" s="70"/>
      <c r="AG231" s="392"/>
      <c r="AH231" s="392"/>
      <c r="AI231" s="392"/>
      <c r="AJ231" s="392"/>
      <c r="AK231" s="70"/>
      <c r="AL231" s="392"/>
      <c r="AM231" s="71" t="s">
        <v>2373</v>
      </c>
      <c r="AN231" s="75" t="s">
        <v>84</v>
      </c>
      <c r="AO231" s="392"/>
      <c r="AP231" s="395">
        <v>21032312387</v>
      </c>
      <c r="AQ231" s="1" t="s">
        <v>86</v>
      </c>
      <c r="AR231" s="392"/>
      <c r="AS231" s="70"/>
      <c r="AT231" s="71" t="s">
        <v>2374</v>
      </c>
      <c r="AU231" s="49" t="s">
        <v>121</v>
      </c>
      <c r="AV231" s="72" t="s">
        <v>2369</v>
      </c>
      <c r="AW231" s="167" t="s">
        <v>90</v>
      </c>
      <c r="AX231" s="71" t="s">
        <v>2375</v>
      </c>
      <c r="AY231" s="71" t="s">
        <v>2376</v>
      </c>
      <c r="AZ231" s="71" t="s">
        <v>2376</v>
      </c>
      <c r="BA231" s="64"/>
      <c r="BB231" s="64"/>
      <c r="BC231" s="64"/>
      <c r="BD231" s="63">
        <v>44377</v>
      </c>
      <c r="BE231" s="390"/>
      <c r="BF231" s="390"/>
      <c r="BG231" s="390"/>
      <c r="BH231" s="390"/>
      <c r="BI231" s="390"/>
      <c r="BJ231" s="390"/>
      <c r="BK231" s="394"/>
      <c r="BL231" s="394"/>
      <c r="BM231" s="394"/>
      <c r="BN231" s="394"/>
      <c r="BO231" s="394"/>
      <c r="BP231" s="394"/>
      <c r="BQ231" s="394"/>
      <c r="BR231" s="394"/>
      <c r="BS231" s="394"/>
      <c r="BT231" s="394"/>
      <c r="BU231" s="394"/>
      <c r="BV231" s="394"/>
      <c r="BW231" s="394"/>
      <c r="BX231" s="394"/>
      <c r="BY231" s="394"/>
      <c r="BZ231" s="394"/>
    </row>
    <row r="232" ht="17.25" customHeight="1" s="31" customFormat="1">
      <c r="B232" s="32">
        <f t="shared" si="17"/>
        <v>226</v>
      </c>
      <c r="C232" s="69" t="s">
        <v>2377</v>
      </c>
      <c r="D232" s="361" t="s">
        <v>2378</v>
      </c>
      <c r="E232" s="362" t="s">
        <v>69</v>
      </c>
      <c r="F232" s="441" t="s">
        <v>2379</v>
      </c>
      <c r="G232" s="75" t="s">
        <v>2</v>
      </c>
      <c r="H232" s="75"/>
      <c r="I232" s="75"/>
      <c r="J232" s="75"/>
      <c r="K232" s="75" t="s">
        <v>1604</v>
      </c>
      <c r="L232" s="49" t="s">
        <v>345</v>
      </c>
      <c r="M232" s="75" t="s">
        <v>501</v>
      </c>
      <c r="N232" s="328">
        <v>43709</v>
      </c>
      <c r="O232" s="362" t="s">
        <v>2380</v>
      </c>
      <c r="P232" s="75" t="s">
        <v>97</v>
      </c>
      <c r="Q232" s="362" t="s">
        <v>112</v>
      </c>
      <c r="R232" s="75" t="s">
        <v>1606</v>
      </c>
      <c r="S232" s="362" t="s">
        <v>113</v>
      </c>
      <c r="T232" s="362" t="s">
        <v>1604</v>
      </c>
      <c r="U232" s="328">
        <v>35010</v>
      </c>
      <c r="V232" s="63">
        <v>44348</v>
      </c>
      <c r="W232" s="140">
        <v>44439</v>
      </c>
      <c r="X232" s="75" t="s">
        <v>115</v>
      </c>
      <c r="Y232" s="49"/>
      <c r="Z232" s="114" t="str">
        <f t="shared" si="19" ca="1"/>
        <v>1 Tahun  11 Bulan 1 Hari </v>
      </c>
      <c r="AA232" s="364" t="s">
        <v>1607</v>
      </c>
      <c r="AB232" s="57" t="s">
        <v>2381</v>
      </c>
      <c r="AC232" s="442">
        <v>44388</v>
      </c>
      <c r="AD232" s="187" t="s">
        <v>86</v>
      </c>
      <c r="AE232" s="187" t="s">
        <v>86</v>
      </c>
      <c r="AF232" s="187"/>
      <c r="AG232" s="49"/>
      <c r="AH232" s="49"/>
      <c r="AI232" s="49"/>
      <c r="AJ232" s="49"/>
      <c r="AK232" s="75"/>
      <c r="AL232" s="49"/>
      <c r="AM232" s="204" t="s">
        <v>2382</v>
      </c>
      <c r="AN232" s="187" t="s">
        <v>764</v>
      </c>
      <c r="AO232" s="49"/>
      <c r="AP232" s="204" t="s">
        <v>2383</v>
      </c>
      <c r="AQ232" s="42" t="s">
        <v>86</v>
      </c>
      <c r="AR232" s="49"/>
      <c r="AS232" s="66" t="s">
        <v>87</v>
      </c>
      <c r="AT232" s="57" t="s">
        <v>2384</v>
      </c>
      <c r="AU232" s="49" t="s">
        <v>121</v>
      </c>
      <c r="AV232" s="328" t="s">
        <v>2378</v>
      </c>
      <c r="AW232" s="75" t="s">
        <v>90</v>
      </c>
      <c r="AX232" s="57" t="s">
        <v>2385</v>
      </c>
      <c r="AY232" s="49"/>
      <c r="AZ232" s="49"/>
      <c r="BA232" s="49"/>
      <c r="BB232" s="49"/>
      <c r="BC232" s="49"/>
      <c r="BD232" s="63">
        <v>44377</v>
      </c>
    </row>
    <row r="233" ht="15.75" customHeight="1" s="395" customFormat="1">
      <c r="A233" s="31"/>
      <c r="B233" s="32">
        <f t="shared" si="17"/>
        <v>227</v>
      </c>
      <c r="C233" s="68" t="s">
        <v>2386</v>
      </c>
      <c r="D233" s="70" t="s">
        <v>2387</v>
      </c>
      <c r="E233" s="49" t="s">
        <v>69</v>
      </c>
      <c r="F233" s="71" t="s">
        <v>2388</v>
      </c>
      <c r="G233" s="87" t="s">
        <v>2</v>
      </c>
      <c r="H233" s="70"/>
      <c r="I233" s="70"/>
      <c r="J233" s="70"/>
      <c r="K233" s="1" t="s">
        <v>1604</v>
      </c>
      <c r="L233" s="138" t="s">
        <v>1488</v>
      </c>
      <c r="M233" s="1" t="s">
        <v>501</v>
      </c>
      <c r="N233" s="116">
        <v>44322</v>
      </c>
      <c r="O233" s="1" t="s">
        <v>2389</v>
      </c>
      <c r="P233" s="1" t="s">
        <v>77</v>
      </c>
      <c r="Q233" s="1" t="s">
        <v>112</v>
      </c>
      <c r="R233" s="1" t="s">
        <v>77</v>
      </c>
      <c r="S233" s="1" t="s">
        <v>113</v>
      </c>
      <c r="T233" s="1" t="s">
        <v>2390</v>
      </c>
      <c r="U233" s="72">
        <v>34224</v>
      </c>
      <c r="V233" s="72">
        <v>44322</v>
      </c>
      <c r="W233" s="73">
        <v>44408</v>
      </c>
      <c r="X233" s="411" t="s">
        <v>80</v>
      </c>
      <c r="Y233" s="1"/>
      <c r="Z233" s="1" t="str">
        <f t="shared" si="19" ca="1"/>
        <v>0 Tahun  2 Bulan 27 Hari </v>
      </c>
      <c r="AA233" s="1" t="s">
        <v>492</v>
      </c>
      <c r="AB233" s="71" t="s">
        <v>2391</v>
      </c>
      <c r="AC233" s="338">
        <v>45054</v>
      </c>
      <c r="AD233" s="1"/>
      <c r="AE233" s="1"/>
      <c r="AF233" s="1"/>
      <c r="AG233" s="1"/>
      <c r="AH233" s="1"/>
      <c r="AI233" s="72">
        <v>44321</v>
      </c>
      <c r="AJ233" s="1"/>
      <c r="AK233" s="1" t="s">
        <v>666</v>
      </c>
      <c r="AL233" s="1">
        <v>85</v>
      </c>
      <c r="AM233" s="71" t="s">
        <v>2392</v>
      </c>
      <c r="AN233" s="1"/>
      <c r="AO233" s="1"/>
      <c r="AP233" s="1"/>
      <c r="AQ233" s="1"/>
      <c r="AR233" s="1"/>
      <c r="AS233" s="1"/>
      <c r="AT233" s="71" t="s">
        <v>2393</v>
      </c>
      <c r="AU233" s="443" t="s">
        <v>121</v>
      </c>
      <c r="AV233" s="1"/>
      <c r="AW233" s="1"/>
      <c r="AX233" s="1"/>
      <c r="AY233" s="1"/>
      <c r="AZ233" s="1"/>
      <c r="BA233" s="1"/>
      <c r="BB233" s="1"/>
      <c r="BC233" s="1"/>
      <c r="BD233" s="65">
        <v>44384</v>
      </c>
      <c r="BE233" s="390"/>
      <c r="BF233" s="390"/>
      <c r="BG233" s="390"/>
      <c r="BH233" s="390"/>
      <c r="BI233" s="390"/>
      <c r="BJ233" s="390"/>
      <c r="BK233" s="394"/>
      <c r="BL233" s="394"/>
      <c r="BM233" s="394"/>
      <c r="BN233" s="394"/>
      <c r="BO233" s="394"/>
      <c r="BP233" s="394"/>
      <c r="BQ233" s="394"/>
      <c r="BR233" s="394"/>
      <c r="BS233" s="394"/>
      <c r="BT233" s="394"/>
      <c r="BU233" s="394"/>
      <c r="BV233" s="394"/>
      <c r="BW233" s="394"/>
      <c r="BX233" s="394"/>
      <c r="BY233" s="394"/>
      <c r="BZ233" s="394"/>
    </row>
    <row r="234" ht="16.15" customHeight="1" s="395" customFormat="1">
      <c r="A234" s="31"/>
      <c r="B234" s="32">
        <f t="shared" si="17"/>
        <v>228</v>
      </c>
      <c r="C234" s="68" t="s">
        <v>2394</v>
      </c>
      <c r="D234" s="82" t="s">
        <v>2395</v>
      </c>
      <c r="E234" s="49" t="s">
        <v>69</v>
      </c>
      <c r="F234" s="71" t="s">
        <v>2396</v>
      </c>
      <c r="G234" s="38" t="s">
        <v>2</v>
      </c>
      <c r="H234" s="1"/>
      <c r="I234" s="1"/>
      <c r="J234" s="1"/>
      <c r="K234" s="38" t="s">
        <v>1604</v>
      </c>
      <c r="L234" s="38" t="s">
        <v>1488</v>
      </c>
      <c r="M234" s="1" t="s">
        <v>501</v>
      </c>
      <c r="N234" s="72">
        <v>44378</v>
      </c>
      <c r="O234" s="1" t="s">
        <v>2397</v>
      </c>
      <c r="P234" s="49" t="s">
        <v>77</v>
      </c>
      <c r="Q234" s="49" t="s">
        <v>112</v>
      </c>
      <c r="R234" s="49" t="s">
        <v>77</v>
      </c>
      <c r="S234" s="1" t="s">
        <v>113</v>
      </c>
      <c r="T234" s="49" t="s">
        <v>1604</v>
      </c>
      <c r="U234" s="72">
        <v>32095</v>
      </c>
      <c r="V234" s="37">
        <v>44378</v>
      </c>
      <c r="W234" s="431">
        <v>44469</v>
      </c>
      <c r="X234" s="432" t="s">
        <v>80</v>
      </c>
      <c r="Y234" s="1"/>
      <c r="Z234" s="1" t="str">
        <f>""&amp;DATEDIF(N234,TODAY(),"Y")&amp; " Tahun  "&amp;DATEDIF(N234,TODAY(),"ym")&amp; " Bulan " &amp;DATEDIF(N234,TODAY(),"md")&amp; " Hari "</f>
        <v>0 Tahun  1 Bulan 1 Hari </v>
      </c>
      <c r="AA234" s="86" t="s">
        <v>264</v>
      </c>
      <c r="AB234" s="444" t="s">
        <v>2398</v>
      </c>
      <c r="AC234" s="445">
        <v>46183</v>
      </c>
      <c r="AD234" s="1"/>
      <c r="AE234" s="72"/>
      <c r="AF234" s="1"/>
      <c r="AG234" s="1"/>
      <c r="AH234" s="72"/>
      <c r="AI234" s="72"/>
      <c r="AJ234" s="1"/>
      <c r="AK234" s="1"/>
      <c r="AL234" s="1"/>
      <c r="AM234" s="71" t="s">
        <v>2399</v>
      </c>
      <c r="AN234" s="49" t="s">
        <v>548</v>
      </c>
      <c r="AO234" s="1"/>
      <c r="AP234" s="1"/>
      <c r="AQ234" s="1"/>
      <c r="AR234" s="1"/>
      <c r="AS234" s="1"/>
      <c r="AT234" s="71" t="s">
        <v>2400</v>
      </c>
      <c r="AU234" s="1" t="s">
        <v>121</v>
      </c>
      <c r="AV234" s="1"/>
      <c r="AW234" s="1"/>
      <c r="AX234" s="71"/>
      <c r="AY234" s="71"/>
      <c r="AZ234" s="1"/>
      <c r="BA234" s="1"/>
      <c r="BB234" s="1"/>
      <c r="BC234" s="1"/>
      <c r="BD234" s="72">
        <v>44382</v>
      </c>
      <c r="BE234" s="72"/>
      <c r="BF234" s="1"/>
      <c r="BG234" s="390"/>
      <c r="BH234" s="390"/>
      <c r="BI234" s="390"/>
      <c r="BJ234" s="390"/>
      <c r="BK234" s="394"/>
      <c r="BL234" s="394"/>
      <c r="BM234" s="394"/>
      <c r="BN234" s="394"/>
      <c r="BO234" s="394"/>
      <c r="BP234" s="394"/>
      <c r="BQ234" s="394"/>
      <c r="BR234" s="394"/>
      <c r="BS234" s="394"/>
      <c r="BT234" s="394"/>
      <c r="BU234" s="394"/>
      <c r="BV234" s="394"/>
      <c r="BW234" s="394"/>
      <c r="BX234" s="394"/>
      <c r="BY234" s="394"/>
      <c r="BZ234" s="394"/>
    </row>
    <row r="235" ht="15" customHeight="1" s="44" customFormat="1">
      <c r="A235" s="31" t="s">
        <v>65</v>
      </c>
      <c r="B235" s="32">
        <f t="shared" si="17"/>
        <v>229</v>
      </c>
      <c r="C235" s="69" t="s">
        <v>2401</v>
      </c>
      <c r="D235" s="70" t="s">
        <v>2402</v>
      </c>
      <c r="E235" s="446" t="s">
        <v>69</v>
      </c>
      <c r="F235" s="71" t="s">
        <v>2403</v>
      </c>
      <c r="G235" s="1"/>
      <c r="H235" s="1"/>
      <c r="I235" s="1"/>
      <c r="J235" s="1" t="s">
        <v>2404</v>
      </c>
      <c r="K235" s="1" t="s">
        <v>2405</v>
      </c>
      <c r="L235" s="1" t="s">
        <v>589</v>
      </c>
      <c r="M235" s="49" t="s">
        <v>2129</v>
      </c>
      <c r="N235" s="72">
        <v>44294</v>
      </c>
      <c r="O235" s="1" t="s">
        <v>2406</v>
      </c>
      <c r="P235" s="1" t="s">
        <v>232</v>
      </c>
      <c r="Q235" s="447" t="s">
        <v>112</v>
      </c>
      <c r="R235" s="1" t="s">
        <v>77</v>
      </c>
      <c r="S235" s="1" t="s">
        <v>113</v>
      </c>
      <c r="T235" s="1" t="s">
        <v>2407</v>
      </c>
      <c r="U235" s="72">
        <v>30881</v>
      </c>
      <c r="V235" s="72">
        <v>44378</v>
      </c>
      <c r="W235" s="72">
        <v>44469</v>
      </c>
      <c r="X235" s="167" t="s">
        <v>115</v>
      </c>
      <c r="Y235" s="34"/>
      <c r="Z235" s="170" t="str">
        <f>""&amp;DATEDIF(N235,TODAY(),"Y")&amp; " Tahun  "&amp;DATEDIF(N235,TODAY(),"ym")&amp; " Bulan " &amp;DATEDIF(N235,TODAY(),"md")&amp; " Hari "</f>
        <v>0 Tahun  3 Bulan 25 Hari </v>
      </c>
      <c r="AA235" s="170" t="s">
        <v>5</v>
      </c>
      <c r="AB235" s="170" t="s">
        <v>5</v>
      </c>
      <c r="AC235" s="170" t="s">
        <v>5</v>
      </c>
      <c r="AD235" s="1"/>
      <c r="AE235" s="1"/>
      <c r="AF235" s="393"/>
      <c r="AG235" s="34"/>
      <c r="AH235" s="34"/>
      <c r="AI235" s="34"/>
      <c r="AJ235" s="34"/>
      <c r="AK235" s="1"/>
      <c r="AL235" s="1"/>
      <c r="AM235" s="71" t="s">
        <v>2408</v>
      </c>
      <c r="AN235" s="448" t="s">
        <v>84</v>
      </c>
      <c r="AO235" s="34"/>
      <c r="AP235" s="71" t="s">
        <v>2409</v>
      </c>
      <c r="AQ235" s="1" t="s">
        <v>2410</v>
      </c>
      <c r="AR235" s="1"/>
      <c r="AS235" s="1"/>
      <c r="AT235" s="50" t="s">
        <v>2411</v>
      </c>
      <c r="AU235" s="47" t="s">
        <v>121</v>
      </c>
      <c r="AV235" s="449" t="s">
        <v>2412</v>
      </c>
      <c r="AW235" s="450" t="s">
        <v>90</v>
      </c>
      <c r="AX235" s="450" t="s">
        <v>2413</v>
      </c>
      <c r="AY235" s="1"/>
      <c r="AZ235" s="144"/>
      <c r="BA235" s="144"/>
      <c r="BB235" s="34"/>
      <c r="BC235" s="34"/>
      <c r="BD235" s="34"/>
    </row>
    <row r="236" ht="15" customHeight="1" s="77" customFormat="1">
      <c r="A236" s="31" t="s">
        <v>65</v>
      </c>
      <c r="B236" s="32">
        <f t="shared" si="17"/>
        <v>230</v>
      </c>
      <c r="C236" s="451" t="s">
        <v>2414</v>
      </c>
      <c r="D236" s="82" t="s">
        <v>2415</v>
      </c>
      <c r="E236" s="144" t="s">
        <v>69</v>
      </c>
      <c r="F236" s="71" t="s">
        <v>2416</v>
      </c>
      <c r="G236" s="1"/>
      <c r="H236" s="1"/>
      <c r="I236" s="1"/>
      <c r="J236" s="144" t="s">
        <v>2404</v>
      </c>
      <c r="K236" s="49" t="s">
        <v>2417</v>
      </c>
      <c r="L236" s="168" t="s">
        <v>511</v>
      </c>
      <c r="M236" s="144" t="s">
        <v>501</v>
      </c>
      <c r="N236" s="116">
        <v>44011</v>
      </c>
      <c r="O236" s="452" t="s">
        <v>2418</v>
      </c>
      <c r="P236" s="1" t="s">
        <v>232</v>
      </c>
      <c r="Q236" s="182" t="s">
        <v>112</v>
      </c>
      <c r="R236" s="182" t="s">
        <v>77</v>
      </c>
      <c r="S236" s="1"/>
      <c r="T236" s="86" t="s">
        <v>2419</v>
      </c>
      <c r="U236" s="86" t="s">
        <v>2420</v>
      </c>
      <c r="V236" s="180">
        <v>44317</v>
      </c>
      <c r="W236" s="453">
        <v>44408</v>
      </c>
      <c r="X236" s="49" t="s">
        <v>115</v>
      </c>
      <c r="Y236" s="1"/>
      <c r="Z236" s="454" t="str">
        <f>""&amp;DATEDIF(N236,TODAY(),"Y")&amp; " Tahun  "&amp;DATEDIF(N236,TODAY(),"ym")&amp; " Bulan " &amp;DATEDIF(N236,TODAY(),"md")&amp; " Hari "</f>
        <v>1 Tahun  1 Bulan 4 Hari </v>
      </c>
      <c r="AA236" s="144" t="s">
        <v>515</v>
      </c>
      <c r="AB236" s="144" t="s">
        <v>515</v>
      </c>
      <c r="AC236" s="188" t="s">
        <v>5</v>
      </c>
      <c r="AD236" s="1"/>
      <c r="AE236" s="1"/>
      <c r="AF236" s="1"/>
      <c r="AG236" s="1"/>
      <c r="AH236" s="1"/>
      <c r="AI236" s="1"/>
      <c r="AJ236" s="1"/>
      <c r="AK236" s="1"/>
      <c r="AL236" s="1"/>
      <c r="AM236" s="71" t="s">
        <v>2421</v>
      </c>
      <c r="AN236" s="448" t="s">
        <v>84</v>
      </c>
      <c r="AO236" s="1"/>
      <c r="AP236" s="71" t="s">
        <v>2422</v>
      </c>
      <c r="AQ236" s="42" t="s">
        <v>2410</v>
      </c>
      <c r="AR236" s="1"/>
      <c r="AS236" s="1"/>
      <c r="AT236" s="71" t="s">
        <v>2423</v>
      </c>
      <c r="AU236" s="182" t="s">
        <v>121</v>
      </c>
      <c r="AV236" s="1" t="s">
        <v>2415</v>
      </c>
      <c r="AW236" s="1" t="s">
        <v>520</v>
      </c>
      <c r="AX236" s="71" t="s">
        <v>2424</v>
      </c>
      <c r="AY236" s="1"/>
      <c r="AZ236" s="1"/>
      <c r="BA236" s="1"/>
      <c r="BB236" s="1"/>
      <c r="BC236" s="1"/>
      <c r="BD236" s="1"/>
    </row>
    <row r="237" ht="15" customHeight="1" s="463" customFormat="1">
      <c r="A237" s="31" t="s">
        <v>65</v>
      </c>
      <c r="B237" s="32">
        <f t="shared" si="17"/>
        <v>231</v>
      </c>
      <c r="C237" s="41" t="s">
        <v>2425</v>
      </c>
      <c r="D237" s="455" t="s">
        <v>2426</v>
      </c>
      <c r="E237" s="456" t="s">
        <v>69</v>
      </c>
      <c r="F237" s="457" t="s">
        <v>2427</v>
      </c>
      <c r="G237" s="458"/>
      <c r="H237" s="39"/>
      <c r="I237" s="39"/>
      <c r="J237" s="34" t="s">
        <v>2404</v>
      </c>
      <c r="K237" s="49" t="s">
        <v>2428</v>
      </c>
      <c r="L237" s="49" t="s">
        <v>2429</v>
      </c>
      <c r="M237" s="49" t="s">
        <v>501</v>
      </c>
      <c r="N237" s="459">
        <v>44112</v>
      </c>
      <c r="O237" s="39" t="s">
        <v>2430</v>
      </c>
      <c r="P237" s="39" t="s">
        <v>77</v>
      </c>
      <c r="Q237" s="315" t="s">
        <v>112</v>
      </c>
      <c r="R237" s="315" t="s">
        <v>77</v>
      </c>
      <c r="S237" s="39" t="s">
        <v>153</v>
      </c>
      <c r="T237" s="39" t="s">
        <v>2431</v>
      </c>
      <c r="U237" s="459">
        <v>32344</v>
      </c>
      <c r="V237" s="72">
        <v>44378</v>
      </c>
      <c r="W237" s="72">
        <v>44469</v>
      </c>
      <c r="X237" s="182" t="s">
        <v>115</v>
      </c>
      <c r="Y237" s="39"/>
      <c r="Z237" s="454" t="str">
        <f>""&amp;DATEDIF(N237,TODAY(),"Y")&amp; " Tahun  "&amp;DATEDIF(N237,TODAY(),"ym")&amp; " Bulan " &amp;DATEDIF(N237,TODAY(),"md")&amp; " Hari "</f>
        <v>0 Tahun  9 Bulan 25 Hari </v>
      </c>
      <c r="AA237" s="315" t="s">
        <v>5</v>
      </c>
      <c r="AB237" s="460" t="s">
        <v>5</v>
      </c>
      <c r="AC237" s="461" t="s">
        <v>5</v>
      </c>
      <c r="AD237" s="315"/>
      <c r="AE237" s="39"/>
      <c r="AF237" s="39"/>
      <c r="AG237" s="39"/>
      <c r="AH237" s="39"/>
      <c r="AI237" s="39"/>
      <c r="AJ237" s="39"/>
      <c r="AK237" s="39"/>
      <c r="AL237" s="39"/>
      <c r="AM237" s="32" t="s">
        <v>2432</v>
      </c>
      <c r="AN237" s="39" t="s">
        <v>548</v>
      </c>
      <c r="AO237" s="39"/>
      <c r="AP237" s="41" t="s">
        <v>2433</v>
      </c>
      <c r="AQ237" s="42" t="s">
        <v>2410</v>
      </c>
      <c r="AR237" s="39"/>
      <c r="AS237" s="39"/>
      <c r="AT237" s="41" t="s">
        <v>2434</v>
      </c>
      <c r="AU237" s="461" t="s">
        <v>121</v>
      </c>
      <c r="AV237" s="33" t="s">
        <v>2426</v>
      </c>
      <c r="AW237" s="315" t="s">
        <v>90</v>
      </c>
      <c r="AX237" s="32" t="s">
        <v>2435</v>
      </c>
      <c r="AY237" s="39"/>
      <c r="AZ237" s="278"/>
      <c r="BA237" s="278"/>
      <c r="BB237" s="39"/>
      <c r="BC237" s="39"/>
      <c r="BD237" s="462"/>
    </row>
    <row r="238" ht="15" customHeight="1" s="44" customFormat="1">
      <c r="A238" s="31" t="s">
        <v>65</v>
      </c>
      <c r="B238" s="32">
        <f t="shared" si="17"/>
        <v>232</v>
      </c>
      <c r="C238" s="464" t="s">
        <v>2436</v>
      </c>
      <c r="D238" s="465" t="s">
        <v>2437</v>
      </c>
      <c r="E238" s="144" t="s">
        <v>69</v>
      </c>
      <c r="F238" s="466" t="s">
        <v>2438</v>
      </c>
      <c r="G238" s="34"/>
      <c r="H238" s="34"/>
      <c r="I238" s="34"/>
      <c r="J238" s="34" t="s">
        <v>457</v>
      </c>
      <c r="K238" s="49" t="s">
        <v>2417</v>
      </c>
      <c r="L238" s="49" t="s">
        <v>2439</v>
      </c>
      <c r="M238" s="144" t="s">
        <v>501</v>
      </c>
      <c r="N238" s="180">
        <v>43853</v>
      </c>
      <c r="O238" s="465" t="s">
        <v>2440</v>
      </c>
      <c r="P238" s="182" t="s">
        <v>232</v>
      </c>
      <c r="Q238" s="49" t="s">
        <v>112</v>
      </c>
      <c r="R238" s="182" t="s">
        <v>77</v>
      </c>
      <c r="S238" s="144" t="s">
        <v>1679</v>
      </c>
      <c r="T238" s="49" t="s">
        <v>2431</v>
      </c>
      <c r="U238" s="79">
        <v>31332</v>
      </c>
      <c r="V238" s="461">
        <v>44378</v>
      </c>
      <c r="W238" s="461">
        <v>44469</v>
      </c>
      <c r="X238" s="182" t="s">
        <v>115</v>
      </c>
      <c r="Y238" s="34"/>
      <c r="Z238" s="114" t="str">
        <f ref="Z238:Z247" t="shared" si="20" ca="1">""&amp;DATEDIF(N238,TODAY(),"Y")&amp; " Tahun  "&amp;DATEDIF(N238,TODAY(),"ym")&amp; " Bulan " &amp;DATEDIF(N238,TODAY(),"md")&amp; " Hari "</f>
        <v>1 Tahun  6 Bulan 10 Hari </v>
      </c>
      <c r="AA238" s="147" t="s">
        <v>5</v>
      </c>
      <c r="AB238" s="147"/>
      <c r="AC238" s="188" t="s">
        <v>5</v>
      </c>
      <c r="AD238" s="188"/>
      <c r="AE238" s="453"/>
      <c r="AF238" s="42"/>
      <c r="AG238" s="34"/>
      <c r="AH238" s="34"/>
      <c r="AI238" s="34"/>
      <c r="AJ238" s="34"/>
      <c r="AK238" s="49"/>
      <c r="AL238" s="467"/>
      <c r="AM238" s="468" t="s">
        <v>2441</v>
      </c>
      <c r="AN238" s="49" t="s">
        <v>84</v>
      </c>
      <c r="AO238" s="34"/>
      <c r="AP238" s="189" t="s">
        <v>2442</v>
      </c>
      <c r="AQ238" s="42" t="s">
        <v>2410</v>
      </c>
      <c r="AR238" s="34"/>
      <c r="AS238" s="191"/>
      <c r="AT238" s="469" t="s">
        <v>2443</v>
      </c>
      <c r="AU238" s="182" t="s">
        <v>121</v>
      </c>
      <c r="AV238" s="278" t="s">
        <v>2437</v>
      </c>
      <c r="AW238" s="188" t="s">
        <v>90</v>
      </c>
      <c r="AX238" s="277" t="s">
        <v>2444</v>
      </c>
      <c r="AY238" s="179"/>
      <c r="AZ238" s="34"/>
      <c r="BA238" s="34"/>
      <c r="BB238" s="34"/>
      <c r="BC238" s="34"/>
      <c r="BD238" s="37"/>
    </row>
    <row r="239" ht="15" customHeight="1" s="77" customFormat="1">
      <c r="A239" s="31" t="s">
        <v>65</v>
      </c>
      <c r="B239" s="32">
        <f t="shared" si="17"/>
        <v>233</v>
      </c>
      <c r="C239" s="464" t="s">
        <v>2445</v>
      </c>
      <c r="D239" s="470" t="s">
        <v>2446</v>
      </c>
      <c r="E239" s="471" t="s">
        <v>69</v>
      </c>
      <c r="F239" s="460" t="s">
        <v>2447</v>
      </c>
      <c r="G239" s="315"/>
      <c r="H239" s="315"/>
      <c r="I239" s="315"/>
      <c r="J239" s="34" t="s">
        <v>457</v>
      </c>
      <c r="K239" s="49" t="s">
        <v>2417</v>
      </c>
      <c r="L239" s="168" t="s">
        <v>511</v>
      </c>
      <c r="M239" s="49" t="s">
        <v>501</v>
      </c>
      <c r="N239" s="461">
        <v>44044</v>
      </c>
      <c r="O239" s="470" t="s">
        <v>2448</v>
      </c>
      <c r="P239" s="315" t="s">
        <v>232</v>
      </c>
      <c r="Q239" s="315" t="s">
        <v>112</v>
      </c>
      <c r="R239" s="315" t="s">
        <v>77</v>
      </c>
      <c r="S239" s="315"/>
      <c r="T239" s="315" t="s">
        <v>2449</v>
      </c>
      <c r="U239" s="461">
        <v>27229</v>
      </c>
      <c r="V239" s="461">
        <v>44348</v>
      </c>
      <c r="W239" s="461">
        <v>44439</v>
      </c>
      <c r="X239" s="315" t="s">
        <v>115</v>
      </c>
      <c r="Y239" s="1"/>
      <c r="Z239" s="454" t="str">
        <f t="shared" si="20" ca="1"/>
        <v>1 Tahun  0 Bulan 1 Hari </v>
      </c>
      <c r="AA239" s="460" t="s">
        <v>5</v>
      </c>
      <c r="AB239" s="461" t="s">
        <v>5</v>
      </c>
      <c r="AC239" s="188" t="s">
        <v>5</v>
      </c>
      <c r="AD239" s="315"/>
      <c r="AE239" s="315"/>
      <c r="AF239" s="315"/>
      <c r="AG239" s="1"/>
      <c r="AH239" s="1"/>
      <c r="AI239" s="1"/>
      <c r="AJ239" s="1"/>
      <c r="AK239" s="315"/>
      <c r="AL239" s="315"/>
      <c r="AM239" s="472" t="s">
        <v>2450</v>
      </c>
      <c r="AN239" s="473" t="s">
        <v>84</v>
      </c>
      <c r="AO239" s="1"/>
      <c r="AP239" s="71" t="s">
        <v>2451</v>
      </c>
      <c r="AQ239" s="42" t="s">
        <v>2410</v>
      </c>
      <c r="AR239" s="1"/>
      <c r="AS239" s="315"/>
      <c r="AT239" s="460" t="s">
        <v>2452</v>
      </c>
      <c r="AU239" s="461" t="s">
        <v>121</v>
      </c>
      <c r="AV239" s="315" t="s">
        <v>2446</v>
      </c>
      <c r="AW239" s="315" t="s">
        <v>520</v>
      </c>
      <c r="AX239" s="460" t="s">
        <v>2453</v>
      </c>
      <c r="AY239" s="460"/>
      <c r="AZ239" s="1"/>
      <c r="BA239" s="1"/>
      <c r="BB239" s="1"/>
      <c r="BC239" s="1"/>
      <c r="BD239" s="72"/>
    </row>
    <row r="240" ht="15" customHeight="1" s="77" customFormat="1">
      <c r="A240" s="31" t="s">
        <v>65</v>
      </c>
      <c r="B240" s="32">
        <f t="shared" si="17"/>
        <v>234</v>
      </c>
      <c r="C240" s="464" t="s">
        <v>2454</v>
      </c>
      <c r="D240" s="470" t="s">
        <v>2455</v>
      </c>
      <c r="E240" s="471" t="s">
        <v>69</v>
      </c>
      <c r="F240" s="460" t="s">
        <v>2456</v>
      </c>
      <c r="G240" s="315"/>
      <c r="H240" s="315"/>
      <c r="I240" s="315"/>
      <c r="J240" s="315" t="s">
        <v>457</v>
      </c>
      <c r="K240" s="1" t="s">
        <v>2417</v>
      </c>
      <c r="L240" s="1" t="s">
        <v>511</v>
      </c>
      <c r="M240" s="471" t="s">
        <v>501</v>
      </c>
      <c r="N240" s="461">
        <v>43969</v>
      </c>
      <c r="O240" s="470" t="s">
        <v>2457</v>
      </c>
      <c r="P240" s="315" t="s">
        <v>77</v>
      </c>
      <c r="Q240" s="315" t="s">
        <v>112</v>
      </c>
      <c r="R240" s="315" t="s">
        <v>77</v>
      </c>
      <c r="S240" s="315" t="s">
        <v>2458</v>
      </c>
      <c r="T240" s="315" t="s">
        <v>2459</v>
      </c>
      <c r="U240" s="461">
        <v>35295</v>
      </c>
      <c r="V240" s="79">
        <v>44378</v>
      </c>
      <c r="W240" s="79">
        <v>44408</v>
      </c>
      <c r="X240" s="49" t="s">
        <v>1075</v>
      </c>
      <c r="Y240" s="1"/>
      <c r="Z240" s="454" t="str">
        <f t="shared" si="20" ca="1"/>
        <v>1 Tahun  2 Bulan 15 Hari </v>
      </c>
      <c r="AA240" s="460" t="s">
        <v>5</v>
      </c>
      <c r="AB240" s="461" t="s">
        <v>5</v>
      </c>
      <c r="AC240" s="188" t="s">
        <v>5</v>
      </c>
      <c r="AD240" s="315"/>
      <c r="AE240" s="315"/>
      <c r="AF240" s="315"/>
      <c r="AG240" s="1"/>
      <c r="AH240" s="1"/>
      <c r="AI240" s="1"/>
      <c r="AJ240" s="1"/>
      <c r="AK240" s="315"/>
      <c r="AL240" s="315"/>
      <c r="AM240" s="472" t="s">
        <v>2460</v>
      </c>
      <c r="AN240" s="473" t="s">
        <v>84</v>
      </c>
      <c r="AO240" s="1"/>
      <c r="AP240" s="71" t="s">
        <v>2461</v>
      </c>
      <c r="AQ240" s="42" t="s">
        <v>2410</v>
      </c>
      <c r="AR240" s="1"/>
      <c r="AS240" s="315"/>
      <c r="AT240" s="460" t="s">
        <v>2462</v>
      </c>
      <c r="AU240" s="461" t="s">
        <v>121</v>
      </c>
      <c r="AV240" s="315" t="s">
        <v>2463</v>
      </c>
      <c r="AW240" s="315" t="s">
        <v>90</v>
      </c>
      <c r="AX240" s="460" t="s">
        <v>2464</v>
      </c>
      <c r="AY240" s="460" t="s">
        <v>2465</v>
      </c>
      <c r="AZ240" s="1"/>
      <c r="BA240" s="1"/>
      <c r="BB240" s="1"/>
      <c r="BC240" s="1"/>
      <c r="BD240" s="72"/>
    </row>
    <row r="241" ht="15" customHeight="1" s="77" customFormat="1">
      <c r="A241" s="31" t="s">
        <v>65</v>
      </c>
      <c r="B241" s="32">
        <f t="shared" si="17"/>
        <v>235</v>
      </c>
      <c r="C241" s="71" t="s">
        <v>2466</v>
      </c>
      <c r="D241" s="82" t="s">
        <v>2467</v>
      </c>
      <c r="E241" s="1" t="s">
        <v>1255</v>
      </c>
      <c r="F241" s="333" t="s">
        <v>2468</v>
      </c>
      <c r="G241" s="1"/>
      <c r="H241" s="1"/>
      <c r="I241" s="1"/>
      <c r="J241" s="1477" t="s">
        <v>2469</v>
      </c>
      <c r="K241" s="1" t="s">
        <v>2417</v>
      </c>
      <c r="L241" s="1" t="s">
        <v>511</v>
      </c>
      <c r="M241" s="1" t="s">
        <v>501</v>
      </c>
      <c r="N241" s="116">
        <v>44039</v>
      </c>
      <c r="O241" s="82" t="s">
        <v>2470</v>
      </c>
      <c r="P241" s="1" t="s">
        <v>77</v>
      </c>
      <c r="Q241" s="1" t="s">
        <v>76</v>
      </c>
      <c r="R241" s="1" t="s">
        <v>77</v>
      </c>
      <c r="S241" s="1" t="s">
        <v>2471</v>
      </c>
      <c r="T241" s="1" t="s">
        <v>2431</v>
      </c>
      <c r="U241" s="116">
        <v>35197</v>
      </c>
      <c r="V241" s="461">
        <v>44348</v>
      </c>
      <c r="W241" s="461">
        <v>44439</v>
      </c>
      <c r="X241" s="315" t="s">
        <v>115</v>
      </c>
      <c r="Y241" s="1"/>
      <c r="Z241" s="454" t="str">
        <f t="shared" si="20" ca="1"/>
        <v>1 Tahun  0 Bulan 6 Hari </v>
      </c>
      <c r="AA241" s="1" t="s">
        <v>515</v>
      </c>
      <c r="AB241" s="1" t="s">
        <v>515</v>
      </c>
      <c r="AC241" s="188" t="s">
        <v>5</v>
      </c>
      <c r="AD241" s="1"/>
      <c r="AE241" s="1"/>
      <c r="AF241" s="1"/>
      <c r="AG241" s="1"/>
      <c r="AH241" s="1"/>
      <c r="AI241" s="1"/>
      <c r="AJ241" s="1"/>
      <c r="AK241" s="1"/>
      <c r="AL241" s="1"/>
      <c r="AM241" s="71" t="s">
        <v>2472</v>
      </c>
      <c r="AN241" s="1" t="s">
        <v>548</v>
      </c>
      <c r="AO241" s="1"/>
      <c r="AP241" s="71" t="s">
        <v>2473</v>
      </c>
      <c r="AQ241" s="42" t="s">
        <v>2410</v>
      </c>
      <c r="AR241" s="1"/>
      <c r="AS241" s="1"/>
      <c r="AT241" s="71" t="s">
        <v>2474</v>
      </c>
      <c r="AU241" s="1" t="s">
        <v>89</v>
      </c>
      <c r="AV241" s="1" t="s">
        <v>2467</v>
      </c>
      <c r="AW241" s="315" t="s">
        <v>90</v>
      </c>
      <c r="AX241" s="71" t="s">
        <v>2475</v>
      </c>
      <c r="AY241" s="1"/>
      <c r="AZ241" s="1"/>
      <c r="BA241" s="1"/>
      <c r="BB241" s="1"/>
      <c r="BC241" s="1"/>
      <c r="BD241" s="72"/>
    </row>
    <row r="242" ht="15" customHeight="1" s="44" customFormat="1">
      <c r="A242" s="31" t="s">
        <v>65</v>
      </c>
      <c r="B242" s="32">
        <f t="shared" si="17"/>
        <v>236</v>
      </c>
      <c r="C242" s="474" t="s">
        <v>2476</v>
      </c>
      <c r="D242" s="475" t="s">
        <v>2477</v>
      </c>
      <c r="E242" s="263" t="s">
        <v>69</v>
      </c>
      <c r="F242" s="476" t="s">
        <v>2478</v>
      </c>
      <c r="G242" s="316"/>
      <c r="H242" s="315"/>
      <c r="I242" s="315"/>
      <c r="J242" s="1479" t="s">
        <v>2479</v>
      </c>
      <c r="K242" s="49" t="s">
        <v>2417</v>
      </c>
      <c r="L242" s="168" t="s">
        <v>511</v>
      </c>
      <c r="M242" s="144" t="s">
        <v>501</v>
      </c>
      <c r="N242" s="461">
        <v>44111</v>
      </c>
      <c r="O242" s="470" t="s">
        <v>2480</v>
      </c>
      <c r="P242" s="315" t="s">
        <v>232</v>
      </c>
      <c r="Q242" s="182" t="s">
        <v>112</v>
      </c>
      <c r="R242" s="182" t="s">
        <v>77</v>
      </c>
      <c r="S242" s="315" t="s">
        <v>153</v>
      </c>
      <c r="T242" s="315" t="s">
        <v>2431</v>
      </c>
      <c r="U242" s="461">
        <v>28410</v>
      </c>
      <c r="V242" s="461">
        <v>44378</v>
      </c>
      <c r="W242" s="461">
        <v>44469</v>
      </c>
      <c r="X242" s="182" t="s">
        <v>115</v>
      </c>
      <c r="Y242" s="34"/>
      <c r="Z242" s="454" t="str">
        <f t="shared" si="20" ca="1"/>
        <v>0 Tahun  9 Bulan 26 Hari </v>
      </c>
      <c r="AA242" s="144" t="s">
        <v>515</v>
      </c>
      <c r="AB242" s="144" t="s">
        <v>515</v>
      </c>
      <c r="AC242" s="188" t="s">
        <v>5</v>
      </c>
      <c r="AD242" s="315"/>
      <c r="AE242" s="315"/>
      <c r="AF242" s="315"/>
      <c r="AG242" s="34"/>
      <c r="AH242" s="34"/>
      <c r="AI242" s="34"/>
      <c r="AJ242" s="34"/>
      <c r="AK242" s="315"/>
      <c r="AL242" s="315"/>
      <c r="AM242" s="472" t="s">
        <v>2481</v>
      </c>
      <c r="AN242" s="315" t="s">
        <v>2482</v>
      </c>
      <c r="AO242" s="34"/>
      <c r="AP242" s="71" t="s">
        <v>2483</v>
      </c>
      <c r="AQ242" s="42" t="s">
        <v>2410</v>
      </c>
      <c r="AR242" s="34"/>
      <c r="AS242" s="315"/>
      <c r="AT242" s="460" t="s">
        <v>2484</v>
      </c>
      <c r="AU242" s="182" t="s">
        <v>121</v>
      </c>
      <c r="AV242" s="315" t="s">
        <v>2477</v>
      </c>
      <c r="AW242" s="315" t="s">
        <v>90</v>
      </c>
      <c r="AX242" s="460" t="s">
        <v>2485</v>
      </c>
      <c r="AY242" s="460"/>
      <c r="AZ242" s="477"/>
      <c r="BA242" s="477"/>
      <c r="BB242" s="34"/>
      <c r="BC242" s="34"/>
      <c r="BD242" s="37"/>
    </row>
    <row r="243" ht="15" customHeight="1" s="44" customFormat="1">
      <c r="A243" s="31" t="s">
        <v>65</v>
      </c>
      <c r="B243" s="32">
        <f t="shared" si="17"/>
        <v>237</v>
      </c>
      <c r="C243" s="474" t="s">
        <v>2486</v>
      </c>
      <c r="D243" s="475" t="s">
        <v>2487</v>
      </c>
      <c r="E243" s="263" t="s">
        <v>69</v>
      </c>
      <c r="F243" s="476" t="s">
        <v>2488</v>
      </c>
      <c r="G243" s="316"/>
      <c r="H243" s="315"/>
      <c r="I243" s="315"/>
      <c r="J243" s="1478" t="s">
        <v>2489</v>
      </c>
      <c r="K243" s="49" t="s">
        <v>2417</v>
      </c>
      <c r="L243" s="168" t="s">
        <v>511</v>
      </c>
      <c r="M243" s="144" t="s">
        <v>501</v>
      </c>
      <c r="N243" s="461">
        <v>44120</v>
      </c>
      <c r="O243" s="470" t="s">
        <v>2490</v>
      </c>
      <c r="P243" s="315" t="s">
        <v>232</v>
      </c>
      <c r="Q243" s="182" t="s">
        <v>112</v>
      </c>
      <c r="R243" s="182" t="s">
        <v>77</v>
      </c>
      <c r="S243" s="315"/>
      <c r="T243" s="315" t="s">
        <v>2491</v>
      </c>
      <c r="U243" s="461">
        <v>27825</v>
      </c>
      <c r="V243" s="461">
        <v>44348</v>
      </c>
      <c r="W243" s="461">
        <v>44439</v>
      </c>
      <c r="X243" s="315" t="s">
        <v>80</v>
      </c>
      <c r="Y243" s="34"/>
      <c r="Z243" s="454" t="str">
        <f t="shared" si="20" ca="1"/>
        <v>0 Tahun  9 Bulan 17 Hari </v>
      </c>
      <c r="AA243" s="144" t="s">
        <v>515</v>
      </c>
      <c r="AB243" s="144" t="s">
        <v>515</v>
      </c>
      <c r="AC243" s="188" t="s">
        <v>5</v>
      </c>
      <c r="AD243" s="315"/>
      <c r="AE243" s="315"/>
      <c r="AF243" s="315"/>
      <c r="AG243" s="34"/>
      <c r="AH243" s="34"/>
      <c r="AI243" s="34"/>
      <c r="AJ243" s="34"/>
      <c r="AK243" s="315"/>
      <c r="AL243" s="315"/>
      <c r="AM243" s="472" t="s">
        <v>2492</v>
      </c>
      <c r="AN243" s="448" t="s">
        <v>84</v>
      </c>
      <c r="AO243" s="34"/>
      <c r="AP243" s="71" t="s">
        <v>2493</v>
      </c>
      <c r="AQ243" s="42" t="s">
        <v>2410</v>
      </c>
      <c r="AR243" s="34"/>
      <c r="AS243" s="315"/>
      <c r="AT243" s="460" t="s">
        <v>2494</v>
      </c>
      <c r="AU243" s="182" t="s">
        <v>121</v>
      </c>
      <c r="AV243" s="315" t="s">
        <v>2487</v>
      </c>
      <c r="AW243" s="315" t="s">
        <v>520</v>
      </c>
      <c r="AX243" s="460" t="s">
        <v>2495</v>
      </c>
      <c r="AY243" s="460"/>
      <c r="AZ243" s="477"/>
      <c r="BA243" s="477"/>
      <c r="BB243" s="34"/>
      <c r="BC243" s="34"/>
      <c r="BD243" s="37"/>
    </row>
    <row r="244" ht="15" customHeight="1" s="44" customFormat="1">
      <c r="A244" s="31" t="s">
        <v>65</v>
      </c>
      <c r="B244" s="32">
        <f t="shared" si="17"/>
        <v>238</v>
      </c>
      <c r="C244" s="474" t="s">
        <v>2496</v>
      </c>
      <c r="D244" s="475" t="s">
        <v>2497</v>
      </c>
      <c r="E244" s="144" t="s">
        <v>69</v>
      </c>
      <c r="F244" s="478" t="s">
        <v>2498</v>
      </c>
      <c r="G244" s="315"/>
      <c r="H244" s="315"/>
      <c r="I244" s="315"/>
      <c r="J244" s="362" t="s">
        <v>537</v>
      </c>
      <c r="K244" s="49" t="s">
        <v>2417</v>
      </c>
      <c r="L244" s="168" t="s">
        <v>2439</v>
      </c>
      <c r="M244" s="144" t="s">
        <v>501</v>
      </c>
      <c r="N244" s="461">
        <v>44197</v>
      </c>
      <c r="O244" s="470" t="s">
        <v>2499</v>
      </c>
      <c r="P244" s="315" t="s">
        <v>232</v>
      </c>
      <c r="Q244" s="182" t="s">
        <v>112</v>
      </c>
      <c r="R244" s="182" t="s">
        <v>77</v>
      </c>
      <c r="S244" s="315" t="s">
        <v>2500</v>
      </c>
      <c r="T244" s="315" t="s">
        <v>2501</v>
      </c>
      <c r="U244" s="461">
        <v>28191</v>
      </c>
      <c r="V244" s="79">
        <v>44378</v>
      </c>
      <c r="W244" s="79">
        <v>44408</v>
      </c>
      <c r="X244" s="49" t="s">
        <v>1075</v>
      </c>
      <c r="Y244" s="34"/>
      <c r="Z244" s="454" t="str">
        <f t="shared" si="20" ca="1"/>
        <v>0 Tahun  7 Bulan 1 Hari </v>
      </c>
      <c r="AA244" s="144" t="s">
        <v>515</v>
      </c>
      <c r="AB244" s="144" t="s">
        <v>5</v>
      </c>
      <c r="AC244" s="188" t="s">
        <v>5</v>
      </c>
      <c r="AD244" s="315"/>
      <c r="AE244" s="315"/>
      <c r="AF244" s="315"/>
      <c r="AG244" s="34"/>
      <c r="AH244" s="34"/>
      <c r="AI244" s="34"/>
      <c r="AJ244" s="34"/>
      <c r="AK244" s="315"/>
      <c r="AL244" s="34"/>
      <c r="AM244" s="472" t="s">
        <v>2502</v>
      </c>
      <c r="AN244" s="315" t="s">
        <v>2482</v>
      </c>
      <c r="AO244" s="34"/>
      <c r="AP244" s="71" t="s">
        <v>2503</v>
      </c>
      <c r="AQ244" s="42" t="s">
        <v>2410</v>
      </c>
      <c r="AR244" s="34"/>
      <c r="AS244" s="315"/>
      <c r="AT244" s="460" t="s">
        <v>2504</v>
      </c>
      <c r="AU244" s="182" t="s">
        <v>121</v>
      </c>
      <c r="AV244" s="315" t="s">
        <v>2505</v>
      </c>
      <c r="AW244" s="315" t="s">
        <v>565</v>
      </c>
      <c r="AX244" s="460" t="s">
        <v>2506</v>
      </c>
      <c r="AY244" s="460" t="s">
        <v>2507</v>
      </c>
      <c r="AZ244" s="477"/>
      <c r="BA244" s="477"/>
      <c r="BB244" s="34"/>
      <c r="BC244" s="34"/>
      <c r="BD244" s="37"/>
    </row>
    <row r="245" ht="15" customHeight="1" s="44" customFormat="1">
      <c r="A245" s="31" t="s">
        <v>65</v>
      </c>
      <c r="B245" s="32">
        <f t="shared" si="17"/>
        <v>239</v>
      </c>
      <c r="C245" s="474" t="s">
        <v>2508</v>
      </c>
      <c r="D245" s="475" t="s">
        <v>2509</v>
      </c>
      <c r="E245" s="144" t="s">
        <v>69</v>
      </c>
      <c r="F245" s="460" t="s">
        <v>2510</v>
      </c>
      <c r="G245" s="315"/>
      <c r="H245" s="315"/>
      <c r="I245" s="315"/>
      <c r="J245" s="362" t="s">
        <v>457</v>
      </c>
      <c r="K245" s="49" t="s">
        <v>2417</v>
      </c>
      <c r="L245" s="168" t="s">
        <v>2439</v>
      </c>
      <c r="M245" s="144" t="s">
        <v>501</v>
      </c>
      <c r="N245" s="461">
        <v>44277</v>
      </c>
      <c r="O245" s="470" t="s">
        <v>2511</v>
      </c>
      <c r="P245" s="315" t="s">
        <v>232</v>
      </c>
      <c r="Q245" s="182" t="s">
        <v>112</v>
      </c>
      <c r="R245" s="182" t="s">
        <v>77</v>
      </c>
      <c r="S245" s="315" t="s">
        <v>153</v>
      </c>
      <c r="T245" s="315" t="s">
        <v>2512</v>
      </c>
      <c r="U245" s="461">
        <v>29974</v>
      </c>
      <c r="V245" s="180">
        <v>44317</v>
      </c>
      <c r="W245" s="453">
        <v>44408</v>
      </c>
      <c r="X245" s="49" t="s">
        <v>115</v>
      </c>
      <c r="Y245" s="34"/>
      <c r="Z245" s="454" t="str">
        <f t="shared" si="20" ca="1"/>
        <v>0 Tahun  4 Bulan 11 Hari </v>
      </c>
      <c r="AA245" s="144" t="s">
        <v>515</v>
      </c>
      <c r="AB245" s="144" t="s">
        <v>5</v>
      </c>
      <c r="AC245" s="188" t="s">
        <v>5</v>
      </c>
      <c r="AD245" s="315"/>
      <c r="AE245" s="315"/>
      <c r="AF245" s="315"/>
      <c r="AG245" s="34"/>
      <c r="AH245" s="34"/>
      <c r="AI245" s="34"/>
      <c r="AJ245" s="34"/>
      <c r="AK245" s="315"/>
      <c r="AL245" s="460"/>
      <c r="AM245" s="472" t="s">
        <v>2513</v>
      </c>
      <c r="AN245" s="448" t="s">
        <v>84</v>
      </c>
      <c r="AO245" s="34"/>
      <c r="AP245" s="71" t="s">
        <v>2514</v>
      </c>
      <c r="AQ245" s="42" t="s">
        <v>2410</v>
      </c>
      <c r="AR245" s="34"/>
      <c r="AS245" s="315"/>
      <c r="AT245" s="479" t="s">
        <v>2515</v>
      </c>
      <c r="AU245" s="182" t="s">
        <v>121</v>
      </c>
      <c r="AV245" s="480" t="s">
        <v>2509</v>
      </c>
      <c r="AW245" s="315" t="s">
        <v>90</v>
      </c>
      <c r="AX245" s="460" t="s">
        <v>2516</v>
      </c>
      <c r="AY245" s="460"/>
      <c r="AZ245" s="477"/>
      <c r="BA245" s="477"/>
      <c r="BB245" s="34"/>
      <c r="BC245" s="34"/>
      <c r="BD245" s="37"/>
    </row>
    <row r="246" ht="15" customHeight="1" s="44" customFormat="1">
      <c r="A246" s="31" t="s">
        <v>65</v>
      </c>
      <c r="B246" s="32">
        <f t="shared" si="17"/>
        <v>240</v>
      </c>
      <c r="C246" s="69" t="s">
        <v>2517</v>
      </c>
      <c r="D246" s="465" t="s">
        <v>2518</v>
      </c>
      <c r="E246" s="144" t="s">
        <v>69</v>
      </c>
      <c r="F246" s="179">
        <v>81236744473</v>
      </c>
      <c r="G246" s="144"/>
      <c r="H246" s="144"/>
      <c r="I246" s="144"/>
      <c r="J246" s="144" t="s">
        <v>457</v>
      </c>
      <c r="K246" s="49" t="s">
        <v>2417</v>
      </c>
      <c r="L246" s="123" t="s">
        <v>511</v>
      </c>
      <c r="M246" s="144" t="s">
        <v>501</v>
      </c>
      <c r="N246" s="481">
        <v>43329</v>
      </c>
      <c r="O246" s="465" t="s">
        <v>2519</v>
      </c>
      <c r="P246" s="182" t="s">
        <v>174</v>
      </c>
      <c r="Q246" s="182" t="s">
        <v>112</v>
      </c>
      <c r="R246" s="182" t="s">
        <v>77</v>
      </c>
      <c r="S246" s="144" t="s">
        <v>113</v>
      </c>
      <c r="T246" s="144" t="s">
        <v>2520</v>
      </c>
      <c r="U246" s="481" t="s">
        <v>2521</v>
      </c>
      <c r="V246" s="481">
        <v>44354</v>
      </c>
      <c r="W246" s="461">
        <v>44439</v>
      </c>
      <c r="X246" s="182" t="s">
        <v>80</v>
      </c>
      <c r="Y246" s="34"/>
      <c r="Z246" s="38" t="str">
        <f t="shared" si="20" ca="1"/>
        <v>2 Tahun  11 Bulan 16 Hari </v>
      </c>
      <c r="AA246" s="144" t="s">
        <v>515</v>
      </c>
      <c r="AB246" s="144" t="s">
        <v>515</v>
      </c>
      <c r="AC246" s="481" t="s">
        <v>515</v>
      </c>
      <c r="AD246" s="182" t="s">
        <v>5</v>
      </c>
      <c r="AE246" s="49"/>
      <c r="AF246" s="49" t="s">
        <v>81</v>
      </c>
      <c r="AG246" s="182"/>
      <c r="AH246" s="182" t="s">
        <v>82</v>
      </c>
      <c r="AI246" s="57"/>
      <c r="AJ246" s="49"/>
      <c r="AK246" s="57"/>
      <c r="AL246" s="144"/>
      <c r="AM246" s="179" t="s">
        <v>2522</v>
      </c>
      <c r="AN246" s="179" t="s">
        <v>764</v>
      </c>
      <c r="AO246" s="34"/>
      <c r="AP246" s="57" t="s">
        <v>2523</v>
      </c>
      <c r="AQ246" s="49" t="s">
        <v>86</v>
      </c>
      <c r="AR246" s="34"/>
      <c r="AS246" s="191"/>
      <c r="AT246" s="69" t="s">
        <v>2524</v>
      </c>
      <c r="AU246" s="182" t="s">
        <v>121</v>
      </c>
      <c r="AV246" s="182" t="s">
        <v>2518</v>
      </c>
      <c r="AW246" s="144" t="s">
        <v>90</v>
      </c>
      <c r="AX246" s="69">
        <v>8670236286</v>
      </c>
      <c r="AY246" s="182" t="s">
        <v>2525</v>
      </c>
      <c r="AZ246" s="144"/>
      <c r="BA246" s="144"/>
      <c r="BB246" s="144"/>
      <c r="BC246" s="144"/>
      <c r="BD246" s="37"/>
    </row>
    <row r="247" ht="15" customHeight="1" s="44" customFormat="1">
      <c r="A247" s="31" t="s">
        <v>65</v>
      </c>
      <c r="B247" s="32">
        <f t="shared" si="17"/>
        <v>241</v>
      </c>
      <c r="C247" s="464" t="s">
        <v>2526</v>
      </c>
      <c r="D247" s="465" t="s">
        <v>2527</v>
      </c>
      <c r="E247" s="144" t="s">
        <v>69</v>
      </c>
      <c r="F247" s="179" t="s">
        <v>2528</v>
      </c>
      <c r="G247" s="144"/>
      <c r="H247" s="144"/>
      <c r="I247" s="144"/>
      <c r="J247" s="144" t="s">
        <v>457</v>
      </c>
      <c r="K247" s="49" t="s">
        <v>2417</v>
      </c>
      <c r="L247" s="168" t="s">
        <v>2439</v>
      </c>
      <c r="M247" s="144" t="s">
        <v>501</v>
      </c>
      <c r="N247" s="481">
        <v>43949</v>
      </c>
      <c r="O247" s="144" t="s">
        <v>2529</v>
      </c>
      <c r="P247" s="182" t="s">
        <v>232</v>
      </c>
      <c r="Q247" s="182" t="s">
        <v>76</v>
      </c>
      <c r="R247" s="182" t="s">
        <v>77</v>
      </c>
      <c r="S247" s="144"/>
      <c r="T247" s="144" t="s">
        <v>2530</v>
      </c>
      <c r="U247" s="481">
        <v>30552</v>
      </c>
      <c r="V247" s="461">
        <v>44378</v>
      </c>
      <c r="W247" s="461">
        <v>44469</v>
      </c>
      <c r="X247" s="182" t="s">
        <v>80</v>
      </c>
      <c r="Y247" s="34"/>
      <c r="Z247" s="282" t="str">
        <f t="shared" si="20" ca="1"/>
        <v>1 Tahun  3 Bulan 5 Hari </v>
      </c>
      <c r="AA247" s="144" t="s">
        <v>515</v>
      </c>
      <c r="AB247" s="144" t="s">
        <v>515</v>
      </c>
      <c r="AC247" s="188" t="s">
        <v>5</v>
      </c>
      <c r="AD247" s="42"/>
      <c r="AE247" s="188"/>
      <c r="AF247" s="188"/>
      <c r="AG247" s="34"/>
      <c r="AH247" s="34"/>
      <c r="AI247" s="34"/>
      <c r="AJ247" s="34"/>
      <c r="AK247" s="57"/>
      <c r="AL247" s="144"/>
      <c r="AM247" s="448" t="s">
        <v>2531</v>
      </c>
      <c r="AN247" s="448" t="s">
        <v>764</v>
      </c>
      <c r="AO247" s="34"/>
      <c r="AP247" s="189" t="s">
        <v>2532</v>
      </c>
      <c r="AQ247" s="42" t="s">
        <v>2410</v>
      </c>
      <c r="AR247" s="34"/>
      <c r="AS247" s="191"/>
      <c r="AT247" s="69" t="s">
        <v>2533</v>
      </c>
      <c r="AU247" s="180" t="s">
        <v>89</v>
      </c>
      <c r="AV247" s="144" t="s">
        <v>2527</v>
      </c>
      <c r="AW247" s="144" t="s">
        <v>90</v>
      </c>
      <c r="AX247" s="69" t="s">
        <v>2534</v>
      </c>
      <c r="AY247" s="179"/>
      <c r="AZ247" s="477"/>
      <c r="BA247" s="477"/>
      <c r="BB247" s="34"/>
      <c r="BC247" s="34"/>
      <c r="BD247" s="37"/>
    </row>
    <row r="248" ht="15" customHeight="1" s="117" customFormat="1">
      <c r="A248" s="463"/>
      <c r="B248" s="32">
        <f t="shared" si="17"/>
        <v>242</v>
      </c>
      <c r="C248" s="68" t="s">
        <v>2535</v>
      </c>
      <c r="D248" s="70" t="s">
        <v>2536</v>
      </c>
      <c r="E248" s="477" t="s">
        <v>69</v>
      </c>
      <c r="F248" s="71" t="s">
        <v>2537</v>
      </c>
      <c r="G248" s="70"/>
      <c r="H248" s="70"/>
      <c r="I248" s="70"/>
      <c r="J248" s="1477" t="s">
        <v>2469</v>
      </c>
      <c r="K248" s="49" t="s">
        <v>2417</v>
      </c>
      <c r="L248" s="168" t="s">
        <v>2439</v>
      </c>
      <c r="M248" s="144" t="s">
        <v>501</v>
      </c>
      <c r="N248" s="72">
        <v>44228</v>
      </c>
      <c r="O248" s="70" t="s">
        <v>2538</v>
      </c>
      <c r="P248" s="1" t="s">
        <v>77</v>
      </c>
      <c r="Q248" s="1" t="s">
        <v>112</v>
      </c>
      <c r="R248" s="1" t="s">
        <v>77</v>
      </c>
      <c r="S248" s="1" t="s">
        <v>1576</v>
      </c>
      <c r="T248" s="1" t="s">
        <v>2459</v>
      </c>
      <c r="U248" s="72">
        <v>34829</v>
      </c>
      <c r="V248" s="180">
        <v>44317</v>
      </c>
      <c r="W248" s="453">
        <v>44408</v>
      </c>
      <c r="X248" s="49" t="s">
        <v>115</v>
      </c>
      <c r="Y248" s="70"/>
      <c r="Z248" s="170" t="str">
        <f>""&amp;DATEDIF(N248,TODAY(),"Y")&amp; " Tahun  "&amp;DATEDIF(N248,TODAY(),"ym")&amp; " Bulan " &amp;DATEDIF(N248,TODAY(),"md")&amp; " Hari "</f>
        <v>0 Tahun  6 Bulan 1 Hari </v>
      </c>
      <c r="AA248" s="482" t="s">
        <v>5</v>
      </c>
      <c r="AB248" s="482"/>
      <c r="AC248" s="168" t="s">
        <v>5</v>
      </c>
      <c r="AD248" s="1"/>
      <c r="AE248" s="1"/>
      <c r="AF248" s="168" t="s">
        <v>82</v>
      </c>
      <c r="AG248" s="70"/>
      <c r="AH248" s="70"/>
      <c r="AI248" s="70"/>
      <c r="AJ248" s="70"/>
      <c r="AK248" s="1"/>
      <c r="AL248" s="1"/>
      <c r="AM248" s="71" t="s">
        <v>2539</v>
      </c>
      <c r="AN248" s="473" t="s">
        <v>84</v>
      </c>
      <c r="AO248" s="70"/>
      <c r="AP248" s="71" t="s">
        <v>2540</v>
      </c>
      <c r="AQ248" s="42" t="s">
        <v>2410</v>
      </c>
      <c r="AR248" s="70"/>
      <c r="AS248" s="70"/>
      <c r="AT248" s="74" t="s">
        <v>2541</v>
      </c>
      <c r="AU248" s="70" t="s">
        <v>121</v>
      </c>
      <c r="AV248" s="1" t="s">
        <v>2536</v>
      </c>
      <c r="AW248" s="1" t="s">
        <v>90</v>
      </c>
      <c r="AX248" s="71" t="s">
        <v>2542</v>
      </c>
      <c r="AY248" s="74" t="s">
        <v>2543</v>
      </c>
      <c r="AZ248" s="70"/>
      <c r="BA248" s="70"/>
      <c r="BB248" s="70"/>
      <c r="BC248" s="70"/>
      <c r="BD248" s="73">
        <v>44377</v>
      </c>
    </row>
    <row r="249" ht="15" customHeight="1" s="325" customFormat="1">
      <c r="A249" s="31" t="s">
        <v>65</v>
      </c>
      <c r="B249" s="32">
        <f t="shared" si="17"/>
        <v>243</v>
      </c>
      <c r="C249" s="474" t="s">
        <v>2544</v>
      </c>
      <c r="D249" s="475" t="s">
        <v>2545</v>
      </c>
      <c r="E249" s="263" t="s">
        <v>69</v>
      </c>
      <c r="F249" s="483" t="s">
        <v>2546</v>
      </c>
      <c r="G249" s="112"/>
      <c r="H249" s="1"/>
      <c r="I249" s="1"/>
      <c r="J249" s="315" t="s">
        <v>2547</v>
      </c>
      <c r="K249" s="49" t="s">
        <v>2417</v>
      </c>
      <c r="L249" s="168" t="s">
        <v>511</v>
      </c>
      <c r="M249" s="144" t="s">
        <v>501</v>
      </c>
      <c r="N249" s="484">
        <v>44112</v>
      </c>
      <c r="O249" s="470" t="s">
        <v>2548</v>
      </c>
      <c r="P249" s="315" t="s">
        <v>232</v>
      </c>
      <c r="Q249" s="182" t="s">
        <v>112</v>
      </c>
      <c r="R249" s="182" t="s">
        <v>77</v>
      </c>
      <c r="S249" s="315" t="s">
        <v>153</v>
      </c>
      <c r="T249" s="315" t="s">
        <v>2549</v>
      </c>
      <c r="U249" s="484">
        <v>32357</v>
      </c>
      <c r="V249" s="72">
        <v>44378</v>
      </c>
      <c r="W249" s="72">
        <v>44469</v>
      </c>
      <c r="X249" s="167" t="s">
        <v>115</v>
      </c>
      <c r="Y249" s="454" t="str">
        <f>""&amp;DATEDIF(N249,TODAY(),"Y")&amp; " Tahun  "&amp;DATEDIF(N249,TODAY(),"ym")&amp; " Bulan " &amp;DATEDIF(N249,TODAY(),"md")&amp; " Hari "</f>
        <v>0 Tahun  9 Bulan 25 Hari </v>
      </c>
      <c r="Z249" s="323"/>
      <c r="AA249" s="144" t="s">
        <v>515</v>
      </c>
      <c r="AB249" s="144" t="s">
        <v>515</v>
      </c>
      <c r="AC249" s="144" t="s">
        <v>515</v>
      </c>
      <c r="AD249" s="188" t="s">
        <v>5</v>
      </c>
      <c r="AE249" s="315"/>
      <c r="AF249" s="315"/>
      <c r="AG249" s="323"/>
      <c r="AH249" s="323"/>
      <c r="AI249" s="323"/>
      <c r="AJ249" s="315"/>
      <c r="AK249" s="315"/>
      <c r="AL249" s="315"/>
      <c r="AM249" s="472" t="s">
        <v>2550</v>
      </c>
      <c r="AN249" s="448" t="s">
        <v>84</v>
      </c>
      <c r="AO249" s="323"/>
      <c r="AP249" s="71" t="s">
        <v>2551</v>
      </c>
      <c r="AQ249" s="323"/>
      <c r="AR249" s="460"/>
      <c r="AS249" s="315"/>
      <c r="AT249" s="460" t="s">
        <v>2552</v>
      </c>
      <c r="AU249" s="182" t="s">
        <v>121</v>
      </c>
      <c r="AV249" s="475" t="s">
        <v>2545</v>
      </c>
      <c r="AW249" s="1" t="s">
        <v>520</v>
      </c>
      <c r="AX249" s="485" t="s">
        <v>2553</v>
      </c>
      <c r="AY249" s="315"/>
      <c r="AZ249" s="477"/>
      <c r="BA249" s="477"/>
      <c r="BB249" s="34"/>
      <c r="BC249" s="34"/>
      <c r="BD249" s="3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</row>
    <row r="250" ht="15" customHeight="1" s="44" customFormat="1">
      <c r="A250" s="31" t="s">
        <v>65</v>
      </c>
      <c r="B250" s="32">
        <f t="shared" si="17"/>
        <v>244</v>
      </c>
      <c r="C250" s="474" t="s">
        <v>2554</v>
      </c>
      <c r="D250" s="475" t="s">
        <v>2555</v>
      </c>
      <c r="E250" s="263" t="s">
        <v>69</v>
      </c>
      <c r="F250" s="476" t="s">
        <v>2556</v>
      </c>
      <c r="G250" s="316"/>
      <c r="H250" s="315"/>
      <c r="I250" s="315"/>
      <c r="J250" s="315" t="s">
        <v>2547</v>
      </c>
      <c r="K250" s="49" t="s">
        <v>2417</v>
      </c>
      <c r="L250" s="168" t="s">
        <v>511</v>
      </c>
      <c r="M250" s="144" t="s">
        <v>501</v>
      </c>
      <c r="N250" s="484">
        <v>44112</v>
      </c>
      <c r="O250" s="470" t="s">
        <v>2557</v>
      </c>
      <c r="P250" s="315" t="s">
        <v>77</v>
      </c>
      <c r="Q250" s="182" t="s">
        <v>112</v>
      </c>
      <c r="R250" s="182" t="s">
        <v>77</v>
      </c>
      <c r="S250" s="315" t="s">
        <v>113</v>
      </c>
      <c r="T250" s="315" t="s">
        <v>2558</v>
      </c>
      <c r="U250" s="484">
        <v>37189</v>
      </c>
      <c r="V250" s="72">
        <v>44378</v>
      </c>
      <c r="W250" s="72">
        <v>44469</v>
      </c>
      <c r="X250" s="167" t="s">
        <v>115</v>
      </c>
      <c r="Y250" s="454" t="str">
        <f>""&amp;DATEDIF(N250,TODAY(),"Y")&amp; " Tahun  "&amp;DATEDIF(N250,TODAY(),"ym")&amp; " Bulan " &amp;DATEDIF(N250,TODAY(),"md")&amp; " Hari "</f>
        <v>0 Tahun  9 Bulan 25 Hari </v>
      </c>
      <c r="Z250" s="34"/>
      <c r="AA250" s="144" t="s">
        <v>515</v>
      </c>
      <c r="AB250" s="144" t="s">
        <v>515</v>
      </c>
      <c r="AC250" s="144" t="s">
        <v>515</v>
      </c>
      <c r="AD250" s="188" t="s">
        <v>5</v>
      </c>
      <c r="AE250" s="315"/>
      <c r="AF250" s="315"/>
      <c r="AG250" s="34"/>
      <c r="AH250" s="34"/>
      <c r="AI250" s="34"/>
      <c r="AJ250" s="315"/>
      <c r="AK250" s="315"/>
      <c r="AL250" s="315"/>
      <c r="AM250" s="472" t="s">
        <v>2559</v>
      </c>
      <c r="AN250" s="448" t="s">
        <v>84</v>
      </c>
      <c r="AO250" s="34"/>
      <c r="AP250" s="71" t="s">
        <v>2560</v>
      </c>
      <c r="AQ250" s="34"/>
      <c r="AR250" s="460"/>
      <c r="AS250" s="315"/>
      <c r="AT250" s="460" t="s">
        <v>2561</v>
      </c>
      <c r="AU250" s="182" t="s">
        <v>121</v>
      </c>
      <c r="AV250" s="470" t="s">
        <v>2555</v>
      </c>
      <c r="AW250" s="315" t="s">
        <v>520</v>
      </c>
      <c r="AX250" s="485" t="s">
        <v>2562</v>
      </c>
      <c r="AY250" s="315"/>
      <c r="AZ250" s="477"/>
      <c r="BA250" s="477"/>
      <c r="BB250" s="34"/>
      <c r="BC250" s="34"/>
      <c r="BD250" s="34"/>
    </row>
    <row r="251" ht="15" customHeight="1" s="44" customFormat="1">
      <c r="A251" s="31" t="s">
        <v>65</v>
      </c>
      <c r="B251" s="32">
        <f t="shared" si="17"/>
        <v>245</v>
      </c>
      <c r="C251" s="474" t="s">
        <v>2563</v>
      </c>
      <c r="D251" s="475" t="s">
        <v>2564</v>
      </c>
      <c r="E251" s="263" t="s">
        <v>69</v>
      </c>
      <c r="F251" s="476" t="s">
        <v>2565</v>
      </c>
      <c r="G251" s="316"/>
      <c r="H251" s="315"/>
      <c r="I251" s="315"/>
      <c r="J251" s="315" t="s">
        <v>2547</v>
      </c>
      <c r="K251" s="49" t="s">
        <v>2417</v>
      </c>
      <c r="L251" s="168" t="s">
        <v>511</v>
      </c>
      <c r="M251" s="144" t="s">
        <v>501</v>
      </c>
      <c r="N251" s="484">
        <v>44112</v>
      </c>
      <c r="O251" s="470" t="s">
        <v>2566</v>
      </c>
      <c r="P251" s="315" t="s">
        <v>77</v>
      </c>
      <c r="Q251" s="182" t="s">
        <v>112</v>
      </c>
      <c r="R251" s="182" t="s">
        <v>77</v>
      </c>
      <c r="S251" s="315" t="s">
        <v>98</v>
      </c>
      <c r="T251" s="315" t="s">
        <v>2567</v>
      </c>
      <c r="U251" s="484">
        <v>36548</v>
      </c>
      <c r="V251" s="72">
        <v>44378</v>
      </c>
      <c r="W251" s="72">
        <v>44469</v>
      </c>
      <c r="X251" s="167" t="s">
        <v>115</v>
      </c>
      <c r="Y251" s="454" t="str">
        <f>""&amp;DATEDIF(N251,TODAY(),"Y")&amp; " Tahun  "&amp;DATEDIF(N251,TODAY(),"ym")&amp; " Bulan " &amp;DATEDIF(N251,TODAY(),"md")&amp; " Hari "</f>
        <v>0 Tahun  9 Bulan 25 Hari </v>
      </c>
      <c r="Z251" s="34"/>
      <c r="AA251" s="144" t="s">
        <v>515</v>
      </c>
      <c r="AB251" s="144" t="s">
        <v>515</v>
      </c>
      <c r="AC251" s="144" t="s">
        <v>515</v>
      </c>
      <c r="AD251" s="188" t="s">
        <v>5</v>
      </c>
      <c r="AE251" s="315"/>
      <c r="AF251" s="315"/>
      <c r="AG251" s="34"/>
      <c r="AH251" s="34"/>
      <c r="AI251" s="34"/>
      <c r="AJ251" s="315"/>
      <c r="AK251" s="315"/>
      <c r="AL251" s="315"/>
      <c r="AM251" s="472" t="s">
        <v>2568</v>
      </c>
      <c r="AN251" s="448" t="s">
        <v>84</v>
      </c>
      <c r="AO251" s="34"/>
      <c r="AP251" s="71" t="s">
        <v>2569</v>
      </c>
      <c r="AQ251" s="34"/>
      <c r="AR251" s="460"/>
      <c r="AS251" s="315"/>
      <c r="AT251" s="460" t="s">
        <v>2570</v>
      </c>
      <c r="AU251" s="182" t="s">
        <v>121</v>
      </c>
      <c r="AV251" s="475" t="s">
        <v>2564</v>
      </c>
      <c r="AW251" s="315" t="s">
        <v>520</v>
      </c>
      <c r="AX251" s="485" t="s">
        <v>2571</v>
      </c>
      <c r="AY251" s="315"/>
      <c r="AZ251" s="477"/>
      <c r="BA251" s="477"/>
      <c r="BB251" s="34"/>
      <c r="BC251" s="34"/>
      <c r="BD251" s="34"/>
    </row>
    <row r="252" ht="15" customHeight="1" s="117" customFormat="1">
      <c r="A252" s="31" t="s">
        <v>65</v>
      </c>
      <c r="B252" s="32">
        <f t="shared" si="17"/>
        <v>246</v>
      </c>
      <c r="C252" s="474" t="s">
        <v>2572</v>
      </c>
      <c r="D252" s="82" t="s">
        <v>2573</v>
      </c>
      <c r="E252" s="144" t="s">
        <v>69</v>
      </c>
      <c r="F252" s="478" t="s">
        <v>2574</v>
      </c>
      <c r="G252" s="315"/>
      <c r="H252" s="315"/>
      <c r="I252" s="315"/>
      <c r="J252" s="315" t="s">
        <v>2547</v>
      </c>
      <c r="K252" s="49" t="s">
        <v>2417</v>
      </c>
      <c r="L252" s="168" t="s">
        <v>511</v>
      </c>
      <c r="M252" s="144" t="s">
        <v>501</v>
      </c>
      <c r="N252" s="72">
        <v>44137</v>
      </c>
      <c r="O252" s="82" t="s">
        <v>2575</v>
      </c>
      <c r="P252" s="1" t="s">
        <v>232</v>
      </c>
      <c r="Q252" s="182" t="s">
        <v>112</v>
      </c>
      <c r="R252" s="182" t="s">
        <v>77</v>
      </c>
      <c r="S252" s="1" t="s">
        <v>153</v>
      </c>
      <c r="T252" s="1" t="s">
        <v>2431</v>
      </c>
      <c r="U252" s="72">
        <v>34457</v>
      </c>
      <c r="V252" s="72">
        <v>44378</v>
      </c>
      <c r="W252" s="72">
        <v>44469</v>
      </c>
      <c r="X252" s="167" t="s">
        <v>115</v>
      </c>
      <c r="Y252" s="454" t="str">
        <f>""&amp;DATEDIF(N252,TODAY(),"Y")&amp; " Tahun  "&amp;DATEDIF(N252,TODAY(),"ym")&amp; " Bulan " &amp;DATEDIF(N252,TODAY(),"md")&amp; " Hari "</f>
        <v>0 Tahun  9 Bulan 0 Hari </v>
      </c>
      <c r="Z252" s="70"/>
      <c r="AA252" s="144" t="s">
        <v>515</v>
      </c>
      <c r="AB252" s="144" t="s">
        <v>515</v>
      </c>
      <c r="AC252" s="144" t="s">
        <v>515</v>
      </c>
      <c r="AD252" s="188" t="s">
        <v>5</v>
      </c>
      <c r="AE252" s="70"/>
      <c r="AF252" s="70"/>
      <c r="AG252" s="70"/>
      <c r="AH252" s="70"/>
      <c r="AI252" s="70"/>
      <c r="AJ252" s="70"/>
      <c r="AK252" s="70"/>
      <c r="AL252" s="70"/>
      <c r="AM252" s="71" t="s">
        <v>2576</v>
      </c>
      <c r="AN252" s="448" t="s">
        <v>84</v>
      </c>
      <c r="AO252" s="70"/>
      <c r="AP252" s="74" t="s">
        <v>2577</v>
      </c>
      <c r="AQ252" s="70"/>
      <c r="AR252" s="70"/>
      <c r="AS252" s="70"/>
      <c r="AT252" s="71" t="s">
        <v>2578</v>
      </c>
      <c r="AU252" s="182" t="s">
        <v>121</v>
      </c>
      <c r="AV252" s="82" t="s">
        <v>2573</v>
      </c>
      <c r="AW252" s="1" t="s">
        <v>520</v>
      </c>
      <c r="AX252" s="486" t="s">
        <v>2579</v>
      </c>
      <c r="AY252" s="70"/>
      <c r="AZ252" s="70"/>
      <c r="BA252" s="70"/>
      <c r="BB252" s="70"/>
      <c r="BC252" s="70"/>
      <c r="BD252" s="70"/>
    </row>
    <row r="253" ht="15" customHeight="1" s="31" customFormat="1">
      <c r="A253" s="31" t="s">
        <v>65</v>
      </c>
      <c r="B253" s="32">
        <f t="shared" si="17"/>
        <v>247</v>
      </c>
      <c r="C253" s="451" t="s">
        <v>2580</v>
      </c>
      <c r="D253" s="465" t="s">
        <v>2581</v>
      </c>
      <c r="E253" s="144" t="s">
        <v>69</v>
      </c>
      <c r="F253" s="293" t="s">
        <v>2582</v>
      </c>
      <c r="G253" s="34"/>
      <c r="H253" s="34"/>
      <c r="I253" s="34"/>
      <c r="J253" s="34" t="s">
        <v>457</v>
      </c>
      <c r="K253" s="49" t="s">
        <v>2583</v>
      </c>
      <c r="L253" s="49" t="s">
        <v>511</v>
      </c>
      <c r="M253" s="144" t="s">
        <v>501</v>
      </c>
      <c r="N253" s="487">
        <v>43497</v>
      </c>
      <c r="O253" s="465" t="s">
        <v>2584</v>
      </c>
      <c r="P253" s="144" t="s">
        <v>174</v>
      </c>
      <c r="Q253" s="182" t="s">
        <v>112</v>
      </c>
      <c r="R253" s="182" t="s">
        <v>77</v>
      </c>
      <c r="S253" s="144" t="s">
        <v>153</v>
      </c>
      <c r="T253" s="144" t="s">
        <v>2431</v>
      </c>
      <c r="U253" s="481">
        <v>28346</v>
      </c>
      <c r="V253" s="180">
        <v>44348</v>
      </c>
      <c r="W253" s="59">
        <v>44439</v>
      </c>
      <c r="X253" s="182" t="s">
        <v>80</v>
      </c>
      <c r="Y253" s="114"/>
      <c r="Z253" s="49"/>
      <c r="AA253" s="144" t="s">
        <v>1607</v>
      </c>
      <c r="AB253" s="69" t="s">
        <v>2585</v>
      </c>
      <c r="AC253" s="144"/>
      <c r="AD253" s="188" t="s">
        <v>86</v>
      </c>
      <c r="AE253" s="278"/>
      <c r="AF253" s="83" t="s">
        <v>82</v>
      </c>
      <c r="AG253" s="49"/>
      <c r="AH253" s="49"/>
      <c r="AI253" s="49"/>
      <c r="AJ253" s="49"/>
      <c r="AK253" s="182"/>
      <c r="AL253" s="488" t="s">
        <v>87</v>
      </c>
      <c r="AM253" s="448" t="s">
        <v>2586</v>
      </c>
      <c r="AN253" s="448" t="s">
        <v>84</v>
      </c>
      <c r="AO253" s="49"/>
      <c r="AP253" s="448" t="s">
        <v>2587</v>
      </c>
      <c r="AQ253" s="42" t="s">
        <v>86</v>
      </c>
      <c r="AR253" s="144"/>
      <c r="AS253" s="144"/>
      <c r="AT253" s="69" t="s">
        <v>2588</v>
      </c>
      <c r="AU253" s="182" t="s">
        <v>121</v>
      </c>
      <c r="AV253" s="465" t="s">
        <v>2589</v>
      </c>
      <c r="AW253" s="144" t="s">
        <v>90</v>
      </c>
      <c r="AX253" s="69" t="s">
        <v>2590</v>
      </c>
      <c r="AY253" s="170"/>
      <c r="AZ253" s="49"/>
      <c r="BA253" s="49"/>
      <c r="BB253" s="49"/>
      <c r="BC253" s="49"/>
      <c r="BD253" s="49"/>
    </row>
    <row r="254" ht="15" customHeight="1" s="44" customFormat="1">
      <c r="A254" s="31" t="s">
        <v>65</v>
      </c>
      <c r="B254" s="32">
        <f t="shared" si="17"/>
        <v>248</v>
      </c>
      <c r="C254" s="451" t="s">
        <v>2591</v>
      </c>
      <c r="D254" s="465" t="s">
        <v>2592</v>
      </c>
      <c r="E254" s="263" t="s">
        <v>69</v>
      </c>
      <c r="F254" s="457" t="s">
        <v>2593</v>
      </c>
      <c r="G254" s="190"/>
      <c r="H254" s="144"/>
      <c r="I254" s="144"/>
      <c r="J254" s="144" t="s">
        <v>537</v>
      </c>
      <c r="K254" s="49" t="s">
        <v>2583</v>
      </c>
      <c r="L254" s="49" t="s">
        <v>511</v>
      </c>
      <c r="M254" s="144" t="s">
        <v>501</v>
      </c>
      <c r="N254" s="481">
        <v>43956</v>
      </c>
      <c r="O254" s="465" t="s">
        <v>2594</v>
      </c>
      <c r="P254" s="182" t="s">
        <v>77</v>
      </c>
      <c r="Q254" s="182" t="s">
        <v>112</v>
      </c>
      <c r="R254" s="182" t="s">
        <v>77</v>
      </c>
      <c r="S254" s="144" t="s">
        <v>113</v>
      </c>
      <c r="T254" s="144" t="s">
        <v>2431</v>
      </c>
      <c r="U254" s="481">
        <v>32831</v>
      </c>
      <c r="V254" s="72">
        <v>44378</v>
      </c>
      <c r="W254" s="72">
        <v>44469</v>
      </c>
      <c r="X254" s="182" t="s">
        <v>80</v>
      </c>
      <c r="Y254" s="114"/>
      <c r="Z254" s="34"/>
      <c r="AA254" s="144" t="s">
        <v>515</v>
      </c>
      <c r="AB254" s="144" t="s">
        <v>515</v>
      </c>
      <c r="AC254" s="144" t="s">
        <v>515</v>
      </c>
      <c r="AD254" s="188" t="s">
        <v>5</v>
      </c>
      <c r="AE254" s="188"/>
      <c r="AF254" s="188"/>
      <c r="AG254" s="34"/>
      <c r="AH254" s="34"/>
      <c r="AI254" s="34"/>
      <c r="AJ254" s="34"/>
      <c r="AK254" s="57"/>
      <c r="AL254" s="144"/>
      <c r="AM254" s="448" t="s">
        <v>2595</v>
      </c>
      <c r="AN254" s="448" t="s">
        <v>131</v>
      </c>
      <c r="AO254" s="34"/>
      <c r="AP254" s="189" t="s">
        <v>2596</v>
      </c>
      <c r="AQ254" s="42" t="s">
        <v>86</v>
      </c>
      <c r="AR254" s="182"/>
      <c r="AS254" s="191"/>
      <c r="AT254" s="69" t="s">
        <v>2597</v>
      </c>
      <c r="AU254" s="182">
        <v>43058</v>
      </c>
      <c r="AV254" s="465" t="s">
        <v>2592</v>
      </c>
      <c r="AW254" s="144" t="s">
        <v>90</v>
      </c>
      <c r="AX254" s="69" t="s">
        <v>2598</v>
      </c>
      <c r="AY254" s="170"/>
      <c r="AZ254" s="144"/>
      <c r="BA254" s="144"/>
      <c r="BB254" s="144"/>
      <c r="BC254" s="144"/>
      <c r="BD254" s="34"/>
    </row>
    <row r="255" ht="15" customHeight="1" s="44" customFormat="1">
      <c r="A255" s="31" t="s">
        <v>65</v>
      </c>
      <c r="B255" s="32">
        <f t="shared" si="17"/>
        <v>249</v>
      </c>
      <c r="C255" s="451" t="s">
        <v>2599</v>
      </c>
      <c r="D255" s="465" t="s">
        <v>2600</v>
      </c>
      <c r="E255" s="263" t="s">
        <v>69</v>
      </c>
      <c r="F255" s="457" t="s">
        <v>2601</v>
      </c>
      <c r="G255" s="190"/>
      <c r="H255" s="144"/>
      <c r="I255" s="144"/>
      <c r="J255" s="1478" t="s">
        <v>2489</v>
      </c>
      <c r="K255" s="49" t="s">
        <v>2583</v>
      </c>
      <c r="L255" s="49" t="s">
        <v>511</v>
      </c>
      <c r="M255" s="144" t="s">
        <v>501</v>
      </c>
      <c r="N255" s="481">
        <v>43950</v>
      </c>
      <c r="O255" s="465" t="s">
        <v>2594</v>
      </c>
      <c r="P255" s="182" t="s">
        <v>174</v>
      </c>
      <c r="Q255" s="182" t="s">
        <v>112</v>
      </c>
      <c r="R255" s="182" t="s">
        <v>77</v>
      </c>
      <c r="S255" s="144" t="s">
        <v>113</v>
      </c>
      <c r="T255" s="144" t="s">
        <v>2602</v>
      </c>
      <c r="U255" s="481">
        <v>32728</v>
      </c>
      <c r="V255" s="72">
        <v>44378</v>
      </c>
      <c r="W255" s="72">
        <v>44469</v>
      </c>
      <c r="X255" s="182" t="s">
        <v>80</v>
      </c>
      <c r="Y255" s="114"/>
      <c r="Z255" s="34"/>
      <c r="AA255" s="144" t="s">
        <v>515</v>
      </c>
      <c r="AB255" s="144" t="s">
        <v>515</v>
      </c>
      <c r="AC255" s="144" t="s">
        <v>515</v>
      </c>
      <c r="AD255" s="188" t="s">
        <v>5</v>
      </c>
      <c r="AE255" s="188"/>
      <c r="AF255" s="188"/>
      <c r="AG255" s="34"/>
      <c r="AH255" s="34"/>
      <c r="AI255" s="34"/>
      <c r="AJ255" s="34"/>
      <c r="AK255" s="57"/>
      <c r="AL255" s="144"/>
      <c r="AM255" s="448" t="s">
        <v>2603</v>
      </c>
      <c r="AN255" s="448" t="s">
        <v>131</v>
      </c>
      <c r="AO255" s="34"/>
      <c r="AP255" s="189" t="s">
        <v>2604</v>
      </c>
      <c r="AQ255" s="42" t="s">
        <v>86</v>
      </c>
      <c r="AR255" s="182"/>
      <c r="AS255" s="191"/>
      <c r="AT255" s="69" t="s">
        <v>2605</v>
      </c>
      <c r="AU255" s="182" t="s">
        <v>121</v>
      </c>
      <c r="AV255" s="465" t="s">
        <v>2600</v>
      </c>
      <c r="AW255" s="144" t="s">
        <v>90</v>
      </c>
      <c r="AX255" s="69" t="s">
        <v>2606</v>
      </c>
      <c r="AY255" s="170"/>
      <c r="AZ255" s="144"/>
      <c r="BA255" s="144"/>
      <c r="BB255" s="144"/>
      <c r="BC255" s="144"/>
      <c r="BD255" s="34"/>
    </row>
    <row r="256" ht="15" customHeight="1" s="325" customFormat="1">
      <c r="A256" s="31" t="s">
        <v>65</v>
      </c>
      <c r="B256" s="32">
        <f t="shared" si="17"/>
        <v>250</v>
      </c>
      <c r="C256" s="451" t="s">
        <v>2607</v>
      </c>
      <c r="D256" s="489" t="s">
        <v>2608</v>
      </c>
      <c r="E256" s="263" t="s">
        <v>69</v>
      </c>
      <c r="F256" s="476" t="s">
        <v>2609</v>
      </c>
      <c r="G256" s="490"/>
      <c r="H256" s="323"/>
      <c r="I256" s="323"/>
      <c r="J256" s="323" t="s">
        <v>2610</v>
      </c>
      <c r="K256" s="49" t="s">
        <v>2583</v>
      </c>
      <c r="L256" s="49" t="s">
        <v>511</v>
      </c>
      <c r="M256" s="144" t="s">
        <v>501</v>
      </c>
      <c r="N256" s="491">
        <v>44054</v>
      </c>
      <c r="O256" s="489" t="s">
        <v>2611</v>
      </c>
      <c r="P256" s="323" t="s">
        <v>77</v>
      </c>
      <c r="Q256" s="182" t="s">
        <v>112</v>
      </c>
      <c r="R256" s="182" t="s">
        <v>77</v>
      </c>
      <c r="S256" s="144" t="s">
        <v>113</v>
      </c>
      <c r="T256" s="323" t="s">
        <v>2612</v>
      </c>
      <c r="U256" s="491">
        <v>35661</v>
      </c>
      <c r="V256" s="180">
        <v>44348</v>
      </c>
      <c r="W256" s="59">
        <v>44439</v>
      </c>
      <c r="X256" s="182" t="s">
        <v>80</v>
      </c>
      <c r="Y256" s="323"/>
      <c r="Z256" s="323"/>
      <c r="AA256" s="144" t="s">
        <v>515</v>
      </c>
      <c r="AB256" s="144" t="s">
        <v>515</v>
      </c>
      <c r="AC256" s="144" t="s">
        <v>515</v>
      </c>
      <c r="AD256" s="188" t="s">
        <v>5</v>
      </c>
      <c r="AE256" s="323"/>
      <c r="AF256" s="323"/>
      <c r="AG256" s="323"/>
      <c r="AH256" s="323"/>
      <c r="AI256" s="323"/>
      <c r="AJ256" s="323"/>
      <c r="AK256" s="323"/>
      <c r="AL256" s="323"/>
      <c r="AM256" s="492" t="s">
        <v>2613</v>
      </c>
      <c r="AN256" s="448" t="s">
        <v>84</v>
      </c>
      <c r="AO256" s="323"/>
      <c r="AP256" s="492" t="s">
        <v>2614</v>
      </c>
      <c r="AQ256" s="42" t="s">
        <v>86</v>
      </c>
      <c r="AR256" s="323"/>
      <c r="AS256" s="323"/>
      <c r="AT256" s="492" t="s">
        <v>2615</v>
      </c>
      <c r="AU256" s="182" t="s">
        <v>121</v>
      </c>
      <c r="AV256" s="489" t="s">
        <v>2616</v>
      </c>
      <c r="AW256" s="323" t="s">
        <v>90</v>
      </c>
      <c r="AX256" s="492" t="s">
        <v>2617</v>
      </c>
      <c r="AY256" s="323"/>
      <c r="AZ256" s="323"/>
      <c r="BA256" s="144"/>
      <c r="BB256" s="144"/>
      <c r="BC256" s="144"/>
      <c r="BD256" s="323"/>
    </row>
    <row r="257" ht="15" customHeight="1" s="117" customFormat="1">
      <c r="A257" s="31" t="s">
        <v>65</v>
      </c>
      <c r="B257" s="32">
        <f t="shared" si="17"/>
        <v>251</v>
      </c>
      <c r="C257" s="71" t="s">
        <v>2618</v>
      </c>
      <c r="D257" s="70" t="s">
        <v>2619</v>
      </c>
      <c r="E257" s="144" t="s">
        <v>69</v>
      </c>
      <c r="F257" s="493" t="s">
        <v>2620</v>
      </c>
      <c r="G257" s="70"/>
      <c r="H257" s="70"/>
      <c r="I257" s="70"/>
      <c r="J257" s="144" t="s">
        <v>457</v>
      </c>
      <c r="K257" s="49" t="s">
        <v>2583</v>
      </c>
      <c r="L257" s="49" t="s">
        <v>511</v>
      </c>
      <c r="M257" s="144" t="s">
        <v>501</v>
      </c>
      <c r="N257" s="116">
        <v>44077</v>
      </c>
      <c r="O257" s="70" t="s">
        <v>2621</v>
      </c>
      <c r="P257" s="1" t="s">
        <v>77</v>
      </c>
      <c r="Q257" s="1" t="s">
        <v>76</v>
      </c>
      <c r="R257" s="1" t="s">
        <v>77</v>
      </c>
      <c r="S257" s="1"/>
      <c r="T257" s="1" t="s">
        <v>2431</v>
      </c>
      <c r="U257" s="116">
        <v>35853</v>
      </c>
      <c r="V257" s="180">
        <v>44348</v>
      </c>
      <c r="W257" s="59">
        <v>44439</v>
      </c>
      <c r="X257" s="182" t="s">
        <v>80</v>
      </c>
      <c r="Y257" s="70"/>
      <c r="Z257" s="70"/>
      <c r="AA257" s="1" t="s">
        <v>591</v>
      </c>
      <c r="AB257" s="71" t="s">
        <v>2622</v>
      </c>
      <c r="AC257" s="116">
        <v>45852</v>
      </c>
      <c r="AD257" s="70" t="s">
        <v>515</v>
      </c>
      <c r="AE257" s="70"/>
      <c r="AF257" s="70"/>
      <c r="AG257" s="70"/>
      <c r="AH257" s="70"/>
      <c r="AI257" s="70"/>
      <c r="AJ257" s="70"/>
      <c r="AK257" s="70"/>
      <c r="AL257" s="70"/>
      <c r="AM257" s="71" t="s">
        <v>2623</v>
      </c>
      <c r="AN257" s="1" t="s">
        <v>764</v>
      </c>
      <c r="AO257" s="70"/>
      <c r="AP257" s="71" t="s">
        <v>2624</v>
      </c>
      <c r="AQ257" s="1" t="s">
        <v>2410</v>
      </c>
      <c r="AR257" s="70"/>
      <c r="AS257" s="70"/>
      <c r="AT257" s="71" t="s">
        <v>2625</v>
      </c>
      <c r="AU257" s="1" t="s">
        <v>89</v>
      </c>
      <c r="AV257" s="82" t="s">
        <v>2626</v>
      </c>
      <c r="AW257" s="1" t="s">
        <v>90</v>
      </c>
      <c r="AX257" s="71" t="s">
        <v>2627</v>
      </c>
      <c r="AY257" s="70"/>
      <c r="AZ257" s="70"/>
      <c r="BA257" s="70"/>
      <c r="BB257" s="70"/>
      <c r="BC257" s="70"/>
      <c r="BD257" s="70"/>
    </row>
    <row r="258" ht="15" customHeight="1" s="117" customFormat="1">
      <c r="A258" s="31" t="s">
        <v>65</v>
      </c>
      <c r="B258" s="32">
        <f t="shared" si="17"/>
        <v>252</v>
      </c>
      <c r="C258" s="71" t="s">
        <v>2628</v>
      </c>
      <c r="D258" s="70" t="s">
        <v>2629</v>
      </c>
      <c r="E258" s="144" t="s">
        <v>69</v>
      </c>
      <c r="F258" s="71" t="s">
        <v>2630</v>
      </c>
      <c r="G258" s="70"/>
      <c r="H258" s="70"/>
      <c r="I258" s="70"/>
      <c r="J258" s="144" t="s">
        <v>457</v>
      </c>
      <c r="K258" s="49" t="s">
        <v>2583</v>
      </c>
      <c r="L258" s="49" t="s">
        <v>511</v>
      </c>
      <c r="M258" s="144" t="s">
        <v>501</v>
      </c>
      <c r="N258" s="116">
        <v>44250</v>
      </c>
      <c r="O258" s="70" t="s">
        <v>2631</v>
      </c>
      <c r="P258" s="1" t="s">
        <v>232</v>
      </c>
      <c r="Q258" s="1" t="s">
        <v>112</v>
      </c>
      <c r="R258" s="1" t="s">
        <v>77</v>
      </c>
      <c r="S258" s="1" t="s">
        <v>1576</v>
      </c>
      <c r="T258" s="1" t="s">
        <v>2612</v>
      </c>
      <c r="U258" s="116">
        <v>29533</v>
      </c>
      <c r="V258" s="180">
        <v>44348</v>
      </c>
      <c r="W258" s="59">
        <v>44439</v>
      </c>
      <c r="X258" s="182" t="s">
        <v>115</v>
      </c>
      <c r="Y258" s="70"/>
      <c r="Z258" s="70"/>
      <c r="AA258" s="1" t="s">
        <v>591</v>
      </c>
      <c r="AB258" s="71" t="s">
        <v>2632</v>
      </c>
      <c r="AC258" s="116">
        <v>44508</v>
      </c>
      <c r="AD258" s="70" t="s">
        <v>5</v>
      </c>
      <c r="AE258" s="70"/>
      <c r="AF258" s="70"/>
      <c r="AG258" s="70"/>
      <c r="AH258" s="70"/>
      <c r="AI258" s="70"/>
      <c r="AJ258" s="70"/>
      <c r="AK258" s="70"/>
      <c r="AL258" s="70"/>
      <c r="AM258" s="71" t="s">
        <v>2633</v>
      </c>
      <c r="AN258" s="1" t="s">
        <v>540</v>
      </c>
      <c r="AO258" s="70"/>
      <c r="AP258" s="71" t="s">
        <v>2634</v>
      </c>
      <c r="AQ258" s="1"/>
      <c r="AR258" s="70"/>
      <c r="AS258" s="70"/>
      <c r="AT258" s="71" t="s">
        <v>2635</v>
      </c>
      <c r="AU258" s="1" t="s">
        <v>89</v>
      </c>
      <c r="AV258" s="70" t="s">
        <v>2629</v>
      </c>
      <c r="AW258" s="323" t="s">
        <v>90</v>
      </c>
      <c r="AX258" s="71" t="s">
        <v>2636</v>
      </c>
      <c r="AY258" s="70"/>
      <c r="AZ258" s="70"/>
      <c r="BA258" s="70"/>
      <c r="BB258" s="70"/>
      <c r="BC258" s="70"/>
      <c r="BD258" s="70"/>
    </row>
    <row r="259" ht="15" customHeight="1" s="77" customFormat="1">
      <c r="A259" s="31" t="s">
        <v>65</v>
      </c>
      <c r="B259" s="32">
        <f t="shared" si="17"/>
        <v>253</v>
      </c>
      <c r="C259" s="68" t="s">
        <v>2637</v>
      </c>
      <c r="D259" s="412" t="s">
        <v>2638</v>
      </c>
      <c r="E259" s="144" t="s">
        <v>69</v>
      </c>
      <c r="F259" s="137" t="s">
        <v>2639</v>
      </c>
      <c r="G259" s="75"/>
      <c r="H259" s="34"/>
      <c r="I259" s="34"/>
      <c r="J259" s="34" t="s">
        <v>457</v>
      </c>
      <c r="K259" s="75" t="s">
        <v>2640</v>
      </c>
      <c r="L259" s="75" t="s">
        <v>511</v>
      </c>
      <c r="M259" s="49" t="s">
        <v>501</v>
      </c>
      <c r="N259" s="78">
        <v>44358</v>
      </c>
      <c r="O259" s="49" t="s">
        <v>2641</v>
      </c>
      <c r="P259" s="49" t="s">
        <v>77</v>
      </c>
      <c r="Q259" s="49" t="s">
        <v>112</v>
      </c>
      <c r="R259" s="49" t="s">
        <v>77</v>
      </c>
      <c r="S259" s="49" t="s">
        <v>113</v>
      </c>
      <c r="T259" s="75" t="s">
        <v>2459</v>
      </c>
      <c r="U259" s="63">
        <v>34561</v>
      </c>
      <c r="V259" s="78">
        <v>44358</v>
      </c>
      <c r="W259" s="59">
        <v>44439</v>
      </c>
      <c r="X259" s="126" t="s">
        <v>80</v>
      </c>
      <c r="Y259" s="34"/>
      <c r="Z259" s="1" t="str">
        <f>""&amp;DATEDIF(N259,TODAY(),"Y")&amp; " Tahun  "&amp;DATEDIF(N259,TODAY(),"ym")&amp; " Bulan " &amp;DATEDIF(N259,TODAY(),"md")&amp; " Hari "</f>
        <v>0 Tahun  1 Bulan 22 Hari </v>
      </c>
      <c r="AA259" s="75" t="s">
        <v>5</v>
      </c>
      <c r="AB259" s="137" t="s">
        <v>5</v>
      </c>
      <c r="AC259" s="63" t="s">
        <v>5</v>
      </c>
      <c r="AD259" s="49"/>
      <c r="AE259" s="75"/>
      <c r="AF259" s="34"/>
      <c r="AG259" s="34"/>
      <c r="AH259" s="63"/>
      <c r="AI259" s="37"/>
      <c r="AJ259" s="49"/>
      <c r="AK259" s="34"/>
      <c r="AL259" s="66"/>
      <c r="AM259" s="494" t="s">
        <v>2642</v>
      </c>
      <c r="AN259" s="436" t="s">
        <v>565</v>
      </c>
      <c r="AO259" s="34"/>
      <c r="AP259" s="34"/>
      <c r="AQ259" s="49"/>
      <c r="AR259" s="34"/>
      <c r="AS259" s="49"/>
      <c r="AT259" s="57" t="s">
        <v>2643</v>
      </c>
      <c r="AU259" s="75" t="s">
        <v>121</v>
      </c>
      <c r="AV259" s="436" t="s">
        <v>2644</v>
      </c>
      <c r="AW259" s="495" t="s">
        <v>90</v>
      </c>
      <c r="AX259" s="496" t="s">
        <v>2645</v>
      </c>
      <c r="AY259" s="75"/>
      <c r="AZ259" s="144"/>
      <c r="BA259" s="144"/>
      <c r="BB259" s="144"/>
      <c r="BC259" s="144"/>
      <c r="BD259" s="34"/>
      <c r="BE259" s="73"/>
      <c r="BF259" s="70" t="s">
        <v>2646</v>
      </c>
    </row>
    <row r="260" ht="20.25" customHeight="1" s="508" customFormat="1">
      <c r="A260" s="89" t="s">
        <v>65</v>
      </c>
      <c r="B260" s="32">
        <f t="shared" si="17"/>
        <v>254</v>
      </c>
      <c r="C260" s="497" t="s">
        <v>2647</v>
      </c>
      <c r="D260" s="498" t="s">
        <v>2648</v>
      </c>
      <c r="E260" s="498" t="s">
        <v>69</v>
      </c>
      <c r="F260" s="499" t="s">
        <v>2528</v>
      </c>
      <c r="G260" s="498"/>
      <c r="H260" s="498"/>
      <c r="I260" s="498"/>
      <c r="J260" s="498" t="s">
        <v>457</v>
      </c>
      <c r="K260" s="91" t="s">
        <v>2649</v>
      </c>
      <c r="L260" s="91" t="s">
        <v>511</v>
      </c>
      <c r="M260" s="498" t="s">
        <v>501</v>
      </c>
      <c r="N260" s="500">
        <v>43950</v>
      </c>
      <c r="O260" s="498" t="s">
        <v>2650</v>
      </c>
      <c r="P260" s="501" t="s">
        <v>77</v>
      </c>
      <c r="Q260" s="501" t="s">
        <v>76</v>
      </c>
      <c r="R260" s="501" t="s">
        <v>77</v>
      </c>
      <c r="S260" s="498" t="s">
        <v>98</v>
      </c>
      <c r="T260" s="498" t="s">
        <v>2431</v>
      </c>
      <c r="U260" s="500">
        <v>34034</v>
      </c>
      <c r="V260" s="72">
        <v>44378</v>
      </c>
      <c r="W260" s="72">
        <v>44469</v>
      </c>
      <c r="X260" s="182" t="s">
        <v>80</v>
      </c>
      <c r="Y260" s="502" t="str">
        <f>""&amp;DATEDIF(N260,TODAY(),"Y")&amp; " Tahun  "&amp;DATEDIF(N260,TODAY(),"ym")&amp; " Bulan " &amp;DATEDIF(N260,TODAY(),"md")&amp; " Hari "</f>
        <v>1 Tahun  3 Bulan 4 Hari </v>
      </c>
      <c r="Z260" s="503"/>
      <c r="AA260" s="498" t="s">
        <v>515</v>
      </c>
      <c r="AB260" s="498" t="s">
        <v>515</v>
      </c>
      <c r="AC260" s="498" t="s">
        <v>515</v>
      </c>
      <c r="AD260" s="504" t="s">
        <v>5</v>
      </c>
      <c r="AE260" s="504"/>
      <c r="AF260" s="504"/>
      <c r="AG260" s="503"/>
      <c r="AH260" s="503"/>
      <c r="AI260" s="503"/>
      <c r="AJ260" s="503"/>
      <c r="AK260" s="90"/>
      <c r="AL260" s="498"/>
      <c r="AM260" s="505" t="s">
        <v>2651</v>
      </c>
      <c r="AN260" s="505" t="s">
        <v>84</v>
      </c>
      <c r="AO260" s="503"/>
      <c r="AP260" s="96" t="s">
        <v>2652</v>
      </c>
      <c r="AQ260" s="27" t="s">
        <v>86</v>
      </c>
      <c r="AR260" s="503"/>
      <c r="AS260" s="506"/>
      <c r="AT260" s="150" t="s">
        <v>2653</v>
      </c>
      <c r="AU260" s="507">
        <v>42800</v>
      </c>
      <c r="AV260" s="501" t="s">
        <v>2648</v>
      </c>
      <c r="AW260" s="498" t="s">
        <v>90</v>
      </c>
      <c r="AX260" s="150" t="s">
        <v>2654</v>
      </c>
      <c r="AY260" s="499" t="s">
        <v>2655</v>
      </c>
      <c r="AZ260" s="498"/>
      <c r="BA260" s="498"/>
      <c r="BB260" s="503"/>
      <c r="BC260" s="503"/>
      <c r="BD260" s="503"/>
    </row>
    <row r="261" ht="24.75" customHeight="1" s="513" customFormat="1">
      <c r="A261" s="89" t="s">
        <v>65</v>
      </c>
      <c r="B261" s="32">
        <f t="shared" si="17"/>
        <v>255</v>
      </c>
      <c r="C261" s="509" t="s">
        <v>2656</v>
      </c>
      <c r="D261" s="510" t="s">
        <v>2657</v>
      </c>
      <c r="E261" s="510" t="s">
        <v>69</v>
      </c>
      <c r="F261" s="505" t="s">
        <v>2658</v>
      </c>
      <c r="G261" s="28"/>
      <c r="H261" s="28"/>
      <c r="I261" s="28"/>
      <c r="J261" s="28" t="s">
        <v>457</v>
      </c>
      <c r="K261" s="27" t="s">
        <v>2649</v>
      </c>
      <c r="L261" s="27" t="s">
        <v>511</v>
      </c>
      <c r="M261" s="510" t="s">
        <v>501</v>
      </c>
      <c r="N261" s="511">
        <v>43950</v>
      </c>
      <c r="O261" s="510" t="s">
        <v>2659</v>
      </c>
      <c r="P261" s="504" t="s">
        <v>77</v>
      </c>
      <c r="Q261" s="27" t="s">
        <v>76</v>
      </c>
      <c r="R261" s="504" t="s">
        <v>77</v>
      </c>
      <c r="S261" s="510"/>
      <c r="T261" s="27" t="s">
        <v>2660</v>
      </c>
      <c r="U261" s="440">
        <v>32808</v>
      </c>
      <c r="V261" s="72">
        <v>44378</v>
      </c>
      <c r="W261" s="72">
        <v>44469</v>
      </c>
      <c r="X261" s="182" t="s">
        <v>80</v>
      </c>
      <c r="Y261" s="502" t="str">
        <f>""&amp;DATEDIF(N261,TODAY(),"Y")&amp; " Tahun  "&amp;DATEDIF(N261,TODAY(),"ym")&amp; " Bulan " &amp;DATEDIF(N261,TODAY(),"md")&amp; " Hari "</f>
        <v>1 Tahun  3 Bulan 4 Hari </v>
      </c>
      <c r="Z261" s="28"/>
      <c r="AA261" s="27" t="s">
        <v>515</v>
      </c>
      <c r="AB261" s="96" t="s">
        <v>515</v>
      </c>
      <c r="AC261" s="440" t="s">
        <v>515</v>
      </c>
      <c r="AD261" s="504" t="s">
        <v>5</v>
      </c>
      <c r="AE261" s="504"/>
      <c r="AF261" s="511"/>
      <c r="AG261" s="28"/>
      <c r="AH261" s="28"/>
      <c r="AI261" s="28"/>
      <c r="AJ261" s="28"/>
      <c r="AK261" s="505"/>
      <c r="AL261" s="510"/>
      <c r="AM261" s="505" t="s">
        <v>2531</v>
      </c>
      <c r="AN261" s="505" t="s">
        <v>84</v>
      </c>
      <c r="AO261" s="28"/>
      <c r="AP261" s="505" t="s">
        <v>2661</v>
      </c>
      <c r="AQ261" s="27" t="s">
        <v>86</v>
      </c>
      <c r="AR261" s="28"/>
      <c r="AS261" s="512"/>
      <c r="AT261" s="509" t="s">
        <v>2662</v>
      </c>
      <c r="AU261" s="511">
        <v>43035</v>
      </c>
      <c r="AV261" s="498" t="s">
        <v>2657</v>
      </c>
      <c r="AW261" s="501" t="s">
        <v>90</v>
      </c>
      <c r="AX261" s="150" t="s">
        <v>2663</v>
      </c>
      <c r="AY261" s="504"/>
      <c r="AZ261" s="510"/>
      <c r="BA261" s="510"/>
      <c r="BB261" s="28"/>
      <c r="BC261" s="28"/>
      <c r="BD261" s="28"/>
    </row>
    <row r="262" ht="24.75" customHeight="1" s="513" customFormat="1">
      <c r="A262" s="89" t="s">
        <v>65</v>
      </c>
      <c r="B262" s="32">
        <f t="shared" si="17"/>
        <v>256</v>
      </c>
      <c r="C262" s="509" t="s">
        <v>2664</v>
      </c>
      <c r="D262" s="510" t="s">
        <v>2665</v>
      </c>
      <c r="E262" s="510" t="s">
        <v>69</v>
      </c>
      <c r="F262" s="505" t="s">
        <v>2666</v>
      </c>
      <c r="G262" s="28"/>
      <c r="H262" s="28"/>
      <c r="I262" s="28"/>
      <c r="J262" s="28" t="s">
        <v>457</v>
      </c>
      <c r="K262" s="27" t="s">
        <v>2649</v>
      </c>
      <c r="L262" s="27" t="s">
        <v>511</v>
      </c>
      <c r="M262" s="510" t="s">
        <v>501</v>
      </c>
      <c r="N262" s="511">
        <v>44147</v>
      </c>
      <c r="O262" s="510" t="s">
        <v>2667</v>
      </c>
      <c r="P262" s="504" t="s">
        <v>232</v>
      </c>
      <c r="Q262" s="27" t="s">
        <v>76</v>
      </c>
      <c r="R262" s="504" t="s">
        <v>77</v>
      </c>
      <c r="S262" s="510" t="s">
        <v>98</v>
      </c>
      <c r="T262" s="27" t="s">
        <v>2431</v>
      </c>
      <c r="U262" s="440">
        <v>32443</v>
      </c>
      <c r="V262" s="440">
        <v>44348</v>
      </c>
      <c r="W262" s="440">
        <v>44439</v>
      </c>
      <c r="X262" s="27" t="s">
        <v>115</v>
      </c>
      <c r="Y262" s="502" t="str">
        <f>""&amp;DATEDIF(N262,TODAY(),"Y")&amp; " Tahun  "&amp;DATEDIF(N262,TODAY(),"ym")&amp; " Bulan " &amp;DATEDIF(N262,TODAY(),"md")&amp; " Hari "</f>
        <v>0 Tahun  8 Bulan 21 Hari </v>
      </c>
      <c r="Z262" s="28"/>
      <c r="AA262" s="27" t="s">
        <v>515</v>
      </c>
      <c r="AB262" s="96" t="s">
        <v>515</v>
      </c>
      <c r="AC262" s="440" t="s">
        <v>515</v>
      </c>
      <c r="AD262" s="504" t="s">
        <v>5</v>
      </c>
      <c r="AE262" s="504"/>
      <c r="AF262" s="511"/>
      <c r="AG262" s="28"/>
      <c r="AH262" s="28"/>
      <c r="AI262" s="28"/>
      <c r="AJ262" s="28"/>
      <c r="AK262" s="505"/>
      <c r="AL262" s="510"/>
      <c r="AM262" s="505" t="s">
        <v>2668</v>
      </c>
      <c r="AN262" s="505" t="s">
        <v>84</v>
      </c>
      <c r="AO262" s="28"/>
      <c r="AP262" s="505" t="s">
        <v>2669</v>
      </c>
      <c r="AQ262" s="27" t="s">
        <v>86</v>
      </c>
      <c r="AR262" s="28"/>
      <c r="AS262" s="512"/>
      <c r="AT262" s="509" t="s">
        <v>2670</v>
      </c>
      <c r="AU262" s="504" t="s">
        <v>89</v>
      </c>
      <c r="AV262" s="510" t="s">
        <v>2665</v>
      </c>
      <c r="AW262" s="504" t="s">
        <v>520</v>
      </c>
      <c r="AX262" s="509" t="s">
        <v>2671</v>
      </c>
      <c r="AY262" s="504"/>
      <c r="AZ262" s="510"/>
      <c r="BA262" s="510"/>
      <c r="BB262" s="28"/>
      <c r="BC262" s="28"/>
      <c r="BD262" s="28"/>
    </row>
    <row r="263" ht="24.75" customHeight="1" s="513" customFormat="1">
      <c r="A263" s="89" t="s">
        <v>65</v>
      </c>
      <c r="B263" s="32">
        <f t="shared" si="17"/>
        <v>257</v>
      </c>
      <c r="C263" s="509" t="s">
        <v>2672</v>
      </c>
      <c r="D263" s="510" t="s">
        <v>2673</v>
      </c>
      <c r="E263" s="510" t="s">
        <v>69</v>
      </c>
      <c r="F263" s="505" t="s">
        <v>2674</v>
      </c>
      <c r="G263" s="28"/>
      <c r="H263" s="28"/>
      <c r="I263" s="28"/>
      <c r="J263" s="28" t="s">
        <v>760</v>
      </c>
      <c r="K263" s="27" t="s">
        <v>2649</v>
      </c>
      <c r="L263" s="27" t="s">
        <v>511</v>
      </c>
      <c r="M263" s="510" t="s">
        <v>501</v>
      </c>
      <c r="N263" s="511">
        <v>44309</v>
      </c>
      <c r="O263" s="510" t="s">
        <v>2675</v>
      </c>
      <c r="P263" s="504" t="s">
        <v>77</v>
      </c>
      <c r="Q263" s="27" t="s">
        <v>76</v>
      </c>
      <c r="R263" s="504" t="s">
        <v>77</v>
      </c>
      <c r="S263" s="510" t="s">
        <v>1576</v>
      </c>
      <c r="T263" s="27" t="s">
        <v>2676</v>
      </c>
      <c r="U263" s="440">
        <v>35745</v>
      </c>
      <c r="V263" s="440">
        <v>44309</v>
      </c>
      <c r="W263" s="440">
        <v>44408</v>
      </c>
      <c r="X263" s="27" t="s">
        <v>80</v>
      </c>
      <c r="Y263" s="502" t="str">
        <f>""&amp;DATEDIF(N263,TODAY(),"Y")&amp; " Tahun  "&amp;DATEDIF(N263,TODAY(),"ym")&amp; " Bulan " &amp;DATEDIF(N263,TODAY(),"md")&amp; " Hari "</f>
        <v>0 Tahun  3 Bulan 10 Hari </v>
      </c>
      <c r="Z263" s="28"/>
      <c r="AA263" s="27" t="s">
        <v>515</v>
      </c>
      <c r="AB263" s="96" t="s">
        <v>515</v>
      </c>
      <c r="AC263" s="440" t="s">
        <v>515</v>
      </c>
      <c r="AD263" s="504" t="s">
        <v>5</v>
      </c>
      <c r="AE263" s="504"/>
      <c r="AF263" s="511"/>
      <c r="AG263" s="505"/>
      <c r="AH263" s="505"/>
      <c r="AI263" s="505"/>
      <c r="AJ263" s="27"/>
      <c r="AK263" s="505"/>
      <c r="AL263" s="510"/>
      <c r="AM263" s="514" t="s">
        <v>2677</v>
      </c>
      <c r="AN263" s="28" t="s">
        <v>84</v>
      </c>
      <c r="AO263" s="28"/>
      <c r="AP263" s="514" t="s">
        <v>2678</v>
      </c>
      <c r="AQ263" s="27" t="s">
        <v>86</v>
      </c>
      <c r="AR263" s="28"/>
      <c r="AS263" s="512"/>
      <c r="AT263" s="509" t="s">
        <v>2679</v>
      </c>
      <c r="AU263" s="504" t="s">
        <v>89</v>
      </c>
      <c r="AV263" s="510"/>
      <c r="AW263" s="504"/>
      <c r="AX263" s="509"/>
      <c r="AY263" s="504"/>
      <c r="AZ263" s="510"/>
      <c r="BA263" s="510"/>
      <c r="BB263" s="28"/>
      <c r="BC263" s="28"/>
      <c r="BD263" s="28"/>
    </row>
    <row r="264" ht="15" customHeight="1" s="463" customFormat="1">
      <c r="A264" s="31" t="s">
        <v>65</v>
      </c>
      <c r="B264" s="32">
        <f ref="B264:B327" t="shared" si="21">1+B263</f>
        <v>258</v>
      </c>
      <c r="C264" s="277" t="s">
        <v>2680</v>
      </c>
      <c r="D264" s="515" t="s">
        <v>2681</v>
      </c>
      <c r="E264" s="278" t="s">
        <v>69</v>
      </c>
      <c r="F264" s="448" t="s">
        <v>2682</v>
      </c>
      <c r="G264" s="39"/>
      <c r="H264" s="39"/>
      <c r="I264" s="39"/>
      <c r="J264" s="39" t="s">
        <v>457</v>
      </c>
      <c r="K264" s="42" t="s">
        <v>2530</v>
      </c>
      <c r="L264" s="42" t="s">
        <v>511</v>
      </c>
      <c r="M264" s="278" t="s">
        <v>501</v>
      </c>
      <c r="N264" s="453">
        <v>44236</v>
      </c>
      <c r="O264" s="278" t="s">
        <v>2683</v>
      </c>
      <c r="P264" s="188" t="s">
        <v>232</v>
      </c>
      <c r="Q264" s="42" t="s">
        <v>76</v>
      </c>
      <c r="R264" s="188" t="s">
        <v>77</v>
      </c>
      <c r="S264" s="278" t="s">
        <v>113</v>
      </c>
      <c r="T264" s="42" t="s">
        <v>2530</v>
      </c>
      <c r="U264" s="133">
        <v>32210</v>
      </c>
      <c r="V264" s="133">
        <v>44317</v>
      </c>
      <c r="W264" s="437">
        <v>44408</v>
      </c>
      <c r="X264" s="182" t="s">
        <v>115</v>
      </c>
      <c r="Y264" s="39"/>
      <c r="Z264" s="282" t="str">
        <f ref="Z264:Z277" t="shared" si="22" ca="1">""&amp;DATEDIF(N264,TODAY(),"Y")&amp; " Tahun  "&amp;DATEDIF(N264,TODAY(),"ym")&amp; " Bulan " &amp;DATEDIF(N264,TODAY(),"md")&amp; " Hari "</f>
        <v>0 Tahun  5 Bulan 24 Hari </v>
      </c>
      <c r="AA264" s="42" t="s">
        <v>515</v>
      </c>
      <c r="AB264" s="189" t="s">
        <v>515</v>
      </c>
      <c r="AC264" s="133" t="s">
        <v>515</v>
      </c>
      <c r="AD264" s="188" t="s">
        <v>5</v>
      </c>
      <c r="AE264" s="188"/>
      <c r="AF264" s="453"/>
      <c r="AG264" s="39"/>
      <c r="AH264" s="39"/>
      <c r="AI264" s="39"/>
      <c r="AJ264" s="39"/>
      <c r="AK264" s="448"/>
      <c r="AL264" s="278"/>
      <c r="AM264" s="448" t="s">
        <v>2684</v>
      </c>
      <c r="AN264" s="448" t="s">
        <v>84</v>
      </c>
      <c r="AO264" s="39"/>
      <c r="AP264" s="448" t="s">
        <v>2685</v>
      </c>
      <c r="AQ264" s="42" t="s">
        <v>2410</v>
      </c>
      <c r="AR264" s="188"/>
      <c r="AS264" s="516"/>
      <c r="AT264" s="277" t="s">
        <v>2686</v>
      </c>
      <c r="AU264" s="180" t="s">
        <v>89</v>
      </c>
      <c r="AV264" s="144" t="s">
        <v>2681</v>
      </c>
      <c r="AW264" s="182" t="s">
        <v>90</v>
      </c>
      <c r="AX264" s="69" t="s">
        <v>2687</v>
      </c>
      <c r="AY264" s="278"/>
      <c r="AZ264" s="278"/>
      <c r="BA264" s="278"/>
      <c r="BB264" s="39"/>
      <c r="BC264" s="39"/>
      <c r="BD264" s="39"/>
    </row>
    <row r="265" ht="15" customHeight="1" s="463" customFormat="1">
      <c r="A265" s="31" t="s">
        <v>65</v>
      </c>
      <c r="B265" s="32">
        <f t="shared" si="21"/>
        <v>259</v>
      </c>
      <c r="C265" s="517">
        <v>2144</v>
      </c>
      <c r="D265" s="174" t="s">
        <v>2688</v>
      </c>
      <c r="E265" s="278" t="s">
        <v>69</v>
      </c>
      <c r="F265" s="57" t="s">
        <v>2689</v>
      </c>
      <c r="G265" s="49"/>
      <c r="H265" s="174"/>
      <c r="I265" s="174"/>
      <c r="J265" s="49" t="s">
        <v>457</v>
      </c>
      <c r="K265" s="49" t="s">
        <v>2530</v>
      </c>
      <c r="L265" s="518" t="s">
        <v>511</v>
      </c>
      <c r="M265" s="518" t="s">
        <v>501</v>
      </c>
      <c r="N265" s="519">
        <v>44302</v>
      </c>
      <c r="O265" s="49" t="s">
        <v>2690</v>
      </c>
      <c r="P265" s="49" t="s">
        <v>174</v>
      </c>
      <c r="Q265" s="49" t="s">
        <v>112</v>
      </c>
      <c r="R265" s="49" t="s">
        <v>77</v>
      </c>
      <c r="S265" s="49" t="s">
        <v>113</v>
      </c>
      <c r="T265" s="49" t="s">
        <v>2612</v>
      </c>
      <c r="U265" s="63">
        <v>28589</v>
      </c>
      <c r="V265" s="63">
        <v>44302</v>
      </c>
      <c r="W265" s="519">
        <v>44408</v>
      </c>
      <c r="X265" s="518" t="s">
        <v>80</v>
      </c>
      <c r="Y265" s="39"/>
      <c r="Z265" s="87" t="str">
        <f t="shared" si="22" ca="1"/>
        <v>0 Tahun  3 Bulan 17 Hari </v>
      </c>
      <c r="AA265" s="49" t="s">
        <v>5</v>
      </c>
      <c r="AB265" s="49" t="s">
        <v>5</v>
      </c>
      <c r="AC265" s="63" t="s">
        <v>5</v>
      </c>
      <c r="AD265" s="174"/>
      <c r="AE265" s="174"/>
      <c r="AF265" s="174"/>
      <c r="AG265" s="39"/>
      <c r="AH265" s="39"/>
      <c r="AI265" s="39"/>
      <c r="AJ265" s="39"/>
      <c r="AK265" s="174"/>
      <c r="AL265" s="174"/>
      <c r="AM265" s="57" t="s">
        <v>2691</v>
      </c>
      <c r="AN265" s="448" t="s">
        <v>84</v>
      </c>
      <c r="AO265" s="39"/>
      <c r="AP265" s="354" t="s">
        <v>2692</v>
      </c>
      <c r="AQ265" s="42" t="s">
        <v>2410</v>
      </c>
      <c r="AR265" s="188"/>
      <c r="AS265" s="516"/>
      <c r="AT265" s="57" t="s">
        <v>2693</v>
      </c>
      <c r="AU265" s="518" t="s">
        <v>121</v>
      </c>
      <c r="AV265" s="520" t="s">
        <v>2688</v>
      </c>
      <c r="AW265" s="495" t="s">
        <v>90</v>
      </c>
      <c r="AX265" s="521" t="s">
        <v>2694</v>
      </c>
      <c r="AY265" s="278"/>
      <c r="AZ265" s="278"/>
      <c r="BA265" s="278"/>
      <c r="BB265" s="39"/>
      <c r="BC265" s="39"/>
      <c r="BD265" s="39"/>
    </row>
    <row r="266" ht="12.75" customHeight="1" s="463" customFormat="1">
      <c r="A266" s="31" t="s">
        <v>65</v>
      </c>
      <c r="B266" s="32">
        <f t="shared" si="21"/>
        <v>260</v>
      </c>
      <c r="C266" s="277" t="s">
        <v>2695</v>
      </c>
      <c r="D266" s="515" t="s">
        <v>2696</v>
      </c>
      <c r="E266" s="278" t="s">
        <v>69</v>
      </c>
      <c r="F266" s="448" t="s">
        <v>2697</v>
      </c>
      <c r="G266" s="39"/>
      <c r="H266" s="39"/>
      <c r="I266" s="39"/>
      <c r="J266" s="39" t="s">
        <v>457</v>
      </c>
      <c r="K266" s="49" t="s">
        <v>2417</v>
      </c>
      <c r="L266" s="168" t="s">
        <v>2439</v>
      </c>
      <c r="M266" s="144" t="s">
        <v>501</v>
      </c>
      <c r="N266" s="453">
        <v>43949</v>
      </c>
      <c r="O266" s="278" t="s">
        <v>2698</v>
      </c>
      <c r="P266" s="188" t="s">
        <v>77</v>
      </c>
      <c r="Q266" s="42" t="s">
        <v>76</v>
      </c>
      <c r="R266" s="188" t="s">
        <v>77</v>
      </c>
      <c r="S266" s="278"/>
      <c r="T266" s="42" t="s">
        <v>2612</v>
      </c>
      <c r="U266" s="133">
        <v>29546</v>
      </c>
      <c r="V266" s="72">
        <v>44378</v>
      </c>
      <c r="W266" s="72">
        <v>44469</v>
      </c>
      <c r="X266" s="182" t="s">
        <v>80</v>
      </c>
      <c r="Y266" s="39"/>
      <c r="Z266" s="282" t="str">
        <f t="shared" si="22" ca="1"/>
        <v>1 Tahun  3 Bulan 5 Hari </v>
      </c>
      <c r="AA266" s="42" t="s">
        <v>515</v>
      </c>
      <c r="AB266" s="189" t="s">
        <v>515</v>
      </c>
      <c r="AC266" s="133" t="s">
        <v>515</v>
      </c>
      <c r="AD266" s="188" t="s">
        <v>5</v>
      </c>
      <c r="AE266" s="188"/>
      <c r="AF266" s="453"/>
      <c r="AG266" s="39"/>
      <c r="AH266" s="39"/>
      <c r="AI266" s="39"/>
      <c r="AJ266" s="39"/>
      <c r="AK266" s="448"/>
      <c r="AL266" s="278"/>
      <c r="AM266" s="448" t="s">
        <v>2699</v>
      </c>
      <c r="AN266" s="448" t="s">
        <v>84</v>
      </c>
      <c r="AO266" s="39"/>
      <c r="AP266" s="448" t="s">
        <v>2700</v>
      </c>
      <c r="AQ266" s="42" t="s">
        <v>2410</v>
      </c>
      <c r="AR266" s="188"/>
      <c r="AS266" s="516"/>
      <c r="AT266" s="277" t="s">
        <v>2701</v>
      </c>
      <c r="AU266" s="453">
        <v>42695</v>
      </c>
      <c r="AV266" s="144" t="s">
        <v>2696</v>
      </c>
      <c r="AW266" s="182" t="s">
        <v>90</v>
      </c>
      <c r="AX266" s="69" t="s">
        <v>2702</v>
      </c>
      <c r="AY266" s="170"/>
      <c r="AZ266" s="278"/>
      <c r="BA266" s="278"/>
      <c r="BB266" s="39"/>
      <c r="BC266" s="39"/>
      <c r="BD266" s="39"/>
    </row>
    <row r="267" ht="15" customHeight="1" s="463" customFormat="1">
      <c r="A267" s="31" t="s">
        <v>65</v>
      </c>
      <c r="B267" s="32">
        <f t="shared" si="21"/>
        <v>261</v>
      </c>
      <c r="C267" s="464" t="s">
        <v>2703</v>
      </c>
      <c r="D267" s="475" t="s">
        <v>2704</v>
      </c>
      <c r="E267" s="471" t="s">
        <v>69</v>
      </c>
      <c r="F267" s="522" t="s">
        <v>2705</v>
      </c>
      <c r="G267" s="315"/>
      <c r="H267" s="315"/>
      <c r="I267" s="315"/>
      <c r="J267" s="315" t="s">
        <v>457</v>
      </c>
      <c r="K267" s="49" t="s">
        <v>2428</v>
      </c>
      <c r="L267" s="1" t="s">
        <v>511</v>
      </c>
      <c r="M267" s="471" t="s">
        <v>501</v>
      </c>
      <c r="N267" s="461">
        <v>43951</v>
      </c>
      <c r="O267" s="315" t="s">
        <v>2706</v>
      </c>
      <c r="P267" s="315" t="s">
        <v>77</v>
      </c>
      <c r="Q267" s="315" t="s">
        <v>112</v>
      </c>
      <c r="R267" s="315" t="s">
        <v>77</v>
      </c>
      <c r="S267" s="315" t="s">
        <v>233</v>
      </c>
      <c r="T267" s="315" t="s">
        <v>2431</v>
      </c>
      <c r="U267" s="461">
        <v>30831</v>
      </c>
      <c r="V267" s="72">
        <v>44378</v>
      </c>
      <c r="W267" s="72">
        <v>44469</v>
      </c>
      <c r="X267" s="182" t="s">
        <v>80</v>
      </c>
      <c r="Y267" s="39"/>
      <c r="Z267" s="454" t="str">
        <f t="shared" si="22" ca="1"/>
        <v>1 Tahun  3 Bulan 3 Hari </v>
      </c>
      <c r="AA267" s="315" t="s">
        <v>5</v>
      </c>
      <c r="AB267" s="460" t="s">
        <v>5</v>
      </c>
      <c r="AC267" s="461" t="s">
        <v>5</v>
      </c>
      <c r="AD267" s="315"/>
      <c r="AE267" s="315"/>
      <c r="AF267" s="315"/>
      <c r="AG267" s="39"/>
      <c r="AH267" s="39"/>
      <c r="AI267" s="39"/>
      <c r="AJ267" s="39"/>
      <c r="AK267" s="315"/>
      <c r="AL267" s="315"/>
      <c r="AM267" s="472" t="s">
        <v>2707</v>
      </c>
      <c r="AN267" s="315" t="s">
        <v>764</v>
      </c>
      <c r="AO267" s="39"/>
      <c r="AP267" s="71" t="s">
        <v>2708</v>
      </c>
      <c r="AQ267" s="42" t="s">
        <v>2410</v>
      </c>
      <c r="AR267" s="460"/>
      <c r="AS267" s="315"/>
      <c r="AT267" s="460" t="s">
        <v>2709</v>
      </c>
      <c r="AU267" s="461" t="s">
        <v>121</v>
      </c>
      <c r="AV267" s="470" t="s">
        <v>2704</v>
      </c>
      <c r="AW267" s="315" t="s">
        <v>90</v>
      </c>
      <c r="AX267" s="460" t="s">
        <v>2710</v>
      </c>
      <c r="AY267" s="170"/>
      <c r="AZ267" s="278"/>
      <c r="BA267" s="278"/>
      <c r="BB267" s="39"/>
      <c r="BC267" s="39"/>
      <c r="BD267" s="462"/>
    </row>
    <row r="268" ht="15" customHeight="1" s="526" customFormat="1">
      <c r="A268" s="31" t="s">
        <v>65</v>
      </c>
      <c r="B268" s="32">
        <f t="shared" si="21"/>
        <v>262</v>
      </c>
      <c r="C268" s="277" t="s">
        <v>2711</v>
      </c>
      <c r="D268" s="82" t="s">
        <v>2712</v>
      </c>
      <c r="E268" s="456" t="s">
        <v>69</v>
      </c>
      <c r="F268" s="476" t="s">
        <v>2713</v>
      </c>
      <c r="G268" s="458"/>
      <c r="H268" s="39"/>
      <c r="I268" s="39"/>
      <c r="J268" s="34" t="s">
        <v>71</v>
      </c>
      <c r="K268" s="49" t="s">
        <v>2428</v>
      </c>
      <c r="L268" s="49" t="s">
        <v>2429</v>
      </c>
      <c r="M268" s="49" t="s">
        <v>501</v>
      </c>
      <c r="N268" s="453">
        <v>44256</v>
      </c>
      <c r="O268" s="523" t="s">
        <v>2714</v>
      </c>
      <c r="P268" s="524" t="s">
        <v>77</v>
      </c>
      <c r="Q268" s="524" t="s">
        <v>112</v>
      </c>
      <c r="R268" s="188" t="s">
        <v>77</v>
      </c>
      <c r="S268" s="278" t="s">
        <v>153</v>
      </c>
      <c r="T268" s="1" t="s">
        <v>2612</v>
      </c>
      <c r="U268" s="72">
        <v>34345</v>
      </c>
      <c r="V268" s="180">
        <v>44348</v>
      </c>
      <c r="W268" s="180">
        <v>44439</v>
      </c>
      <c r="X268" s="39" t="s">
        <v>115</v>
      </c>
      <c r="Y268" s="524"/>
      <c r="Z268" s="454" t="str">
        <f t="shared" si="22" ca="1"/>
        <v>0 Tahun  5 Bulan 1 Hari </v>
      </c>
      <c r="AA268" s="315" t="s">
        <v>5</v>
      </c>
      <c r="AB268" s="460" t="s">
        <v>5</v>
      </c>
      <c r="AC268" s="461" t="s">
        <v>5</v>
      </c>
      <c r="AD268" s="188"/>
      <c r="AE268" s="188"/>
      <c r="AF268" s="453"/>
      <c r="AG268" s="524"/>
      <c r="AH268" s="524"/>
      <c r="AI268" s="524"/>
      <c r="AJ268" s="524"/>
      <c r="AK268" s="448"/>
      <c r="AL268" s="278"/>
      <c r="AM268" s="448" t="s">
        <v>2715</v>
      </c>
      <c r="AN268" s="39" t="s">
        <v>548</v>
      </c>
      <c r="AO268" s="524"/>
      <c r="AP268" s="448" t="s">
        <v>2716</v>
      </c>
      <c r="AQ268" s="42"/>
      <c r="AR268" s="188"/>
      <c r="AS268" s="516"/>
      <c r="AT268" s="277" t="s">
        <v>2717</v>
      </c>
      <c r="AU268" s="461" t="s">
        <v>121</v>
      </c>
      <c r="AV268" s="82" t="s">
        <v>2712</v>
      </c>
      <c r="AW268" s="315" t="s">
        <v>90</v>
      </c>
      <c r="AX268" s="69" t="s">
        <v>2718</v>
      </c>
      <c r="AY268" s="278"/>
      <c r="AZ268" s="525"/>
      <c r="BA268" s="525"/>
      <c r="BB268" s="524"/>
      <c r="BC268" s="524"/>
      <c r="BD268" s="134"/>
    </row>
    <row r="269" ht="15" customHeight="1" s="44" customFormat="1">
      <c r="A269" s="31" t="s">
        <v>65</v>
      </c>
      <c r="B269" s="32">
        <f t="shared" si="21"/>
        <v>263</v>
      </c>
      <c r="C269" s="474" t="s">
        <v>2719</v>
      </c>
      <c r="D269" s="475" t="s">
        <v>2720</v>
      </c>
      <c r="E269" s="263" t="s">
        <v>69</v>
      </c>
      <c r="F269" s="457" t="s">
        <v>2721</v>
      </c>
      <c r="G269" s="316"/>
      <c r="H269" s="315"/>
      <c r="I269" s="315"/>
      <c r="J269" s="1478" t="s">
        <v>2489</v>
      </c>
      <c r="K269" s="49" t="s">
        <v>2428</v>
      </c>
      <c r="L269" s="49" t="s">
        <v>2429</v>
      </c>
      <c r="M269" s="49" t="s">
        <v>501</v>
      </c>
      <c r="N269" s="461">
        <v>44163</v>
      </c>
      <c r="O269" s="470" t="s">
        <v>2722</v>
      </c>
      <c r="P269" s="315" t="s">
        <v>232</v>
      </c>
      <c r="Q269" s="182" t="s">
        <v>112</v>
      </c>
      <c r="R269" s="182" t="s">
        <v>77</v>
      </c>
      <c r="S269" s="315" t="s">
        <v>153</v>
      </c>
      <c r="T269" s="315" t="s">
        <v>2431</v>
      </c>
      <c r="U269" s="461">
        <v>31411</v>
      </c>
      <c r="V269" s="72">
        <v>44378</v>
      </c>
      <c r="W269" s="72">
        <v>44469</v>
      </c>
      <c r="X269" s="182" t="s">
        <v>80</v>
      </c>
      <c r="Y269" s="34"/>
      <c r="Z269" s="454" t="str">
        <f t="shared" si="22" ca="1"/>
        <v>0 Tahun  8 Bulan 5 Hari </v>
      </c>
      <c r="AA269" s="144" t="s">
        <v>515</v>
      </c>
      <c r="AB269" s="144" t="s">
        <v>515</v>
      </c>
      <c r="AC269" s="144" t="s">
        <v>515</v>
      </c>
      <c r="AD269" s="188" t="s">
        <v>5</v>
      </c>
      <c r="AE269" s="315"/>
      <c r="AF269" s="315"/>
      <c r="AG269" s="34"/>
      <c r="AH269" s="34"/>
      <c r="AI269" s="34"/>
      <c r="AJ269" s="34"/>
      <c r="AK269" s="315"/>
      <c r="AL269" s="315"/>
      <c r="AM269" s="472" t="s">
        <v>2723</v>
      </c>
      <c r="AN269" s="315" t="s">
        <v>290</v>
      </c>
      <c r="AO269" s="34"/>
      <c r="AP269" s="71" t="s">
        <v>2724</v>
      </c>
      <c r="AQ269" s="42" t="s">
        <v>2410</v>
      </c>
      <c r="AR269" s="460"/>
      <c r="AS269" s="315"/>
      <c r="AT269" s="460" t="s">
        <v>2725</v>
      </c>
      <c r="AU269" s="182" t="s">
        <v>121</v>
      </c>
      <c r="AV269" s="315" t="s">
        <v>2720</v>
      </c>
      <c r="AW269" s="315" t="s">
        <v>520</v>
      </c>
      <c r="AX269" s="460" t="s">
        <v>2726</v>
      </c>
      <c r="AY269" s="315"/>
      <c r="AZ269" s="477"/>
      <c r="BA269" s="477"/>
      <c r="BB269" s="34"/>
      <c r="BC269" s="34"/>
      <c r="BD269" s="37"/>
    </row>
    <row r="270" ht="15" customHeight="1" s="77" customFormat="1">
      <c r="A270" s="31" t="s">
        <v>65</v>
      </c>
      <c r="B270" s="32">
        <f t="shared" si="21"/>
        <v>264</v>
      </c>
      <c r="C270" s="68" t="s">
        <v>2727</v>
      </c>
      <c r="D270" s="70" t="s">
        <v>2728</v>
      </c>
      <c r="E270" s="263" t="s">
        <v>69</v>
      </c>
      <c r="F270" s="493" t="s">
        <v>2729</v>
      </c>
      <c r="G270" s="167"/>
      <c r="H270" s="70"/>
      <c r="I270" s="70"/>
      <c r="J270" s="1" t="s">
        <v>457</v>
      </c>
      <c r="K270" s="1" t="s">
        <v>2730</v>
      </c>
      <c r="L270" s="1" t="s">
        <v>511</v>
      </c>
      <c r="M270" s="1" t="s">
        <v>501</v>
      </c>
      <c r="N270" s="72">
        <v>44358</v>
      </c>
      <c r="O270" s="70" t="s">
        <v>2731</v>
      </c>
      <c r="P270" s="1" t="s">
        <v>232</v>
      </c>
      <c r="Q270" s="1" t="s">
        <v>112</v>
      </c>
      <c r="R270" s="1" t="s">
        <v>77</v>
      </c>
      <c r="S270" s="1" t="s">
        <v>2732</v>
      </c>
      <c r="T270" s="1" t="s">
        <v>1215</v>
      </c>
      <c r="U270" s="72">
        <v>31872</v>
      </c>
      <c r="V270" s="72">
        <v>44358</v>
      </c>
      <c r="W270" s="78">
        <v>44439</v>
      </c>
      <c r="X270" s="49" t="s">
        <v>80</v>
      </c>
      <c r="Y270" s="70"/>
      <c r="Z270" s="38" t="str">
        <f t="shared" si="22" ca="1"/>
        <v>0 Tahun  1 Bulan 22 Hari </v>
      </c>
      <c r="AA270" s="1" t="s">
        <v>5</v>
      </c>
      <c r="AB270" s="71" t="s">
        <v>5</v>
      </c>
      <c r="AC270" s="72" t="s">
        <v>5</v>
      </c>
      <c r="AD270" s="70"/>
      <c r="AE270" s="70"/>
      <c r="AF270" s="70"/>
      <c r="AG270" s="70"/>
      <c r="AH270" s="72"/>
      <c r="AI270" s="72"/>
      <c r="AJ270" s="1"/>
      <c r="AK270" s="1"/>
      <c r="AL270" s="1"/>
      <c r="AM270" s="71" t="s">
        <v>2733</v>
      </c>
      <c r="AN270" s="39" t="s">
        <v>548</v>
      </c>
      <c r="AO270" s="70"/>
      <c r="AP270" s="70"/>
      <c r="AQ270" s="70"/>
      <c r="AR270" s="70"/>
      <c r="AS270" s="70"/>
      <c r="AT270" s="71" t="s">
        <v>2734</v>
      </c>
      <c r="AU270" s="1" t="s">
        <v>121</v>
      </c>
      <c r="AV270" s="360" t="s">
        <v>2728</v>
      </c>
      <c r="AW270" s="340" t="s">
        <v>90</v>
      </c>
      <c r="AX270" s="357" t="s">
        <v>2735</v>
      </c>
      <c r="AY270" s="1"/>
      <c r="AZ270" s="1"/>
      <c r="BA270" s="1"/>
      <c r="BB270" s="1"/>
      <c r="BC270" s="1"/>
      <c r="BD270" s="73"/>
      <c r="BE270" s="73"/>
      <c r="BF270" s="70"/>
    </row>
    <row r="271" ht="15" customHeight="1" s="77" customFormat="1">
      <c r="A271" s="31" t="s">
        <v>65</v>
      </c>
      <c r="B271" s="32">
        <f t="shared" si="21"/>
        <v>265</v>
      </c>
      <c r="C271" s="68" t="s">
        <v>2736</v>
      </c>
      <c r="D271" s="70" t="s">
        <v>2737</v>
      </c>
      <c r="E271" s="263" t="s">
        <v>69</v>
      </c>
      <c r="F271" s="71" t="s">
        <v>2738</v>
      </c>
      <c r="G271" s="1"/>
      <c r="H271" s="1"/>
      <c r="I271" s="1"/>
      <c r="J271" s="1" t="s">
        <v>457</v>
      </c>
      <c r="K271" s="1" t="s">
        <v>2428</v>
      </c>
      <c r="L271" s="1" t="s">
        <v>511</v>
      </c>
      <c r="M271" s="1" t="s">
        <v>501</v>
      </c>
      <c r="N271" s="72">
        <v>44378</v>
      </c>
      <c r="O271" s="70" t="s">
        <v>2739</v>
      </c>
      <c r="P271" s="1" t="s">
        <v>77</v>
      </c>
      <c r="Q271" s="1" t="s">
        <v>112</v>
      </c>
      <c r="R271" s="1" t="s">
        <v>2740</v>
      </c>
      <c r="S271" s="1" t="s">
        <v>677</v>
      </c>
      <c r="T271" s="1" t="s">
        <v>447</v>
      </c>
      <c r="U271" s="72">
        <v>35343</v>
      </c>
      <c r="V271" s="72">
        <v>44378</v>
      </c>
      <c r="W271" s="78">
        <v>44469</v>
      </c>
      <c r="X271" s="49" t="s">
        <v>80</v>
      </c>
      <c r="Y271" s="1"/>
      <c r="Z271" s="1" t="str">
        <f t="shared" si="22" ca="1"/>
        <v>0 Tahun  1 Bulan 1 Hari </v>
      </c>
      <c r="AA271" s="1" t="s">
        <v>5</v>
      </c>
      <c r="AB271" s="71" t="s">
        <v>5</v>
      </c>
      <c r="AC271" s="72" t="s">
        <v>5</v>
      </c>
      <c r="AD271" s="1"/>
      <c r="AE271" s="72"/>
      <c r="AF271" s="1"/>
      <c r="AG271" s="1"/>
      <c r="AH271" s="72"/>
      <c r="AI271" s="72"/>
      <c r="AJ271" s="1"/>
      <c r="AK271" s="1"/>
      <c r="AL271" s="1"/>
      <c r="AM271" s="413" t="s">
        <v>2741</v>
      </c>
      <c r="AN271" s="414" t="s">
        <v>290</v>
      </c>
      <c r="AO271" s="1"/>
      <c r="AP271" s="1"/>
      <c r="AQ271" s="1"/>
      <c r="AR271" s="1"/>
      <c r="AS271" s="1"/>
      <c r="AT271" s="71" t="s">
        <v>2742</v>
      </c>
      <c r="AU271" s="34" t="s">
        <v>250</v>
      </c>
      <c r="AV271" s="340" t="s">
        <v>2737</v>
      </c>
      <c r="AW271" s="340" t="s">
        <v>90</v>
      </c>
      <c r="AX271" s="357" t="s">
        <v>2743</v>
      </c>
      <c r="AY271" s="1"/>
      <c r="AZ271" s="1"/>
      <c r="BA271" s="1"/>
      <c r="BB271" s="1"/>
      <c r="BC271" s="1"/>
      <c r="BD271" s="72"/>
      <c r="BE271" s="72"/>
      <c r="BF271" s="1"/>
    </row>
    <row r="272" ht="15" customHeight="1" s="44" customFormat="1">
      <c r="A272" s="31"/>
      <c r="B272" s="32">
        <f t="shared" si="21"/>
        <v>266</v>
      </c>
      <c r="C272" s="69" t="s">
        <v>2744</v>
      </c>
      <c r="D272" s="465" t="s">
        <v>2745</v>
      </c>
      <c r="E272" s="144" t="s">
        <v>69</v>
      </c>
      <c r="F272" s="179" t="s">
        <v>2746</v>
      </c>
      <c r="G272" s="34"/>
      <c r="H272" s="34"/>
      <c r="I272" s="34"/>
      <c r="J272" s="34" t="s">
        <v>71</v>
      </c>
      <c r="K272" s="49" t="s">
        <v>2428</v>
      </c>
      <c r="L272" s="49" t="s">
        <v>2429</v>
      </c>
      <c r="M272" s="49" t="s">
        <v>501</v>
      </c>
      <c r="N272" s="180">
        <v>43941</v>
      </c>
      <c r="O272" s="144" t="s">
        <v>2747</v>
      </c>
      <c r="P272" s="182" t="s">
        <v>77</v>
      </c>
      <c r="Q272" s="182" t="s">
        <v>2748</v>
      </c>
      <c r="R272" s="182" t="s">
        <v>77</v>
      </c>
      <c r="S272" s="144" t="s">
        <v>2749</v>
      </c>
      <c r="T272" s="144" t="s">
        <v>2750</v>
      </c>
      <c r="U272" s="481">
        <v>34702</v>
      </c>
      <c r="V272" s="72">
        <v>44378</v>
      </c>
      <c r="W272" s="72">
        <v>44469</v>
      </c>
      <c r="X272" s="182" t="s">
        <v>80</v>
      </c>
      <c r="Y272" s="34"/>
      <c r="Z272" s="114" t="str">
        <f t="shared" si="22" ca="1"/>
        <v>1 Tahun  3 Bulan 13 Hari </v>
      </c>
      <c r="AA272" s="144" t="s">
        <v>515</v>
      </c>
      <c r="AB272" s="144" t="s">
        <v>515</v>
      </c>
      <c r="AC272" s="144" t="s">
        <v>515</v>
      </c>
      <c r="AD272" s="278" t="s">
        <v>5</v>
      </c>
      <c r="AE272" s="527"/>
      <c r="AF272" s="83"/>
      <c r="AG272" s="34"/>
      <c r="AH272" s="34"/>
      <c r="AI272" s="34"/>
      <c r="AJ272" s="34"/>
      <c r="AK272" s="144"/>
      <c r="AL272" s="488"/>
      <c r="AM272" s="277" t="s">
        <v>2751</v>
      </c>
      <c r="AN272" s="278" t="s">
        <v>764</v>
      </c>
      <c r="AO272" s="34"/>
      <c r="AP272" s="277" t="s">
        <v>2752</v>
      </c>
      <c r="AQ272" s="42" t="s">
        <v>2410</v>
      </c>
      <c r="AR272" s="182"/>
      <c r="AS272" s="182"/>
      <c r="AT272" s="167" t="s">
        <v>2753</v>
      </c>
      <c r="AU272" s="528" t="s">
        <v>121</v>
      </c>
      <c r="AV272" s="465" t="s">
        <v>2754</v>
      </c>
      <c r="AW272" s="144" t="s">
        <v>90</v>
      </c>
      <c r="AX272" s="179" t="s">
        <v>2755</v>
      </c>
      <c r="AY272" s="170"/>
      <c r="AZ272" s="144"/>
      <c r="BA272" s="34"/>
      <c r="BB272" s="34"/>
      <c r="BC272" s="34"/>
      <c r="BD272" s="37">
        <v>44377</v>
      </c>
      <c r="BE272" s="44" t="s">
        <v>2756</v>
      </c>
    </row>
    <row r="273" ht="18" customHeight="1" s="31" customFormat="1">
      <c r="A273" s="31" t="s">
        <v>65</v>
      </c>
      <c r="B273" s="32">
        <f t="shared" si="21"/>
        <v>267</v>
      </c>
      <c r="C273" s="69" t="s">
        <v>2757</v>
      </c>
      <c r="D273" s="61" t="s">
        <v>2758</v>
      </c>
      <c r="E273" s="49" t="s">
        <v>69</v>
      </c>
      <c r="F273" s="57" t="s">
        <v>2759</v>
      </c>
      <c r="G273" s="362"/>
      <c r="H273" s="362"/>
      <c r="I273" s="362"/>
      <c r="J273" s="362" t="s">
        <v>457</v>
      </c>
      <c r="K273" s="49" t="s">
        <v>2760</v>
      </c>
      <c r="L273" s="49" t="s">
        <v>2761</v>
      </c>
      <c r="M273" s="49" t="s">
        <v>501</v>
      </c>
      <c r="N273" s="529">
        <v>43557</v>
      </c>
      <c r="O273" s="49" t="s">
        <v>2762</v>
      </c>
      <c r="P273" s="49" t="s">
        <v>97</v>
      </c>
      <c r="Q273" s="49" t="s">
        <v>112</v>
      </c>
      <c r="R273" s="49" t="s">
        <v>77</v>
      </c>
      <c r="S273" s="49" t="s">
        <v>233</v>
      </c>
      <c r="T273" s="49" t="s">
        <v>2763</v>
      </c>
      <c r="U273" s="79">
        <v>33437</v>
      </c>
      <c r="V273" s="180">
        <v>44348</v>
      </c>
      <c r="W273" s="180">
        <v>44439</v>
      </c>
      <c r="X273" s="49" t="s">
        <v>80</v>
      </c>
      <c r="Y273" s="49"/>
      <c r="Z273" s="49" t="str">
        <f t="shared" si="22" ca="1"/>
        <v>2 Tahun  4 Bulan 0 Hari </v>
      </c>
      <c r="AA273" s="530" t="s">
        <v>5</v>
      </c>
      <c r="AB273" s="530" t="s">
        <v>5</v>
      </c>
      <c r="AC273" s="530" t="s">
        <v>5</v>
      </c>
      <c r="AD273" s="278" t="s">
        <v>86</v>
      </c>
      <c r="AF273" s="42" t="s">
        <v>81</v>
      </c>
      <c r="AG273" s="278"/>
      <c r="AH273" s="83" t="s">
        <v>82</v>
      </c>
      <c r="AI273" s="49"/>
      <c r="AJ273" s="49"/>
      <c r="AK273" s="144"/>
      <c r="AL273" s="488" t="s">
        <v>87</v>
      </c>
      <c r="AM273" s="277" t="s">
        <v>2764</v>
      </c>
      <c r="AN273" s="277" t="s">
        <v>84</v>
      </c>
      <c r="AO273" s="49"/>
      <c r="AP273" s="277" t="s">
        <v>2765</v>
      </c>
      <c r="AQ273" s="42" t="s">
        <v>86</v>
      </c>
      <c r="AR273" s="49"/>
      <c r="AS273" s="49"/>
      <c r="AT273" s="531" t="s">
        <v>2766</v>
      </c>
      <c r="AU273" s="528"/>
      <c r="AV273" s="42" t="s">
        <v>2767</v>
      </c>
      <c r="AW273" s="42" t="s">
        <v>90</v>
      </c>
      <c r="AX273" s="189" t="s">
        <v>2768</v>
      </c>
      <c r="AY273" s="42"/>
      <c r="AZ273" s="49"/>
      <c r="BA273" s="49"/>
      <c r="BB273" s="49"/>
      <c r="BC273" s="49"/>
      <c r="BD273" s="63"/>
    </row>
    <row r="274" ht="15" customHeight="1" s="31" customFormat="1">
      <c r="A274" s="31" t="s">
        <v>65</v>
      </c>
      <c r="B274" s="32">
        <f t="shared" si="21"/>
        <v>268</v>
      </c>
      <c r="C274" s="69" t="s">
        <v>2769</v>
      </c>
      <c r="D274" s="61" t="s">
        <v>2770</v>
      </c>
      <c r="E274" s="49" t="s">
        <v>69</v>
      </c>
      <c r="F274" s="57" t="s">
        <v>2771</v>
      </c>
      <c r="G274" s="83"/>
      <c r="H274" s="362"/>
      <c r="I274" s="362"/>
      <c r="J274" s="362" t="s">
        <v>537</v>
      </c>
      <c r="K274" s="49" t="s">
        <v>2760</v>
      </c>
      <c r="L274" s="49" t="s">
        <v>2761</v>
      </c>
      <c r="M274" s="49" t="s">
        <v>501</v>
      </c>
      <c r="N274" s="328" t="s">
        <v>2772</v>
      </c>
      <c r="O274" s="61" t="s">
        <v>2773</v>
      </c>
      <c r="P274" s="49" t="s">
        <v>77</v>
      </c>
      <c r="Q274" s="49" t="s">
        <v>1711</v>
      </c>
      <c r="R274" s="49" t="s">
        <v>77</v>
      </c>
      <c r="S274" s="49" t="s">
        <v>113</v>
      </c>
      <c r="T274" s="49" t="s">
        <v>2774</v>
      </c>
      <c r="U274" s="79">
        <v>34113</v>
      </c>
      <c r="V274" s="180">
        <v>44317</v>
      </c>
      <c r="W274" s="453">
        <v>44408</v>
      </c>
      <c r="X274" s="49" t="s">
        <v>115</v>
      </c>
      <c r="Y274" s="49"/>
      <c r="Z274" s="170" t="str">
        <f t="shared" si="22" ca="1"/>
        <v>3 Tahun  0 Bulan 14 Hari </v>
      </c>
      <c r="AA274" s="530" t="s">
        <v>5</v>
      </c>
      <c r="AB274" s="530" t="s">
        <v>5</v>
      </c>
      <c r="AC274" s="530" t="s">
        <v>5</v>
      </c>
      <c r="AD274" s="144" t="s">
        <v>5</v>
      </c>
      <c r="AF274" s="144" t="s">
        <v>81</v>
      </c>
      <c r="AG274" s="144"/>
      <c r="AH274" s="144" t="s">
        <v>82</v>
      </c>
      <c r="AI274" s="49"/>
      <c r="AJ274" s="49"/>
      <c r="AK274" s="144"/>
      <c r="AL274" s="488" t="s">
        <v>87</v>
      </c>
      <c r="AM274" s="69" t="s">
        <v>2775</v>
      </c>
      <c r="AN274" s="473" t="s">
        <v>84</v>
      </c>
      <c r="AO274" s="49"/>
      <c r="AP274" s="69" t="s">
        <v>2776</v>
      </c>
      <c r="AQ274" s="42" t="s">
        <v>2410</v>
      </c>
      <c r="AR274" s="49"/>
      <c r="AS274" s="49"/>
      <c r="AT274" s="531" t="s">
        <v>2777</v>
      </c>
      <c r="AU274" s="528" t="s">
        <v>89</v>
      </c>
      <c r="AV274" s="42" t="s">
        <v>2770</v>
      </c>
      <c r="AW274" s="42" t="s">
        <v>90</v>
      </c>
      <c r="AX274" s="189" t="s">
        <v>2778</v>
      </c>
      <c r="AY274" s="367" t="s">
        <v>2779</v>
      </c>
      <c r="AZ274" s="49"/>
      <c r="BA274" s="49"/>
      <c r="BB274" s="49"/>
      <c r="BC274" s="49"/>
      <c r="BD274" s="63" t="s">
        <v>2780</v>
      </c>
    </row>
    <row r="275" ht="15" customHeight="1" s="31" customFormat="1">
      <c r="A275" s="31" t="s">
        <v>65</v>
      </c>
      <c r="B275" s="32">
        <f t="shared" si="21"/>
        <v>269</v>
      </c>
      <c r="C275" s="69" t="s">
        <v>2781</v>
      </c>
      <c r="D275" s="61" t="s">
        <v>2782</v>
      </c>
      <c r="E275" s="49" t="s">
        <v>69</v>
      </c>
      <c r="F275" s="57" t="s">
        <v>2783</v>
      </c>
      <c r="G275" s="83"/>
      <c r="H275" s="362"/>
      <c r="I275" s="362"/>
      <c r="J275" s="362" t="s">
        <v>457</v>
      </c>
      <c r="K275" s="49" t="s">
        <v>2760</v>
      </c>
      <c r="L275" s="49" t="s">
        <v>2761</v>
      </c>
      <c r="M275" s="49" t="s">
        <v>501</v>
      </c>
      <c r="N275" s="328">
        <v>44257</v>
      </c>
      <c r="O275" s="61" t="s">
        <v>2784</v>
      </c>
      <c r="P275" s="49" t="s">
        <v>97</v>
      </c>
      <c r="Q275" s="49" t="s">
        <v>112</v>
      </c>
      <c r="R275" s="49" t="s">
        <v>77</v>
      </c>
      <c r="S275" s="49" t="s">
        <v>1576</v>
      </c>
      <c r="T275" s="49" t="s">
        <v>2612</v>
      </c>
      <c r="U275" s="79">
        <v>29681</v>
      </c>
      <c r="V275" s="180">
        <v>44348</v>
      </c>
      <c r="W275" s="180">
        <v>44439</v>
      </c>
      <c r="X275" s="49" t="s">
        <v>115</v>
      </c>
      <c r="Y275" s="49"/>
      <c r="Z275" s="170" t="str">
        <f t="shared" si="22" ca="1"/>
        <v>0 Tahun  5 Bulan 0 Hari </v>
      </c>
      <c r="AA275" s="530" t="s">
        <v>5</v>
      </c>
      <c r="AB275" s="530" t="s">
        <v>5</v>
      </c>
      <c r="AC275" s="530" t="s">
        <v>5</v>
      </c>
      <c r="AD275" s="144" t="s">
        <v>5</v>
      </c>
      <c r="AF275" s="144" t="s">
        <v>81</v>
      </c>
      <c r="AG275" s="144"/>
      <c r="AH275" s="144" t="s">
        <v>82</v>
      </c>
      <c r="AI275" s="49"/>
      <c r="AJ275" s="49"/>
      <c r="AK275" s="144"/>
      <c r="AL275" s="488"/>
      <c r="AM275" s="69" t="s">
        <v>2785</v>
      </c>
      <c r="AN275" s="473" t="s">
        <v>84</v>
      </c>
      <c r="AO275" s="49"/>
      <c r="AP275" s="69" t="s">
        <v>2786</v>
      </c>
      <c r="AQ275" s="42"/>
      <c r="AR275" s="49"/>
      <c r="AS275" s="49"/>
      <c r="AT275" s="532" t="s">
        <v>2787</v>
      </c>
      <c r="AU275" s="528" t="s">
        <v>89</v>
      </c>
      <c r="AV275" s="42" t="s">
        <v>2782</v>
      </c>
      <c r="AW275" s="42" t="s">
        <v>90</v>
      </c>
      <c r="AX275" s="189" t="s">
        <v>2788</v>
      </c>
      <c r="AY275" s="367"/>
      <c r="AZ275" s="49"/>
      <c r="BA275" s="49"/>
      <c r="BB275" s="49"/>
      <c r="BC275" s="49"/>
      <c r="BD275" s="63"/>
    </row>
    <row r="276" ht="15" customHeight="1" s="31" customFormat="1">
      <c r="A276" s="31" t="s">
        <v>65</v>
      </c>
      <c r="B276" s="32">
        <f t="shared" si="21"/>
        <v>270</v>
      </c>
      <c r="C276" s="69" t="s">
        <v>2789</v>
      </c>
      <c r="D276" s="70" t="s">
        <v>2790</v>
      </c>
      <c r="E276" s="34" t="s">
        <v>69</v>
      </c>
      <c r="F276" s="71" t="s">
        <v>2791</v>
      </c>
      <c r="G276" s="83"/>
      <c r="H276" s="70"/>
      <c r="I276" s="70"/>
      <c r="J276" s="70" t="s">
        <v>457</v>
      </c>
      <c r="K276" s="1" t="s">
        <v>2760</v>
      </c>
      <c r="L276" s="49" t="s">
        <v>2761</v>
      </c>
      <c r="M276" s="1" t="s">
        <v>501</v>
      </c>
      <c r="N276" s="72">
        <v>44287</v>
      </c>
      <c r="O276" s="82" t="s">
        <v>2792</v>
      </c>
      <c r="P276" s="1" t="s">
        <v>77</v>
      </c>
      <c r="Q276" s="1" t="s">
        <v>112</v>
      </c>
      <c r="R276" s="1" t="s">
        <v>77</v>
      </c>
      <c r="S276" s="1"/>
      <c r="T276" s="1" t="s">
        <v>2793</v>
      </c>
      <c r="U276" s="72">
        <v>34724</v>
      </c>
      <c r="V276" s="72">
        <v>44378</v>
      </c>
      <c r="W276" s="78">
        <v>44469</v>
      </c>
      <c r="X276" s="49" t="s">
        <v>115</v>
      </c>
      <c r="Y276" s="49"/>
      <c r="Z276" s="170" t="str">
        <f t="shared" si="22" ca="1"/>
        <v>0 Tahun  4 Bulan 1 Hari </v>
      </c>
      <c r="AA276" s="70" t="s">
        <v>5</v>
      </c>
      <c r="AB276" s="70" t="s">
        <v>5</v>
      </c>
      <c r="AC276" s="70" t="s">
        <v>5</v>
      </c>
      <c r="AD276" s="144" t="s">
        <v>5</v>
      </c>
      <c r="AE276" s="70"/>
      <c r="AF276" s="70"/>
      <c r="AG276" s="70"/>
      <c r="AH276" s="49"/>
      <c r="AI276" s="49"/>
      <c r="AJ276" s="49"/>
      <c r="AK276" s="70"/>
      <c r="AL276" s="70"/>
      <c r="AM276" s="71" t="s">
        <v>2794</v>
      </c>
      <c r="AN276" s="473" t="s">
        <v>84</v>
      </c>
      <c r="AO276" s="49"/>
      <c r="AP276" s="74" t="s">
        <v>2795</v>
      </c>
      <c r="AQ276" s="70"/>
      <c r="AR276" s="49"/>
      <c r="AS276" s="49"/>
      <c r="AT276" s="71" t="s">
        <v>2796</v>
      </c>
      <c r="AU276" s="34" t="s">
        <v>250</v>
      </c>
      <c r="AV276" s="436" t="s">
        <v>2790</v>
      </c>
      <c r="AW276" s="436" t="s">
        <v>90</v>
      </c>
      <c r="AX276" s="494" t="s">
        <v>2797</v>
      </c>
      <c r="AY276" s="367"/>
      <c r="AZ276" s="49"/>
      <c r="BA276" s="49"/>
      <c r="BB276" s="49"/>
      <c r="BC276" s="49"/>
      <c r="BD276" s="63"/>
    </row>
    <row r="277" ht="15" customHeight="1" s="31" customFormat="1">
      <c r="A277" s="31" t="s">
        <v>65</v>
      </c>
      <c r="B277" s="32">
        <f t="shared" si="21"/>
        <v>271</v>
      </c>
      <c r="C277" s="69" t="s">
        <v>2798</v>
      </c>
      <c r="D277" s="70" t="s">
        <v>2799</v>
      </c>
      <c r="E277" s="34" t="s">
        <v>69</v>
      </c>
      <c r="F277" s="71" t="s">
        <v>2800</v>
      </c>
      <c r="G277" s="83"/>
      <c r="H277" s="70"/>
      <c r="I277" s="70"/>
      <c r="J277" s="70" t="s">
        <v>457</v>
      </c>
      <c r="K277" s="49" t="s">
        <v>2760</v>
      </c>
      <c r="L277" s="49" t="s">
        <v>2761</v>
      </c>
      <c r="M277" s="49" t="s">
        <v>501</v>
      </c>
      <c r="N277" s="72">
        <v>44378</v>
      </c>
      <c r="O277" s="82" t="s">
        <v>2801</v>
      </c>
      <c r="P277" s="1" t="s">
        <v>77</v>
      </c>
      <c r="Q277" s="1" t="s">
        <v>1711</v>
      </c>
      <c r="R277" s="1" t="s">
        <v>77</v>
      </c>
      <c r="S277" s="1" t="s">
        <v>1576</v>
      </c>
      <c r="T277" s="1" t="s">
        <v>2612</v>
      </c>
      <c r="U277" s="72">
        <v>34177</v>
      </c>
      <c r="V277" s="72">
        <v>44378</v>
      </c>
      <c r="W277" s="78">
        <v>44469</v>
      </c>
      <c r="X277" s="49" t="s">
        <v>80</v>
      </c>
      <c r="Y277" s="49"/>
      <c r="Z277" s="170" t="str">
        <f t="shared" si="22" ca="1"/>
        <v>0 Tahun  1 Bulan 1 Hari </v>
      </c>
      <c r="AA277" s="70" t="s">
        <v>5</v>
      </c>
      <c r="AB277" s="70" t="s">
        <v>5</v>
      </c>
      <c r="AC277" s="70" t="s">
        <v>5</v>
      </c>
      <c r="AD277" s="144" t="s">
        <v>5</v>
      </c>
      <c r="AE277" s="70"/>
      <c r="AF277" s="70"/>
      <c r="AG277" s="70"/>
      <c r="AH277" s="49"/>
      <c r="AI277" s="49"/>
      <c r="AJ277" s="49"/>
      <c r="AK277" s="70"/>
      <c r="AL277" s="70"/>
      <c r="AM277" s="71" t="s">
        <v>2802</v>
      </c>
      <c r="AN277" s="473" t="s">
        <v>290</v>
      </c>
      <c r="AO277" s="49"/>
      <c r="AP277" s="70"/>
      <c r="AQ277" s="70"/>
      <c r="AR277" s="49"/>
      <c r="AS277" s="49"/>
      <c r="AT277" s="71" t="s">
        <v>2803</v>
      </c>
      <c r="AU277" s="34" t="s">
        <v>250</v>
      </c>
      <c r="AV277" s="42" t="s">
        <v>2804</v>
      </c>
      <c r="AW277" s="42" t="s">
        <v>597</v>
      </c>
      <c r="AX277" s="189" t="s">
        <v>2805</v>
      </c>
      <c r="AY277" s="367"/>
      <c r="AZ277" s="49"/>
      <c r="BA277" s="49"/>
      <c r="BB277" s="49"/>
      <c r="BC277" s="49"/>
      <c r="BD277" s="63"/>
    </row>
    <row r="278" ht="12.95" customHeight="1" s="31" customFormat="1">
      <c r="A278" s="31" t="s">
        <v>65</v>
      </c>
      <c r="B278" s="32">
        <f t="shared" si="21"/>
        <v>272</v>
      </c>
      <c r="C278" s="69" t="s">
        <v>2806</v>
      </c>
      <c r="D278" s="412" t="s">
        <v>2807</v>
      </c>
      <c r="E278" s="75" t="s">
        <v>1255</v>
      </c>
      <c r="F278" s="142" t="s">
        <v>2808</v>
      </c>
      <c r="G278" s="83" t="s">
        <v>2</v>
      </c>
      <c r="H278" s="75"/>
      <c r="I278" s="75"/>
      <c r="J278" s="75"/>
      <c r="K278" s="75" t="s">
        <v>2809</v>
      </c>
      <c r="L278" s="49" t="s">
        <v>589</v>
      </c>
      <c r="M278" s="75" t="s">
        <v>501</v>
      </c>
      <c r="N278" s="78">
        <v>43892</v>
      </c>
      <c r="O278" s="75" t="s">
        <v>2810</v>
      </c>
      <c r="P278" s="75" t="s">
        <v>232</v>
      </c>
      <c r="Q278" s="75" t="s">
        <v>112</v>
      </c>
      <c r="R278" s="75" t="s">
        <v>77</v>
      </c>
      <c r="S278" s="75" t="s">
        <v>2811</v>
      </c>
      <c r="T278" s="75" t="s">
        <v>2812</v>
      </c>
      <c r="U278" s="140">
        <v>30717</v>
      </c>
      <c r="V278" s="78">
        <v>44378</v>
      </c>
      <c r="W278" s="78">
        <v>44469</v>
      </c>
      <c r="X278" s="75" t="s">
        <v>115</v>
      </c>
      <c r="Y278" s="49"/>
      <c r="Z278" s="114" t="str">
        <f ref="Z278:Z286" t="shared" si="23" ca="1">""&amp;DATEDIF(N278,TODAY(),"Y")&amp; " Tahun  "&amp;DATEDIF(N278,TODAY(),"ym")&amp; " Bulan " &amp;DATEDIF(N278,TODAY(),"md")&amp; " Hari "</f>
        <v>1 Tahun  5 Bulan 0 Hari </v>
      </c>
      <c r="AA278" s="75" t="s">
        <v>2813</v>
      </c>
      <c r="AB278" s="199" t="s">
        <v>2814</v>
      </c>
      <c r="AC278" s="533">
        <v>44232</v>
      </c>
      <c r="AD278" s="42"/>
      <c r="AE278" s="187"/>
      <c r="AF278" s="83"/>
      <c r="AG278" s="49"/>
      <c r="AH278" s="49"/>
      <c r="AI278" s="49"/>
      <c r="AJ278" s="49"/>
      <c r="AK278" s="75"/>
      <c r="AL278" s="534" t="s">
        <v>87</v>
      </c>
      <c r="AM278" s="204" t="s">
        <v>2815</v>
      </c>
      <c r="AN278" s="187" t="s">
        <v>84</v>
      </c>
      <c r="AO278" s="49"/>
      <c r="AP278" s="204" t="s">
        <v>2816</v>
      </c>
      <c r="AQ278" s="42" t="s">
        <v>2410</v>
      </c>
      <c r="AR278" s="49"/>
      <c r="AS278" s="75"/>
      <c r="AT278" s="199" t="s">
        <v>2817</v>
      </c>
      <c r="AU278" s="535" t="s">
        <v>2818</v>
      </c>
      <c r="AV278" s="75" t="s">
        <v>2807</v>
      </c>
      <c r="AW278" s="75" t="s">
        <v>90</v>
      </c>
      <c r="AX278" s="200" t="s">
        <v>2819</v>
      </c>
      <c r="AY278" s="199"/>
      <c r="AZ278" s="49"/>
      <c r="BA278" s="49"/>
      <c r="BB278" s="517"/>
      <c r="BC278" s="49"/>
      <c r="BD278" s="49"/>
    </row>
    <row r="279" ht="12.95" customHeight="1" s="77" customFormat="1">
      <c r="A279" s="31" t="s">
        <v>65</v>
      </c>
      <c r="B279" s="32">
        <f t="shared" si="21"/>
        <v>273</v>
      </c>
      <c r="C279" s="69" t="s">
        <v>2820</v>
      </c>
      <c r="D279" s="82" t="s">
        <v>2821</v>
      </c>
      <c r="E279" s="75" t="s">
        <v>1255</v>
      </c>
      <c r="F279" s="71" t="s">
        <v>2822</v>
      </c>
      <c r="G279" s="83" t="s">
        <v>2</v>
      </c>
      <c r="H279" s="75"/>
      <c r="I279" s="75"/>
      <c r="J279" s="75"/>
      <c r="K279" s="75" t="s">
        <v>2809</v>
      </c>
      <c r="L279" s="49" t="s">
        <v>589</v>
      </c>
      <c r="M279" s="75" t="s">
        <v>501</v>
      </c>
      <c r="N279" s="116">
        <v>44150</v>
      </c>
      <c r="O279" s="1" t="s">
        <v>2823</v>
      </c>
      <c r="P279" s="1" t="s">
        <v>232</v>
      </c>
      <c r="Q279" s="75" t="s">
        <v>112</v>
      </c>
      <c r="R279" s="75" t="s">
        <v>77</v>
      </c>
      <c r="S279" s="1" t="s">
        <v>153</v>
      </c>
      <c r="T279" s="1" t="s">
        <v>2824</v>
      </c>
      <c r="U279" s="116">
        <v>28377</v>
      </c>
      <c r="V279" s="116">
        <v>44348</v>
      </c>
      <c r="W279" s="116">
        <v>44439</v>
      </c>
      <c r="X279" s="75" t="s">
        <v>80</v>
      </c>
      <c r="Y279" s="1"/>
      <c r="Z279" s="114" t="str">
        <f t="shared" si="23" ca="1"/>
        <v>0 Tahun  8 Bulan 18 Hari </v>
      </c>
      <c r="AA279" s="75" t="s">
        <v>142</v>
      </c>
      <c r="AB279" s="71" t="s">
        <v>2825</v>
      </c>
      <c r="AC279" s="116">
        <v>45691</v>
      </c>
      <c r="AD279" s="1"/>
      <c r="AE279" s="1"/>
      <c r="AF279" s="1"/>
      <c r="AG279" s="1"/>
      <c r="AH279" s="1"/>
      <c r="AI279" s="1"/>
      <c r="AJ279" s="1"/>
      <c r="AK279" s="1"/>
      <c r="AL279" s="1"/>
      <c r="AM279" s="71" t="s">
        <v>2826</v>
      </c>
      <c r="AN279" s="1" t="s">
        <v>565</v>
      </c>
      <c r="AO279" s="1"/>
      <c r="AP279" s="71" t="s">
        <v>2827</v>
      </c>
      <c r="AQ279" s="42" t="s">
        <v>2410</v>
      </c>
      <c r="AR279" s="1"/>
      <c r="AS279" s="1"/>
      <c r="AT279" s="71" t="s">
        <v>2828</v>
      </c>
      <c r="AU279" s="535" t="s">
        <v>2818</v>
      </c>
      <c r="AV279" s="1" t="s">
        <v>2821</v>
      </c>
      <c r="AW279" s="1" t="s">
        <v>520</v>
      </c>
      <c r="AX279" s="71" t="s">
        <v>2829</v>
      </c>
      <c r="AY279" s="1"/>
      <c r="AZ279" s="1"/>
      <c r="BA279" s="1"/>
      <c r="BB279" s="1"/>
      <c r="BC279" s="1"/>
      <c r="BD279" s="1"/>
    </row>
    <row r="280" ht="12.95" customHeight="1" s="77" customFormat="1">
      <c r="A280" s="31" t="s">
        <v>65</v>
      </c>
      <c r="B280" s="32">
        <f t="shared" si="21"/>
        <v>274</v>
      </c>
      <c r="C280" s="69" t="s">
        <v>2830</v>
      </c>
      <c r="D280" s="82" t="s">
        <v>2831</v>
      </c>
      <c r="E280" s="75" t="s">
        <v>1255</v>
      </c>
      <c r="F280" s="71" t="s">
        <v>2832</v>
      </c>
      <c r="G280" s="83" t="s">
        <v>2</v>
      </c>
      <c r="H280" s="75"/>
      <c r="I280" s="75"/>
      <c r="J280" s="75"/>
      <c r="K280" s="75" t="s">
        <v>2809</v>
      </c>
      <c r="L280" s="49" t="s">
        <v>589</v>
      </c>
      <c r="M280" s="75" t="s">
        <v>501</v>
      </c>
      <c r="N280" s="116">
        <v>44260</v>
      </c>
      <c r="O280" s="1" t="s">
        <v>2833</v>
      </c>
      <c r="P280" s="1" t="s">
        <v>174</v>
      </c>
      <c r="Q280" s="75" t="s">
        <v>112</v>
      </c>
      <c r="R280" s="75" t="s">
        <v>77</v>
      </c>
      <c r="S280" s="1" t="s">
        <v>153</v>
      </c>
      <c r="T280" s="1" t="s">
        <v>2834</v>
      </c>
      <c r="U280" s="116">
        <v>30183</v>
      </c>
      <c r="V280" s="116">
        <v>44348</v>
      </c>
      <c r="W280" s="116">
        <v>44439</v>
      </c>
      <c r="X280" s="75" t="s">
        <v>115</v>
      </c>
      <c r="Y280" s="1"/>
      <c r="Z280" s="114" t="str">
        <f t="shared" si="23" ca="1"/>
        <v>0 Tahun  4 Bulan 28 Hari </v>
      </c>
      <c r="AA280" s="75" t="s">
        <v>264</v>
      </c>
      <c r="AB280" s="71" t="s">
        <v>2835</v>
      </c>
      <c r="AC280" s="116">
        <v>45158</v>
      </c>
      <c r="AD280" s="1"/>
      <c r="AE280" s="1"/>
      <c r="AF280" s="1"/>
      <c r="AG280" s="1"/>
      <c r="AH280" s="1"/>
      <c r="AI280" s="1"/>
      <c r="AJ280" s="1"/>
      <c r="AK280" s="1"/>
      <c r="AL280" s="1"/>
      <c r="AM280" s="71" t="s">
        <v>2836</v>
      </c>
      <c r="AN280" s="1" t="s">
        <v>2062</v>
      </c>
      <c r="AO280" s="1"/>
      <c r="AP280" s="71" t="s">
        <v>2837</v>
      </c>
      <c r="AQ280" s="42" t="s">
        <v>2410</v>
      </c>
      <c r="AR280" s="1"/>
      <c r="AS280" s="1"/>
      <c r="AT280" s="71" t="s">
        <v>2838</v>
      </c>
      <c r="AU280" s="535" t="s">
        <v>2818</v>
      </c>
      <c r="AV280" s="1" t="s">
        <v>2831</v>
      </c>
      <c r="AW280" s="1" t="s">
        <v>90</v>
      </c>
      <c r="AX280" s="71" t="s">
        <v>2839</v>
      </c>
      <c r="AY280" s="71" t="s">
        <v>2840</v>
      </c>
      <c r="AZ280" s="1"/>
      <c r="BA280" s="1"/>
      <c r="BB280" s="1"/>
      <c r="BC280" s="1"/>
      <c r="BD280" s="1"/>
    </row>
    <row r="281" ht="12.95" customHeight="1" s="77" customFormat="1">
      <c r="A281" s="31" t="s">
        <v>65</v>
      </c>
      <c r="B281" s="32">
        <f t="shared" si="21"/>
        <v>275</v>
      </c>
      <c r="C281" s="69" t="s">
        <v>2841</v>
      </c>
      <c r="D281" s="82" t="s">
        <v>2842</v>
      </c>
      <c r="E281" s="75" t="s">
        <v>1255</v>
      </c>
      <c r="F281" s="71" t="s">
        <v>2843</v>
      </c>
      <c r="G281" s="83" t="s">
        <v>2</v>
      </c>
      <c r="H281" s="75"/>
      <c r="I281" s="75"/>
      <c r="J281" s="75"/>
      <c r="K281" s="75" t="s">
        <v>2809</v>
      </c>
      <c r="L281" s="49" t="s">
        <v>589</v>
      </c>
      <c r="M281" s="75" t="s">
        <v>501</v>
      </c>
      <c r="N281" s="116">
        <v>44260</v>
      </c>
      <c r="O281" s="1" t="s">
        <v>2844</v>
      </c>
      <c r="P281" s="1" t="s">
        <v>77</v>
      </c>
      <c r="Q281" s="75" t="s">
        <v>112</v>
      </c>
      <c r="R281" s="75" t="s">
        <v>77</v>
      </c>
      <c r="S281" s="1" t="s">
        <v>1576</v>
      </c>
      <c r="T281" s="1" t="s">
        <v>2812</v>
      </c>
      <c r="U281" s="116">
        <v>33767</v>
      </c>
      <c r="V281" s="116">
        <v>44348</v>
      </c>
      <c r="W281" s="116">
        <v>44439</v>
      </c>
      <c r="X281" s="75" t="s">
        <v>115</v>
      </c>
      <c r="Y281" s="1"/>
      <c r="Z281" s="114" t="str">
        <f t="shared" si="23" ca="1"/>
        <v>0 Tahun  4 Bulan 28 Hari </v>
      </c>
      <c r="AA281" s="75" t="s">
        <v>591</v>
      </c>
      <c r="AB281" s="71" t="s">
        <v>2845</v>
      </c>
      <c r="AC281" s="116">
        <v>45455</v>
      </c>
      <c r="AD281" s="1"/>
      <c r="AE281" s="1"/>
      <c r="AF281" s="1"/>
      <c r="AG281" s="1"/>
      <c r="AH281" s="1"/>
      <c r="AI281" s="1"/>
      <c r="AJ281" s="1"/>
      <c r="AK281" s="1"/>
      <c r="AL281" s="1"/>
      <c r="AM281" s="71" t="s">
        <v>2846</v>
      </c>
      <c r="AN281" s="1" t="s">
        <v>84</v>
      </c>
      <c r="AO281" s="1"/>
      <c r="AP281" s="71" t="s">
        <v>2847</v>
      </c>
      <c r="AQ281" s="42" t="s">
        <v>2410</v>
      </c>
      <c r="AR281" s="1"/>
      <c r="AS281" s="1"/>
      <c r="AT281" s="71" t="s">
        <v>2848</v>
      </c>
      <c r="AU281" s="535" t="s">
        <v>2818</v>
      </c>
      <c r="AV281" s="1" t="s">
        <v>2842</v>
      </c>
      <c r="AW281" s="1" t="s">
        <v>90</v>
      </c>
      <c r="AX281" s="71" t="s">
        <v>2849</v>
      </c>
      <c r="AY281" s="1"/>
      <c r="AZ281" s="1"/>
      <c r="BA281" s="1"/>
      <c r="BB281" s="1"/>
      <c r="BC281" s="1"/>
      <c r="BD281" s="1"/>
    </row>
    <row r="282" ht="12.95" customHeight="1" s="77" customFormat="1">
      <c r="A282" s="31" t="s">
        <v>65</v>
      </c>
      <c r="B282" s="32">
        <f t="shared" si="21"/>
        <v>276</v>
      </c>
      <c r="C282" s="69" t="s">
        <v>2850</v>
      </c>
      <c r="D282" s="82" t="s">
        <v>2851</v>
      </c>
      <c r="E282" s="75" t="s">
        <v>1255</v>
      </c>
      <c r="F282" s="71" t="s">
        <v>2852</v>
      </c>
      <c r="G282" s="83" t="s">
        <v>2</v>
      </c>
      <c r="H282" s="75"/>
      <c r="I282" s="75"/>
      <c r="J282" s="75"/>
      <c r="K282" s="75" t="s">
        <v>2809</v>
      </c>
      <c r="L282" s="49" t="s">
        <v>589</v>
      </c>
      <c r="M282" s="75" t="s">
        <v>501</v>
      </c>
      <c r="N282" s="116">
        <v>44260</v>
      </c>
      <c r="O282" s="1" t="s">
        <v>2853</v>
      </c>
      <c r="P282" s="1" t="s">
        <v>232</v>
      </c>
      <c r="Q282" s="75" t="s">
        <v>112</v>
      </c>
      <c r="R282" s="75" t="s">
        <v>77</v>
      </c>
      <c r="S282" s="1" t="s">
        <v>153</v>
      </c>
      <c r="T282" s="1" t="s">
        <v>2854</v>
      </c>
      <c r="U282" s="116">
        <v>32535</v>
      </c>
      <c r="V282" s="116">
        <v>44348</v>
      </c>
      <c r="W282" s="116">
        <v>44439</v>
      </c>
      <c r="X282" s="75" t="s">
        <v>115</v>
      </c>
      <c r="Y282" s="1"/>
      <c r="Z282" s="114" t="str">
        <f t="shared" si="23" ca="1"/>
        <v>0 Tahun  4 Bulan 28 Hari </v>
      </c>
      <c r="AA282" s="75" t="s">
        <v>591</v>
      </c>
      <c r="AB282" s="71" t="s">
        <v>2855</v>
      </c>
      <c r="AC282" s="116">
        <v>45318</v>
      </c>
      <c r="AD282" s="1"/>
      <c r="AE282" s="1"/>
      <c r="AF282" s="1"/>
      <c r="AG282" s="1"/>
      <c r="AH282" s="1"/>
      <c r="AI282" s="1"/>
      <c r="AJ282" s="1"/>
      <c r="AK282" s="1"/>
      <c r="AL282" s="1"/>
      <c r="AM282" s="71" t="s">
        <v>2856</v>
      </c>
      <c r="AN282" s="1" t="s">
        <v>2857</v>
      </c>
      <c r="AO282" s="1"/>
      <c r="AP282" s="71" t="s">
        <v>2858</v>
      </c>
      <c r="AQ282" s="42" t="s">
        <v>2410</v>
      </c>
      <c r="AR282" s="1"/>
      <c r="AS282" s="1"/>
      <c r="AT282" s="71" t="s">
        <v>2859</v>
      </c>
      <c r="AU282" s="535" t="s">
        <v>2818</v>
      </c>
      <c r="AV282" s="1" t="s">
        <v>2851</v>
      </c>
      <c r="AW282" s="1" t="s">
        <v>90</v>
      </c>
      <c r="AX282" s="71" t="s">
        <v>2860</v>
      </c>
      <c r="AY282" s="1"/>
      <c r="AZ282" s="1"/>
      <c r="BA282" s="1"/>
      <c r="BB282" s="1"/>
      <c r="BC282" s="1"/>
      <c r="BD282" s="1"/>
    </row>
    <row r="283" ht="12.95" customHeight="1" s="77" customFormat="1">
      <c r="A283" s="31" t="s">
        <v>65</v>
      </c>
      <c r="B283" s="32">
        <f t="shared" si="21"/>
        <v>277</v>
      </c>
      <c r="C283" s="35">
        <v>2148</v>
      </c>
      <c r="D283" s="82" t="s">
        <v>2861</v>
      </c>
      <c r="E283" s="75" t="s">
        <v>1255</v>
      </c>
      <c r="F283" s="71" t="s">
        <v>2862</v>
      </c>
      <c r="G283" s="83" t="s">
        <v>2</v>
      </c>
      <c r="H283" s="70"/>
      <c r="I283" s="70"/>
      <c r="J283" s="1"/>
      <c r="K283" s="1" t="s">
        <v>2863</v>
      </c>
      <c r="L283" s="84" t="s">
        <v>511</v>
      </c>
      <c r="M283" s="84" t="s">
        <v>501</v>
      </c>
      <c r="N283" s="72">
        <v>44307</v>
      </c>
      <c r="O283" s="1" t="s">
        <v>2864</v>
      </c>
      <c r="P283" s="1" t="s">
        <v>174</v>
      </c>
      <c r="Q283" s="1" t="s">
        <v>112</v>
      </c>
      <c r="R283" s="1" t="s">
        <v>77</v>
      </c>
      <c r="S283" s="1" t="s">
        <v>113</v>
      </c>
      <c r="T283" s="1" t="s">
        <v>2865</v>
      </c>
      <c r="U283" s="72">
        <v>31533</v>
      </c>
      <c r="V283" s="72">
        <v>44307</v>
      </c>
      <c r="W283" s="85">
        <v>44408</v>
      </c>
      <c r="X283" s="86" t="s">
        <v>80</v>
      </c>
      <c r="Y283" s="1"/>
      <c r="Z283" s="87" t="str">
        <f t="shared" si="23" ca="1"/>
        <v>0 Tahun  3 Bulan 12 Hari </v>
      </c>
      <c r="AA283" s="1" t="s">
        <v>264</v>
      </c>
      <c r="AB283" s="71" t="s">
        <v>2866</v>
      </c>
      <c r="AC283" s="72">
        <v>45845</v>
      </c>
      <c r="AD283" s="70"/>
      <c r="AE283" s="70"/>
      <c r="AF283" s="70"/>
      <c r="AG283" s="1"/>
      <c r="AH283" s="1"/>
      <c r="AI283" s="1"/>
      <c r="AJ283" s="1"/>
      <c r="AK283" s="70"/>
      <c r="AL283" s="70"/>
      <c r="AM283" s="71" t="s">
        <v>2867</v>
      </c>
      <c r="AN283" s="1" t="s">
        <v>84</v>
      </c>
      <c r="AO283" s="1"/>
      <c r="AP283" s="74" t="s">
        <v>2868</v>
      </c>
      <c r="AQ283" s="42" t="s">
        <v>2410</v>
      </c>
      <c r="AR283" s="1"/>
      <c r="AS283" s="70"/>
      <c r="AT283" s="71" t="s">
        <v>2869</v>
      </c>
      <c r="AU283" s="88" t="s">
        <v>121</v>
      </c>
      <c r="AV283" s="1" t="s">
        <v>2861</v>
      </c>
      <c r="AW283" s="1" t="s">
        <v>90</v>
      </c>
      <c r="AX283" s="71" t="s">
        <v>2870</v>
      </c>
      <c r="AY283" s="1"/>
      <c r="AZ283" s="1"/>
      <c r="BA283" s="1"/>
      <c r="BB283" s="1"/>
      <c r="BC283" s="1"/>
      <c r="BD283" s="1"/>
    </row>
    <row r="284" ht="12.95" customHeight="1" s="77" customFormat="1">
      <c r="A284" s="31" t="s">
        <v>65</v>
      </c>
      <c r="B284" s="32">
        <f t="shared" si="21"/>
        <v>278</v>
      </c>
      <c r="C284" s="35">
        <v>2149</v>
      </c>
      <c r="D284" s="82" t="s">
        <v>2871</v>
      </c>
      <c r="E284" s="75" t="s">
        <v>1255</v>
      </c>
      <c r="F284" s="71" t="s">
        <v>2872</v>
      </c>
      <c r="G284" s="83" t="s">
        <v>2</v>
      </c>
      <c r="H284" s="70"/>
      <c r="I284" s="70"/>
      <c r="J284" s="1"/>
      <c r="K284" s="1" t="s">
        <v>2863</v>
      </c>
      <c r="L284" s="84" t="s">
        <v>511</v>
      </c>
      <c r="M284" s="84" t="s">
        <v>501</v>
      </c>
      <c r="N284" s="72">
        <v>44307</v>
      </c>
      <c r="O284" s="1" t="s">
        <v>2873</v>
      </c>
      <c r="P284" s="1" t="s">
        <v>174</v>
      </c>
      <c r="Q284" s="1" t="s">
        <v>112</v>
      </c>
      <c r="R284" s="1" t="s">
        <v>77</v>
      </c>
      <c r="S284" s="1" t="s">
        <v>113</v>
      </c>
      <c r="T284" s="1" t="s">
        <v>2863</v>
      </c>
      <c r="U284" s="72">
        <v>29384</v>
      </c>
      <c r="V284" s="72">
        <v>44307</v>
      </c>
      <c r="W284" s="85">
        <v>44408</v>
      </c>
      <c r="X284" s="86" t="s">
        <v>80</v>
      </c>
      <c r="Y284" s="1"/>
      <c r="Z284" s="87" t="str">
        <f t="shared" si="23" ca="1"/>
        <v>0 Tahun  3 Bulan 12 Hari </v>
      </c>
      <c r="AA284" s="1" t="s">
        <v>819</v>
      </c>
      <c r="AB284" s="71" t="s">
        <v>2874</v>
      </c>
      <c r="AC284" s="72">
        <v>45818</v>
      </c>
      <c r="AD284" s="70"/>
      <c r="AE284" s="70"/>
      <c r="AF284" s="70"/>
      <c r="AG284" s="1"/>
      <c r="AH284" s="1"/>
      <c r="AI284" s="1"/>
      <c r="AJ284" s="1"/>
      <c r="AK284" s="70"/>
      <c r="AL284" s="70"/>
      <c r="AM284" s="71" t="s">
        <v>2875</v>
      </c>
      <c r="AN284" s="1" t="s">
        <v>2062</v>
      </c>
      <c r="AO284" s="1"/>
      <c r="AP284" s="74" t="s">
        <v>2876</v>
      </c>
      <c r="AQ284" s="42" t="s">
        <v>2410</v>
      </c>
      <c r="AR284" s="1"/>
      <c r="AS284" s="70"/>
      <c r="AT284" s="71" t="s">
        <v>2877</v>
      </c>
      <c r="AU284" s="88" t="s">
        <v>121</v>
      </c>
      <c r="AV284" s="1" t="s">
        <v>2871</v>
      </c>
      <c r="AW284" s="1" t="s">
        <v>90</v>
      </c>
      <c r="AX284" s="71" t="s">
        <v>2878</v>
      </c>
      <c r="AY284" s="1"/>
      <c r="AZ284" s="1"/>
      <c r="BA284" s="1"/>
      <c r="BB284" s="1"/>
      <c r="BC284" s="1"/>
      <c r="BD284" s="1"/>
    </row>
    <row r="285" ht="12.95" customHeight="1" s="77" customFormat="1">
      <c r="A285" s="31" t="s">
        <v>65</v>
      </c>
      <c r="B285" s="32">
        <f t="shared" si="21"/>
        <v>279</v>
      </c>
      <c r="C285" s="68" t="s">
        <v>2879</v>
      </c>
      <c r="D285" s="82" t="s">
        <v>2880</v>
      </c>
      <c r="E285" s="75" t="s">
        <v>1255</v>
      </c>
      <c r="F285" s="71" t="s">
        <v>2881</v>
      </c>
      <c r="G285" s="83" t="s">
        <v>2</v>
      </c>
      <c r="H285" s="70"/>
      <c r="I285" s="70"/>
      <c r="J285" s="1"/>
      <c r="K285" s="1" t="s">
        <v>2863</v>
      </c>
      <c r="L285" s="84" t="s">
        <v>511</v>
      </c>
      <c r="M285" s="84" t="s">
        <v>501</v>
      </c>
      <c r="N285" s="72">
        <v>44326</v>
      </c>
      <c r="O285" s="1" t="s">
        <v>2882</v>
      </c>
      <c r="P285" s="1" t="s">
        <v>232</v>
      </c>
      <c r="Q285" s="1" t="s">
        <v>112</v>
      </c>
      <c r="R285" s="1" t="s">
        <v>77</v>
      </c>
      <c r="S285" s="1" t="s">
        <v>113</v>
      </c>
      <c r="T285" s="1" t="s">
        <v>2834</v>
      </c>
      <c r="U285" s="72">
        <v>29300</v>
      </c>
      <c r="V285" s="72">
        <v>44326</v>
      </c>
      <c r="W285" s="85">
        <v>44408</v>
      </c>
      <c r="X285" s="86" t="s">
        <v>80</v>
      </c>
      <c r="Y285" s="1"/>
      <c r="Z285" s="87" t="str">
        <f t="shared" si="23" ca="1"/>
        <v>0 Tahun  2 Bulan 23 Hari </v>
      </c>
      <c r="AA285" s="1"/>
      <c r="AB285" s="71"/>
      <c r="AC285" s="72"/>
      <c r="AD285" s="70"/>
      <c r="AE285" s="70"/>
      <c r="AF285" s="70"/>
      <c r="AG285" s="1"/>
      <c r="AH285" s="1"/>
      <c r="AI285" s="1"/>
      <c r="AJ285" s="1"/>
      <c r="AK285" s="70"/>
      <c r="AL285" s="70"/>
      <c r="AM285" s="71" t="s">
        <v>2883</v>
      </c>
      <c r="AN285" s="1" t="s">
        <v>84</v>
      </c>
      <c r="AO285" s="1"/>
      <c r="AP285" s="74" t="s">
        <v>2884</v>
      </c>
      <c r="AQ285" s="42" t="s">
        <v>2410</v>
      </c>
      <c r="AR285" s="1"/>
      <c r="AS285" s="70"/>
      <c r="AT285" s="71" t="s">
        <v>2885</v>
      </c>
      <c r="AU285" s="88" t="s">
        <v>121</v>
      </c>
      <c r="AV285" s="1" t="s">
        <v>2886</v>
      </c>
      <c r="AW285" s="1" t="s">
        <v>90</v>
      </c>
      <c r="AX285" s="71" t="s">
        <v>2887</v>
      </c>
      <c r="AY285" s="1"/>
      <c r="AZ285" s="1"/>
      <c r="BA285" s="1"/>
      <c r="BB285" s="1"/>
      <c r="BC285" s="1"/>
      <c r="BD285" s="1"/>
    </row>
    <row r="286" ht="12.95" customHeight="1" s="77" customFormat="1">
      <c r="A286" s="31" t="s">
        <v>65</v>
      </c>
      <c r="B286" s="32">
        <f t="shared" si="21"/>
        <v>280</v>
      </c>
      <c r="C286" s="68" t="s">
        <v>2888</v>
      </c>
      <c r="D286" s="82" t="s">
        <v>2889</v>
      </c>
      <c r="E286" s="75" t="s">
        <v>1255</v>
      </c>
      <c r="F286" s="71" t="s">
        <v>2890</v>
      </c>
      <c r="G286" s="83" t="s">
        <v>2</v>
      </c>
      <c r="H286" s="70"/>
      <c r="I286" s="70"/>
      <c r="J286" s="1"/>
      <c r="K286" s="1" t="s">
        <v>2863</v>
      </c>
      <c r="L286" s="84" t="s">
        <v>511</v>
      </c>
      <c r="M286" s="84" t="s">
        <v>501</v>
      </c>
      <c r="N286" s="72">
        <v>44326</v>
      </c>
      <c r="O286" s="1" t="s">
        <v>2891</v>
      </c>
      <c r="P286" s="1" t="s">
        <v>232</v>
      </c>
      <c r="Q286" s="1" t="s">
        <v>112</v>
      </c>
      <c r="R286" s="1" t="s">
        <v>77</v>
      </c>
      <c r="S286" s="1" t="s">
        <v>113</v>
      </c>
      <c r="T286" s="1" t="s">
        <v>2892</v>
      </c>
      <c r="U286" s="72">
        <v>28719</v>
      </c>
      <c r="V286" s="72">
        <v>44326</v>
      </c>
      <c r="W286" s="85">
        <v>44408</v>
      </c>
      <c r="X286" s="86" t="s">
        <v>80</v>
      </c>
      <c r="Y286" s="1"/>
      <c r="Z286" s="87" t="str">
        <f t="shared" si="23" ca="1"/>
        <v>0 Tahun  2 Bulan 23 Hari </v>
      </c>
      <c r="AA286" s="1" t="s">
        <v>819</v>
      </c>
      <c r="AB286" s="71" t="s">
        <v>2893</v>
      </c>
      <c r="AC286" s="72">
        <v>44425</v>
      </c>
      <c r="AD286" s="70"/>
      <c r="AE286" s="70"/>
      <c r="AF286" s="70"/>
      <c r="AG286" s="1"/>
      <c r="AH286" s="1"/>
      <c r="AI286" s="1"/>
      <c r="AJ286" s="1"/>
      <c r="AK286" s="70"/>
      <c r="AL286" s="70"/>
      <c r="AM286" s="71" t="s">
        <v>2894</v>
      </c>
      <c r="AN286" s="1" t="s">
        <v>84</v>
      </c>
      <c r="AO286" s="1"/>
      <c r="AP286" s="536" t="s">
        <v>2895</v>
      </c>
      <c r="AQ286" s="42" t="s">
        <v>2410</v>
      </c>
      <c r="AR286" s="1"/>
      <c r="AS286" s="70"/>
      <c r="AT286" s="71" t="s">
        <v>2896</v>
      </c>
      <c r="AU286" s="88" t="s">
        <v>121</v>
      </c>
      <c r="AV286" s="1"/>
      <c r="AW286" s="1"/>
      <c r="AX286" s="71"/>
      <c r="AY286" s="1"/>
      <c r="AZ286" s="1"/>
      <c r="BA286" s="1"/>
      <c r="BB286" s="1"/>
      <c r="BC286" s="1"/>
      <c r="BD286" s="1"/>
    </row>
    <row r="287" ht="12.95" customHeight="1" s="77" customFormat="1">
      <c r="A287" s="31" t="s">
        <v>65</v>
      </c>
      <c r="B287" s="32">
        <f t="shared" si="21"/>
        <v>281</v>
      </c>
      <c r="C287" s="68" t="s">
        <v>2897</v>
      </c>
      <c r="D287" s="70" t="s">
        <v>2898</v>
      </c>
      <c r="E287" s="75" t="s">
        <v>1255</v>
      </c>
      <c r="F287" s="71" t="s">
        <v>2899</v>
      </c>
      <c r="G287" s="87" t="s">
        <v>2</v>
      </c>
      <c r="H287" s="70"/>
      <c r="I287" s="70"/>
      <c r="J287" s="70"/>
      <c r="K287" s="1" t="s">
        <v>2900</v>
      </c>
      <c r="L287" s="1" t="s">
        <v>511</v>
      </c>
      <c r="M287" s="1" t="s">
        <v>501</v>
      </c>
      <c r="N287" s="72">
        <v>44326</v>
      </c>
      <c r="O287" s="1" t="s">
        <v>2901</v>
      </c>
      <c r="P287" s="1" t="s">
        <v>232</v>
      </c>
      <c r="Q287" s="1" t="s">
        <v>112</v>
      </c>
      <c r="R287" s="1" t="s">
        <v>77</v>
      </c>
      <c r="S287" s="1" t="s">
        <v>140</v>
      </c>
      <c r="T287" s="1" t="s">
        <v>2902</v>
      </c>
      <c r="U287" s="72">
        <v>26211</v>
      </c>
      <c r="V287" s="72">
        <v>44326</v>
      </c>
      <c r="W287" s="72">
        <v>44408</v>
      </c>
      <c r="X287" s="411" t="s">
        <v>80</v>
      </c>
      <c r="Y287" s="1"/>
      <c r="Z287" s="1" t="str">
        <f>""&amp;DATEDIF(N287,TODAY(),"Y")&amp; " Tahun  "&amp;DATEDIF(N287,TODAY(),"ym")&amp; " Bulan " &amp;DATEDIF(N287,TODAY(),"md")&amp; " Hari "</f>
        <v>0 Tahun  2 Bulan 23 Hari </v>
      </c>
      <c r="AA287" s="1" t="s">
        <v>819</v>
      </c>
      <c r="AB287" s="71" t="s">
        <v>2903</v>
      </c>
      <c r="AC287" s="72">
        <v>45663</v>
      </c>
      <c r="AD287" s="1"/>
      <c r="AE287" s="1"/>
      <c r="AF287" s="1"/>
      <c r="AG287" s="1"/>
      <c r="AH287" s="1"/>
      <c r="AI287" s="72"/>
      <c r="AJ287" s="1"/>
      <c r="AK287" s="1"/>
      <c r="AL287" s="1"/>
      <c r="AM287" s="71" t="s">
        <v>2904</v>
      </c>
      <c r="AN287" s="1" t="s">
        <v>2062</v>
      </c>
      <c r="AO287" s="1"/>
      <c r="AP287" s="71" t="s">
        <v>2905</v>
      </c>
      <c r="AQ287" s="42" t="s">
        <v>2410</v>
      </c>
      <c r="AR287" s="1"/>
      <c r="AS287" s="1"/>
      <c r="AT287" s="71" t="s">
        <v>2906</v>
      </c>
      <c r="AU287" s="1" t="s">
        <v>121</v>
      </c>
      <c r="AV287" s="1"/>
      <c r="AW287" s="1"/>
      <c r="AX287" s="1"/>
      <c r="AY287" s="1"/>
      <c r="AZ287" s="1"/>
      <c r="BA287" s="1"/>
      <c r="BB287" s="1"/>
      <c r="BC287" s="1"/>
      <c r="BD287" s="1"/>
    </row>
    <row r="288" ht="15" customHeight="1" s="77" customFormat="1">
      <c r="A288" s="31" t="s">
        <v>65</v>
      </c>
      <c r="B288" s="32">
        <f t="shared" si="21"/>
        <v>282</v>
      </c>
      <c r="C288" s="68" t="s">
        <v>2907</v>
      </c>
      <c r="D288" s="378" t="s">
        <v>2908</v>
      </c>
      <c r="E288" s="75" t="s">
        <v>1255</v>
      </c>
      <c r="F288" s="537" t="s">
        <v>2909</v>
      </c>
      <c r="G288" s="83"/>
      <c r="H288" s="42"/>
      <c r="I288" s="42"/>
      <c r="J288" s="34" t="s">
        <v>457</v>
      </c>
      <c r="K288" s="135" t="s">
        <v>2900</v>
      </c>
      <c r="L288" s="135" t="s">
        <v>511</v>
      </c>
      <c r="M288" s="135" t="s">
        <v>501</v>
      </c>
      <c r="N288" s="462">
        <v>44382</v>
      </c>
      <c r="O288" s="42" t="s">
        <v>2910</v>
      </c>
      <c r="P288" s="42" t="s">
        <v>77</v>
      </c>
      <c r="Q288" s="135" t="s">
        <v>112</v>
      </c>
      <c r="R288" s="49" t="s">
        <v>77</v>
      </c>
      <c r="S288" s="42" t="s">
        <v>2911</v>
      </c>
      <c r="T288" s="42" t="s">
        <v>2612</v>
      </c>
      <c r="U288" s="437">
        <v>28953</v>
      </c>
      <c r="V288" s="462">
        <v>44382</v>
      </c>
      <c r="W288" s="37">
        <v>44469</v>
      </c>
      <c r="X288" s="126" t="s">
        <v>80</v>
      </c>
      <c r="Y288" s="87"/>
      <c r="Z288" s="1" t="str">
        <f>""&amp;DATEDIF(N288,TODAY(),"Y")&amp; " Tahun  "&amp;DATEDIF(N288,TODAY(),"ym")&amp; " Bulan " &amp;DATEDIF(N288,TODAY(),"md")&amp; " Hari "</f>
        <v>0 Tahun  0 Bulan 28 Hari </v>
      </c>
      <c r="AA288" s="42" t="s">
        <v>5</v>
      </c>
      <c r="AB288" s="42" t="s">
        <v>5</v>
      </c>
      <c r="AC288" s="42" t="s">
        <v>5</v>
      </c>
      <c r="AD288" s="87"/>
      <c r="AE288" s="419"/>
      <c r="AF288" s="87"/>
      <c r="AG288" s="87"/>
      <c r="AH288" s="87"/>
      <c r="AI288" s="87"/>
      <c r="AJ288" s="42"/>
      <c r="AK288" s="87"/>
      <c r="AL288" s="425"/>
      <c r="AM288" s="537" t="s">
        <v>2912</v>
      </c>
      <c r="AN288" s="49" t="s">
        <v>540</v>
      </c>
      <c r="AO288" s="49"/>
      <c r="AP288" s="49"/>
      <c r="AQ288" s="57"/>
      <c r="AR288" s="189"/>
      <c r="AS288" s="538"/>
      <c r="AT288" s="537" t="s">
        <v>2913</v>
      </c>
      <c r="AU288" s="443" t="s">
        <v>121</v>
      </c>
      <c r="AV288" s="49" t="s">
        <v>2908</v>
      </c>
      <c r="AW288" s="49" t="s">
        <v>90</v>
      </c>
      <c r="AX288" s="57" t="s">
        <v>2914</v>
      </c>
      <c r="AY288" s="189"/>
      <c r="AZ288" s="1"/>
      <c r="BA288" s="1"/>
      <c r="BB288" s="1"/>
      <c r="BC288" s="1"/>
      <c r="BD288" s="72"/>
    </row>
    <row r="289" ht="12.95" customHeight="1" s="31" customFormat="1">
      <c r="A289" s="31" t="s">
        <v>65</v>
      </c>
      <c r="B289" s="32">
        <f t="shared" si="21"/>
        <v>283</v>
      </c>
      <c r="C289" s="69" t="s">
        <v>2915</v>
      </c>
      <c r="D289" s="412" t="s">
        <v>2916</v>
      </c>
      <c r="E289" s="75" t="s">
        <v>69</v>
      </c>
      <c r="F289" s="142" t="s">
        <v>2917</v>
      </c>
      <c r="G289" s="83" t="s">
        <v>2</v>
      </c>
      <c r="H289" s="75"/>
      <c r="I289" s="75"/>
      <c r="J289" s="75"/>
      <c r="K289" s="75" t="s">
        <v>2918</v>
      </c>
      <c r="L289" s="49" t="s">
        <v>589</v>
      </c>
      <c r="M289" s="75" t="s">
        <v>501</v>
      </c>
      <c r="N289" s="78">
        <v>44335</v>
      </c>
      <c r="O289" s="75" t="s">
        <v>2919</v>
      </c>
      <c r="P289" s="75" t="s">
        <v>232</v>
      </c>
      <c r="Q289" s="75" t="s">
        <v>112</v>
      </c>
      <c r="R289" s="75" t="s">
        <v>77</v>
      </c>
      <c r="S289" s="75" t="s">
        <v>113</v>
      </c>
      <c r="T289" s="75" t="s">
        <v>2920</v>
      </c>
      <c r="U289" s="140">
        <v>34746</v>
      </c>
      <c r="V289" s="78">
        <v>44335</v>
      </c>
      <c r="W289" s="78">
        <v>44439</v>
      </c>
      <c r="X289" s="75" t="s">
        <v>80</v>
      </c>
      <c r="Y289" s="49"/>
      <c r="Z289" s="114" t="str">
        <f>""&amp;DATEDIF(N289,TODAY(),"Y")&amp; " Tahun  "&amp;DATEDIF(N289,TODAY(),"ym")&amp; " Bulan " &amp;DATEDIF(N289,TODAY(),"md")&amp; " Hari "</f>
        <v>0 Tahun  2 Bulan 14 Hari </v>
      </c>
      <c r="AA289" s="75" t="s">
        <v>264</v>
      </c>
      <c r="AB289" s="199" t="s">
        <v>2921</v>
      </c>
      <c r="AC289" s="533">
        <v>46152</v>
      </c>
      <c r="AD289" s="42"/>
      <c r="AE289" s="187"/>
      <c r="AF289" s="83"/>
      <c r="AG289" s="49"/>
      <c r="AH289" s="49"/>
      <c r="AI289" s="49"/>
      <c r="AJ289" s="49"/>
      <c r="AK289" s="75"/>
      <c r="AL289" s="534"/>
      <c r="AM289" s="204"/>
      <c r="AN289" s="187"/>
      <c r="AO289" s="57" t="s">
        <v>2922</v>
      </c>
      <c r="AP289" s="204" t="s">
        <v>118</v>
      </c>
      <c r="AQ289" s="42"/>
      <c r="AR289" s="49"/>
      <c r="AS289" s="75"/>
      <c r="AT289" s="199" t="s">
        <v>2923</v>
      </c>
      <c r="AU289" s="535" t="s">
        <v>121</v>
      </c>
      <c r="AV289" s="75" t="s">
        <v>2916</v>
      </c>
      <c r="AW289" s="75" t="s">
        <v>90</v>
      </c>
      <c r="AX289" s="200" t="s">
        <v>2924</v>
      </c>
      <c r="AY289" s="199"/>
      <c r="AZ289" s="49"/>
      <c r="BA289" s="49"/>
      <c r="BB289" s="517"/>
      <c r="BC289" s="49"/>
      <c r="BD289" s="49"/>
    </row>
    <row r="290" ht="12.95" customHeight="1" s="77" customFormat="1">
      <c r="A290" s="31" t="s">
        <v>65</v>
      </c>
      <c r="B290" s="32">
        <f t="shared" si="21"/>
        <v>284</v>
      </c>
      <c r="C290" s="69" t="s">
        <v>2925</v>
      </c>
      <c r="D290" s="82" t="s">
        <v>2926</v>
      </c>
      <c r="E290" s="75" t="s">
        <v>69</v>
      </c>
      <c r="F290" s="71" t="s">
        <v>2927</v>
      </c>
      <c r="G290" s="83" t="s">
        <v>2</v>
      </c>
      <c r="H290" s="75"/>
      <c r="I290" s="75"/>
      <c r="J290" s="75"/>
      <c r="K290" s="75" t="s">
        <v>2918</v>
      </c>
      <c r="L290" s="49" t="s">
        <v>589</v>
      </c>
      <c r="M290" s="75" t="s">
        <v>501</v>
      </c>
      <c r="N290" s="78">
        <v>44335</v>
      </c>
      <c r="O290" s="1" t="s">
        <v>2928</v>
      </c>
      <c r="P290" s="1" t="s">
        <v>75</v>
      </c>
      <c r="Q290" s="75"/>
      <c r="R290" s="75" t="s">
        <v>77</v>
      </c>
      <c r="S290" s="1" t="s">
        <v>113</v>
      </c>
      <c r="T290" s="1" t="s">
        <v>2929</v>
      </c>
      <c r="U290" s="116">
        <v>28917</v>
      </c>
      <c r="V290" s="78">
        <v>44335</v>
      </c>
      <c r="W290" s="78">
        <v>44439</v>
      </c>
      <c r="X290" s="75" t="s">
        <v>80</v>
      </c>
      <c r="Y290" s="1"/>
      <c r="Z290" s="114" t="str">
        <f>""&amp;DATEDIF(N290,TODAY(),"Y")&amp; " Tahun  "&amp;DATEDIF(N290,TODAY(),"ym")&amp; " Bulan " &amp;DATEDIF(N290,TODAY(),"md")&amp; " Hari "</f>
        <v>0 Tahun  2 Bulan 14 Hari </v>
      </c>
      <c r="AA290" s="75" t="s">
        <v>819</v>
      </c>
      <c r="AB290" s="71" t="s">
        <v>2930</v>
      </c>
      <c r="AC290" s="116">
        <v>44988</v>
      </c>
      <c r="AD290" s="1"/>
      <c r="AE290" s="1"/>
      <c r="AF290" s="1"/>
      <c r="AG290" s="1"/>
      <c r="AH290" s="1"/>
      <c r="AI290" s="1"/>
      <c r="AJ290" s="1"/>
      <c r="AK290" s="1"/>
      <c r="AL290" s="1"/>
      <c r="AM290" s="71"/>
      <c r="AN290" s="1"/>
      <c r="AO290" s="71" t="s">
        <v>2931</v>
      </c>
      <c r="AP290" s="71" t="s">
        <v>548</v>
      </c>
      <c r="AQ290" s="1"/>
      <c r="AR290" s="1"/>
      <c r="AS290" s="1"/>
      <c r="AT290" s="71" t="s">
        <v>2932</v>
      </c>
      <c r="AU290" s="535" t="s">
        <v>121</v>
      </c>
      <c r="AV290" s="1" t="s">
        <v>2926</v>
      </c>
      <c r="AW290" s="1" t="s">
        <v>90</v>
      </c>
      <c r="AX290" s="71" t="s">
        <v>2933</v>
      </c>
      <c r="AY290" s="1"/>
      <c r="AZ290" s="1"/>
      <c r="BA290" s="1"/>
      <c r="BB290" s="1"/>
      <c r="BC290" s="1"/>
      <c r="BD290" s="1"/>
    </row>
    <row r="291" ht="12.95" customHeight="1" s="77" customFormat="1">
      <c r="A291" s="31" t="s">
        <v>65</v>
      </c>
      <c r="B291" s="32">
        <f t="shared" si="21"/>
        <v>285</v>
      </c>
      <c r="C291" s="69" t="s">
        <v>2934</v>
      </c>
      <c r="D291" s="82" t="s">
        <v>2935</v>
      </c>
      <c r="E291" s="75" t="s">
        <v>69</v>
      </c>
      <c r="F291" s="71" t="s">
        <v>2936</v>
      </c>
      <c r="G291" s="83" t="s">
        <v>2</v>
      </c>
      <c r="H291" s="75"/>
      <c r="I291" s="75"/>
      <c r="J291" s="75"/>
      <c r="K291" s="75" t="s">
        <v>2918</v>
      </c>
      <c r="L291" s="49" t="s">
        <v>589</v>
      </c>
      <c r="M291" s="75" t="s">
        <v>501</v>
      </c>
      <c r="N291" s="78">
        <v>44335</v>
      </c>
      <c r="O291" s="1" t="s">
        <v>2937</v>
      </c>
      <c r="P291" s="1" t="s">
        <v>174</v>
      </c>
      <c r="Q291" s="75" t="s">
        <v>112</v>
      </c>
      <c r="R291" s="75" t="s">
        <v>77</v>
      </c>
      <c r="S291" s="1" t="s">
        <v>113</v>
      </c>
      <c r="T291" s="1" t="s">
        <v>2920</v>
      </c>
      <c r="U291" s="116">
        <v>31782</v>
      </c>
      <c r="V291" s="78">
        <v>44335</v>
      </c>
      <c r="W291" s="78">
        <v>44439</v>
      </c>
      <c r="X291" s="75" t="s">
        <v>80</v>
      </c>
      <c r="Y291" s="1"/>
      <c r="Z291" s="114" t="str">
        <f>""&amp;DATEDIF(N291,TODAY(),"Y")&amp; " Tahun  "&amp;DATEDIF(N291,TODAY(),"ym")&amp; " Bulan " &amp;DATEDIF(N291,TODAY(),"md")&amp; " Hari "</f>
        <v>0 Tahun  2 Bulan 14 Hari </v>
      </c>
      <c r="AA291" s="75" t="s">
        <v>264</v>
      </c>
      <c r="AB291" s="71" t="s">
        <v>2938</v>
      </c>
      <c r="AC291" s="116">
        <v>46152</v>
      </c>
      <c r="AD291" s="1"/>
      <c r="AE291" s="1"/>
      <c r="AF291" s="1"/>
      <c r="AG291" s="1"/>
      <c r="AH291" s="1"/>
      <c r="AI291" s="1"/>
      <c r="AJ291" s="1"/>
      <c r="AK291" s="1"/>
      <c r="AL291" s="1"/>
      <c r="AM291" s="71"/>
      <c r="AN291" s="1"/>
      <c r="AO291" s="71" t="s">
        <v>2939</v>
      </c>
      <c r="AP291" s="71" t="s">
        <v>118</v>
      </c>
      <c r="AQ291" s="1"/>
      <c r="AR291" s="1"/>
      <c r="AS291" s="1"/>
      <c r="AT291" s="71" t="s">
        <v>2940</v>
      </c>
      <c r="AU291" s="535" t="s">
        <v>121</v>
      </c>
      <c r="AV291" s="1" t="s">
        <v>2935</v>
      </c>
      <c r="AW291" s="1" t="s">
        <v>90</v>
      </c>
      <c r="AX291" s="71" t="s">
        <v>2941</v>
      </c>
      <c r="AY291" s="71"/>
      <c r="AZ291" s="1"/>
      <c r="BA291" s="1"/>
      <c r="BB291" s="1"/>
      <c r="BC291" s="1"/>
      <c r="BD291" s="1"/>
    </row>
    <row r="292" ht="12.95" customHeight="1" s="31" customFormat="1">
      <c r="A292" s="31" t="s">
        <v>65</v>
      </c>
      <c r="B292" s="32">
        <f t="shared" si="21"/>
        <v>286</v>
      </c>
      <c r="C292" s="539" t="s">
        <v>2942</v>
      </c>
      <c r="D292" s="70" t="s">
        <v>2943</v>
      </c>
      <c r="E292" s="114" t="s">
        <v>587</v>
      </c>
      <c r="F292" s="57"/>
      <c r="G292" s="75" t="s">
        <v>2</v>
      </c>
      <c r="H292" s="34"/>
      <c r="I292" s="34"/>
      <c r="J292" s="34"/>
      <c r="K292" s="75" t="s">
        <v>2944</v>
      </c>
      <c r="L292" s="75" t="s">
        <v>511</v>
      </c>
      <c r="M292" s="49" t="s">
        <v>501</v>
      </c>
      <c r="N292" s="140">
        <v>44368</v>
      </c>
      <c r="O292" s="1" t="s">
        <v>2945</v>
      </c>
      <c r="P292" s="49" t="s">
        <v>97</v>
      </c>
      <c r="Q292" s="49" t="s">
        <v>112</v>
      </c>
      <c r="R292" s="49" t="s">
        <v>77</v>
      </c>
      <c r="S292" s="49" t="s">
        <v>1479</v>
      </c>
      <c r="T292" s="1" t="s">
        <v>2946</v>
      </c>
      <c r="U292" s="72">
        <v>31594</v>
      </c>
      <c r="V292" s="78">
        <v>44368</v>
      </c>
      <c r="W292" s="72">
        <v>44469</v>
      </c>
      <c r="X292" s="1" t="s">
        <v>80</v>
      </c>
      <c r="Y292" s="34"/>
      <c r="Z292" s="49" t="str">
        <f>""&amp;DATEDIF(N292,TODAY(),"Y")&amp;" Tahun  "&amp;DATEDIF(N292,TODAY(),"ym")&amp;" Bulan "&amp;DATEDIF(N292,TODAY(),"md")&amp;" Hari "</f>
        <v>0 Tahun  1 Bulan 12 Hari </v>
      </c>
      <c r="AA292" s="1" t="s">
        <v>492</v>
      </c>
      <c r="AB292" s="338" t="s">
        <v>2947</v>
      </c>
      <c r="AC292" s="72">
        <v>45474</v>
      </c>
      <c r="AD292" s="49"/>
      <c r="AE292" s="140"/>
      <c r="AF292" s="34"/>
      <c r="AG292" s="34"/>
      <c r="AH292" s="63"/>
      <c r="AI292" s="37"/>
      <c r="AJ292" s="49"/>
      <c r="AK292" s="34"/>
      <c r="AL292" s="66"/>
      <c r="AM292" s="57" t="s">
        <v>2948</v>
      </c>
      <c r="AN292" s="49" t="s">
        <v>86</v>
      </c>
      <c r="AO292" s="34" t="s">
        <v>548</v>
      </c>
      <c r="AP292" s="34"/>
      <c r="AQ292" s="49"/>
      <c r="AR292" s="34"/>
      <c r="AS292" s="191"/>
      <c r="AT292" s="57" t="s">
        <v>2949</v>
      </c>
      <c r="AU292" s="75" t="s">
        <v>121</v>
      </c>
      <c r="AV292" s="75"/>
      <c r="AW292" s="75"/>
      <c r="AX292" s="200"/>
      <c r="AY292" s="199"/>
      <c r="AZ292" s="49"/>
      <c r="BA292" s="49"/>
      <c r="BB292" s="517"/>
      <c r="BC292" s="49"/>
      <c r="BD292" s="49"/>
    </row>
    <row r="293" ht="12.95" customHeight="1" s="77" customFormat="1">
      <c r="A293" s="31" t="s">
        <v>65</v>
      </c>
      <c r="B293" s="32">
        <f t="shared" si="21"/>
        <v>287</v>
      </c>
      <c r="C293" s="539" t="s">
        <v>2950</v>
      </c>
      <c r="D293" s="82" t="s">
        <v>2951</v>
      </c>
      <c r="E293" s="114" t="s">
        <v>587</v>
      </c>
      <c r="F293" s="438" t="s">
        <v>2952</v>
      </c>
      <c r="G293" s="75" t="s">
        <v>2</v>
      </c>
      <c r="H293" s="49"/>
      <c r="I293" s="49"/>
      <c r="J293" s="49"/>
      <c r="K293" s="75" t="s">
        <v>2944</v>
      </c>
      <c r="L293" s="75" t="s">
        <v>511</v>
      </c>
      <c r="M293" s="49" t="s">
        <v>501</v>
      </c>
      <c r="N293" s="140">
        <v>44368</v>
      </c>
      <c r="O293" s="1" t="s">
        <v>2953</v>
      </c>
      <c r="P293" s="1" t="s">
        <v>97</v>
      </c>
      <c r="Q293" s="49" t="s">
        <v>112</v>
      </c>
      <c r="R293" s="49" t="s">
        <v>77</v>
      </c>
      <c r="S293" s="49" t="s">
        <v>113</v>
      </c>
      <c r="T293" s="1" t="s">
        <v>2954</v>
      </c>
      <c r="U293" s="72">
        <v>29647</v>
      </c>
      <c r="V293" s="78">
        <v>44368</v>
      </c>
      <c r="W293" s="72">
        <v>44469</v>
      </c>
      <c r="X293" s="1" t="s">
        <v>80</v>
      </c>
      <c r="Y293" s="34"/>
      <c r="Z293" s="49" t="str">
        <f>""&amp;DATEDIF(N293,TODAY(),"Y")&amp;" Tahun  "&amp;DATEDIF(N293,TODAY(),"ym")&amp;" Bulan "&amp;DATEDIF(N293,TODAY(),"md")&amp;" Hari "</f>
        <v>0 Tahun  1 Bulan 12 Hari </v>
      </c>
      <c r="AA293" s="1" t="s">
        <v>819</v>
      </c>
      <c r="AB293" s="338" t="s">
        <v>2955</v>
      </c>
      <c r="AC293" s="72">
        <v>44622</v>
      </c>
      <c r="AD293" s="49"/>
      <c r="AE293" s="63"/>
      <c r="AF293" s="1"/>
      <c r="AG293" s="49"/>
      <c r="AH293" s="63"/>
      <c r="AI293" s="63"/>
      <c r="AJ293" s="49"/>
      <c r="AK293" s="49"/>
      <c r="AL293" s="66"/>
      <c r="AM293" s="57" t="s">
        <v>2956</v>
      </c>
      <c r="AN293" s="49" t="s">
        <v>86</v>
      </c>
      <c r="AO293" s="34" t="s">
        <v>548</v>
      </c>
      <c r="AP293" s="49"/>
      <c r="AQ293" s="49"/>
      <c r="AR293" s="34"/>
      <c r="AS293" s="49"/>
      <c r="AT293" s="57" t="s">
        <v>2957</v>
      </c>
      <c r="AU293" s="540" t="s">
        <v>121</v>
      </c>
      <c r="AV293" s="340" t="s">
        <v>2951</v>
      </c>
      <c r="AW293" s="340" t="s">
        <v>671</v>
      </c>
      <c r="AX293" s="357" t="s">
        <v>2958</v>
      </c>
      <c r="AY293" s="1"/>
      <c r="AZ293" s="1"/>
      <c r="BA293" s="1"/>
      <c r="BB293" s="1"/>
      <c r="BC293" s="1"/>
      <c r="BD293" s="1"/>
    </row>
    <row r="294" ht="18" customHeight="1" s="44" customFormat="1">
      <c r="A294" s="31"/>
      <c r="B294" s="32">
        <f t="shared" si="21"/>
        <v>288</v>
      </c>
      <c r="C294" s="62" t="s">
        <v>2959</v>
      </c>
      <c r="D294" s="174" t="s">
        <v>2960</v>
      </c>
      <c r="E294" s="114" t="s">
        <v>587</v>
      </c>
      <c r="F294" s="57" t="s">
        <v>2961</v>
      </c>
      <c r="G294" s="83" t="s">
        <v>2</v>
      </c>
      <c r="H294" s="49"/>
      <c r="I294" s="49"/>
      <c r="J294" s="49"/>
      <c r="K294" s="49" t="s">
        <v>2962</v>
      </c>
      <c r="L294" s="49" t="s">
        <v>511</v>
      </c>
      <c r="M294" s="49" t="s">
        <v>501</v>
      </c>
      <c r="N294" s="63">
        <v>44335</v>
      </c>
      <c r="O294" s="49" t="s">
        <v>2963</v>
      </c>
      <c r="P294" s="49" t="s">
        <v>77</v>
      </c>
      <c r="Q294" s="49" t="s">
        <v>112</v>
      </c>
      <c r="R294" s="49" t="s">
        <v>77</v>
      </c>
      <c r="S294" s="49" t="s">
        <v>113</v>
      </c>
      <c r="T294" s="49" t="s">
        <v>2964</v>
      </c>
      <c r="U294" s="63">
        <v>34454</v>
      </c>
      <c r="V294" s="63">
        <v>44335</v>
      </c>
      <c r="W294" s="118">
        <v>44439</v>
      </c>
      <c r="X294" s="119" t="s">
        <v>80</v>
      </c>
      <c r="Y294" s="49"/>
      <c r="Z294" s="49" t="str">
        <f>""&amp;DATEDIF(N294,TODAY(),"Y")&amp; " Tahun  "&amp;DATEDIF(N294,TODAY(),"ym")&amp; " Bulan " &amp;DATEDIF(N294,TODAY(),"md")&amp; " Hari "</f>
        <v>0 Tahun  2 Bulan 14 Hari </v>
      </c>
      <c r="AA294" s="49" t="s">
        <v>591</v>
      </c>
      <c r="AB294" s="57" t="s">
        <v>2965</v>
      </c>
      <c r="AC294" s="63">
        <v>45412</v>
      </c>
      <c r="AD294" s="49"/>
      <c r="AE294" s="49"/>
      <c r="AF294" s="49"/>
      <c r="AG294" s="49"/>
      <c r="AH294" s="49"/>
      <c r="AI294" s="63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57" t="s">
        <v>2966</v>
      </c>
      <c r="AU294" s="49" t="s">
        <v>121</v>
      </c>
      <c r="AV294" s="49" t="s">
        <v>2960</v>
      </c>
      <c r="AW294" s="49" t="s">
        <v>671</v>
      </c>
      <c r="AX294" s="57" t="s">
        <v>2967</v>
      </c>
      <c r="AY294" s="49"/>
      <c r="AZ294" s="49"/>
      <c r="BA294" s="49"/>
      <c r="BB294" s="49"/>
      <c r="BC294" s="49"/>
      <c r="BD294" s="175">
        <v>44395</v>
      </c>
    </row>
    <row r="295" ht="12.75" customHeight="1" s="31" customFormat="1">
      <c r="A295" s="31" t="s">
        <v>65</v>
      </c>
      <c r="B295" s="32">
        <f t="shared" si="21"/>
        <v>289</v>
      </c>
      <c r="C295" s="62" t="s">
        <v>2968</v>
      </c>
      <c r="D295" s="174" t="s">
        <v>2969</v>
      </c>
      <c r="E295" s="114" t="s">
        <v>587</v>
      </c>
      <c r="F295" s="57" t="s">
        <v>2970</v>
      </c>
      <c r="G295" s="83" t="s">
        <v>2</v>
      </c>
      <c r="H295" s="49"/>
      <c r="I295" s="49"/>
      <c r="J295" s="49"/>
      <c r="K295" s="49" t="s">
        <v>2962</v>
      </c>
      <c r="L295" s="49" t="s">
        <v>511</v>
      </c>
      <c r="M295" s="49" t="s">
        <v>501</v>
      </c>
      <c r="N295" s="78">
        <v>44335</v>
      </c>
      <c r="O295" s="49" t="s">
        <v>2971</v>
      </c>
      <c r="P295" s="49" t="s">
        <v>77</v>
      </c>
      <c r="Q295" s="49" t="s">
        <v>112</v>
      </c>
      <c r="R295" s="49" t="s">
        <v>77</v>
      </c>
      <c r="S295" s="49" t="s">
        <v>113</v>
      </c>
      <c r="T295" s="49" t="s">
        <v>2962</v>
      </c>
      <c r="U295" s="63">
        <v>37264</v>
      </c>
      <c r="V295" s="63">
        <v>44335</v>
      </c>
      <c r="W295" s="118">
        <v>44439</v>
      </c>
      <c r="X295" s="119" t="s">
        <v>80</v>
      </c>
      <c r="Y295" s="49"/>
      <c r="Z295" s="49" t="str">
        <f>""&amp;DATEDIF(N295,TODAY(),"Y")&amp; " Tahun  "&amp;DATEDIF(N295,TODAY(),"ym")&amp; " Bulan " &amp;DATEDIF(N295,TODAY(),"md")&amp; " Hari "</f>
        <v>0 Tahun  2 Bulan 14 Hari </v>
      </c>
      <c r="AA295" s="49" t="s">
        <v>591</v>
      </c>
      <c r="AB295" s="57" t="s">
        <v>2972</v>
      </c>
      <c r="AC295" s="63">
        <v>45858</v>
      </c>
      <c r="AD295" s="49"/>
      <c r="AE295" s="49"/>
      <c r="AF295" s="49"/>
      <c r="AG295" s="49"/>
      <c r="AH295" s="49"/>
      <c r="AI295" s="63"/>
      <c r="AJ295" s="49"/>
      <c r="AK295" s="49"/>
      <c r="AL295" s="49"/>
      <c r="AM295" s="57" t="s">
        <v>2973</v>
      </c>
      <c r="AN295" s="49" t="s">
        <v>2974</v>
      </c>
      <c r="AO295" s="49"/>
      <c r="AP295" s="49"/>
      <c r="AQ295" s="49"/>
      <c r="AR295" s="49"/>
      <c r="AS295" s="49"/>
      <c r="AT295" s="57" t="s">
        <v>2975</v>
      </c>
      <c r="AU295" s="49" t="s">
        <v>121</v>
      </c>
      <c r="AV295" s="49"/>
      <c r="AW295" s="49"/>
      <c r="AX295" s="49"/>
      <c r="AY295" s="49"/>
      <c r="AZ295" s="49"/>
      <c r="BA295" s="49"/>
      <c r="BB295" s="49"/>
      <c r="BC295" s="49"/>
      <c r="BD295" s="175"/>
    </row>
    <row r="296" ht="12.75" customHeight="1" s="31" customFormat="1">
      <c r="A296" s="31" t="s">
        <v>65</v>
      </c>
      <c r="B296" s="32">
        <f t="shared" si="21"/>
        <v>290</v>
      </c>
      <c r="C296" s="62" t="s">
        <v>2976</v>
      </c>
      <c r="D296" s="174" t="s">
        <v>2977</v>
      </c>
      <c r="E296" s="114" t="s">
        <v>587</v>
      </c>
      <c r="F296" s="57" t="s">
        <v>2978</v>
      </c>
      <c r="G296" s="83" t="s">
        <v>2</v>
      </c>
      <c r="H296" s="49"/>
      <c r="I296" s="49"/>
      <c r="J296" s="49"/>
      <c r="K296" s="49" t="s">
        <v>2962</v>
      </c>
      <c r="L296" s="49" t="s">
        <v>511</v>
      </c>
      <c r="M296" s="49" t="s">
        <v>501</v>
      </c>
      <c r="N296" s="63">
        <v>44335</v>
      </c>
      <c r="O296" s="49" t="s">
        <v>2979</v>
      </c>
      <c r="P296" s="49" t="s">
        <v>77</v>
      </c>
      <c r="Q296" s="49" t="s">
        <v>112</v>
      </c>
      <c r="R296" s="49" t="s">
        <v>77</v>
      </c>
      <c r="S296" s="49" t="s">
        <v>113</v>
      </c>
      <c r="T296" s="49" t="s">
        <v>2962</v>
      </c>
      <c r="U296" s="63">
        <v>32915</v>
      </c>
      <c r="V296" s="63">
        <v>44335</v>
      </c>
      <c r="W296" s="118">
        <v>44439</v>
      </c>
      <c r="X296" s="119" t="s">
        <v>80</v>
      </c>
      <c r="Y296" s="49"/>
      <c r="Z296" s="49" t="str">
        <f>""&amp;DATEDIF(N296,TODAY(),"Y")&amp; " Tahun  "&amp;DATEDIF(N296,TODAY(),"ym")&amp; " Bulan " &amp;DATEDIF(N296,TODAY(),"md")&amp; " Hari "</f>
        <v>0 Tahun  2 Bulan 14 Hari </v>
      </c>
      <c r="AA296" s="49" t="s">
        <v>591</v>
      </c>
      <c r="AB296" s="57" t="s">
        <v>2980</v>
      </c>
      <c r="AC296" s="63">
        <v>44968</v>
      </c>
      <c r="AD296" s="49"/>
      <c r="AE296" s="49"/>
      <c r="AF296" s="49"/>
      <c r="AG296" s="49"/>
      <c r="AH296" s="49"/>
      <c r="AI296" s="63"/>
      <c r="AJ296" s="49"/>
      <c r="AK296" s="49"/>
      <c r="AL296" s="49"/>
      <c r="AM296" s="57" t="s">
        <v>2981</v>
      </c>
      <c r="AN296" s="49" t="s">
        <v>548</v>
      </c>
      <c r="AO296" s="49"/>
      <c r="AP296" s="49"/>
      <c r="AQ296" s="49"/>
      <c r="AR296" s="49"/>
      <c r="AS296" s="49"/>
      <c r="AT296" s="57" t="s">
        <v>2982</v>
      </c>
      <c r="AU296" s="49" t="s">
        <v>121</v>
      </c>
      <c r="AV296" s="49"/>
      <c r="AW296" s="49"/>
      <c r="AX296" s="49"/>
      <c r="AY296" s="49"/>
      <c r="AZ296" s="49"/>
      <c r="BA296" s="49"/>
      <c r="BB296" s="49"/>
      <c r="BC296" s="49"/>
      <c r="BD296" s="175"/>
    </row>
    <row r="297" ht="12.75" customHeight="1" s="77" customFormat="1">
      <c r="A297" s="31" t="s">
        <v>65</v>
      </c>
      <c r="B297" s="32">
        <f t="shared" si="21"/>
        <v>291</v>
      </c>
      <c r="C297" s="68" t="s">
        <v>2983</v>
      </c>
      <c r="D297" s="70" t="s">
        <v>2984</v>
      </c>
      <c r="E297" s="114" t="s">
        <v>587</v>
      </c>
      <c r="F297" s="71" t="s">
        <v>2985</v>
      </c>
      <c r="G297" s="1" t="s">
        <v>2</v>
      </c>
      <c r="H297" s="70"/>
      <c r="I297" s="70"/>
      <c r="J297" s="70"/>
      <c r="K297" s="1" t="s">
        <v>2962</v>
      </c>
      <c r="L297" s="1" t="s">
        <v>511</v>
      </c>
      <c r="M297" s="1" t="s">
        <v>501</v>
      </c>
      <c r="N297" s="72">
        <v>44336</v>
      </c>
      <c r="O297" s="1" t="s">
        <v>2986</v>
      </c>
      <c r="P297" s="1" t="s">
        <v>174</v>
      </c>
      <c r="Q297" s="1" t="s">
        <v>112</v>
      </c>
      <c r="R297" s="1" t="s">
        <v>77</v>
      </c>
      <c r="S297" s="1" t="s">
        <v>113</v>
      </c>
      <c r="T297" s="1" t="s">
        <v>2987</v>
      </c>
      <c r="U297" s="72">
        <v>30598</v>
      </c>
      <c r="V297" s="72">
        <v>44336</v>
      </c>
      <c r="W297" s="37">
        <v>44439</v>
      </c>
      <c r="X297" s="1" t="s">
        <v>80</v>
      </c>
      <c r="Y297" s="1"/>
      <c r="Z297" s="38" t="s">
        <v>2988</v>
      </c>
      <c r="AA297" s="1" t="s">
        <v>591</v>
      </c>
      <c r="AB297" s="71" t="s">
        <v>2989</v>
      </c>
      <c r="AC297" s="72">
        <v>45208</v>
      </c>
      <c r="AD297" s="1"/>
      <c r="AE297" s="1"/>
      <c r="AF297" s="1"/>
      <c r="AG297" s="1"/>
      <c r="AH297" s="72"/>
      <c r="AI297" s="72"/>
      <c r="AJ297" s="1"/>
      <c r="AK297" s="1"/>
      <c r="AL297" s="1"/>
      <c r="AM297" s="71" t="s">
        <v>2990</v>
      </c>
      <c r="AN297" s="1" t="s">
        <v>290</v>
      </c>
      <c r="AO297" s="1"/>
      <c r="AP297" s="1"/>
      <c r="AQ297" s="1"/>
      <c r="AR297" s="1"/>
      <c r="AS297" s="1"/>
      <c r="AT297" s="71" t="s">
        <v>2991</v>
      </c>
      <c r="AU297" s="34" t="s">
        <v>121</v>
      </c>
      <c r="AV297" s="1"/>
      <c r="AW297" s="1"/>
      <c r="AX297" s="1"/>
      <c r="AY297" s="1"/>
      <c r="AZ297" s="1"/>
      <c r="BA297" s="1"/>
      <c r="BB297" s="1"/>
      <c r="BC297" s="1"/>
      <c r="BD297" s="73"/>
      <c r="BE297" s="73">
        <v>44341</v>
      </c>
      <c r="BF297" s="70"/>
    </row>
    <row r="298" ht="12.75" customHeight="1" s="77" customFormat="1">
      <c r="A298" s="31" t="s">
        <v>65</v>
      </c>
      <c r="B298" s="32">
        <f t="shared" si="21"/>
        <v>292</v>
      </c>
      <c r="C298" s="68" t="s">
        <v>2992</v>
      </c>
      <c r="D298" s="70" t="s">
        <v>2993</v>
      </c>
      <c r="E298" s="114" t="s">
        <v>587</v>
      </c>
      <c r="F298" s="71" t="s">
        <v>2994</v>
      </c>
      <c r="G298" s="1" t="s">
        <v>2</v>
      </c>
      <c r="H298" s="70"/>
      <c r="I298" s="70"/>
      <c r="J298" s="70"/>
      <c r="K298" s="1" t="s">
        <v>2962</v>
      </c>
      <c r="L298" s="1" t="s">
        <v>511</v>
      </c>
      <c r="M298" s="1" t="s">
        <v>501</v>
      </c>
      <c r="N298" s="72">
        <v>44336</v>
      </c>
      <c r="O298" s="1" t="s">
        <v>2995</v>
      </c>
      <c r="P298" s="1" t="s">
        <v>77</v>
      </c>
      <c r="Q298" s="1" t="s">
        <v>112</v>
      </c>
      <c r="R298" s="1" t="s">
        <v>77</v>
      </c>
      <c r="S298" s="1" t="s">
        <v>113</v>
      </c>
      <c r="T298" s="1" t="s">
        <v>2996</v>
      </c>
      <c r="U298" s="72">
        <v>36251</v>
      </c>
      <c r="V298" s="72">
        <v>44336</v>
      </c>
      <c r="W298" s="37">
        <v>44439</v>
      </c>
      <c r="X298" s="1" t="s">
        <v>80</v>
      </c>
      <c r="Y298" s="1"/>
      <c r="Z298" s="38" t="s">
        <v>1469</v>
      </c>
      <c r="AA298" s="1" t="s">
        <v>591</v>
      </c>
      <c r="AB298" s="71" t="s">
        <v>2997</v>
      </c>
      <c r="AC298" s="72">
        <v>45017</v>
      </c>
      <c r="AD298" s="1"/>
      <c r="AE298" s="1"/>
      <c r="AF298" s="1"/>
      <c r="AG298" s="1"/>
      <c r="AH298" s="72"/>
      <c r="AI298" s="72"/>
      <c r="AJ298" s="1"/>
      <c r="AK298" s="1"/>
      <c r="AL298" s="1"/>
      <c r="AM298" s="71" t="s">
        <v>2998</v>
      </c>
      <c r="AN298" s="1" t="s">
        <v>290</v>
      </c>
      <c r="AO298" s="1"/>
      <c r="AP298" s="1"/>
      <c r="AQ298" s="1"/>
      <c r="AR298" s="1"/>
      <c r="AS298" s="1"/>
      <c r="AT298" s="71" t="s">
        <v>2999</v>
      </c>
      <c r="AU298" s="34" t="s">
        <v>121</v>
      </c>
      <c r="AV298" s="1"/>
      <c r="AW298" s="1"/>
      <c r="AX298" s="1"/>
      <c r="AY298" s="1"/>
      <c r="AZ298" s="1"/>
      <c r="BA298" s="1"/>
      <c r="BB298" s="1"/>
      <c r="BC298" s="1"/>
      <c r="BD298" s="73"/>
      <c r="BE298" s="73">
        <v>44341</v>
      </c>
      <c r="BF298" s="70"/>
    </row>
    <row r="299" ht="15" customHeight="1" s="44" customFormat="1">
      <c r="A299" s="31" t="s">
        <v>65</v>
      </c>
      <c r="B299" s="32">
        <f t="shared" si="21"/>
        <v>293</v>
      </c>
      <c r="C299" s="69" t="s">
        <v>3000</v>
      </c>
      <c r="D299" s="412" t="s">
        <v>3001</v>
      </c>
      <c r="E299" s="75" t="s">
        <v>1255</v>
      </c>
      <c r="F299" s="142" t="s">
        <v>3002</v>
      </c>
      <c r="G299" s="83" t="s">
        <v>2</v>
      </c>
      <c r="H299" s="75"/>
      <c r="I299" s="75"/>
      <c r="J299" s="75"/>
      <c r="K299" s="75" t="s">
        <v>3003</v>
      </c>
      <c r="L299" s="49" t="s">
        <v>345</v>
      </c>
      <c r="M299" s="75" t="s">
        <v>501</v>
      </c>
      <c r="N299" s="140">
        <v>43700</v>
      </c>
      <c r="O299" s="75" t="s">
        <v>3004</v>
      </c>
      <c r="P299" s="75" t="s">
        <v>232</v>
      </c>
      <c r="Q299" s="75" t="s">
        <v>1711</v>
      </c>
      <c r="R299" s="75" t="s">
        <v>77</v>
      </c>
      <c r="S299" s="75" t="s">
        <v>113</v>
      </c>
      <c r="T299" s="75" t="s">
        <v>3003</v>
      </c>
      <c r="U299" s="140">
        <v>31522</v>
      </c>
      <c r="V299" s="140">
        <v>44348</v>
      </c>
      <c r="W299" s="140">
        <v>44439</v>
      </c>
      <c r="X299" s="75" t="s">
        <v>80</v>
      </c>
      <c r="Y299" s="34"/>
      <c r="Z299" s="114" t="str">
        <f ref="Z299:Z336" t="shared" si="24" ca="1">""&amp;DATEDIF(N299,TODAY(),"Y")&amp; " Tahun  "&amp;DATEDIF(N299,TODAY(),"ym")&amp; " Bulan " &amp;DATEDIF(N299,TODAY(),"md")&amp; " Hari "</f>
        <v>1 Tahun  11 Bulan 10 Hari </v>
      </c>
      <c r="AA299" s="75" t="s">
        <v>3005</v>
      </c>
      <c r="AB299" s="199" t="s">
        <v>3006</v>
      </c>
      <c r="AC299" s="140">
        <v>45036</v>
      </c>
      <c r="AD299" s="187" t="s">
        <v>86</v>
      </c>
      <c r="AE299" s="42" t="s">
        <v>86</v>
      </c>
      <c r="AF299" s="249">
        <v>43872</v>
      </c>
      <c r="AG299" s="83" t="s">
        <v>2410</v>
      </c>
      <c r="AH299" s="34"/>
      <c r="AI299" s="34"/>
      <c r="AJ299" s="34"/>
      <c r="AK299" s="34"/>
      <c r="AL299" s="34"/>
      <c r="AM299" s="204" t="s">
        <v>3007</v>
      </c>
      <c r="AN299" s="187" t="s">
        <v>84</v>
      </c>
      <c r="AO299" s="34"/>
      <c r="AP299" s="204" t="s">
        <v>3008</v>
      </c>
      <c r="AQ299" s="42" t="s">
        <v>86</v>
      </c>
      <c r="AR299" s="75"/>
      <c r="AS299" s="75"/>
      <c r="AT299" s="199" t="s">
        <v>3009</v>
      </c>
      <c r="AU299" s="75" t="s">
        <v>121</v>
      </c>
      <c r="AV299" s="75" t="s">
        <v>3010</v>
      </c>
      <c r="AW299" s="75" t="s">
        <v>90</v>
      </c>
      <c r="AX299" s="541" t="s">
        <v>3011</v>
      </c>
      <c r="AY299" s="199" t="s">
        <v>3012</v>
      </c>
      <c r="AZ299" s="49"/>
      <c r="BA299" s="49"/>
      <c r="BB299" s="49"/>
      <c r="BC299" s="518"/>
      <c r="BD299" s="63"/>
    </row>
    <row r="300" ht="15" customHeight="1" s="31" customFormat="1">
      <c r="A300" s="31" t="s">
        <v>65</v>
      </c>
      <c r="B300" s="32">
        <f t="shared" si="21"/>
        <v>294</v>
      </c>
      <c r="C300" s="69" t="s">
        <v>3013</v>
      </c>
      <c r="D300" s="412" t="s">
        <v>3014</v>
      </c>
      <c r="E300" s="75" t="s">
        <v>1255</v>
      </c>
      <c r="F300" s="142" t="s">
        <v>3015</v>
      </c>
      <c r="G300" s="83" t="s">
        <v>2</v>
      </c>
      <c r="H300" s="75"/>
      <c r="I300" s="75"/>
      <c r="J300" s="75"/>
      <c r="K300" s="75" t="s">
        <v>3003</v>
      </c>
      <c r="L300" s="49" t="s">
        <v>345</v>
      </c>
      <c r="M300" s="75" t="s">
        <v>501</v>
      </c>
      <c r="N300" s="140">
        <v>43595</v>
      </c>
      <c r="O300" s="75" t="s">
        <v>3016</v>
      </c>
      <c r="P300" s="75" t="s">
        <v>77</v>
      </c>
      <c r="Q300" s="75" t="s">
        <v>1711</v>
      </c>
      <c r="R300" s="75" t="s">
        <v>77</v>
      </c>
      <c r="S300" s="75" t="s">
        <v>113</v>
      </c>
      <c r="T300" s="75" t="s">
        <v>3017</v>
      </c>
      <c r="U300" s="140">
        <v>34784</v>
      </c>
      <c r="V300" s="140">
        <v>44348</v>
      </c>
      <c r="W300" s="140">
        <v>44439</v>
      </c>
      <c r="X300" s="75" t="s">
        <v>80</v>
      </c>
      <c r="Y300" s="49"/>
      <c r="Z300" s="114" t="str">
        <f t="shared" si="24" ca="1"/>
        <v>2 Tahun  2 Bulan 23 Hari </v>
      </c>
      <c r="AA300" s="75" t="s">
        <v>264</v>
      </c>
      <c r="AB300" s="199" t="s">
        <v>3018</v>
      </c>
      <c r="AC300" s="140">
        <v>45377</v>
      </c>
      <c r="AD300" s="187" t="s">
        <v>86</v>
      </c>
      <c r="AE300" s="42" t="s">
        <v>86</v>
      </c>
      <c r="AF300" s="249">
        <v>43872</v>
      </c>
      <c r="AG300" s="83" t="s">
        <v>2410</v>
      </c>
      <c r="AH300" s="49"/>
      <c r="AI300" s="49"/>
      <c r="AJ300" s="49"/>
      <c r="AK300" s="49"/>
      <c r="AL300" s="49"/>
      <c r="AM300" s="204" t="s">
        <v>3019</v>
      </c>
      <c r="AN300" s="187" t="s">
        <v>84</v>
      </c>
      <c r="AO300" s="49"/>
      <c r="AP300" s="204" t="s">
        <v>3020</v>
      </c>
      <c r="AQ300" s="42" t="s">
        <v>86</v>
      </c>
      <c r="AR300" s="75"/>
      <c r="AS300" s="75"/>
      <c r="AT300" s="199" t="s">
        <v>3021</v>
      </c>
      <c r="AU300" s="75" t="s">
        <v>121</v>
      </c>
      <c r="AV300" s="75" t="s">
        <v>3022</v>
      </c>
      <c r="AW300" s="75" t="s">
        <v>90</v>
      </c>
      <c r="AX300" s="541" t="s">
        <v>3023</v>
      </c>
      <c r="AY300" s="199" t="s">
        <v>3024</v>
      </c>
      <c r="AZ300" s="49"/>
      <c r="BA300" s="49"/>
      <c r="BB300" s="49"/>
      <c r="BC300" s="49"/>
      <c r="BD300" s="63"/>
    </row>
    <row r="301" ht="15" customHeight="1" s="31" customFormat="1">
      <c r="A301" s="31" t="s">
        <v>65</v>
      </c>
      <c r="B301" s="32">
        <f t="shared" si="21"/>
        <v>295</v>
      </c>
      <c r="C301" s="68" t="s">
        <v>3025</v>
      </c>
      <c r="D301" s="70" t="s">
        <v>3026</v>
      </c>
      <c r="E301" s="75" t="s">
        <v>1255</v>
      </c>
      <c r="F301" s="142" t="s">
        <v>3027</v>
      </c>
      <c r="G301" s="83" t="s">
        <v>2</v>
      </c>
      <c r="H301" s="75"/>
      <c r="I301" s="75"/>
      <c r="J301" s="75"/>
      <c r="K301" s="75" t="s">
        <v>3003</v>
      </c>
      <c r="L301" s="49" t="s">
        <v>345</v>
      </c>
      <c r="M301" s="75" t="s">
        <v>501</v>
      </c>
      <c r="N301" s="169">
        <v>43617</v>
      </c>
      <c r="O301" s="75" t="s">
        <v>3028</v>
      </c>
      <c r="P301" s="75" t="s">
        <v>232</v>
      </c>
      <c r="Q301" s="75" t="s">
        <v>255</v>
      </c>
      <c r="R301" s="75" t="s">
        <v>77</v>
      </c>
      <c r="S301" s="75" t="s">
        <v>98</v>
      </c>
      <c r="T301" s="75" t="s">
        <v>3029</v>
      </c>
      <c r="U301" s="140">
        <v>30760</v>
      </c>
      <c r="V301" s="140">
        <v>44348</v>
      </c>
      <c r="W301" s="140">
        <v>44439</v>
      </c>
      <c r="X301" s="75" t="s">
        <v>80</v>
      </c>
      <c r="Y301" s="49"/>
      <c r="Z301" s="114" t="str">
        <f t="shared" si="24" ca="1"/>
        <v>2 Tahun  2 Bulan 1 Hari </v>
      </c>
      <c r="AA301" s="75" t="s">
        <v>100</v>
      </c>
      <c r="AB301" s="199" t="s">
        <v>3030</v>
      </c>
      <c r="AC301" s="140">
        <v>45370</v>
      </c>
      <c r="AD301" s="187" t="s">
        <v>86</v>
      </c>
      <c r="AE301" s="42" t="s">
        <v>86</v>
      </c>
      <c r="AF301" s="249">
        <v>43872</v>
      </c>
      <c r="AG301" s="83" t="s">
        <v>2410</v>
      </c>
      <c r="AH301" s="49"/>
      <c r="AI301" s="49"/>
      <c r="AJ301" s="49"/>
      <c r="AK301" s="49"/>
      <c r="AL301" s="49"/>
      <c r="AM301" s="204" t="s">
        <v>3031</v>
      </c>
      <c r="AN301" s="187" t="s">
        <v>84</v>
      </c>
      <c r="AO301" s="49"/>
      <c r="AP301" s="204" t="s">
        <v>3032</v>
      </c>
      <c r="AQ301" s="42" t="s">
        <v>86</v>
      </c>
      <c r="AR301" s="75"/>
      <c r="AS301" s="75"/>
      <c r="AT301" s="199" t="s">
        <v>3033</v>
      </c>
      <c r="AU301" s="75" t="s">
        <v>121</v>
      </c>
      <c r="AV301" s="75" t="s">
        <v>3034</v>
      </c>
      <c r="AW301" s="75" t="s">
        <v>90</v>
      </c>
      <c r="AX301" s="541" t="s">
        <v>3035</v>
      </c>
      <c r="AY301" s="199" t="s">
        <v>3036</v>
      </c>
      <c r="AZ301" s="49"/>
      <c r="BA301" s="49"/>
      <c r="BB301" s="49"/>
      <c r="BC301" s="49"/>
      <c r="BD301" s="63"/>
    </row>
    <row r="302" ht="15" customHeight="1" s="31" customFormat="1">
      <c r="A302" s="31" t="s">
        <v>65</v>
      </c>
      <c r="B302" s="32">
        <f t="shared" si="21"/>
        <v>296</v>
      </c>
      <c r="C302" s="69" t="s">
        <v>3037</v>
      </c>
      <c r="D302" s="412" t="s">
        <v>3038</v>
      </c>
      <c r="E302" s="75" t="s">
        <v>1255</v>
      </c>
      <c r="F302" s="142">
        <v>85298077007</v>
      </c>
      <c r="G302" s="83" t="s">
        <v>2</v>
      </c>
      <c r="H302" s="75"/>
      <c r="I302" s="75"/>
      <c r="J302" s="75"/>
      <c r="K302" s="75" t="s">
        <v>3003</v>
      </c>
      <c r="L302" s="49" t="s">
        <v>345</v>
      </c>
      <c r="M302" s="75" t="s">
        <v>501</v>
      </c>
      <c r="N302" s="140">
        <v>42856</v>
      </c>
      <c r="O302" s="75" t="s">
        <v>3039</v>
      </c>
      <c r="P302" s="75" t="s">
        <v>97</v>
      </c>
      <c r="Q302" s="75" t="s">
        <v>1711</v>
      </c>
      <c r="R302" s="75" t="s">
        <v>77</v>
      </c>
      <c r="S302" s="75" t="s">
        <v>113</v>
      </c>
      <c r="T302" s="75" t="s">
        <v>3003</v>
      </c>
      <c r="U302" s="140">
        <v>28302</v>
      </c>
      <c r="V302" s="140">
        <v>44378</v>
      </c>
      <c r="W302" s="140">
        <v>44469</v>
      </c>
      <c r="X302" s="75" t="s">
        <v>80</v>
      </c>
      <c r="Y302" s="49"/>
      <c r="Z302" s="114" t="str">
        <f t="shared" si="24" ca="1"/>
        <v>4 Tahun  3 Bulan 1 Hari </v>
      </c>
      <c r="AA302" s="75" t="s">
        <v>3040</v>
      </c>
      <c r="AB302" s="142" t="s">
        <v>3041</v>
      </c>
      <c r="AC302" s="140">
        <v>45097</v>
      </c>
      <c r="AD302" s="187" t="s">
        <v>86</v>
      </c>
      <c r="AE302" s="42" t="s">
        <v>81</v>
      </c>
      <c r="AF302" s="249">
        <v>43872</v>
      </c>
      <c r="AG302" s="83" t="s">
        <v>2410</v>
      </c>
      <c r="AH302" s="49"/>
      <c r="AI302" s="49"/>
      <c r="AJ302" s="49"/>
      <c r="AK302" s="49"/>
      <c r="AL302" s="49"/>
      <c r="AM302" s="204" t="s">
        <v>3042</v>
      </c>
      <c r="AN302" s="187" t="s">
        <v>84</v>
      </c>
      <c r="AO302" s="49"/>
      <c r="AP302" s="204" t="s">
        <v>3043</v>
      </c>
      <c r="AQ302" s="42" t="s">
        <v>86</v>
      </c>
      <c r="AR302" s="75"/>
      <c r="AS302" s="75"/>
      <c r="AT302" s="199" t="s">
        <v>3044</v>
      </c>
      <c r="AU302" s="75" t="s">
        <v>121</v>
      </c>
      <c r="AV302" s="75" t="s">
        <v>3045</v>
      </c>
      <c r="AW302" s="75" t="s">
        <v>90</v>
      </c>
      <c r="AX302" s="541">
        <v>7800270825</v>
      </c>
      <c r="AY302" s="199" t="s">
        <v>3046</v>
      </c>
      <c r="AZ302" s="49"/>
      <c r="BA302" s="49"/>
      <c r="BB302" s="49"/>
      <c r="BC302" s="49"/>
      <c r="BD302" s="63"/>
    </row>
    <row r="303" ht="15" customHeight="1" s="31" customFormat="1">
      <c r="A303" s="31" t="s">
        <v>65</v>
      </c>
      <c r="B303" s="32">
        <f t="shared" si="21"/>
        <v>297</v>
      </c>
      <c r="C303" s="68" t="s">
        <v>3047</v>
      </c>
      <c r="D303" s="70" t="s">
        <v>3048</v>
      </c>
      <c r="E303" s="75" t="s">
        <v>1255</v>
      </c>
      <c r="F303" s="142">
        <v>82395006648</v>
      </c>
      <c r="G303" s="83" t="s">
        <v>2</v>
      </c>
      <c r="H303" s="75"/>
      <c r="I303" s="75"/>
      <c r="J303" s="75"/>
      <c r="K303" s="75" t="s">
        <v>3003</v>
      </c>
      <c r="L303" s="49" t="s">
        <v>345</v>
      </c>
      <c r="M303" s="75" t="s">
        <v>501</v>
      </c>
      <c r="N303" s="140">
        <v>42856</v>
      </c>
      <c r="O303" s="75" t="s">
        <v>3049</v>
      </c>
      <c r="P303" s="75" t="s">
        <v>174</v>
      </c>
      <c r="Q303" s="75" t="s">
        <v>1711</v>
      </c>
      <c r="R303" s="75" t="s">
        <v>77</v>
      </c>
      <c r="S303" s="75" t="s">
        <v>113</v>
      </c>
      <c r="T303" s="75" t="s">
        <v>3050</v>
      </c>
      <c r="U303" s="140">
        <v>29679</v>
      </c>
      <c r="V303" s="140">
        <v>44378</v>
      </c>
      <c r="W303" s="140">
        <v>44469</v>
      </c>
      <c r="X303" s="75" t="s">
        <v>80</v>
      </c>
      <c r="Y303" s="49"/>
      <c r="Z303" s="114" t="str">
        <f t="shared" si="24" ca="1"/>
        <v>4 Tahun  3 Bulan 1 Hari </v>
      </c>
      <c r="AA303" s="75" t="s">
        <v>3051</v>
      </c>
      <c r="AB303" s="142" t="s">
        <v>3052</v>
      </c>
      <c r="AC303" s="140">
        <v>43924</v>
      </c>
      <c r="AD303" s="187" t="s">
        <v>86</v>
      </c>
      <c r="AE303" s="42" t="s">
        <v>86</v>
      </c>
      <c r="AF303" s="249">
        <v>43872</v>
      </c>
      <c r="AG303" s="83" t="s">
        <v>2410</v>
      </c>
      <c r="AH303" s="49"/>
      <c r="AI303" s="49"/>
      <c r="AJ303" s="49"/>
      <c r="AK303" s="49"/>
      <c r="AL303" s="49"/>
      <c r="AM303" s="204" t="s">
        <v>3053</v>
      </c>
      <c r="AN303" s="187" t="s">
        <v>84</v>
      </c>
      <c r="AO303" s="49"/>
      <c r="AP303" s="204" t="s">
        <v>3054</v>
      </c>
      <c r="AQ303" s="42" t="s">
        <v>86</v>
      </c>
      <c r="AR303" s="75"/>
      <c r="AS303" s="75"/>
      <c r="AT303" s="199" t="s">
        <v>3055</v>
      </c>
      <c r="AU303" s="75" t="s">
        <v>121</v>
      </c>
      <c r="AV303" s="75" t="s">
        <v>3056</v>
      </c>
      <c r="AW303" s="75" t="s">
        <v>90</v>
      </c>
      <c r="AX303" s="541">
        <v>8295132678</v>
      </c>
      <c r="AY303" s="199" t="s">
        <v>3057</v>
      </c>
      <c r="AZ303" s="49"/>
      <c r="BA303" s="49"/>
      <c r="BB303" s="49"/>
      <c r="BC303" s="49"/>
      <c r="BD303" s="63"/>
    </row>
    <row r="304" ht="15" customHeight="1" s="31" customFormat="1">
      <c r="A304" s="31" t="s">
        <v>65</v>
      </c>
      <c r="B304" s="32">
        <f t="shared" si="21"/>
        <v>298</v>
      </c>
      <c r="C304" s="69" t="s">
        <v>3058</v>
      </c>
      <c r="D304" s="412" t="s">
        <v>3059</v>
      </c>
      <c r="E304" s="75" t="s">
        <v>1255</v>
      </c>
      <c r="F304" s="142">
        <v>85298212223</v>
      </c>
      <c r="G304" s="83" t="s">
        <v>2</v>
      </c>
      <c r="H304" s="75"/>
      <c r="I304" s="75"/>
      <c r="J304" s="75"/>
      <c r="K304" s="75" t="s">
        <v>3003</v>
      </c>
      <c r="L304" s="49" t="s">
        <v>345</v>
      </c>
      <c r="M304" s="75" t="s">
        <v>501</v>
      </c>
      <c r="N304" s="140">
        <v>42982</v>
      </c>
      <c r="O304" s="75" t="s">
        <v>3060</v>
      </c>
      <c r="P304" s="75" t="s">
        <v>77</v>
      </c>
      <c r="Q304" s="75" t="s">
        <v>1711</v>
      </c>
      <c r="R304" s="75" t="s">
        <v>77</v>
      </c>
      <c r="S304" s="75" t="s">
        <v>113</v>
      </c>
      <c r="T304" s="75" t="s">
        <v>3003</v>
      </c>
      <c r="U304" s="140">
        <v>32317</v>
      </c>
      <c r="V304" s="140">
        <v>44378</v>
      </c>
      <c r="W304" s="140">
        <v>44469</v>
      </c>
      <c r="X304" s="75" t="s">
        <v>80</v>
      </c>
      <c r="Y304" s="49"/>
      <c r="Z304" s="114" t="str">
        <f t="shared" si="24" ca="1"/>
        <v>3 Tahun  10 Bulan 29 Hari </v>
      </c>
      <c r="AA304" s="75" t="s">
        <v>1607</v>
      </c>
      <c r="AB304" s="142" t="s">
        <v>3061</v>
      </c>
      <c r="AC304" s="140">
        <v>44005</v>
      </c>
      <c r="AD304" s="187" t="s">
        <v>86</v>
      </c>
      <c r="AE304" s="42" t="s">
        <v>86</v>
      </c>
      <c r="AF304" s="249">
        <v>43872</v>
      </c>
      <c r="AG304" s="83" t="s">
        <v>2410</v>
      </c>
      <c r="AH304" s="49"/>
      <c r="AI304" s="49"/>
      <c r="AJ304" s="49"/>
      <c r="AK304" s="49"/>
      <c r="AL304" s="49"/>
      <c r="AM304" s="204" t="s">
        <v>3062</v>
      </c>
      <c r="AN304" s="187" t="s">
        <v>84</v>
      </c>
      <c r="AO304" s="49"/>
      <c r="AP304" s="204" t="s">
        <v>3063</v>
      </c>
      <c r="AQ304" s="42" t="s">
        <v>86</v>
      </c>
      <c r="AR304" s="75"/>
      <c r="AS304" s="75"/>
      <c r="AT304" s="199" t="s">
        <v>3064</v>
      </c>
      <c r="AU304" s="75" t="s">
        <v>121</v>
      </c>
      <c r="AV304" s="75" t="s">
        <v>3065</v>
      </c>
      <c r="AW304" s="75" t="s">
        <v>90</v>
      </c>
      <c r="AX304" s="541" t="s">
        <v>3066</v>
      </c>
      <c r="AY304" s="199" t="s">
        <v>3067</v>
      </c>
      <c r="AZ304" s="49"/>
      <c r="BA304" s="49"/>
      <c r="BB304" s="49"/>
      <c r="BC304" s="49"/>
      <c r="BD304" s="63"/>
    </row>
    <row r="305" ht="15" customHeight="1" s="31" customFormat="1">
      <c r="A305" s="31" t="s">
        <v>65</v>
      </c>
      <c r="B305" s="32">
        <f t="shared" si="21"/>
        <v>299</v>
      </c>
      <c r="C305" s="68" t="s">
        <v>3068</v>
      </c>
      <c r="D305" s="82" t="s">
        <v>3069</v>
      </c>
      <c r="E305" s="75" t="s">
        <v>1255</v>
      </c>
      <c r="F305" s="142">
        <v>82194475109</v>
      </c>
      <c r="G305" s="83" t="s">
        <v>2</v>
      </c>
      <c r="H305" s="75"/>
      <c r="I305" s="75"/>
      <c r="J305" s="75"/>
      <c r="K305" s="75" t="s">
        <v>3003</v>
      </c>
      <c r="L305" s="49" t="s">
        <v>345</v>
      </c>
      <c r="M305" s="75" t="s">
        <v>501</v>
      </c>
      <c r="N305" s="140">
        <v>43019</v>
      </c>
      <c r="O305" s="75" t="s">
        <v>3070</v>
      </c>
      <c r="P305" s="75" t="s">
        <v>75</v>
      </c>
      <c r="Q305" s="75" t="s">
        <v>112</v>
      </c>
      <c r="R305" s="75" t="s">
        <v>77</v>
      </c>
      <c r="S305" s="75" t="s">
        <v>233</v>
      </c>
      <c r="T305" s="75" t="s">
        <v>3071</v>
      </c>
      <c r="U305" s="140">
        <v>28377</v>
      </c>
      <c r="V305" s="140">
        <v>44378</v>
      </c>
      <c r="W305" s="140">
        <v>44469</v>
      </c>
      <c r="X305" s="75" t="s">
        <v>80</v>
      </c>
      <c r="Y305" s="49"/>
      <c r="Z305" s="114" t="str">
        <f t="shared" si="24" ca="1"/>
        <v>3 Tahun  9 Bulan 22 Hari </v>
      </c>
      <c r="AA305" s="75" t="s">
        <v>3072</v>
      </c>
      <c r="AB305" s="142" t="s">
        <v>3073</v>
      </c>
      <c r="AC305" s="140">
        <v>44813</v>
      </c>
      <c r="AD305" s="187" t="s">
        <v>86</v>
      </c>
      <c r="AE305" s="42" t="s">
        <v>81</v>
      </c>
      <c r="AF305" s="249">
        <v>43872</v>
      </c>
      <c r="AG305" s="83" t="s">
        <v>2410</v>
      </c>
      <c r="AH305" s="49"/>
      <c r="AI305" s="49"/>
      <c r="AJ305" s="49"/>
      <c r="AK305" s="49"/>
      <c r="AL305" s="49"/>
      <c r="AM305" s="204" t="s">
        <v>3074</v>
      </c>
      <c r="AN305" s="187" t="s">
        <v>764</v>
      </c>
      <c r="AO305" s="49"/>
      <c r="AP305" s="204" t="s">
        <v>3075</v>
      </c>
      <c r="AQ305" s="42" t="s">
        <v>86</v>
      </c>
      <c r="AR305" s="75"/>
      <c r="AS305" s="75"/>
      <c r="AT305" s="199" t="s">
        <v>3076</v>
      </c>
      <c r="AU305" s="75" t="s">
        <v>121</v>
      </c>
      <c r="AV305" s="75" t="s">
        <v>3077</v>
      </c>
      <c r="AW305" s="75" t="s">
        <v>90</v>
      </c>
      <c r="AX305" s="541" t="s">
        <v>3078</v>
      </c>
      <c r="AY305" s="199" t="s">
        <v>3079</v>
      </c>
      <c r="AZ305" s="49"/>
      <c r="BA305" s="49"/>
      <c r="BB305" s="49"/>
      <c r="BC305" s="49"/>
      <c r="BD305" s="63"/>
    </row>
    <row r="306" ht="15" customHeight="1" s="31" customFormat="1">
      <c r="A306" s="31" t="s">
        <v>65</v>
      </c>
      <c r="B306" s="32">
        <f t="shared" si="21"/>
        <v>300</v>
      </c>
      <c r="C306" s="69" t="s">
        <v>3080</v>
      </c>
      <c r="D306" s="412" t="s">
        <v>3081</v>
      </c>
      <c r="E306" s="75" t="s">
        <v>1255</v>
      </c>
      <c r="F306" s="142">
        <v>85395722551</v>
      </c>
      <c r="G306" s="83" t="s">
        <v>2</v>
      </c>
      <c r="H306" s="75"/>
      <c r="I306" s="75"/>
      <c r="J306" s="75"/>
      <c r="K306" s="75" t="s">
        <v>3003</v>
      </c>
      <c r="L306" s="49" t="s">
        <v>345</v>
      </c>
      <c r="M306" s="75" t="s">
        <v>501</v>
      </c>
      <c r="N306" s="140">
        <v>43032</v>
      </c>
      <c r="O306" s="75" t="s">
        <v>3082</v>
      </c>
      <c r="P306" s="75" t="s">
        <v>174</v>
      </c>
      <c r="Q306" s="75" t="s">
        <v>1711</v>
      </c>
      <c r="R306" s="75" t="s">
        <v>77</v>
      </c>
      <c r="S306" s="75" t="s">
        <v>113</v>
      </c>
      <c r="T306" s="75" t="s">
        <v>3003</v>
      </c>
      <c r="U306" s="140">
        <v>32989</v>
      </c>
      <c r="V306" s="140">
        <v>44378</v>
      </c>
      <c r="W306" s="140">
        <v>44469</v>
      </c>
      <c r="X306" s="75" t="s">
        <v>80</v>
      </c>
      <c r="Y306" s="49"/>
      <c r="Z306" s="114" t="str">
        <f t="shared" si="24" ca="1"/>
        <v>3 Tahun  9 Bulan 9 Hari </v>
      </c>
      <c r="AA306" s="75" t="s">
        <v>1607</v>
      </c>
      <c r="AB306" s="142" t="s">
        <v>3083</v>
      </c>
      <c r="AC306" s="140">
        <v>44312</v>
      </c>
      <c r="AD306" s="187" t="s">
        <v>86</v>
      </c>
      <c r="AE306" s="42" t="s">
        <v>81</v>
      </c>
      <c r="AF306" s="249">
        <v>43872</v>
      </c>
      <c r="AG306" s="83" t="s">
        <v>2410</v>
      </c>
      <c r="AH306" s="49"/>
      <c r="AI306" s="49"/>
      <c r="AJ306" s="49"/>
      <c r="AK306" s="49"/>
      <c r="AL306" s="49"/>
      <c r="AM306" s="204" t="s">
        <v>3084</v>
      </c>
      <c r="AN306" s="187" t="s">
        <v>84</v>
      </c>
      <c r="AO306" s="49"/>
      <c r="AP306" s="204" t="s">
        <v>3085</v>
      </c>
      <c r="AQ306" s="42" t="s">
        <v>86</v>
      </c>
      <c r="AR306" s="75"/>
      <c r="AS306" s="75" t="s">
        <v>3086</v>
      </c>
      <c r="AT306" s="199" t="s">
        <v>3087</v>
      </c>
      <c r="AU306" s="75" t="s">
        <v>121</v>
      </c>
      <c r="AV306" s="75" t="s">
        <v>3088</v>
      </c>
      <c r="AW306" s="75" t="s">
        <v>90</v>
      </c>
      <c r="AX306" s="541" t="s">
        <v>3089</v>
      </c>
      <c r="AY306" s="199" t="s">
        <v>3090</v>
      </c>
      <c r="AZ306" s="49"/>
      <c r="BA306" s="49"/>
      <c r="BB306" s="49"/>
      <c r="BC306" s="49"/>
      <c r="BD306" s="63"/>
    </row>
    <row r="307" ht="15" customHeight="1" s="31" customFormat="1">
      <c r="A307" s="31" t="s">
        <v>65</v>
      </c>
      <c r="B307" s="32">
        <f t="shared" si="21"/>
        <v>301</v>
      </c>
      <c r="C307" s="68" t="s">
        <v>3091</v>
      </c>
      <c r="D307" s="82" t="s">
        <v>3092</v>
      </c>
      <c r="E307" s="75" t="s">
        <v>1255</v>
      </c>
      <c r="F307" s="142">
        <v>85342523438</v>
      </c>
      <c r="G307" s="83"/>
      <c r="H307" s="75"/>
      <c r="I307" s="75"/>
      <c r="J307" s="1480" t="s">
        <v>109</v>
      </c>
      <c r="K307" s="75" t="s">
        <v>3003</v>
      </c>
      <c r="L307" s="49" t="s">
        <v>345</v>
      </c>
      <c r="M307" s="75" t="s">
        <v>501</v>
      </c>
      <c r="N307" s="140">
        <v>43051</v>
      </c>
      <c r="O307" s="75" t="s">
        <v>3093</v>
      </c>
      <c r="P307" s="75" t="s">
        <v>232</v>
      </c>
      <c r="Q307" s="75" t="s">
        <v>112</v>
      </c>
      <c r="R307" s="75" t="s">
        <v>77</v>
      </c>
      <c r="S307" s="75" t="s">
        <v>113</v>
      </c>
      <c r="T307" s="75" t="s">
        <v>3094</v>
      </c>
      <c r="U307" s="140">
        <v>32341</v>
      </c>
      <c r="V307" s="140">
        <v>44378</v>
      </c>
      <c r="W307" s="140">
        <v>44469</v>
      </c>
      <c r="X307" s="75" t="s">
        <v>80</v>
      </c>
      <c r="Y307" s="49"/>
      <c r="Z307" s="114" t="str">
        <f t="shared" si="24" ca="1"/>
        <v>3 Tahun  8 Bulan 21 Hari </v>
      </c>
      <c r="AA307" s="75" t="s">
        <v>1151</v>
      </c>
      <c r="AB307" s="142" t="s">
        <v>3095</v>
      </c>
      <c r="AC307" s="140">
        <v>44759</v>
      </c>
      <c r="AD307" s="187" t="s">
        <v>86</v>
      </c>
      <c r="AE307" s="42" t="s">
        <v>86</v>
      </c>
      <c r="AF307" s="249">
        <v>43872</v>
      </c>
      <c r="AG307" s="83" t="s">
        <v>2410</v>
      </c>
      <c r="AH307" s="49"/>
      <c r="AI307" s="49"/>
      <c r="AJ307" s="49"/>
      <c r="AK307" s="49"/>
      <c r="AL307" s="49"/>
      <c r="AM307" s="204" t="s">
        <v>3096</v>
      </c>
      <c r="AN307" s="187" t="s">
        <v>84</v>
      </c>
      <c r="AO307" s="49"/>
      <c r="AP307" s="204" t="s">
        <v>3097</v>
      </c>
      <c r="AQ307" s="42" t="s">
        <v>86</v>
      </c>
      <c r="AR307" s="75"/>
      <c r="AS307" s="75" t="s">
        <v>3098</v>
      </c>
      <c r="AT307" s="199" t="s">
        <v>3099</v>
      </c>
      <c r="AU307" s="75" t="s">
        <v>121</v>
      </c>
      <c r="AV307" s="75" t="s">
        <v>3100</v>
      </c>
      <c r="AW307" s="75" t="s">
        <v>90</v>
      </c>
      <c r="AX307" s="541" t="s">
        <v>3101</v>
      </c>
      <c r="AY307" s="199" t="s">
        <v>3102</v>
      </c>
      <c r="AZ307" s="49"/>
      <c r="BA307" s="49"/>
      <c r="BB307" s="49"/>
      <c r="BC307" s="49"/>
      <c r="BD307" s="63"/>
    </row>
    <row r="308" ht="15" customHeight="1" s="31" customFormat="1">
      <c r="A308" s="31" t="s">
        <v>65</v>
      </c>
      <c r="B308" s="32">
        <f t="shared" si="21"/>
        <v>302</v>
      </c>
      <c r="C308" s="69" t="s">
        <v>3103</v>
      </c>
      <c r="D308" s="412" t="s">
        <v>3104</v>
      </c>
      <c r="E308" s="75" t="s">
        <v>1255</v>
      </c>
      <c r="F308" s="142">
        <v>85255787859</v>
      </c>
      <c r="G308" s="83" t="s">
        <v>2</v>
      </c>
      <c r="H308" s="75"/>
      <c r="I308" s="75"/>
      <c r="J308" s="75"/>
      <c r="K308" s="75" t="s">
        <v>3003</v>
      </c>
      <c r="L308" s="49" t="s">
        <v>345</v>
      </c>
      <c r="M308" s="75" t="s">
        <v>501</v>
      </c>
      <c r="N308" s="140">
        <v>43283</v>
      </c>
      <c r="O308" s="75" t="s">
        <v>3105</v>
      </c>
      <c r="P308" s="75" t="s">
        <v>77</v>
      </c>
      <c r="Q308" s="75" t="s">
        <v>1711</v>
      </c>
      <c r="R308" s="75" t="s">
        <v>77</v>
      </c>
      <c r="S308" s="75" t="s">
        <v>113</v>
      </c>
      <c r="T308" s="75" t="s">
        <v>3106</v>
      </c>
      <c r="U308" s="140">
        <v>32613</v>
      </c>
      <c r="V308" s="140">
        <v>44378</v>
      </c>
      <c r="W308" s="140">
        <v>44469</v>
      </c>
      <c r="X308" s="75" t="s">
        <v>80</v>
      </c>
      <c r="Y308" s="49"/>
      <c r="Z308" s="114" t="str">
        <f t="shared" si="24" ca="1"/>
        <v>3 Tahun  1 Bulan 0 Hari </v>
      </c>
      <c r="AA308" s="75" t="s">
        <v>1607</v>
      </c>
      <c r="AB308" s="142" t="s">
        <v>3107</v>
      </c>
      <c r="AC308" s="140">
        <v>45397</v>
      </c>
      <c r="AD308" s="187" t="s">
        <v>86</v>
      </c>
      <c r="AE308" s="42" t="s">
        <v>81</v>
      </c>
      <c r="AF308" s="249">
        <v>43872</v>
      </c>
      <c r="AG308" s="83" t="s">
        <v>2410</v>
      </c>
      <c r="AH308" s="49"/>
      <c r="AI308" s="49"/>
      <c r="AJ308" s="49"/>
      <c r="AK308" s="49"/>
      <c r="AL308" s="49"/>
      <c r="AM308" s="204" t="s">
        <v>3108</v>
      </c>
      <c r="AN308" s="187" t="s">
        <v>84</v>
      </c>
      <c r="AO308" s="49"/>
      <c r="AP308" s="204" t="s">
        <v>3109</v>
      </c>
      <c r="AQ308" s="42" t="s">
        <v>86</v>
      </c>
      <c r="AR308" s="75"/>
      <c r="AS308" s="75"/>
      <c r="AT308" s="199" t="s">
        <v>3110</v>
      </c>
      <c r="AU308" s="75" t="s">
        <v>121</v>
      </c>
      <c r="AV308" s="75" t="s">
        <v>3111</v>
      </c>
      <c r="AW308" s="75" t="s">
        <v>90</v>
      </c>
      <c r="AX308" s="541">
        <v>8295063412</v>
      </c>
      <c r="AY308" s="199" t="s">
        <v>3112</v>
      </c>
      <c r="AZ308" s="49"/>
      <c r="BA308" s="49"/>
      <c r="BB308" s="49"/>
      <c r="BC308" s="49"/>
      <c r="BD308" s="63"/>
    </row>
    <row r="309" ht="15" customHeight="1" s="31" customFormat="1">
      <c r="A309" s="31" t="s">
        <v>65</v>
      </c>
      <c r="B309" s="32">
        <f t="shared" si="21"/>
        <v>303</v>
      </c>
      <c r="C309" s="69" t="s">
        <v>3113</v>
      </c>
      <c r="D309" s="412" t="s">
        <v>3114</v>
      </c>
      <c r="E309" s="75" t="s">
        <v>1255</v>
      </c>
      <c r="F309" s="142">
        <v>82123513033</v>
      </c>
      <c r="G309" s="83" t="s">
        <v>2</v>
      </c>
      <c r="H309" s="75"/>
      <c r="I309" s="75"/>
      <c r="J309" s="75"/>
      <c r="K309" s="75" t="s">
        <v>3003</v>
      </c>
      <c r="L309" s="49" t="s">
        <v>345</v>
      </c>
      <c r="M309" s="75" t="s">
        <v>501</v>
      </c>
      <c r="N309" s="140">
        <v>43462</v>
      </c>
      <c r="O309" s="75" t="s">
        <v>3115</v>
      </c>
      <c r="P309" s="75" t="s">
        <v>174</v>
      </c>
      <c r="Q309" s="75" t="s">
        <v>112</v>
      </c>
      <c r="R309" s="75" t="s">
        <v>77</v>
      </c>
      <c r="S309" s="75" t="s">
        <v>113</v>
      </c>
      <c r="T309" s="75" t="s">
        <v>3116</v>
      </c>
      <c r="U309" s="140" t="s">
        <v>3117</v>
      </c>
      <c r="V309" s="140">
        <v>44378</v>
      </c>
      <c r="W309" s="140">
        <v>44469</v>
      </c>
      <c r="X309" s="75" t="s">
        <v>80</v>
      </c>
      <c r="Y309" s="49"/>
      <c r="Z309" s="114" t="str">
        <f t="shared" si="24" ca="1"/>
        <v>2 Tahun  7 Bulan 5 Hari </v>
      </c>
      <c r="AA309" s="75" t="s">
        <v>3118</v>
      </c>
      <c r="AB309" s="142" t="s">
        <v>3119</v>
      </c>
      <c r="AC309" s="140">
        <v>43791</v>
      </c>
      <c r="AD309" s="187" t="s">
        <v>86</v>
      </c>
      <c r="AE309" s="42" t="s">
        <v>86</v>
      </c>
      <c r="AF309" s="249">
        <v>43872</v>
      </c>
      <c r="AG309" s="83" t="s">
        <v>2410</v>
      </c>
      <c r="AH309" s="49"/>
      <c r="AI309" s="49"/>
      <c r="AJ309" s="49"/>
      <c r="AK309" s="49"/>
      <c r="AL309" s="49"/>
      <c r="AM309" s="204" t="s">
        <v>3120</v>
      </c>
      <c r="AN309" s="187" t="s">
        <v>131</v>
      </c>
      <c r="AO309" s="49"/>
      <c r="AP309" s="204" t="s">
        <v>3121</v>
      </c>
      <c r="AQ309" s="42" t="s">
        <v>86</v>
      </c>
      <c r="AR309" s="75"/>
      <c r="AS309" s="75"/>
      <c r="AT309" s="199" t="s">
        <v>3122</v>
      </c>
      <c r="AU309" s="75" t="s">
        <v>121</v>
      </c>
      <c r="AV309" s="75" t="s">
        <v>3123</v>
      </c>
      <c r="AW309" s="75" t="s">
        <v>90</v>
      </c>
      <c r="AX309" s="541">
        <v>1700449544</v>
      </c>
      <c r="AY309" s="199" t="s">
        <v>3124</v>
      </c>
      <c r="AZ309" s="49"/>
      <c r="BA309" s="49"/>
      <c r="BB309" s="49"/>
      <c r="BC309" s="49"/>
      <c r="BD309" s="63"/>
    </row>
    <row r="310" ht="15" customHeight="1" s="31" customFormat="1">
      <c r="A310" s="31" t="s">
        <v>65</v>
      </c>
      <c r="B310" s="32">
        <f t="shared" si="21"/>
        <v>304</v>
      </c>
      <c r="C310" s="69" t="s">
        <v>3125</v>
      </c>
      <c r="D310" s="194" t="s">
        <v>3022</v>
      </c>
      <c r="E310" s="75" t="s">
        <v>1255</v>
      </c>
      <c r="F310" s="142">
        <v>85225943581</v>
      </c>
      <c r="G310" s="83" t="s">
        <v>2</v>
      </c>
      <c r="H310" s="75"/>
      <c r="I310" s="75"/>
      <c r="J310" s="75"/>
      <c r="K310" s="75" t="s">
        <v>3003</v>
      </c>
      <c r="L310" s="49" t="s">
        <v>345</v>
      </c>
      <c r="M310" s="75" t="s">
        <v>501</v>
      </c>
      <c r="N310" s="140">
        <v>43480</v>
      </c>
      <c r="O310" s="75" t="s">
        <v>3126</v>
      </c>
      <c r="P310" s="75" t="s">
        <v>77</v>
      </c>
      <c r="Q310" s="75" t="s">
        <v>1711</v>
      </c>
      <c r="R310" s="75" t="s">
        <v>77</v>
      </c>
      <c r="S310" s="75" t="s">
        <v>113</v>
      </c>
      <c r="T310" s="75" t="s">
        <v>3127</v>
      </c>
      <c r="U310" s="140">
        <v>34464</v>
      </c>
      <c r="V310" s="140">
        <v>44378</v>
      </c>
      <c r="W310" s="140">
        <v>44469</v>
      </c>
      <c r="X310" s="75" t="s">
        <v>80</v>
      </c>
      <c r="Y310" s="49"/>
      <c r="Z310" s="114" t="str">
        <f t="shared" si="24" ca="1"/>
        <v>2 Tahun  6 Bulan 18 Hari </v>
      </c>
      <c r="AA310" s="75" t="s">
        <v>3051</v>
      </c>
      <c r="AB310" s="142" t="s">
        <v>3128</v>
      </c>
      <c r="AC310" s="140">
        <v>45056</v>
      </c>
      <c r="AD310" s="187" t="s">
        <v>86</v>
      </c>
      <c r="AE310" s="42" t="s">
        <v>86</v>
      </c>
      <c r="AF310" s="249">
        <v>43872</v>
      </c>
      <c r="AG310" s="83" t="s">
        <v>2410</v>
      </c>
      <c r="AH310" s="49"/>
      <c r="AI310" s="49"/>
      <c r="AJ310" s="49"/>
      <c r="AK310" s="49"/>
      <c r="AL310" s="49"/>
      <c r="AM310" s="204" t="s">
        <v>3129</v>
      </c>
      <c r="AN310" s="187" t="s">
        <v>84</v>
      </c>
      <c r="AO310" s="49"/>
      <c r="AP310" s="204" t="s">
        <v>3130</v>
      </c>
      <c r="AQ310" s="42" t="s">
        <v>86</v>
      </c>
      <c r="AR310" s="75"/>
      <c r="AS310" s="75" t="s">
        <v>3131</v>
      </c>
      <c r="AT310" s="199" t="s">
        <v>3132</v>
      </c>
      <c r="AU310" s="75" t="s">
        <v>121</v>
      </c>
      <c r="AV310" s="75" t="s">
        <v>3104</v>
      </c>
      <c r="AW310" s="75" t="s">
        <v>90</v>
      </c>
      <c r="AX310" s="541">
        <v>8295199934</v>
      </c>
      <c r="AY310" s="199" t="s">
        <v>3133</v>
      </c>
      <c r="AZ310" s="49"/>
      <c r="BA310" s="49"/>
      <c r="BB310" s="49"/>
      <c r="BC310" s="49"/>
      <c r="BD310" s="63"/>
    </row>
    <row r="311" ht="15" customHeight="1" s="31" customFormat="1">
      <c r="A311" s="31" t="s">
        <v>65</v>
      </c>
      <c r="B311" s="32">
        <f t="shared" si="21"/>
        <v>305</v>
      </c>
      <c r="C311" s="68" t="s">
        <v>3134</v>
      </c>
      <c r="D311" s="82" t="s">
        <v>3135</v>
      </c>
      <c r="E311" s="75" t="s">
        <v>1255</v>
      </c>
      <c r="F311" s="142">
        <v>85244889958</v>
      </c>
      <c r="G311" s="83" t="s">
        <v>2</v>
      </c>
      <c r="H311" s="75"/>
      <c r="I311" s="75"/>
      <c r="J311" s="75"/>
      <c r="K311" s="75" t="s">
        <v>3003</v>
      </c>
      <c r="L311" s="49" t="s">
        <v>345</v>
      </c>
      <c r="M311" s="75" t="s">
        <v>501</v>
      </c>
      <c r="N311" s="140">
        <v>43487</v>
      </c>
      <c r="O311" s="75" t="s">
        <v>3136</v>
      </c>
      <c r="P311" s="75" t="s">
        <v>77</v>
      </c>
      <c r="Q311" s="75" t="s">
        <v>1711</v>
      </c>
      <c r="R311" s="75" t="s">
        <v>77</v>
      </c>
      <c r="S311" s="75" t="s">
        <v>113</v>
      </c>
      <c r="T311" s="75" t="s">
        <v>3137</v>
      </c>
      <c r="U311" s="140">
        <v>33351</v>
      </c>
      <c r="V311" s="140">
        <v>44378</v>
      </c>
      <c r="W311" s="140">
        <v>44469</v>
      </c>
      <c r="X311" s="75" t="s">
        <v>80</v>
      </c>
      <c r="Y311" s="49"/>
      <c r="Z311" s="114" t="str">
        <f t="shared" si="24" ca="1"/>
        <v>2 Tahun  6 Bulan 11 Hari </v>
      </c>
      <c r="AA311" s="75" t="s">
        <v>3138</v>
      </c>
      <c r="AB311" s="142" t="s">
        <v>3139</v>
      </c>
      <c r="AC311" s="140">
        <v>45039</v>
      </c>
      <c r="AD311" s="187" t="s">
        <v>86</v>
      </c>
      <c r="AE311" s="42" t="s">
        <v>86</v>
      </c>
      <c r="AF311" s="249">
        <v>43872</v>
      </c>
      <c r="AG311" s="83" t="s">
        <v>2410</v>
      </c>
      <c r="AH311" s="49"/>
      <c r="AI311" s="49"/>
      <c r="AJ311" s="49"/>
      <c r="AK311" s="49"/>
      <c r="AL311" s="49"/>
      <c r="AM311" s="204" t="s">
        <v>3140</v>
      </c>
      <c r="AN311" s="187" t="s">
        <v>131</v>
      </c>
      <c r="AO311" s="49"/>
      <c r="AP311" s="204" t="s">
        <v>3141</v>
      </c>
      <c r="AQ311" s="42" t="s">
        <v>86</v>
      </c>
      <c r="AR311" s="75"/>
      <c r="AS311" s="75"/>
      <c r="AT311" s="199" t="s">
        <v>3142</v>
      </c>
      <c r="AU311" s="75" t="s">
        <v>121</v>
      </c>
      <c r="AV311" s="75" t="s">
        <v>3001</v>
      </c>
      <c r="AW311" s="75" t="s">
        <v>90</v>
      </c>
      <c r="AX311" s="541">
        <v>7800384367</v>
      </c>
      <c r="AY311" s="199" t="s">
        <v>3143</v>
      </c>
      <c r="AZ311" s="49"/>
      <c r="BA311" s="49"/>
      <c r="BB311" s="49"/>
      <c r="BC311" s="49"/>
      <c r="BD311" s="63"/>
    </row>
    <row r="312" ht="15" customHeight="1" s="31" customFormat="1">
      <c r="A312" s="31" t="s">
        <v>65</v>
      </c>
      <c r="B312" s="32">
        <f t="shared" si="21"/>
        <v>306</v>
      </c>
      <c r="C312" s="69" t="s">
        <v>3144</v>
      </c>
      <c r="D312" s="542" t="s">
        <v>3145</v>
      </c>
      <c r="E312" s="75" t="s">
        <v>1255</v>
      </c>
      <c r="F312" s="142">
        <v>85340017620</v>
      </c>
      <c r="G312" s="83" t="s">
        <v>2</v>
      </c>
      <c r="H312" s="75"/>
      <c r="I312" s="75"/>
      <c r="J312" s="75"/>
      <c r="K312" s="75" t="s">
        <v>3003</v>
      </c>
      <c r="L312" s="49" t="s">
        <v>345</v>
      </c>
      <c r="M312" s="75" t="s">
        <v>501</v>
      </c>
      <c r="N312" s="140">
        <v>43491</v>
      </c>
      <c r="O312" s="75" t="s">
        <v>3146</v>
      </c>
      <c r="P312" s="75" t="s">
        <v>174</v>
      </c>
      <c r="Q312" s="75" t="s">
        <v>112</v>
      </c>
      <c r="R312" s="75" t="s">
        <v>77</v>
      </c>
      <c r="S312" s="75" t="s">
        <v>113</v>
      </c>
      <c r="T312" s="75" t="s">
        <v>3147</v>
      </c>
      <c r="U312" s="140">
        <v>32052</v>
      </c>
      <c r="V312" s="140">
        <v>44378</v>
      </c>
      <c r="W312" s="140">
        <v>44469</v>
      </c>
      <c r="X312" s="75" t="s">
        <v>80</v>
      </c>
      <c r="Y312" s="49"/>
      <c r="Z312" s="114" t="str">
        <f t="shared" si="24" ca="1"/>
        <v>2 Tahun  6 Bulan 7 Hari </v>
      </c>
      <c r="AA312" s="75" t="s">
        <v>3148</v>
      </c>
      <c r="AB312" s="142" t="s">
        <v>3149</v>
      </c>
      <c r="AC312" s="140">
        <v>45201</v>
      </c>
      <c r="AD312" s="187" t="s">
        <v>86</v>
      </c>
      <c r="AE312" s="42" t="s">
        <v>86</v>
      </c>
      <c r="AF312" s="249">
        <v>43872</v>
      </c>
      <c r="AG312" s="83" t="s">
        <v>2410</v>
      </c>
      <c r="AH312" s="49"/>
      <c r="AI312" s="49"/>
      <c r="AJ312" s="49"/>
      <c r="AK312" s="49"/>
      <c r="AL312" s="49"/>
      <c r="AM312" s="204" t="s">
        <v>3150</v>
      </c>
      <c r="AN312" s="187" t="s">
        <v>84</v>
      </c>
      <c r="AO312" s="49"/>
      <c r="AP312" s="204" t="s">
        <v>3151</v>
      </c>
      <c r="AQ312" s="42" t="s">
        <v>86</v>
      </c>
      <c r="AR312" s="75"/>
      <c r="AS312" s="75"/>
      <c r="AT312" s="199" t="s">
        <v>3152</v>
      </c>
      <c r="AU312" s="75" t="s">
        <v>121</v>
      </c>
      <c r="AV312" s="75" t="s">
        <v>3153</v>
      </c>
      <c r="AW312" s="75" t="s">
        <v>90</v>
      </c>
      <c r="AX312" s="541" t="s">
        <v>3154</v>
      </c>
      <c r="AY312" s="199" t="s">
        <v>3155</v>
      </c>
      <c r="AZ312" s="49"/>
      <c r="BA312" s="49"/>
      <c r="BB312" s="49"/>
      <c r="BC312" s="49"/>
      <c r="BD312" s="63"/>
    </row>
    <row r="313" ht="15" customHeight="1" s="31" customFormat="1">
      <c r="A313" s="31" t="s">
        <v>65</v>
      </c>
      <c r="B313" s="32">
        <f t="shared" si="21"/>
        <v>307</v>
      </c>
      <c r="C313" s="69" t="s">
        <v>3156</v>
      </c>
      <c r="D313" s="412" t="s">
        <v>3045</v>
      </c>
      <c r="E313" s="75" t="s">
        <v>1255</v>
      </c>
      <c r="F313" s="57">
        <v>81346138019</v>
      </c>
      <c r="G313" s="83" t="s">
        <v>2</v>
      </c>
      <c r="H313" s="75"/>
      <c r="I313" s="75"/>
      <c r="J313" s="75"/>
      <c r="K313" s="75" t="s">
        <v>3003</v>
      </c>
      <c r="L313" s="49" t="s">
        <v>345</v>
      </c>
      <c r="M313" s="75" t="s">
        <v>501</v>
      </c>
      <c r="N313" s="140">
        <v>43739</v>
      </c>
      <c r="O313" s="49" t="s">
        <v>3157</v>
      </c>
      <c r="P313" s="49" t="s">
        <v>232</v>
      </c>
      <c r="Q313" s="49" t="s">
        <v>1711</v>
      </c>
      <c r="R313" s="75" t="s">
        <v>77</v>
      </c>
      <c r="S313" s="49" t="s">
        <v>113</v>
      </c>
      <c r="T313" s="49" t="s">
        <v>3158</v>
      </c>
      <c r="U313" s="63">
        <v>34605</v>
      </c>
      <c r="V313" s="140">
        <v>44378</v>
      </c>
      <c r="W313" s="140">
        <v>44469</v>
      </c>
      <c r="X313" s="75" t="s">
        <v>80</v>
      </c>
      <c r="Y313" s="49"/>
      <c r="Z313" s="114" t="str">
        <f t="shared" si="24" ca="1"/>
        <v>1 Tahun  10 Bulan 1 Hari </v>
      </c>
      <c r="AA313" s="49" t="s">
        <v>3159</v>
      </c>
      <c r="AB313" s="57" t="s">
        <v>3160</v>
      </c>
      <c r="AC313" s="63">
        <v>45563</v>
      </c>
      <c r="AD313" s="42" t="s">
        <v>86</v>
      </c>
      <c r="AE313" s="42" t="s">
        <v>86</v>
      </c>
      <c r="AF313" s="249">
        <v>43872</v>
      </c>
      <c r="AG313" s="83" t="s">
        <v>2410</v>
      </c>
      <c r="AH313" s="49"/>
      <c r="AI313" s="49"/>
      <c r="AJ313" s="49"/>
      <c r="AK313" s="49"/>
      <c r="AL313" s="49"/>
      <c r="AM313" s="189" t="s">
        <v>3161</v>
      </c>
      <c r="AN313" s="187" t="s">
        <v>84</v>
      </c>
      <c r="AO313" s="49"/>
      <c r="AP313" s="204" t="s">
        <v>3162</v>
      </c>
      <c r="AQ313" s="42" t="s">
        <v>86</v>
      </c>
      <c r="AR313" s="49"/>
      <c r="AS313" s="49"/>
      <c r="AT313" s="57" t="s">
        <v>3163</v>
      </c>
      <c r="AU313" s="75" t="s">
        <v>121</v>
      </c>
      <c r="AV313" s="49" t="s">
        <v>3164</v>
      </c>
      <c r="AW313" s="63" t="s">
        <v>90</v>
      </c>
      <c r="AX313" s="543" t="s">
        <v>3165</v>
      </c>
      <c r="AY313" s="57" t="s">
        <v>3166</v>
      </c>
      <c r="AZ313" s="49"/>
      <c r="BA313" s="49"/>
      <c r="BB313" s="49"/>
      <c r="BC313" s="49"/>
      <c r="BD313" s="63"/>
    </row>
    <row r="314" ht="15" customHeight="1" s="31" customFormat="1">
      <c r="A314" s="31" t="s">
        <v>65</v>
      </c>
      <c r="B314" s="32">
        <f t="shared" si="21"/>
        <v>308</v>
      </c>
      <c r="C314" s="68" t="s">
        <v>3167</v>
      </c>
      <c r="D314" s="82" t="s">
        <v>3168</v>
      </c>
      <c r="E314" s="75" t="s">
        <v>1255</v>
      </c>
      <c r="F314" s="75" t="s">
        <v>3169</v>
      </c>
      <c r="G314" s="34"/>
      <c r="H314" s="75"/>
      <c r="I314" s="75" t="s">
        <v>4</v>
      </c>
      <c r="J314" s="75"/>
      <c r="K314" s="75" t="s">
        <v>3003</v>
      </c>
      <c r="L314" s="49" t="s">
        <v>345</v>
      </c>
      <c r="M314" s="75" t="s">
        <v>501</v>
      </c>
      <c r="N314" s="140">
        <v>42856</v>
      </c>
      <c r="O314" s="75" t="s">
        <v>3170</v>
      </c>
      <c r="P314" s="75" t="s">
        <v>97</v>
      </c>
      <c r="Q314" s="75" t="s">
        <v>112</v>
      </c>
      <c r="R314" s="75" t="s">
        <v>77</v>
      </c>
      <c r="S314" s="75" t="s">
        <v>113</v>
      </c>
      <c r="T314" s="75" t="s">
        <v>3147</v>
      </c>
      <c r="U314" s="140">
        <v>33092</v>
      </c>
      <c r="V314" s="140">
        <v>44378</v>
      </c>
      <c r="W314" s="140">
        <v>44408</v>
      </c>
      <c r="X314" s="75" t="s">
        <v>186</v>
      </c>
      <c r="Y314" s="49"/>
      <c r="Z314" s="114" t="str">
        <f t="shared" si="24" ca="1"/>
        <v>4 Tahun  3 Bulan 1 Hari </v>
      </c>
      <c r="AA314" s="75" t="s">
        <v>5</v>
      </c>
      <c r="AB314" s="142" t="s">
        <v>5</v>
      </c>
      <c r="AC314" s="140">
        <v>2958465</v>
      </c>
      <c r="AD314" s="187" t="s">
        <v>86</v>
      </c>
      <c r="AE314" s="42" t="s">
        <v>81</v>
      </c>
      <c r="AF314" s="249">
        <v>43872</v>
      </c>
      <c r="AG314" s="83" t="s">
        <v>2410</v>
      </c>
      <c r="AH314" s="49"/>
      <c r="AI314" s="49"/>
      <c r="AJ314" s="49"/>
      <c r="AK314" s="49"/>
      <c r="AL314" s="49"/>
      <c r="AM314" s="204" t="s">
        <v>3171</v>
      </c>
      <c r="AN314" s="187" t="s">
        <v>84</v>
      </c>
      <c r="AO314" s="49"/>
      <c r="AP314" s="1" t="s">
        <v>3172</v>
      </c>
      <c r="AQ314" s="42" t="s">
        <v>86</v>
      </c>
      <c r="AR314" s="75"/>
      <c r="AS314" s="75"/>
      <c r="AT314" s="199" t="s">
        <v>3173</v>
      </c>
      <c r="AU314" s="140">
        <v>44050</v>
      </c>
      <c r="AV314" s="75" t="s">
        <v>3174</v>
      </c>
      <c r="AW314" s="75" t="s">
        <v>90</v>
      </c>
      <c r="AX314" s="541">
        <v>8295091556</v>
      </c>
      <c r="AY314" s="199" t="s">
        <v>3175</v>
      </c>
      <c r="AZ314" s="49"/>
      <c r="BA314" s="49"/>
      <c r="BB314" s="49"/>
      <c r="BC314" s="49"/>
      <c r="BD314" s="63"/>
    </row>
    <row r="315" ht="15" customHeight="1" s="31" customFormat="1">
      <c r="A315" s="31" t="s">
        <v>65</v>
      </c>
      <c r="B315" s="32">
        <f t="shared" si="21"/>
        <v>309</v>
      </c>
      <c r="C315" s="69" t="s">
        <v>3176</v>
      </c>
      <c r="D315" s="412" t="s">
        <v>3065</v>
      </c>
      <c r="E315" s="75" t="s">
        <v>1255</v>
      </c>
      <c r="F315" s="142" t="s">
        <v>3177</v>
      </c>
      <c r="G315" s="34"/>
      <c r="H315" s="75"/>
      <c r="I315" s="75"/>
      <c r="J315" s="75" t="s">
        <v>457</v>
      </c>
      <c r="K315" s="75" t="s">
        <v>3003</v>
      </c>
      <c r="L315" s="49" t="s">
        <v>345</v>
      </c>
      <c r="M315" s="75" t="s">
        <v>501</v>
      </c>
      <c r="N315" s="140">
        <v>42856</v>
      </c>
      <c r="O315" s="75" t="s">
        <v>3178</v>
      </c>
      <c r="P315" s="75" t="s">
        <v>77</v>
      </c>
      <c r="Q315" s="75" t="s">
        <v>112</v>
      </c>
      <c r="R315" s="75" t="s">
        <v>77</v>
      </c>
      <c r="S315" s="75" t="s">
        <v>113</v>
      </c>
      <c r="T315" s="75" t="s">
        <v>3179</v>
      </c>
      <c r="U315" s="140">
        <v>33478</v>
      </c>
      <c r="V315" s="140">
        <v>44378</v>
      </c>
      <c r="W315" s="140">
        <v>44408</v>
      </c>
      <c r="X315" s="75" t="s">
        <v>186</v>
      </c>
      <c r="Y315" s="49"/>
      <c r="Z315" s="114" t="str">
        <f t="shared" si="24" ca="1"/>
        <v>4 Tahun  3 Bulan 1 Hari </v>
      </c>
      <c r="AA315" s="75" t="s">
        <v>3051</v>
      </c>
      <c r="AB315" s="142">
        <v>910820290065</v>
      </c>
      <c r="AC315" s="140">
        <v>44051</v>
      </c>
      <c r="AD315" s="187" t="s">
        <v>86</v>
      </c>
      <c r="AE315" s="42" t="s">
        <v>81</v>
      </c>
      <c r="AF315" s="249">
        <v>43872</v>
      </c>
      <c r="AG315" s="83" t="s">
        <v>2410</v>
      </c>
      <c r="AH315" s="49"/>
      <c r="AI315" s="49"/>
      <c r="AJ315" s="49"/>
      <c r="AK315" s="49"/>
      <c r="AL315" s="49"/>
      <c r="AM315" s="204" t="s">
        <v>3180</v>
      </c>
      <c r="AN315" s="187" t="s">
        <v>84</v>
      </c>
      <c r="AO315" s="49"/>
      <c r="AP315" s="1" t="s">
        <v>3181</v>
      </c>
      <c r="AQ315" s="42" t="s">
        <v>86</v>
      </c>
      <c r="AR315" s="75"/>
      <c r="AS315" s="75"/>
      <c r="AT315" s="199" t="s">
        <v>3182</v>
      </c>
      <c r="AU315" s="75" t="s">
        <v>121</v>
      </c>
      <c r="AV315" s="75" t="s">
        <v>3183</v>
      </c>
      <c r="AW315" s="75" t="s">
        <v>90</v>
      </c>
      <c r="AX315" s="541" t="s">
        <v>3184</v>
      </c>
      <c r="AY315" s="199" t="s">
        <v>3185</v>
      </c>
      <c r="AZ315" s="49"/>
      <c r="BA315" s="49"/>
      <c r="BB315" s="49"/>
      <c r="BC315" s="49"/>
      <c r="BD315" s="63"/>
    </row>
    <row r="316" ht="15" customHeight="1" s="31" customFormat="1">
      <c r="A316" s="31" t="s">
        <v>65</v>
      </c>
      <c r="B316" s="32">
        <f t="shared" si="21"/>
        <v>310</v>
      </c>
      <c r="C316" s="69" t="s">
        <v>3186</v>
      </c>
      <c r="D316" s="412" t="s">
        <v>3111</v>
      </c>
      <c r="E316" s="75" t="s">
        <v>1255</v>
      </c>
      <c r="F316" s="142">
        <v>82349705354</v>
      </c>
      <c r="G316" s="34"/>
      <c r="H316" s="75"/>
      <c r="I316" s="75"/>
      <c r="J316" s="75" t="s">
        <v>3187</v>
      </c>
      <c r="K316" s="75" t="s">
        <v>3003</v>
      </c>
      <c r="L316" s="49" t="s">
        <v>345</v>
      </c>
      <c r="M316" s="75" t="s">
        <v>501</v>
      </c>
      <c r="N316" s="140">
        <v>42856</v>
      </c>
      <c r="O316" s="75" t="s">
        <v>3188</v>
      </c>
      <c r="P316" s="75" t="s">
        <v>97</v>
      </c>
      <c r="Q316" s="75" t="s">
        <v>1711</v>
      </c>
      <c r="R316" s="75" t="s">
        <v>77</v>
      </c>
      <c r="S316" s="75" t="s">
        <v>233</v>
      </c>
      <c r="T316" s="75" t="s">
        <v>3147</v>
      </c>
      <c r="U316" s="140">
        <v>33510</v>
      </c>
      <c r="V316" s="140">
        <v>44378</v>
      </c>
      <c r="W316" s="140">
        <v>44408</v>
      </c>
      <c r="X316" s="75" t="s">
        <v>186</v>
      </c>
      <c r="Y316" s="49"/>
      <c r="Z316" s="114" t="str">
        <f t="shared" si="24" ca="1"/>
        <v>4 Tahun  3 Bulan 1 Hari </v>
      </c>
      <c r="AA316" s="75" t="s">
        <v>3189</v>
      </c>
      <c r="AB316" s="142">
        <v>910920290065</v>
      </c>
      <c r="AC316" s="140">
        <v>43737</v>
      </c>
      <c r="AD316" s="187" t="s">
        <v>86</v>
      </c>
      <c r="AE316" s="42" t="s">
        <v>81</v>
      </c>
      <c r="AF316" s="249">
        <v>43872</v>
      </c>
      <c r="AG316" s="83" t="s">
        <v>2410</v>
      </c>
      <c r="AH316" s="49"/>
      <c r="AI316" s="49"/>
      <c r="AJ316" s="49"/>
      <c r="AK316" s="49"/>
      <c r="AL316" s="49"/>
      <c r="AM316" s="204" t="s">
        <v>3190</v>
      </c>
      <c r="AN316" s="187" t="s">
        <v>84</v>
      </c>
      <c r="AO316" s="49"/>
      <c r="AP316" s="1" t="s">
        <v>3191</v>
      </c>
      <c r="AQ316" s="42" t="s">
        <v>86</v>
      </c>
      <c r="AR316" s="75"/>
      <c r="AS316" s="75"/>
      <c r="AT316" s="199" t="s">
        <v>3192</v>
      </c>
      <c r="AU316" s="75" t="s">
        <v>121</v>
      </c>
      <c r="AV316" s="75" t="s">
        <v>3193</v>
      </c>
      <c r="AW316" s="75" t="s">
        <v>90</v>
      </c>
      <c r="AX316" s="541">
        <v>8295092099</v>
      </c>
      <c r="AY316" s="199" t="s">
        <v>3194</v>
      </c>
      <c r="AZ316" s="49"/>
      <c r="BA316" s="49"/>
      <c r="BB316" s="49"/>
      <c r="BC316" s="49"/>
      <c r="BD316" s="63"/>
    </row>
    <row r="317" ht="15" customHeight="1" s="31" customFormat="1">
      <c r="A317" s="31" t="s">
        <v>65</v>
      </c>
      <c r="B317" s="32">
        <f t="shared" si="21"/>
        <v>311</v>
      </c>
      <c r="C317" s="68" t="s">
        <v>3195</v>
      </c>
      <c r="D317" s="70" t="s">
        <v>3196</v>
      </c>
      <c r="E317" s="75" t="s">
        <v>1255</v>
      </c>
      <c r="F317" s="142">
        <v>85714190821</v>
      </c>
      <c r="G317" s="83" t="s">
        <v>2</v>
      </c>
      <c r="H317" s="75"/>
      <c r="I317" s="75"/>
      <c r="J317" s="75"/>
      <c r="K317" s="75" t="s">
        <v>3003</v>
      </c>
      <c r="L317" s="49" t="s">
        <v>345</v>
      </c>
      <c r="M317" s="75" t="s">
        <v>501</v>
      </c>
      <c r="N317" s="140">
        <v>43305</v>
      </c>
      <c r="O317" s="75" t="s">
        <v>3197</v>
      </c>
      <c r="P317" s="75" t="s">
        <v>77</v>
      </c>
      <c r="Q317" s="75" t="s">
        <v>112</v>
      </c>
      <c r="R317" s="75" t="s">
        <v>77</v>
      </c>
      <c r="S317" s="75" t="s">
        <v>233</v>
      </c>
      <c r="T317" s="75" t="s">
        <v>3198</v>
      </c>
      <c r="U317" s="140">
        <v>35324</v>
      </c>
      <c r="V317" s="140">
        <v>44378</v>
      </c>
      <c r="W317" s="140">
        <v>44408</v>
      </c>
      <c r="X317" s="75" t="s">
        <v>186</v>
      </c>
      <c r="Y317" s="49"/>
      <c r="Z317" s="114" t="str">
        <f t="shared" si="24" ca="1"/>
        <v>3 Tahun  0 Bulan 9 Hari </v>
      </c>
      <c r="AA317" s="75" t="s">
        <v>5</v>
      </c>
      <c r="AB317" s="75" t="s">
        <v>5</v>
      </c>
      <c r="AC317" s="140" t="s">
        <v>5</v>
      </c>
      <c r="AD317" s="187" t="s">
        <v>86</v>
      </c>
      <c r="AE317" s="42" t="s">
        <v>81</v>
      </c>
      <c r="AF317" s="249">
        <v>43872</v>
      </c>
      <c r="AG317" s="83" t="s">
        <v>2410</v>
      </c>
      <c r="AH317" s="49"/>
      <c r="AI317" s="49"/>
      <c r="AJ317" s="49"/>
      <c r="AK317" s="49"/>
      <c r="AL317" s="49"/>
      <c r="AM317" s="204" t="s">
        <v>3199</v>
      </c>
      <c r="AN317" s="187" t="s">
        <v>84</v>
      </c>
      <c r="AO317" s="49"/>
      <c r="AP317" s="1" t="s">
        <v>3200</v>
      </c>
      <c r="AQ317" s="42" t="s">
        <v>86</v>
      </c>
      <c r="AR317" s="75"/>
      <c r="AS317" s="75"/>
      <c r="AT317" s="199" t="s">
        <v>3201</v>
      </c>
      <c r="AU317" s="75" t="s">
        <v>121</v>
      </c>
      <c r="AV317" s="75" t="s">
        <v>3014</v>
      </c>
      <c r="AW317" s="75" t="s">
        <v>90</v>
      </c>
      <c r="AX317" s="541" t="s">
        <v>3202</v>
      </c>
      <c r="AY317" s="199" t="s">
        <v>3203</v>
      </c>
      <c r="AZ317" s="49"/>
      <c r="BA317" s="49"/>
      <c r="BB317" s="49"/>
      <c r="BC317" s="49"/>
      <c r="BD317" s="63"/>
    </row>
    <row r="318" ht="15" customHeight="1" s="31" customFormat="1">
      <c r="A318" s="31" t="s">
        <v>65</v>
      </c>
      <c r="B318" s="32">
        <f t="shared" si="21"/>
        <v>312</v>
      </c>
      <c r="C318" s="69" t="s">
        <v>3204</v>
      </c>
      <c r="D318" s="542" t="s">
        <v>3205</v>
      </c>
      <c r="E318" s="75" t="s">
        <v>1255</v>
      </c>
      <c r="F318" s="142">
        <v>89624447620</v>
      </c>
      <c r="G318" s="34"/>
      <c r="H318" s="75"/>
      <c r="I318" s="75"/>
      <c r="J318" s="75" t="s">
        <v>457</v>
      </c>
      <c r="K318" s="75" t="s">
        <v>3003</v>
      </c>
      <c r="L318" s="49" t="s">
        <v>345</v>
      </c>
      <c r="M318" s="75" t="s">
        <v>501</v>
      </c>
      <c r="N318" s="140">
        <v>43346</v>
      </c>
      <c r="O318" s="75" t="s">
        <v>3206</v>
      </c>
      <c r="P318" s="75" t="s">
        <v>77</v>
      </c>
      <c r="Q318" s="75" t="s">
        <v>1711</v>
      </c>
      <c r="R318" s="75" t="s">
        <v>77</v>
      </c>
      <c r="S318" s="75" t="s">
        <v>1679</v>
      </c>
      <c r="T318" s="75" t="s">
        <v>3003</v>
      </c>
      <c r="U318" s="140">
        <v>32344</v>
      </c>
      <c r="V318" s="140">
        <v>44378</v>
      </c>
      <c r="W318" s="140">
        <v>44408</v>
      </c>
      <c r="X318" s="75" t="s">
        <v>186</v>
      </c>
      <c r="Y318" s="49"/>
      <c r="Z318" s="114" t="str">
        <f t="shared" si="24" ca="1"/>
        <v>2 Tahun  10 Bulan 30 Hari </v>
      </c>
      <c r="AA318" s="75" t="s">
        <v>5</v>
      </c>
      <c r="AB318" s="75" t="s">
        <v>5</v>
      </c>
      <c r="AC318" s="140" t="s">
        <v>5</v>
      </c>
      <c r="AD318" s="187" t="s">
        <v>86</v>
      </c>
      <c r="AE318" s="42" t="s">
        <v>81</v>
      </c>
      <c r="AF318" s="249">
        <v>43872</v>
      </c>
      <c r="AG318" s="83" t="s">
        <v>2410</v>
      </c>
      <c r="AH318" s="49"/>
      <c r="AI318" s="49"/>
      <c r="AJ318" s="49"/>
      <c r="AK318" s="49"/>
      <c r="AL318" s="49"/>
      <c r="AM318" s="204" t="s">
        <v>3207</v>
      </c>
      <c r="AN318" s="187" t="s">
        <v>84</v>
      </c>
      <c r="AO318" s="49"/>
      <c r="AP318" s="1" t="s">
        <v>3208</v>
      </c>
      <c r="AQ318" s="42" t="s">
        <v>86</v>
      </c>
      <c r="AR318" s="75"/>
      <c r="AS318" s="75"/>
      <c r="AT318" s="199" t="s">
        <v>3209</v>
      </c>
      <c r="AU318" s="75" t="s">
        <v>121</v>
      </c>
      <c r="AV318" s="75" t="s">
        <v>3205</v>
      </c>
      <c r="AW318" s="75" t="s">
        <v>90</v>
      </c>
      <c r="AX318" s="541" t="s">
        <v>3210</v>
      </c>
      <c r="AY318" s="199" t="s">
        <v>3211</v>
      </c>
      <c r="AZ318" s="49"/>
      <c r="BA318" s="49"/>
      <c r="BB318" s="49"/>
      <c r="BC318" s="49"/>
      <c r="BD318" s="63"/>
    </row>
    <row r="319" ht="15" customHeight="1" s="31" customFormat="1">
      <c r="A319" s="31" t="s">
        <v>65</v>
      </c>
      <c r="B319" s="32">
        <f t="shared" si="21"/>
        <v>313</v>
      </c>
      <c r="C319" s="69" t="s">
        <v>3212</v>
      </c>
      <c r="D319" s="542" t="s">
        <v>3213</v>
      </c>
      <c r="E319" s="75" t="s">
        <v>1255</v>
      </c>
      <c r="F319" s="142">
        <v>82290956930</v>
      </c>
      <c r="G319" s="83" t="s">
        <v>2</v>
      </c>
      <c r="H319" s="75"/>
      <c r="I319" s="75"/>
      <c r="J319" s="75"/>
      <c r="K319" s="75" t="s">
        <v>3003</v>
      </c>
      <c r="L319" s="49" t="s">
        <v>345</v>
      </c>
      <c r="M319" s="75" t="s">
        <v>501</v>
      </c>
      <c r="N319" s="140">
        <v>43770</v>
      </c>
      <c r="O319" s="75" t="s">
        <v>3214</v>
      </c>
      <c r="P319" s="75" t="s">
        <v>97</v>
      </c>
      <c r="Q319" s="75" t="s">
        <v>112</v>
      </c>
      <c r="R319" s="75" t="s">
        <v>77</v>
      </c>
      <c r="S319" s="75" t="s">
        <v>3215</v>
      </c>
      <c r="T319" s="75" t="s">
        <v>2512</v>
      </c>
      <c r="U319" s="140">
        <v>31950</v>
      </c>
      <c r="V319" s="140">
        <v>44378</v>
      </c>
      <c r="W319" s="140">
        <v>44408</v>
      </c>
      <c r="X319" s="75" t="s">
        <v>186</v>
      </c>
      <c r="Y319" s="49"/>
      <c r="Z319" s="114" t="str">
        <f t="shared" si="24" ca="1"/>
        <v>1 Tahun  9 Bulan 1 Hari </v>
      </c>
      <c r="AA319" s="75" t="s">
        <v>492</v>
      </c>
      <c r="AB319" s="142" t="s">
        <v>3216</v>
      </c>
      <c r="AC319" s="140">
        <v>45099</v>
      </c>
      <c r="AD319" s="187" t="s">
        <v>86</v>
      </c>
      <c r="AE319" s="42" t="s">
        <v>86</v>
      </c>
      <c r="AF319" s="249">
        <v>43872</v>
      </c>
      <c r="AG319" s="83" t="s">
        <v>2410</v>
      </c>
      <c r="AH319" s="49"/>
      <c r="AI319" s="49"/>
      <c r="AJ319" s="49"/>
      <c r="AK319" s="49"/>
      <c r="AL319" s="49"/>
      <c r="AM319" s="204" t="s">
        <v>3217</v>
      </c>
      <c r="AN319" s="187" t="s">
        <v>84</v>
      </c>
      <c r="AO319" s="49"/>
      <c r="AP319" s="204" t="s">
        <v>3208</v>
      </c>
      <c r="AQ319" s="42" t="s">
        <v>86</v>
      </c>
      <c r="AR319" s="75"/>
      <c r="AS319" s="75" t="s">
        <v>3218</v>
      </c>
      <c r="AT319" s="199" t="s">
        <v>3219</v>
      </c>
      <c r="AU319" s="75" t="s">
        <v>121</v>
      </c>
      <c r="AV319" s="75" t="s">
        <v>3145</v>
      </c>
      <c r="AW319" s="75" t="s">
        <v>90</v>
      </c>
      <c r="AX319" s="541" t="s">
        <v>3220</v>
      </c>
      <c r="AY319" s="199" t="s">
        <v>3221</v>
      </c>
      <c r="AZ319" s="63"/>
      <c r="BA319" s="49"/>
      <c r="BB319" s="49"/>
      <c r="BC319" s="49"/>
      <c r="BD319" s="63"/>
    </row>
    <row r="320" ht="15" customHeight="1" s="31" customFormat="1">
      <c r="A320" s="31" t="s">
        <v>65</v>
      </c>
      <c r="B320" s="32">
        <f t="shared" si="21"/>
        <v>314</v>
      </c>
      <c r="C320" s="69" t="s">
        <v>3222</v>
      </c>
      <c r="D320" s="542" t="s">
        <v>3183</v>
      </c>
      <c r="E320" s="75" t="s">
        <v>1255</v>
      </c>
      <c r="F320" s="142" t="s">
        <v>3223</v>
      </c>
      <c r="G320" s="83"/>
      <c r="H320" s="75"/>
      <c r="I320" s="75" t="s">
        <v>4</v>
      </c>
      <c r="J320" s="75"/>
      <c r="K320" s="75" t="s">
        <v>3003</v>
      </c>
      <c r="L320" s="49" t="s">
        <v>345</v>
      </c>
      <c r="M320" s="75" t="s">
        <v>501</v>
      </c>
      <c r="N320" s="63">
        <v>43800</v>
      </c>
      <c r="O320" s="75" t="s">
        <v>3224</v>
      </c>
      <c r="P320" s="140" t="s">
        <v>232</v>
      </c>
      <c r="Q320" s="75" t="s">
        <v>3225</v>
      </c>
      <c r="R320" s="75" t="s">
        <v>77</v>
      </c>
      <c r="S320" s="75" t="s">
        <v>113</v>
      </c>
      <c r="T320" s="75" t="s">
        <v>3147</v>
      </c>
      <c r="U320" s="140">
        <v>34276</v>
      </c>
      <c r="V320" s="140">
        <v>44378</v>
      </c>
      <c r="W320" s="140">
        <v>44408</v>
      </c>
      <c r="X320" s="75" t="s">
        <v>186</v>
      </c>
      <c r="Y320" s="49"/>
      <c r="Z320" s="114" t="str">
        <f t="shared" si="24" ca="1"/>
        <v>1 Tahun  8 Bulan 1 Hari </v>
      </c>
      <c r="AA320" s="75" t="s">
        <v>264</v>
      </c>
      <c r="AB320" s="142" t="s">
        <v>3226</v>
      </c>
      <c r="AC320" s="140">
        <v>45602</v>
      </c>
      <c r="AD320" s="187"/>
      <c r="AE320" s="42" t="s">
        <v>81</v>
      </c>
      <c r="AF320" s="249">
        <v>43872</v>
      </c>
      <c r="AG320" s="83" t="s">
        <v>2410</v>
      </c>
      <c r="AH320" s="49"/>
      <c r="AI320" s="49"/>
      <c r="AJ320" s="49"/>
      <c r="AK320" s="49"/>
      <c r="AL320" s="49"/>
      <c r="AM320" s="142" t="s">
        <v>3227</v>
      </c>
      <c r="AN320" s="75" t="s">
        <v>84</v>
      </c>
      <c r="AO320" s="49"/>
      <c r="AP320" s="204" t="s">
        <v>3228</v>
      </c>
      <c r="AQ320" s="42" t="s">
        <v>86</v>
      </c>
      <c r="AR320" s="75"/>
      <c r="AS320" s="75"/>
      <c r="AT320" s="199" t="s">
        <v>3229</v>
      </c>
      <c r="AU320" s="75" t="s">
        <v>121</v>
      </c>
      <c r="AV320" s="187" t="s">
        <v>3038</v>
      </c>
      <c r="AW320" s="187" t="s">
        <v>90</v>
      </c>
      <c r="AX320" s="204" t="s">
        <v>3230</v>
      </c>
      <c r="AY320" s="199" t="s">
        <v>3231</v>
      </c>
      <c r="AZ320" s="63"/>
      <c r="BA320" s="49"/>
      <c r="BB320" s="49"/>
      <c r="BC320" s="49"/>
      <c r="BD320" s="63"/>
    </row>
    <row r="321" ht="15" customHeight="1" s="31" customFormat="1">
      <c r="A321" s="31" t="s">
        <v>65</v>
      </c>
      <c r="B321" s="32">
        <f t="shared" si="21"/>
        <v>315</v>
      </c>
      <c r="C321" s="277" t="s">
        <v>3232</v>
      </c>
      <c r="D321" s="82" t="s">
        <v>3233</v>
      </c>
      <c r="E321" s="75" t="s">
        <v>1255</v>
      </c>
      <c r="F321" s="142" t="s">
        <v>3234</v>
      </c>
      <c r="G321" s="83" t="s">
        <v>2</v>
      </c>
      <c r="H321" s="75"/>
      <c r="I321" s="75"/>
      <c r="J321" s="75"/>
      <c r="K321" s="75" t="s">
        <v>3003</v>
      </c>
      <c r="L321" s="49" t="s">
        <v>345</v>
      </c>
      <c r="M321" s="75" t="s">
        <v>501</v>
      </c>
      <c r="N321" s="140">
        <v>43800</v>
      </c>
      <c r="O321" s="75" t="s">
        <v>3235</v>
      </c>
      <c r="P321" s="75" t="s">
        <v>174</v>
      </c>
      <c r="Q321" s="75" t="s">
        <v>255</v>
      </c>
      <c r="R321" s="75" t="s">
        <v>77</v>
      </c>
      <c r="S321" s="75" t="s">
        <v>113</v>
      </c>
      <c r="T321" s="75" t="s">
        <v>2612</v>
      </c>
      <c r="U321" s="140">
        <v>29655</v>
      </c>
      <c r="V321" s="140">
        <v>44378</v>
      </c>
      <c r="W321" s="140">
        <v>44408</v>
      </c>
      <c r="X321" s="75" t="s">
        <v>186</v>
      </c>
      <c r="Y321" s="49"/>
      <c r="Z321" s="114" t="str">
        <f t="shared" si="24" ca="1"/>
        <v>1 Tahun  8 Bulan 1 Hari </v>
      </c>
      <c r="AA321" s="75" t="s">
        <v>819</v>
      </c>
      <c r="AB321" s="142" t="s">
        <v>3236</v>
      </c>
      <c r="AC321" s="140">
        <v>44995</v>
      </c>
      <c r="AD321" s="187"/>
      <c r="AE321" s="42" t="s">
        <v>81</v>
      </c>
      <c r="AF321" s="249">
        <v>43872</v>
      </c>
      <c r="AG321" s="83" t="s">
        <v>2410</v>
      </c>
      <c r="AH321" s="49"/>
      <c r="AI321" s="49"/>
      <c r="AJ321" s="49"/>
      <c r="AK321" s="49"/>
      <c r="AL321" s="49"/>
      <c r="AM321" s="142" t="s">
        <v>3237</v>
      </c>
      <c r="AN321" s="75" t="s">
        <v>84</v>
      </c>
      <c r="AO321" s="49"/>
      <c r="AP321" s="204" t="s">
        <v>3238</v>
      </c>
      <c r="AQ321" s="42" t="s">
        <v>86</v>
      </c>
      <c r="AR321" s="75"/>
      <c r="AS321" s="75"/>
      <c r="AT321" s="199" t="s">
        <v>3239</v>
      </c>
      <c r="AU321" s="75" t="s">
        <v>121</v>
      </c>
      <c r="AV321" s="187" t="s">
        <v>3081</v>
      </c>
      <c r="AW321" s="187" t="s">
        <v>90</v>
      </c>
      <c r="AX321" s="544" t="s">
        <v>3240</v>
      </c>
      <c r="AY321" s="199" t="s">
        <v>3241</v>
      </c>
      <c r="AZ321" s="63"/>
      <c r="BA321" s="49"/>
      <c r="BB321" s="49"/>
      <c r="BC321" s="49"/>
      <c r="BD321" s="63"/>
    </row>
    <row r="322" ht="15" customHeight="1" s="31" customFormat="1">
      <c r="A322" s="31" t="s">
        <v>65</v>
      </c>
      <c r="B322" s="32">
        <f t="shared" si="21"/>
        <v>316</v>
      </c>
      <c r="C322" s="69" t="s">
        <v>3242</v>
      </c>
      <c r="D322" s="412" t="s">
        <v>3243</v>
      </c>
      <c r="E322" s="75" t="s">
        <v>1255</v>
      </c>
      <c r="F322" s="142" t="s">
        <v>3244</v>
      </c>
      <c r="G322" s="83" t="s">
        <v>2</v>
      </c>
      <c r="H322" s="75"/>
      <c r="I322" s="75"/>
      <c r="J322" s="75"/>
      <c r="K322" s="75" t="s">
        <v>3003</v>
      </c>
      <c r="L322" s="49" t="s">
        <v>345</v>
      </c>
      <c r="M322" s="75" t="s">
        <v>501</v>
      </c>
      <c r="N322" s="140">
        <v>43800</v>
      </c>
      <c r="O322" s="75" t="s">
        <v>3245</v>
      </c>
      <c r="P322" s="75" t="s">
        <v>97</v>
      </c>
      <c r="Q322" s="75" t="s">
        <v>2748</v>
      </c>
      <c r="R322" s="75" t="s">
        <v>77</v>
      </c>
      <c r="S322" s="75" t="s">
        <v>98</v>
      </c>
      <c r="T322" s="75" t="s">
        <v>3246</v>
      </c>
      <c r="U322" s="140">
        <v>33291</v>
      </c>
      <c r="V322" s="545">
        <v>44317</v>
      </c>
      <c r="W322" s="545">
        <v>44408</v>
      </c>
      <c r="X322" s="546" t="s">
        <v>115</v>
      </c>
      <c r="Y322" s="49"/>
      <c r="Z322" s="114" t="str">
        <f t="shared" si="24" ca="1"/>
        <v>1 Tahun  8 Bulan 1 Hari </v>
      </c>
      <c r="AA322" s="75" t="s">
        <v>819</v>
      </c>
      <c r="AB322" s="142" t="s">
        <v>3247</v>
      </c>
      <c r="AC322" s="140">
        <v>45344</v>
      </c>
      <c r="AD322" s="187"/>
      <c r="AE322" s="42" t="s">
        <v>81</v>
      </c>
      <c r="AF322" s="249">
        <v>43872</v>
      </c>
      <c r="AG322" s="83" t="s">
        <v>2410</v>
      </c>
      <c r="AH322" s="49"/>
      <c r="AI322" s="49"/>
      <c r="AJ322" s="49"/>
      <c r="AK322" s="49"/>
      <c r="AL322" s="49"/>
      <c r="AM322" s="142" t="s">
        <v>3248</v>
      </c>
      <c r="AN322" s="75" t="s">
        <v>84</v>
      </c>
      <c r="AO322" s="49"/>
      <c r="AP322" s="204" t="s">
        <v>3249</v>
      </c>
      <c r="AQ322" s="42" t="s">
        <v>86</v>
      </c>
      <c r="AR322" s="75"/>
      <c r="AS322" s="75"/>
      <c r="AT322" s="199" t="s">
        <v>3250</v>
      </c>
      <c r="AU322" s="75" t="s">
        <v>121</v>
      </c>
      <c r="AV322" s="187" t="s">
        <v>3114</v>
      </c>
      <c r="AW322" s="187" t="s">
        <v>90</v>
      </c>
      <c r="AX322" s="544" t="s">
        <v>3251</v>
      </c>
      <c r="AY322" s="199"/>
      <c r="AZ322" s="49"/>
      <c r="BA322" s="49"/>
      <c r="BB322" s="49"/>
      <c r="BC322" s="49"/>
      <c r="BD322" s="63"/>
    </row>
    <row r="323" ht="15" customHeight="1" s="31" customFormat="1">
      <c r="A323" s="31" t="s">
        <v>65</v>
      </c>
      <c r="B323" s="32">
        <f t="shared" si="21"/>
        <v>317</v>
      </c>
      <c r="C323" s="69" t="s">
        <v>3252</v>
      </c>
      <c r="D323" s="82" t="s">
        <v>3253</v>
      </c>
      <c r="E323" s="75" t="s">
        <v>1255</v>
      </c>
      <c r="F323" s="142" t="s">
        <v>3254</v>
      </c>
      <c r="G323" s="83" t="s">
        <v>2</v>
      </c>
      <c r="H323" s="75"/>
      <c r="I323" s="75"/>
      <c r="J323" s="75"/>
      <c r="K323" s="75" t="s">
        <v>3003</v>
      </c>
      <c r="L323" s="49" t="s">
        <v>345</v>
      </c>
      <c r="M323" s="75" t="s">
        <v>501</v>
      </c>
      <c r="N323" s="140">
        <v>43923</v>
      </c>
      <c r="O323" s="75" t="s">
        <v>3255</v>
      </c>
      <c r="P323" s="75" t="s">
        <v>174</v>
      </c>
      <c r="Q323" s="75" t="s">
        <v>255</v>
      </c>
      <c r="R323" s="75" t="s">
        <v>77</v>
      </c>
      <c r="S323" s="75" t="s">
        <v>1679</v>
      </c>
      <c r="T323" s="75" t="s">
        <v>3256</v>
      </c>
      <c r="U323" s="140">
        <v>32540</v>
      </c>
      <c r="V323" s="140">
        <v>44348</v>
      </c>
      <c r="W323" s="140">
        <v>44439</v>
      </c>
      <c r="X323" s="75" t="s">
        <v>80</v>
      </c>
      <c r="Y323" s="49"/>
      <c r="Z323" s="114" t="str">
        <f t="shared" si="24" ca="1"/>
        <v>1 Tahun  4 Bulan 0 Hari </v>
      </c>
      <c r="AA323" s="75" t="s">
        <v>3159</v>
      </c>
      <c r="AB323" s="142" t="s">
        <v>3257</v>
      </c>
      <c r="AC323" s="140">
        <v>44958</v>
      </c>
      <c r="AD323" s="187"/>
      <c r="AE323" s="42"/>
      <c r="AF323" s="249"/>
      <c r="AG323" s="83"/>
      <c r="AH323" s="49"/>
      <c r="AI323" s="49"/>
      <c r="AJ323" s="49"/>
      <c r="AK323" s="49"/>
      <c r="AL323" s="49"/>
      <c r="AM323" s="142" t="s">
        <v>3258</v>
      </c>
      <c r="AN323" s="75" t="s">
        <v>84</v>
      </c>
      <c r="AO323" s="49"/>
      <c r="AP323" s="204" t="s">
        <v>3259</v>
      </c>
      <c r="AQ323" s="42" t="s">
        <v>86</v>
      </c>
      <c r="AR323" s="75"/>
      <c r="AS323" s="142" t="s">
        <v>3260</v>
      </c>
      <c r="AT323" s="199" t="s">
        <v>3261</v>
      </c>
      <c r="AU323" s="78" t="s">
        <v>121</v>
      </c>
      <c r="AV323" s="187" t="s">
        <v>3262</v>
      </c>
      <c r="AW323" s="187" t="s">
        <v>90</v>
      </c>
      <c r="AX323" s="544" t="s">
        <v>3263</v>
      </c>
      <c r="AY323" s="199" t="s">
        <v>3264</v>
      </c>
      <c r="AZ323" s="63"/>
      <c r="BA323" s="49"/>
      <c r="BB323" s="49"/>
      <c r="BC323" s="49"/>
      <c r="BD323" s="63"/>
    </row>
    <row r="324" ht="15" customHeight="1" s="31" customFormat="1">
      <c r="A324" s="31" t="s">
        <v>65</v>
      </c>
      <c r="B324" s="32">
        <f t="shared" si="21"/>
        <v>318</v>
      </c>
      <c r="C324" s="69" t="s">
        <v>3265</v>
      </c>
      <c r="D324" s="194" t="s">
        <v>3034</v>
      </c>
      <c r="E324" s="75" t="s">
        <v>1255</v>
      </c>
      <c r="F324" s="142" t="s">
        <v>3266</v>
      </c>
      <c r="G324" s="83" t="s">
        <v>2</v>
      </c>
      <c r="H324" s="75"/>
      <c r="I324" s="75"/>
      <c r="J324" s="75"/>
      <c r="K324" s="75" t="s">
        <v>3003</v>
      </c>
      <c r="L324" s="49" t="s">
        <v>345</v>
      </c>
      <c r="M324" s="75" t="s">
        <v>501</v>
      </c>
      <c r="N324" s="140">
        <v>44092</v>
      </c>
      <c r="O324" s="75" t="s">
        <v>3267</v>
      </c>
      <c r="P324" s="75" t="s">
        <v>232</v>
      </c>
      <c r="Q324" s="75" t="s">
        <v>2748</v>
      </c>
      <c r="R324" s="75" t="s">
        <v>77</v>
      </c>
      <c r="S324" s="75" t="s">
        <v>113</v>
      </c>
      <c r="T324" s="75" t="s">
        <v>3268</v>
      </c>
      <c r="U324" s="140">
        <v>32953</v>
      </c>
      <c r="V324" s="140">
        <v>44378</v>
      </c>
      <c r="W324" s="140">
        <v>44469</v>
      </c>
      <c r="X324" s="75" t="s">
        <v>115</v>
      </c>
      <c r="Y324" s="49"/>
      <c r="Z324" s="114" t="str">
        <f t="shared" si="24" ca="1"/>
        <v>0 Tahun  10 Bulan 15 Hari </v>
      </c>
      <c r="AA324" s="75" t="s">
        <v>3159</v>
      </c>
      <c r="AB324" s="142" t="s">
        <v>3269</v>
      </c>
      <c r="AC324" s="140">
        <v>45394</v>
      </c>
      <c r="AD324" s="187"/>
      <c r="AE324" s="42"/>
      <c r="AF324" s="249"/>
      <c r="AG324" s="83"/>
      <c r="AH324" s="49"/>
      <c r="AI324" s="49"/>
      <c r="AJ324" s="49"/>
      <c r="AK324" s="49"/>
      <c r="AL324" s="49"/>
      <c r="AM324" s="142" t="s">
        <v>3270</v>
      </c>
      <c r="AN324" s="75" t="s">
        <v>84</v>
      </c>
      <c r="AO324" s="49"/>
      <c r="AP324" s="204" t="s">
        <v>3271</v>
      </c>
      <c r="AQ324" s="75" t="s">
        <v>86</v>
      </c>
      <c r="AR324" s="75"/>
      <c r="AS324" s="142"/>
      <c r="AT324" s="199" t="s">
        <v>3272</v>
      </c>
      <c r="AU324" s="78" t="s">
        <v>121</v>
      </c>
      <c r="AV324" s="75" t="s">
        <v>3213</v>
      </c>
      <c r="AW324" s="75" t="s">
        <v>90</v>
      </c>
      <c r="AX324" s="541" t="s">
        <v>3273</v>
      </c>
      <c r="AY324" s="199" t="s">
        <v>3274</v>
      </c>
      <c r="AZ324" s="63"/>
      <c r="BA324" s="49"/>
      <c r="BB324" s="49"/>
      <c r="BC324" s="49"/>
      <c r="BD324" s="63"/>
    </row>
    <row r="325" ht="15" customHeight="1" s="31" customFormat="1">
      <c r="A325" s="31" t="s">
        <v>65</v>
      </c>
      <c r="B325" s="32">
        <f t="shared" si="21"/>
        <v>319</v>
      </c>
      <c r="C325" s="69" t="s">
        <v>3275</v>
      </c>
      <c r="D325" s="542" t="s">
        <v>3174</v>
      </c>
      <c r="E325" s="75" t="s">
        <v>1255</v>
      </c>
      <c r="F325" s="142" t="s">
        <v>3276</v>
      </c>
      <c r="G325" s="83" t="s">
        <v>2</v>
      </c>
      <c r="H325" s="75"/>
      <c r="I325" s="75"/>
      <c r="J325" s="75"/>
      <c r="K325" s="75" t="s">
        <v>3003</v>
      </c>
      <c r="L325" s="49" t="s">
        <v>345</v>
      </c>
      <c r="M325" s="75" t="s">
        <v>501</v>
      </c>
      <c r="N325" s="140">
        <v>44116</v>
      </c>
      <c r="O325" s="75" t="s">
        <v>3277</v>
      </c>
      <c r="P325" s="75" t="s">
        <v>77</v>
      </c>
      <c r="Q325" s="75" t="s">
        <v>255</v>
      </c>
      <c r="R325" s="75" t="s">
        <v>77</v>
      </c>
      <c r="S325" s="75" t="s">
        <v>98</v>
      </c>
      <c r="T325" s="75" t="s">
        <v>3278</v>
      </c>
      <c r="U325" s="140">
        <v>34330</v>
      </c>
      <c r="V325" s="140">
        <v>44378</v>
      </c>
      <c r="W325" s="140">
        <v>44469</v>
      </c>
      <c r="X325" s="75" t="s">
        <v>115</v>
      </c>
      <c r="Y325" s="49"/>
      <c r="Z325" s="114" t="str">
        <f t="shared" si="24" ca="1"/>
        <v>0 Tahun  9 Bulan 21 Hari </v>
      </c>
      <c r="AA325" s="75" t="s">
        <v>100</v>
      </c>
      <c r="AB325" s="142" t="s">
        <v>3279</v>
      </c>
      <c r="AC325" s="140">
        <v>45576</v>
      </c>
      <c r="AD325" s="187"/>
      <c r="AE325" s="42"/>
      <c r="AF325" s="249"/>
      <c r="AG325" s="83"/>
      <c r="AH325" s="49"/>
      <c r="AI325" s="49"/>
      <c r="AJ325" s="49"/>
      <c r="AK325" s="49"/>
      <c r="AL325" s="49"/>
      <c r="AM325" s="142" t="s">
        <v>3280</v>
      </c>
      <c r="AN325" s="75" t="s">
        <v>84</v>
      </c>
      <c r="AO325" s="49"/>
      <c r="AP325" s="204" t="s">
        <v>3281</v>
      </c>
      <c r="AQ325" s="75" t="s">
        <v>86</v>
      </c>
      <c r="AR325" s="75"/>
      <c r="AS325" s="142"/>
      <c r="AT325" s="199" t="s">
        <v>3282</v>
      </c>
      <c r="AU325" s="78" t="s">
        <v>121</v>
      </c>
      <c r="AV325" s="75" t="s">
        <v>3059</v>
      </c>
      <c r="AW325" s="75" t="s">
        <v>90</v>
      </c>
      <c r="AX325" s="541" t="s">
        <v>3283</v>
      </c>
      <c r="AY325" s="199"/>
      <c r="AZ325" s="63"/>
      <c r="BA325" s="49"/>
      <c r="BB325" s="49"/>
      <c r="BC325" s="49"/>
      <c r="BD325" s="63"/>
    </row>
    <row r="326" ht="15" customHeight="1" s="77" customFormat="1">
      <c r="A326" s="31" t="s">
        <v>65</v>
      </c>
      <c r="B326" s="32">
        <f t="shared" si="21"/>
        <v>320</v>
      </c>
      <c r="C326" s="69" t="s">
        <v>3284</v>
      </c>
      <c r="D326" s="412" t="s">
        <v>3153</v>
      </c>
      <c r="E326" s="75" t="s">
        <v>1255</v>
      </c>
      <c r="F326" s="142" t="s">
        <v>3285</v>
      </c>
      <c r="G326" s="83" t="s">
        <v>2</v>
      </c>
      <c r="H326" s="75"/>
      <c r="I326" s="75"/>
      <c r="J326" s="75"/>
      <c r="K326" s="75" t="s">
        <v>3003</v>
      </c>
      <c r="L326" s="49" t="s">
        <v>345</v>
      </c>
      <c r="M326" s="75" t="s">
        <v>501</v>
      </c>
      <c r="N326" s="140">
        <v>44105</v>
      </c>
      <c r="O326" s="75" t="s">
        <v>3286</v>
      </c>
      <c r="P326" s="75" t="s">
        <v>77</v>
      </c>
      <c r="Q326" s="75" t="s">
        <v>1711</v>
      </c>
      <c r="R326" s="75" t="s">
        <v>77</v>
      </c>
      <c r="S326" s="75" t="s">
        <v>233</v>
      </c>
      <c r="T326" s="75" t="s">
        <v>3287</v>
      </c>
      <c r="U326" s="140">
        <v>35000</v>
      </c>
      <c r="V326" s="140">
        <v>44378</v>
      </c>
      <c r="W326" s="140">
        <v>44469</v>
      </c>
      <c r="X326" s="75" t="s">
        <v>115</v>
      </c>
      <c r="Y326" s="1"/>
      <c r="Z326" s="114" t="str">
        <f t="shared" si="24" ca="1"/>
        <v>0 Tahun  10 Bulan 1 Hari </v>
      </c>
      <c r="AA326" s="75" t="s">
        <v>3159</v>
      </c>
      <c r="AB326" s="199" t="s">
        <v>3288</v>
      </c>
      <c r="AC326" s="140">
        <v>45593</v>
      </c>
      <c r="AD326" s="187" t="s">
        <v>86</v>
      </c>
      <c r="AE326" s="42" t="s">
        <v>86</v>
      </c>
      <c r="AF326" s="249">
        <v>43872</v>
      </c>
      <c r="AG326" s="83" t="s">
        <v>2410</v>
      </c>
      <c r="AH326" s="1"/>
      <c r="AI326" s="1"/>
      <c r="AJ326" s="1"/>
      <c r="AK326" s="1"/>
      <c r="AL326" s="1"/>
      <c r="AM326" s="204" t="s">
        <v>3289</v>
      </c>
      <c r="AN326" s="187" t="s">
        <v>131</v>
      </c>
      <c r="AO326" s="1"/>
      <c r="AP326" s="71" t="s">
        <v>3290</v>
      </c>
      <c r="AQ326" s="42" t="s">
        <v>86</v>
      </c>
      <c r="AR326" s="75"/>
      <c r="AS326" s="75" t="s">
        <v>3291</v>
      </c>
      <c r="AT326" s="199" t="s">
        <v>3292</v>
      </c>
      <c r="AU326" s="78" t="s">
        <v>121</v>
      </c>
      <c r="AV326" s="75" t="s">
        <v>3293</v>
      </c>
      <c r="AW326" s="75" t="s">
        <v>90</v>
      </c>
      <c r="AX326" s="541" t="s">
        <v>3294</v>
      </c>
      <c r="AY326" s="199" t="s">
        <v>3295</v>
      </c>
      <c r="AZ326" s="1"/>
      <c r="BA326" s="1"/>
      <c r="BB326" s="1"/>
      <c r="BC326" s="1"/>
      <c r="BD326" s="72"/>
    </row>
    <row r="327" ht="15" customHeight="1" s="77" customFormat="1">
      <c r="A327" s="31" t="s">
        <v>65</v>
      </c>
      <c r="B327" s="32">
        <f t="shared" si="21"/>
        <v>321</v>
      </c>
      <c r="C327" s="68" t="s">
        <v>3296</v>
      </c>
      <c r="D327" s="82" t="s">
        <v>3297</v>
      </c>
      <c r="E327" s="75" t="s">
        <v>1255</v>
      </c>
      <c r="F327" s="71" t="s">
        <v>3298</v>
      </c>
      <c r="G327" s="83" t="s">
        <v>2</v>
      </c>
      <c r="H327" s="75"/>
      <c r="I327" s="75"/>
      <c r="J327" s="75"/>
      <c r="K327" s="75" t="s">
        <v>3003</v>
      </c>
      <c r="L327" s="49" t="s">
        <v>345</v>
      </c>
      <c r="M327" s="75" t="s">
        <v>501</v>
      </c>
      <c r="N327" s="72">
        <v>44148</v>
      </c>
      <c r="O327" s="1" t="s">
        <v>3299</v>
      </c>
      <c r="P327" s="1" t="s">
        <v>77</v>
      </c>
      <c r="Q327" s="75" t="s">
        <v>1711</v>
      </c>
      <c r="R327" s="75" t="s">
        <v>77</v>
      </c>
      <c r="S327" s="75" t="s">
        <v>233</v>
      </c>
      <c r="T327" s="1" t="s">
        <v>3029</v>
      </c>
      <c r="U327" s="72">
        <v>35700</v>
      </c>
      <c r="V327" s="140">
        <v>44348</v>
      </c>
      <c r="W327" s="140">
        <v>44439</v>
      </c>
      <c r="X327" s="75" t="s">
        <v>80</v>
      </c>
      <c r="Y327" s="1"/>
      <c r="Z327" s="1" t="str">
        <f t="shared" si="24" ca="1"/>
        <v>0 Tahun  8 Bulan 20 Hari </v>
      </c>
      <c r="AA327" s="1" t="s">
        <v>100</v>
      </c>
      <c r="AB327" s="71" t="s">
        <v>3300</v>
      </c>
      <c r="AC327" s="72">
        <v>45904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71" t="s">
        <v>3301</v>
      </c>
      <c r="AN327" s="1" t="s">
        <v>84</v>
      </c>
      <c r="AO327" s="1"/>
      <c r="AP327" s="71" t="s">
        <v>3302</v>
      </c>
      <c r="AQ327" s="1" t="s">
        <v>86</v>
      </c>
      <c r="AR327" s="1"/>
      <c r="AS327" s="1"/>
      <c r="AT327" s="71" t="s">
        <v>3303</v>
      </c>
      <c r="AU327" s="78" t="s">
        <v>121</v>
      </c>
      <c r="AV327" s="1" t="s">
        <v>3304</v>
      </c>
      <c r="AW327" s="1" t="s">
        <v>520</v>
      </c>
      <c r="AX327" s="547" t="s">
        <v>3305</v>
      </c>
      <c r="AY327" s="1"/>
      <c r="AZ327" s="1"/>
      <c r="BA327" s="1"/>
      <c r="BB327" s="1"/>
      <c r="BC327" s="1"/>
      <c r="BD327" s="72"/>
    </row>
    <row r="328" ht="15" customHeight="1" s="77" customFormat="1">
      <c r="A328" s="31" t="s">
        <v>65</v>
      </c>
      <c r="B328" s="32">
        <f ref="B328:B391" t="shared" si="25">1+B327</f>
        <v>322</v>
      </c>
      <c r="C328" s="69" t="s">
        <v>3306</v>
      </c>
      <c r="D328" s="412" t="s">
        <v>3088</v>
      </c>
      <c r="E328" s="1"/>
      <c r="F328" s="71" t="s">
        <v>3307</v>
      </c>
      <c r="G328" s="34"/>
      <c r="H328" s="1"/>
      <c r="I328" s="75" t="s">
        <v>4</v>
      </c>
      <c r="J328" s="1"/>
      <c r="K328" s="75" t="s">
        <v>3003</v>
      </c>
      <c r="L328" s="49" t="s">
        <v>345</v>
      </c>
      <c r="M328" s="75" t="s">
        <v>501</v>
      </c>
      <c r="N328" s="72">
        <v>44167</v>
      </c>
      <c r="O328" s="1" t="s">
        <v>3308</v>
      </c>
      <c r="P328" s="1" t="s">
        <v>232</v>
      </c>
      <c r="Q328" s="1" t="s">
        <v>76</v>
      </c>
      <c r="R328" s="1" t="s">
        <v>77</v>
      </c>
      <c r="S328" s="1" t="s">
        <v>153</v>
      </c>
      <c r="T328" s="1" t="s">
        <v>3309</v>
      </c>
      <c r="U328" s="72">
        <v>31246</v>
      </c>
      <c r="V328" s="140">
        <v>44378</v>
      </c>
      <c r="W328" s="140">
        <v>44469</v>
      </c>
      <c r="X328" s="75" t="s">
        <v>80</v>
      </c>
      <c r="Y328" s="1"/>
      <c r="Z328" s="1" t="str">
        <f t="shared" si="24" ca="1"/>
        <v>0 Tahun  8 Bulan 0 Hari </v>
      </c>
      <c r="AA328" s="1" t="s">
        <v>100</v>
      </c>
      <c r="AB328" s="1"/>
      <c r="AC328" s="72"/>
      <c r="AD328" s="1"/>
      <c r="AE328" s="1"/>
      <c r="AF328" s="1"/>
      <c r="AG328" s="1"/>
      <c r="AH328" s="1"/>
      <c r="AI328" s="1"/>
      <c r="AJ328" s="1"/>
      <c r="AK328" s="1"/>
      <c r="AL328" s="1"/>
      <c r="AM328" s="71" t="s">
        <v>3310</v>
      </c>
      <c r="AN328" s="1" t="s">
        <v>84</v>
      </c>
      <c r="AO328" s="1"/>
      <c r="AP328" s="71" t="s">
        <v>3311</v>
      </c>
      <c r="AQ328" s="1" t="s">
        <v>86</v>
      </c>
      <c r="AR328" s="1"/>
      <c r="AS328" s="1"/>
      <c r="AT328" s="71" t="s">
        <v>3312</v>
      </c>
      <c r="AU328" s="78" t="s">
        <v>121</v>
      </c>
      <c r="AV328" s="1" t="s">
        <v>3313</v>
      </c>
      <c r="AW328" s="1" t="s">
        <v>520</v>
      </c>
      <c r="AX328" s="547" t="s">
        <v>3314</v>
      </c>
      <c r="AY328" s="1"/>
      <c r="AZ328" s="1"/>
      <c r="BA328" s="1"/>
      <c r="BB328" s="1"/>
      <c r="BC328" s="1"/>
      <c r="BD328" s="72"/>
    </row>
    <row r="329" ht="15" customHeight="1" s="77" customFormat="1">
      <c r="A329" s="31" t="s">
        <v>65</v>
      </c>
      <c r="B329" s="32">
        <f t="shared" si="25"/>
        <v>323</v>
      </c>
      <c r="C329" s="68" t="s">
        <v>3315</v>
      </c>
      <c r="D329" s="82" t="s">
        <v>3316</v>
      </c>
      <c r="E329" s="1"/>
      <c r="F329" s="71" t="s">
        <v>3317</v>
      </c>
      <c r="G329" s="83" t="s">
        <v>2</v>
      </c>
      <c r="H329" s="75"/>
      <c r="I329" s="75"/>
      <c r="J329" s="75"/>
      <c r="K329" s="75" t="s">
        <v>3003</v>
      </c>
      <c r="L329" s="49" t="s">
        <v>345</v>
      </c>
      <c r="M329" s="75" t="s">
        <v>501</v>
      </c>
      <c r="N329" s="72">
        <v>44209</v>
      </c>
      <c r="O329" s="1" t="s">
        <v>3318</v>
      </c>
      <c r="P329" s="1" t="s">
        <v>97</v>
      </c>
      <c r="Q329" s="1" t="s">
        <v>1711</v>
      </c>
      <c r="R329" s="1" t="s">
        <v>77</v>
      </c>
      <c r="S329" s="1" t="s">
        <v>113</v>
      </c>
      <c r="T329" s="1" t="s">
        <v>3319</v>
      </c>
      <c r="U329" s="72">
        <v>34262</v>
      </c>
      <c r="V329" s="140">
        <v>44378</v>
      </c>
      <c r="W329" s="140">
        <v>44408</v>
      </c>
      <c r="X329" s="75" t="s">
        <v>186</v>
      </c>
      <c r="Y329" s="1"/>
      <c r="Z329" s="1" t="str">
        <f t="shared" si="24" ca="1"/>
        <v>0 Tahun  6 Bulan 20 Hari </v>
      </c>
      <c r="AA329" s="1" t="s">
        <v>819</v>
      </c>
      <c r="AB329" s="71" t="s">
        <v>3320</v>
      </c>
      <c r="AC329" s="72">
        <v>45939</v>
      </c>
      <c r="AD329" s="1"/>
      <c r="AE329" s="1"/>
      <c r="AF329" s="1"/>
      <c r="AG329" s="1"/>
      <c r="AH329" s="1"/>
      <c r="AI329" s="1"/>
      <c r="AJ329" s="1"/>
      <c r="AK329" s="1"/>
      <c r="AL329" s="1"/>
      <c r="AM329" s="71" t="s">
        <v>3321</v>
      </c>
      <c r="AN329" s="1" t="s">
        <v>84</v>
      </c>
      <c r="AO329" s="1"/>
      <c r="AP329" s="71" t="s">
        <v>3322</v>
      </c>
      <c r="AQ329" s="1" t="s">
        <v>86</v>
      </c>
      <c r="AR329" s="1"/>
      <c r="AS329" s="1"/>
      <c r="AT329" s="71" t="s">
        <v>3323</v>
      </c>
      <c r="AU329" s="78" t="s">
        <v>121</v>
      </c>
      <c r="AV329" s="1" t="s">
        <v>3253</v>
      </c>
      <c r="AW329" s="1" t="s">
        <v>90</v>
      </c>
      <c r="AX329" s="548" t="s">
        <v>3324</v>
      </c>
      <c r="AY329" s="71" t="s">
        <v>3325</v>
      </c>
      <c r="AZ329" s="1"/>
      <c r="BA329" s="1"/>
      <c r="BB329" s="1"/>
      <c r="BC329" s="1"/>
      <c r="BD329" s="72"/>
    </row>
    <row r="330" ht="15" customHeight="1" s="77" customFormat="1">
      <c r="A330" s="31" t="s">
        <v>65</v>
      </c>
      <c r="B330" s="32">
        <f t="shared" si="25"/>
        <v>324</v>
      </c>
      <c r="C330" s="69" t="s">
        <v>3326</v>
      </c>
      <c r="D330" s="61" t="s">
        <v>3164</v>
      </c>
      <c r="E330" s="1"/>
      <c r="F330" s="71" t="s">
        <v>3327</v>
      </c>
      <c r="G330" s="83" t="s">
        <v>2</v>
      </c>
      <c r="H330" s="75"/>
      <c r="I330" s="75"/>
      <c r="J330" s="75"/>
      <c r="K330" s="75" t="s">
        <v>3003</v>
      </c>
      <c r="L330" s="49" t="s">
        <v>345</v>
      </c>
      <c r="M330" s="75" t="s">
        <v>501</v>
      </c>
      <c r="N330" s="72">
        <v>44222</v>
      </c>
      <c r="O330" s="1" t="s">
        <v>3328</v>
      </c>
      <c r="P330" s="1" t="s">
        <v>77</v>
      </c>
      <c r="Q330" s="1" t="s">
        <v>1711</v>
      </c>
      <c r="R330" s="1" t="s">
        <v>77</v>
      </c>
      <c r="S330" s="1" t="s">
        <v>113</v>
      </c>
      <c r="T330" s="1" t="s">
        <v>3003</v>
      </c>
      <c r="U330" s="72">
        <v>36311</v>
      </c>
      <c r="V330" s="140">
        <v>44378</v>
      </c>
      <c r="W330" s="140">
        <v>44408</v>
      </c>
      <c r="X330" s="75" t="s">
        <v>186</v>
      </c>
      <c r="Y330" s="1"/>
      <c r="Z330" s="1" t="str">
        <f t="shared" si="24" ca="1"/>
        <v>0 Tahun  6 Bulan 7 Hari </v>
      </c>
      <c r="AA330" s="1" t="s">
        <v>264</v>
      </c>
      <c r="AB330" s="71" t="s">
        <v>3329</v>
      </c>
      <c r="AC330" s="72">
        <v>45664</v>
      </c>
      <c r="AD330" s="1"/>
      <c r="AE330" s="1"/>
      <c r="AF330" s="1"/>
      <c r="AG330" s="1"/>
      <c r="AH330" s="1"/>
      <c r="AI330" s="1"/>
      <c r="AJ330" s="1"/>
      <c r="AK330" s="1"/>
      <c r="AL330" s="1"/>
      <c r="AM330" s="71" t="s">
        <v>3330</v>
      </c>
      <c r="AN330" s="1" t="s">
        <v>84</v>
      </c>
      <c r="AO330" s="1"/>
      <c r="AP330" s="71" t="s">
        <v>3331</v>
      </c>
      <c r="AQ330" s="1" t="s">
        <v>86</v>
      </c>
      <c r="AR330" s="1"/>
      <c r="AS330" s="1"/>
      <c r="AT330" s="71" t="s">
        <v>3332</v>
      </c>
      <c r="AU330" s="78" t="s">
        <v>121</v>
      </c>
      <c r="AV330" s="1" t="s">
        <v>3168</v>
      </c>
      <c r="AW330" s="1" t="s">
        <v>90</v>
      </c>
      <c r="AX330" s="548" t="s">
        <v>3333</v>
      </c>
      <c r="AY330" s="71"/>
      <c r="AZ330" s="1"/>
      <c r="BA330" s="1"/>
      <c r="BB330" s="1"/>
      <c r="BC330" s="1"/>
      <c r="BD330" s="72"/>
    </row>
    <row r="331" ht="15" customHeight="1" s="77" customFormat="1">
      <c r="A331" s="31" t="s">
        <v>65</v>
      </c>
      <c r="B331" s="32">
        <f t="shared" si="25"/>
        <v>325</v>
      </c>
      <c r="C331" s="69" t="s">
        <v>3334</v>
      </c>
      <c r="D331" s="412" t="s">
        <v>3335</v>
      </c>
      <c r="E331" s="1"/>
      <c r="F331" s="71" t="s">
        <v>3336</v>
      </c>
      <c r="G331" s="83" t="s">
        <v>2</v>
      </c>
      <c r="H331" s="75"/>
      <c r="I331" s="75"/>
      <c r="J331" s="75"/>
      <c r="K331" s="75" t="s">
        <v>3003</v>
      </c>
      <c r="L331" s="49" t="s">
        <v>345</v>
      </c>
      <c r="M331" s="75" t="s">
        <v>501</v>
      </c>
      <c r="N331" s="72">
        <v>44228</v>
      </c>
      <c r="O331" s="1" t="s">
        <v>3337</v>
      </c>
      <c r="P331" s="1" t="s">
        <v>77</v>
      </c>
      <c r="Q331" s="1" t="s">
        <v>1711</v>
      </c>
      <c r="R331" s="1" t="s">
        <v>77</v>
      </c>
      <c r="S331" s="1" t="s">
        <v>233</v>
      </c>
      <c r="T331" s="1" t="s">
        <v>3338</v>
      </c>
      <c r="U331" s="72">
        <v>35907</v>
      </c>
      <c r="V331" s="545">
        <v>44317</v>
      </c>
      <c r="W331" s="545">
        <v>44408</v>
      </c>
      <c r="X331" s="546" t="s">
        <v>115</v>
      </c>
      <c r="Y331" s="1"/>
      <c r="Z331" s="1" t="str">
        <f t="shared" si="24" ca="1"/>
        <v>0 Tahun  6 Bulan 1 Hari </v>
      </c>
      <c r="AA331" s="1" t="s">
        <v>264</v>
      </c>
      <c r="AB331" s="71" t="s">
        <v>3339</v>
      </c>
      <c r="AC331" s="72">
        <v>45404</v>
      </c>
      <c r="AD331" s="1"/>
      <c r="AE331" s="1"/>
      <c r="AF331" s="1"/>
      <c r="AG331" s="1"/>
      <c r="AH331" s="1"/>
      <c r="AI331" s="1"/>
      <c r="AJ331" s="1"/>
      <c r="AK331" s="1"/>
      <c r="AL331" s="1"/>
      <c r="AM331" s="71" t="s">
        <v>3340</v>
      </c>
      <c r="AN331" s="1" t="s">
        <v>84</v>
      </c>
      <c r="AO331" s="1"/>
      <c r="AP331" s="71" t="s">
        <v>3341</v>
      </c>
      <c r="AQ331" s="1" t="s">
        <v>86</v>
      </c>
      <c r="AR331" s="1"/>
      <c r="AS331" s="1"/>
      <c r="AT331" s="71" t="s">
        <v>3342</v>
      </c>
      <c r="AU331" s="78" t="s">
        <v>121</v>
      </c>
      <c r="AV331" s="1" t="s">
        <v>3092</v>
      </c>
      <c r="AW331" s="1" t="s">
        <v>90</v>
      </c>
      <c r="AX331" s="548" t="s">
        <v>3343</v>
      </c>
      <c r="AY331" s="71"/>
      <c r="AZ331" s="1"/>
      <c r="BA331" s="1"/>
      <c r="BB331" s="1"/>
      <c r="BC331" s="1"/>
      <c r="BD331" s="72"/>
    </row>
    <row r="332" ht="15" customHeight="1" s="77" customFormat="1">
      <c r="A332" s="31" t="s">
        <v>65</v>
      </c>
      <c r="B332" s="32">
        <f t="shared" si="25"/>
        <v>326</v>
      </c>
      <c r="C332" s="69" t="s">
        <v>3344</v>
      </c>
      <c r="D332" s="194" t="s">
        <v>3010</v>
      </c>
      <c r="E332" s="1"/>
      <c r="F332" s="71" t="s">
        <v>3345</v>
      </c>
      <c r="G332" s="83" t="s">
        <v>2</v>
      </c>
      <c r="H332" s="75"/>
      <c r="I332" s="75"/>
      <c r="J332" s="75"/>
      <c r="K332" s="75" t="s">
        <v>3003</v>
      </c>
      <c r="L332" s="49" t="s">
        <v>345</v>
      </c>
      <c r="M332" s="75" t="s">
        <v>501</v>
      </c>
      <c r="N332" s="72">
        <v>44230</v>
      </c>
      <c r="O332" s="1" t="s">
        <v>3346</v>
      </c>
      <c r="P332" s="1" t="s">
        <v>77</v>
      </c>
      <c r="Q332" s="1" t="s">
        <v>1711</v>
      </c>
      <c r="R332" s="1" t="s">
        <v>77</v>
      </c>
      <c r="S332" s="1" t="s">
        <v>113</v>
      </c>
      <c r="T332" s="1" t="s">
        <v>3347</v>
      </c>
      <c r="U332" s="72">
        <v>35593</v>
      </c>
      <c r="V332" s="545">
        <v>44317</v>
      </c>
      <c r="W332" s="545">
        <v>44408</v>
      </c>
      <c r="X332" s="546" t="s">
        <v>115</v>
      </c>
      <c r="Y332" s="1"/>
      <c r="Z332" s="1" t="str">
        <f t="shared" si="24" ca="1"/>
        <v>0 Tahun  5 Bulan 30 Hari </v>
      </c>
      <c r="AA332" s="1" t="s">
        <v>492</v>
      </c>
      <c r="AB332" s="71" t="s">
        <v>3348</v>
      </c>
      <c r="AC332" s="72">
        <v>46036</v>
      </c>
      <c r="AD332" s="1"/>
      <c r="AE332" s="1"/>
      <c r="AF332" s="1"/>
      <c r="AG332" s="1"/>
      <c r="AH332" s="1"/>
      <c r="AI332" s="1"/>
      <c r="AJ332" s="1"/>
      <c r="AK332" s="1"/>
      <c r="AL332" s="1"/>
      <c r="AM332" s="71" t="s">
        <v>3349</v>
      </c>
      <c r="AN332" s="187" t="s">
        <v>131</v>
      </c>
      <c r="AO332" s="1"/>
      <c r="AP332" s="71" t="s">
        <v>3350</v>
      </c>
      <c r="AQ332" s="1" t="s">
        <v>86</v>
      </c>
      <c r="AR332" s="1"/>
      <c r="AS332" s="1"/>
      <c r="AT332" s="71" t="s">
        <v>3351</v>
      </c>
      <c r="AU332" s="78" t="s">
        <v>121</v>
      </c>
      <c r="AV332" s="340" t="s">
        <v>3135</v>
      </c>
      <c r="AW332" s="340" t="s">
        <v>90</v>
      </c>
      <c r="AX332" s="549" t="s">
        <v>3352</v>
      </c>
      <c r="AY332" s="71" t="s">
        <v>3353</v>
      </c>
      <c r="AZ332" s="1"/>
      <c r="BA332" s="1"/>
      <c r="BB332" s="1"/>
      <c r="BC332" s="1"/>
      <c r="BD332" s="72"/>
    </row>
    <row r="333" ht="15" customHeight="1" s="77" customFormat="1">
      <c r="A333" s="31" t="s">
        <v>65</v>
      </c>
      <c r="B333" s="32">
        <f t="shared" si="25"/>
        <v>327</v>
      </c>
      <c r="C333" s="69" t="s">
        <v>3354</v>
      </c>
      <c r="D333" s="412" t="s">
        <v>3056</v>
      </c>
      <c r="E333" s="1"/>
      <c r="F333" s="71" t="s">
        <v>3355</v>
      </c>
      <c r="G333" s="83" t="s">
        <v>2</v>
      </c>
      <c r="H333" s="1"/>
      <c r="I333" s="1"/>
      <c r="J333" s="1"/>
      <c r="K333" s="75" t="s">
        <v>3003</v>
      </c>
      <c r="L333" s="49" t="s">
        <v>345</v>
      </c>
      <c r="M333" s="75" t="s">
        <v>501</v>
      </c>
      <c r="N333" s="72">
        <v>44241</v>
      </c>
      <c r="O333" s="1" t="s">
        <v>3356</v>
      </c>
      <c r="P333" s="1" t="s">
        <v>77</v>
      </c>
      <c r="Q333" s="1" t="s">
        <v>1711</v>
      </c>
      <c r="R333" s="1" t="s">
        <v>77</v>
      </c>
      <c r="S333" s="1" t="s">
        <v>113</v>
      </c>
      <c r="T333" s="1" t="s">
        <v>3357</v>
      </c>
      <c r="U333" s="72">
        <v>33258</v>
      </c>
      <c r="V333" s="545">
        <v>44317</v>
      </c>
      <c r="W333" s="545">
        <v>44408</v>
      </c>
      <c r="X333" s="546" t="s">
        <v>115</v>
      </c>
      <c r="Y333" s="1"/>
      <c r="Z333" s="1" t="str">
        <f t="shared" si="24" ca="1"/>
        <v>0 Tahun  5 Bulan 19 Hari </v>
      </c>
      <c r="AA333" s="1" t="s">
        <v>264</v>
      </c>
      <c r="AB333" s="71" t="s">
        <v>3358</v>
      </c>
      <c r="AC333" s="72">
        <v>45709</v>
      </c>
      <c r="AD333" s="1"/>
      <c r="AE333" s="1"/>
      <c r="AF333" s="1"/>
      <c r="AG333" s="1"/>
      <c r="AH333" s="1"/>
      <c r="AI333" s="1"/>
      <c r="AJ333" s="1"/>
      <c r="AK333" s="1"/>
      <c r="AL333" s="1"/>
      <c r="AM333" s="71" t="s">
        <v>3359</v>
      </c>
      <c r="AN333" s="1" t="s">
        <v>84</v>
      </c>
      <c r="AO333" s="1"/>
      <c r="AP333" s="71" t="s">
        <v>3360</v>
      </c>
      <c r="AQ333" s="1" t="s">
        <v>86</v>
      </c>
      <c r="AR333" s="1"/>
      <c r="AS333" s="1"/>
      <c r="AT333" s="71" t="s">
        <v>3361</v>
      </c>
      <c r="AU333" s="1" t="s">
        <v>121</v>
      </c>
      <c r="AV333" s="1" t="s">
        <v>3316</v>
      </c>
      <c r="AW333" s="72" t="s">
        <v>90</v>
      </c>
      <c r="AX333" s="550">
        <v>7800460560</v>
      </c>
      <c r="AY333" s="1"/>
      <c r="AZ333" s="1"/>
      <c r="BA333" s="1"/>
      <c r="BB333" s="1"/>
      <c r="BC333" s="1"/>
      <c r="BD333" s="72"/>
    </row>
    <row r="334" ht="15" customHeight="1" s="77" customFormat="1">
      <c r="A334" s="31" t="s">
        <v>65</v>
      </c>
      <c r="B334" s="32">
        <f t="shared" si="25"/>
        <v>328</v>
      </c>
      <c r="C334" s="69" t="s">
        <v>3362</v>
      </c>
      <c r="D334" s="82" t="s">
        <v>3363</v>
      </c>
      <c r="E334" s="1"/>
      <c r="F334" s="71" t="s">
        <v>3364</v>
      </c>
      <c r="G334" s="83" t="s">
        <v>2</v>
      </c>
      <c r="H334" s="1"/>
      <c r="I334" s="1"/>
      <c r="J334" s="1"/>
      <c r="K334" s="75" t="s">
        <v>3003</v>
      </c>
      <c r="L334" s="49" t="s">
        <v>345</v>
      </c>
      <c r="M334" s="75" t="s">
        <v>501</v>
      </c>
      <c r="N334" s="72">
        <v>44256</v>
      </c>
      <c r="O334" s="1" t="s">
        <v>3365</v>
      </c>
      <c r="P334" s="1" t="s">
        <v>97</v>
      </c>
      <c r="Q334" s="1" t="s">
        <v>1711</v>
      </c>
      <c r="R334" s="1" t="s">
        <v>77</v>
      </c>
      <c r="S334" s="1" t="s">
        <v>113</v>
      </c>
      <c r="T334" s="1" t="s">
        <v>3094</v>
      </c>
      <c r="U334" s="72">
        <v>36416</v>
      </c>
      <c r="V334" s="140">
        <v>44348</v>
      </c>
      <c r="W334" s="140">
        <v>44439</v>
      </c>
      <c r="X334" s="75" t="s">
        <v>115</v>
      </c>
      <c r="Y334" s="1"/>
      <c r="Z334" s="1" t="str">
        <f t="shared" si="24" ca="1"/>
        <v>0 Tahun  5 Bulan 1 Hari </v>
      </c>
      <c r="AA334" s="1" t="s">
        <v>1151</v>
      </c>
      <c r="AB334" s="71" t="s">
        <v>3366</v>
      </c>
      <c r="AC334" s="72">
        <v>45935</v>
      </c>
      <c r="AD334" s="1"/>
      <c r="AE334" s="1"/>
      <c r="AF334" s="1"/>
      <c r="AG334" s="1"/>
      <c r="AH334" s="1"/>
      <c r="AI334" s="1"/>
      <c r="AJ334" s="1"/>
      <c r="AK334" s="1"/>
      <c r="AL334" s="1"/>
      <c r="AM334" s="71" t="s">
        <v>3367</v>
      </c>
      <c r="AN334" s="1" t="s">
        <v>84</v>
      </c>
      <c r="AO334" s="1"/>
      <c r="AP334" s="71" t="s">
        <v>3368</v>
      </c>
      <c r="AQ334" s="1" t="s">
        <v>86</v>
      </c>
      <c r="AR334" s="1"/>
      <c r="AS334" s="1"/>
      <c r="AT334" s="71" t="s">
        <v>3369</v>
      </c>
      <c r="AU334" s="1" t="s">
        <v>121</v>
      </c>
      <c r="AV334" s="1" t="s">
        <v>3297</v>
      </c>
      <c r="AW334" s="72" t="s">
        <v>90</v>
      </c>
      <c r="AX334" s="548" t="s">
        <v>3370</v>
      </c>
      <c r="AY334" s="71" t="s">
        <v>3371</v>
      </c>
      <c r="AZ334" s="1"/>
      <c r="BA334" s="1"/>
      <c r="BB334" s="1"/>
      <c r="BC334" s="1"/>
      <c r="BD334" s="72"/>
    </row>
    <row r="335" ht="15" customHeight="1" s="77" customFormat="1">
      <c r="A335" s="31" t="s">
        <v>65</v>
      </c>
      <c r="B335" s="32">
        <f t="shared" si="25"/>
        <v>329</v>
      </c>
      <c r="C335" s="68" t="s">
        <v>3372</v>
      </c>
      <c r="D335" s="82" t="s">
        <v>3373</v>
      </c>
      <c r="E335" s="1"/>
      <c r="F335" s="71" t="s">
        <v>3374</v>
      </c>
      <c r="G335" s="83" t="s">
        <v>2</v>
      </c>
      <c r="H335" s="1"/>
      <c r="I335" s="1"/>
      <c r="J335" s="1"/>
      <c r="K335" s="75" t="s">
        <v>3003</v>
      </c>
      <c r="L335" s="49" t="s">
        <v>345</v>
      </c>
      <c r="M335" s="75" t="s">
        <v>501</v>
      </c>
      <c r="N335" s="72">
        <v>44280</v>
      </c>
      <c r="O335" s="1" t="s">
        <v>3375</v>
      </c>
      <c r="P335" s="1" t="s">
        <v>97</v>
      </c>
      <c r="Q335" s="1" t="s">
        <v>1711</v>
      </c>
      <c r="R335" s="1" t="s">
        <v>77</v>
      </c>
      <c r="S335" s="1" t="s">
        <v>113</v>
      </c>
      <c r="T335" s="1" t="s">
        <v>3376</v>
      </c>
      <c r="U335" s="72">
        <v>33261</v>
      </c>
      <c r="V335" s="140">
        <v>44378</v>
      </c>
      <c r="W335" s="140">
        <v>44469</v>
      </c>
      <c r="X335" s="75" t="s">
        <v>115</v>
      </c>
      <c r="Y335" s="1"/>
      <c r="Z335" s="1" t="str">
        <f t="shared" si="24" ca="1"/>
        <v>0 Tahun  4 Bulan 8 Hari </v>
      </c>
      <c r="AA335" s="1" t="s">
        <v>3159</v>
      </c>
      <c r="AB335" s="71" t="s">
        <v>3377</v>
      </c>
      <c r="AC335" s="72">
        <v>44949</v>
      </c>
      <c r="AD335" s="1"/>
      <c r="AE335" s="1"/>
      <c r="AF335" s="1"/>
      <c r="AG335" s="1"/>
      <c r="AH335" s="1"/>
      <c r="AI335" s="1"/>
      <c r="AJ335" s="1"/>
      <c r="AK335" s="1"/>
      <c r="AL335" s="1"/>
      <c r="AM335" s="71" t="s">
        <v>3378</v>
      </c>
      <c r="AN335" s="1" t="s">
        <v>84</v>
      </c>
      <c r="AO335" s="1"/>
      <c r="AP335" s="71" t="s">
        <v>3379</v>
      </c>
      <c r="AQ335" s="1" t="s">
        <v>86</v>
      </c>
      <c r="AR335" s="1"/>
      <c r="AS335" s="1"/>
      <c r="AT335" s="71" t="s">
        <v>3380</v>
      </c>
      <c r="AU335" s="1" t="s">
        <v>121</v>
      </c>
      <c r="AV335" s="1" t="s">
        <v>3069</v>
      </c>
      <c r="AW335" s="72" t="s">
        <v>90</v>
      </c>
      <c r="AX335" s="548" t="s">
        <v>3381</v>
      </c>
      <c r="AY335" s="71"/>
      <c r="AZ335" s="1"/>
      <c r="BA335" s="1"/>
      <c r="BB335" s="1"/>
      <c r="BC335" s="1"/>
      <c r="BD335" s="72"/>
    </row>
    <row r="336" ht="15" customHeight="1" s="77" customFormat="1">
      <c r="A336" s="31" t="s">
        <v>65</v>
      </c>
      <c r="B336" s="32">
        <f t="shared" si="25"/>
        <v>330</v>
      </c>
      <c r="C336" s="69" t="s">
        <v>3382</v>
      </c>
      <c r="D336" s="412" t="s">
        <v>3262</v>
      </c>
      <c r="E336" s="471" t="s">
        <v>587</v>
      </c>
      <c r="F336" s="448" t="s">
        <v>3383</v>
      </c>
      <c r="G336" s="39" t="s">
        <v>2</v>
      </c>
      <c r="H336" s="39"/>
      <c r="I336" s="39"/>
      <c r="J336" s="34"/>
      <c r="K336" s="49" t="s">
        <v>3003</v>
      </c>
      <c r="L336" s="84" t="s">
        <v>1488</v>
      </c>
      <c r="M336" s="84" t="s">
        <v>501</v>
      </c>
      <c r="N336" s="72">
        <v>44287</v>
      </c>
      <c r="O336" s="551" t="s">
        <v>3384</v>
      </c>
      <c r="P336" s="524" t="s">
        <v>77</v>
      </c>
      <c r="Q336" s="524" t="s">
        <v>112</v>
      </c>
      <c r="R336" s="188" t="s">
        <v>77</v>
      </c>
      <c r="S336" s="278" t="s">
        <v>113</v>
      </c>
      <c r="T336" s="1" t="s">
        <v>3385</v>
      </c>
      <c r="U336" s="72">
        <v>35538</v>
      </c>
      <c r="V336" s="140">
        <v>44378</v>
      </c>
      <c r="W336" s="140">
        <v>44469</v>
      </c>
      <c r="X336" s="75" t="s">
        <v>115</v>
      </c>
      <c r="Y336" s="1"/>
      <c r="Z336" s="38" t="str">
        <f t="shared" si="24" ca="1"/>
        <v>0 Tahun  4 Bulan 1 Hari </v>
      </c>
      <c r="AA336" s="42" t="s">
        <v>264</v>
      </c>
      <c r="AB336" s="189" t="s">
        <v>3386</v>
      </c>
      <c r="AC336" s="552">
        <v>46057</v>
      </c>
      <c r="AD336" s="188"/>
      <c r="AE336" s="188"/>
      <c r="AF336" s="453"/>
      <c r="AG336" s="1"/>
      <c r="AH336" s="1"/>
      <c r="AI336" s="1"/>
      <c r="AJ336" s="1"/>
      <c r="AK336" s="1"/>
      <c r="AL336" s="1"/>
      <c r="AM336" s="448" t="s">
        <v>3387</v>
      </c>
      <c r="AN336" s="1" t="s">
        <v>290</v>
      </c>
      <c r="AO336" s="1"/>
      <c r="AP336" s="448" t="s">
        <v>3388</v>
      </c>
      <c r="AQ336" s="1" t="s">
        <v>86</v>
      </c>
      <c r="AR336" s="448"/>
      <c r="AS336" s="278"/>
      <c r="AT336" s="448" t="s">
        <v>3389</v>
      </c>
      <c r="AU336" s="1" t="s">
        <v>121</v>
      </c>
      <c r="AV336" s="340" t="s">
        <v>3390</v>
      </c>
      <c r="AW336" s="340" t="s">
        <v>90</v>
      </c>
      <c r="AX336" s="549" t="s">
        <v>3391</v>
      </c>
      <c r="AY336" s="71"/>
      <c r="AZ336" s="1"/>
      <c r="BA336" s="1"/>
      <c r="BB336" s="1"/>
      <c r="BC336" s="1"/>
      <c r="BD336" s="72"/>
    </row>
    <row r="337" ht="15" customHeight="1" s="77" customFormat="1">
      <c r="A337" s="31" t="s">
        <v>65</v>
      </c>
      <c r="B337" s="32">
        <f t="shared" si="25"/>
        <v>331</v>
      </c>
      <c r="C337" s="69" t="s">
        <v>3392</v>
      </c>
      <c r="D337" s="82" t="s">
        <v>3313</v>
      </c>
      <c r="E337" s="114" t="s">
        <v>587</v>
      </c>
      <c r="F337" s="71" t="s">
        <v>3393</v>
      </c>
      <c r="G337" s="1" t="s">
        <v>2</v>
      </c>
      <c r="H337" s="70"/>
      <c r="I337" s="70"/>
      <c r="J337" s="70"/>
      <c r="K337" s="1" t="s">
        <v>3003</v>
      </c>
      <c r="L337" s="358" t="s">
        <v>1488</v>
      </c>
      <c r="M337" s="1" t="s">
        <v>501</v>
      </c>
      <c r="N337" s="72">
        <v>44320</v>
      </c>
      <c r="O337" s="1" t="s">
        <v>3394</v>
      </c>
      <c r="P337" s="1" t="s">
        <v>97</v>
      </c>
      <c r="Q337" s="1" t="s">
        <v>1711</v>
      </c>
      <c r="R337" s="1" t="s">
        <v>77</v>
      </c>
      <c r="S337" s="1" t="s">
        <v>113</v>
      </c>
      <c r="T337" s="1" t="s">
        <v>3395</v>
      </c>
      <c r="U337" s="72">
        <v>34475</v>
      </c>
      <c r="V337" s="72">
        <v>44320</v>
      </c>
      <c r="W337" s="72">
        <v>44408</v>
      </c>
      <c r="X337" s="75" t="s">
        <v>80</v>
      </c>
      <c r="Y337" s="1"/>
      <c r="Z337" s="87" t="str">
        <f>""&amp;DATEDIF(N337,TODAY(),"Y")&amp; " Tahun  "&amp;DATEDIF(N337,TODAY(),"ym")&amp; " Bulan " &amp;DATEDIF(N337,TODAY(),"md")&amp; " Hari "</f>
        <v>0 Tahun  2 Bulan 29 Hari </v>
      </c>
      <c r="AA337" s="1" t="s">
        <v>264</v>
      </c>
      <c r="AB337" s="71" t="s">
        <v>3396</v>
      </c>
      <c r="AC337" s="72">
        <v>45980</v>
      </c>
      <c r="AD337" s="1"/>
      <c r="AE337" s="1"/>
      <c r="AF337" s="1"/>
      <c r="AG337" s="1"/>
      <c r="AH337" s="1"/>
      <c r="AI337" s="72">
        <v>44319</v>
      </c>
      <c r="AJ337" s="1"/>
      <c r="AK337" s="1" t="s">
        <v>3397</v>
      </c>
      <c r="AL337" s="1">
        <v>80</v>
      </c>
      <c r="AM337" s="71" t="s">
        <v>3398</v>
      </c>
      <c r="AN337" s="1"/>
      <c r="AO337" s="1"/>
      <c r="AP337" s="71" t="s">
        <v>3399</v>
      </c>
      <c r="AQ337" s="1" t="s">
        <v>86</v>
      </c>
      <c r="AR337" s="1"/>
      <c r="AS337" s="1"/>
      <c r="AT337" s="71" t="s">
        <v>3400</v>
      </c>
      <c r="AU337" s="1" t="s">
        <v>121</v>
      </c>
      <c r="AV337" s="1" t="s">
        <v>3026</v>
      </c>
      <c r="AW337" s="1" t="s">
        <v>90</v>
      </c>
      <c r="AX337" s="71" t="s">
        <v>3401</v>
      </c>
      <c r="AY337" s="1"/>
      <c r="AZ337" s="1"/>
      <c r="BA337" s="1"/>
      <c r="BB337" s="1"/>
      <c r="BC337" s="1"/>
      <c r="BD337" s="553"/>
    </row>
    <row r="338" ht="15" customHeight="1" s="77" customFormat="1">
      <c r="A338" s="31" t="s">
        <v>65</v>
      </c>
      <c r="B338" s="32">
        <f t="shared" si="25"/>
        <v>332</v>
      </c>
      <c r="C338" s="69" t="s">
        <v>3402</v>
      </c>
      <c r="D338" s="542" t="s">
        <v>3403</v>
      </c>
      <c r="E338" s="114" t="s">
        <v>587</v>
      </c>
      <c r="F338" s="71" t="s">
        <v>3404</v>
      </c>
      <c r="G338" s="75" t="s">
        <v>2</v>
      </c>
      <c r="H338" s="70"/>
      <c r="I338" s="70"/>
      <c r="J338" s="70"/>
      <c r="K338" s="1" t="s">
        <v>3003</v>
      </c>
      <c r="L338" s="49" t="s">
        <v>345</v>
      </c>
      <c r="M338" s="1" t="s">
        <v>501</v>
      </c>
      <c r="N338" s="72">
        <v>44335</v>
      </c>
      <c r="O338" s="1"/>
      <c r="P338" s="1" t="s">
        <v>77</v>
      </c>
      <c r="Q338" s="1" t="s">
        <v>1711</v>
      </c>
      <c r="R338" s="1" t="s">
        <v>77</v>
      </c>
      <c r="S338" s="1" t="s">
        <v>113</v>
      </c>
      <c r="T338" s="1" t="s">
        <v>3094</v>
      </c>
      <c r="U338" s="72">
        <v>36003</v>
      </c>
      <c r="V338" s="140">
        <v>44378</v>
      </c>
      <c r="W338" s="140">
        <v>44469</v>
      </c>
      <c r="X338" s="75" t="s">
        <v>80</v>
      </c>
      <c r="Y338" s="1"/>
      <c r="Z338" s="1"/>
      <c r="AA338" s="1" t="s">
        <v>264</v>
      </c>
      <c r="AB338" s="71" t="s">
        <v>3405</v>
      </c>
      <c r="AC338" s="72">
        <v>45500</v>
      </c>
      <c r="AD338" s="1"/>
      <c r="AE338" s="1"/>
      <c r="AF338" s="1"/>
      <c r="AG338" s="1"/>
      <c r="AH338" s="72" t="s">
        <v>86</v>
      </c>
      <c r="AI338" s="72">
        <v>44333</v>
      </c>
      <c r="AJ338" s="1"/>
      <c r="AK338" s="1" t="s">
        <v>3397</v>
      </c>
      <c r="AL338" s="1">
        <v>80</v>
      </c>
      <c r="AM338" s="1"/>
      <c r="AN338" s="1"/>
      <c r="AO338" s="1"/>
      <c r="AP338" s="1"/>
      <c r="AQ338" s="1"/>
      <c r="AR338" s="1"/>
      <c r="AS338" s="1"/>
      <c r="AT338" s="71" t="s">
        <v>3406</v>
      </c>
      <c r="AU338" s="1" t="s">
        <v>121</v>
      </c>
      <c r="AV338" s="340" t="s">
        <v>3196</v>
      </c>
      <c r="AW338" s="340" t="s">
        <v>90</v>
      </c>
      <c r="AX338" s="357" t="s">
        <v>3407</v>
      </c>
      <c r="AY338" s="1"/>
      <c r="AZ338" s="1"/>
      <c r="BA338" s="1"/>
      <c r="BB338" s="1"/>
      <c r="BC338" s="1"/>
      <c r="BD338" s="73"/>
    </row>
    <row r="339" ht="15" customHeight="1" s="77" customFormat="1">
      <c r="A339" s="31" t="s">
        <v>65</v>
      </c>
      <c r="B339" s="32">
        <f t="shared" si="25"/>
        <v>333</v>
      </c>
      <c r="C339" s="68" t="s">
        <v>3408</v>
      </c>
      <c r="D339" s="70" t="s">
        <v>3409</v>
      </c>
      <c r="E339" s="114" t="s">
        <v>587</v>
      </c>
      <c r="F339" s="71" t="s">
        <v>3410</v>
      </c>
      <c r="G339" s="168" t="s">
        <v>2</v>
      </c>
      <c r="H339" s="1"/>
      <c r="I339" s="1"/>
      <c r="J339" s="1"/>
      <c r="K339" s="86" t="s">
        <v>3003</v>
      </c>
      <c r="L339" s="49" t="s">
        <v>345</v>
      </c>
      <c r="M339" s="86" t="s">
        <v>501</v>
      </c>
      <c r="N339" s="72">
        <v>44348</v>
      </c>
      <c r="O339" s="72" t="s">
        <v>3411</v>
      </c>
      <c r="P339" s="1" t="s">
        <v>97</v>
      </c>
      <c r="Q339" s="1" t="s">
        <v>1711</v>
      </c>
      <c r="R339" s="1" t="s">
        <v>77</v>
      </c>
      <c r="S339" s="1" t="s">
        <v>113</v>
      </c>
      <c r="T339" s="1" t="s">
        <v>3003</v>
      </c>
      <c r="U339" s="72">
        <v>30202</v>
      </c>
      <c r="V339" s="72">
        <v>44348</v>
      </c>
      <c r="W339" s="72">
        <v>44439</v>
      </c>
      <c r="X339" s="75" t="s">
        <v>80</v>
      </c>
      <c r="Y339" s="1"/>
      <c r="Z339" s="87" t="str">
        <f>""&amp;DATEDIF(N339,TODAY(),"Y")&amp; " Tahun  "&amp;DATEDIF(N339,TODAY(),"ym")&amp; " Bulan " &amp;DATEDIF(N339,TODAY(),"md")&amp; " Hari "</f>
        <v>0 Tahun  2 Bulan 1 Hari </v>
      </c>
      <c r="AA339" s="1" t="s">
        <v>819</v>
      </c>
      <c r="AB339" s="71" t="s">
        <v>3412</v>
      </c>
      <c r="AC339" s="72">
        <v>44812</v>
      </c>
      <c r="AD339" s="1"/>
      <c r="AE339" s="1"/>
      <c r="AF339" s="1"/>
      <c r="AG339" s="1"/>
      <c r="AH339" s="72" t="s">
        <v>86</v>
      </c>
      <c r="AI339" s="72">
        <v>44343</v>
      </c>
      <c r="AJ339" s="554"/>
      <c r="AK339" s="1" t="s">
        <v>1471</v>
      </c>
      <c r="AL339" s="1">
        <v>85</v>
      </c>
      <c r="AM339" s="71" t="s">
        <v>3413</v>
      </c>
      <c r="AN339" s="1" t="s">
        <v>84</v>
      </c>
      <c r="AO339" s="1"/>
      <c r="AP339" s="1"/>
      <c r="AQ339" s="1"/>
      <c r="AR339" s="1"/>
      <c r="AS339" s="1"/>
      <c r="AT339" s="71" t="s">
        <v>3414</v>
      </c>
      <c r="AU339" s="1" t="s">
        <v>121</v>
      </c>
      <c r="AV339" s="340" t="s">
        <v>3373</v>
      </c>
      <c r="AW339" s="408" t="s">
        <v>90</v>
      </c>
      <c r="AX339" s="357" t="s">
        <v>3415</v>
      </c>
      <c r="AY339" s="71" t="s">
        <v>3416</v>
      </c>
      <c r="AZ339" s="1"/>
      <c r="BA339" s="1"/>
      <c r="BB339" s="1"/>
      <c r="BC339" s="1"/>
      <c r="BD339" s="73"/>
      <c r="BE339" s="73">
        <v>44348</v>
      </c>
      <c r="BF339" s="70" t="s">
        <v>3417</v>
      </c>
    </row>
    <row r="340" ht="15" customHeight="1" s="117" customFormat="1">
      <c r="A340" s="31" t="s">
        <v>65</v>
      </c>
      <c r="B340" s="32">
        <f t="shared" si="25"/>
        <v>334</v>
      </c>
      <c r="C340" s="69" t="s">
        <v>3418</v>
      </c>
      <c r="D340" s="412" t="s">
        <v>3077</v>
      </c>
      <c r="E340" s="114" t="s">
        <v>587</v>
      </c>
      <c r="F340" s="71" t="s">
        <v>3419</v>
      </c>
      <c r="G340" s="1" t="s">
        <v>2</v>
      </c>
      <c r="H340" s="70"/>
      <c r="I340" s="70"/>
      <c r="J340" s="70"/>
      <c r="K340" s="1" t="s">
        <v>3003</v>
      </c>
      <c r="L340" s="49" t="s">
        <v>345</v>
      </c>
      <c r="M340" s="1" t="s">
        <v>501</v>
      </c>
      <c r="N340" s="72">
        <v>44350</v>
      </c>
      <c r="O340" s="1" t="s">
        <v>3420</v>
      </c>
      <c r="P340" s="1" t="s">
        <v>232</v>
      </c>
      <c r="Q340" s="1" t="s">
        <v>1711</v>
      </c>
      <c r="R340" s="1" t="s">
        <v>77</v>
      </c>
      <c r="S340" s="1" t="s">
        <v>113</v>
      </c>
      <c r="T340" s="1" t="s">
        <v>3158</v>
      </c>
      <c r="U340" s="72">
        <v>34812</v>
      </c>
      <c r="V340" s="72">
        <v>44350</v>
      </c>
      <c r="W340" s="72">
        <v>44439</v>
      </c>
      <c r="X340" s="75" t="s">
        <v>80</v>
      </c>
      <c r="Y340" s="1"/>
      <c r="Z340" s="87" t="s">
        <v>3421</v>
      </c>
      <c r="AA340" s="1" t="s">
        <v>264</v>
      </c>
      <c r="AB340" s="71" t="s">
        <v>3422</v>
      </c>
      <c r="AC340" s="72">
        <v>45956</v>
      </c>
      <c r="AD340" s="1"/>
      <c r="AE340" s="1"/>
      <c r="AF340" s="1"/>
      <c r="AG340" s="1"/>
      <c r="AH340" s="72"/>
      <c r="AI340" s="72"/>
      <c r="AJ340" s="1"/>
      <c r="AK340" s="1"/>
      <c r="AL340" s="1"/>
      <c r="AM340" s="71" t="s">
        <v>3423</v>
      </c>
      <c r="AN340" s="1" t="s">
        <v>84</v>
      </c>
      <c r="AO340" s="1"/>
      <c r="AP340" s="1"/>
      <c r="AQ340" s="1"/>
      <c r="AR340" s="1"/>
      <c r="AS340" s="1"/>
      <c r="AT340" s="71" t="s">
        <v>3424</v>
      </c>
      <c r="AU340" s="1" t="s">
        <v>121</v>
      </c>
      <c r="AV340" s="340" t="s">
        <v>3425</v>
      </c>
      <c r="AW340" s="340" t="s">
        <v>90</v>
      </c>
      <c r="AX340" s="357" t="s">
        <v>3426</v>
      </c>
      <c r="AY340" s="1"/>
      <c r="AZ340" s="1"/>
      <c r="BA340" s="1"/>
      <c r="BB340" s="1"/>
      <c r="BC340" s="1"/>
      <c r="BD340" s="73"/>
      <c r="BE340" s="73"/>
      <c r="BF340" s="70" t="s">
        <v>3427</v>
      </c>
    </row>
    <row r="341" ht="15" customHeight="1" s="77" customFormat="1">
      <c r="A341" s="31" t="s">
        <v>65</v>
      </c>
      <c r="B341" s="32">
        <f t="shared" si="25"/>
        <v>335</v>
      </c>
      <c r="C341" s="69" t="s">
        <v>3428</v>
      </c>
      <c r="D341" s="412" t="s">
        <v>3100</v>
      </c>
      <c r="E341" s="114" t="s">
        <v>587</v>
      </c>
      <c r="F341" s="71" t="s">
        <v>3429</v>
      </c>
      <c r="G341" s="1" t="s">
        <v>2</v>
      </c>
      <c r="H341" s="1"/>
      <c r="I341" s="1"/>
      <c r="J341" s="1"/>
      <c r="K341" s="1" t="s">
        <v>3003</v>
      </c>
      <c r="L341" s="1" t="s">
        <v>1488</v>
      </c>
      <c r="M341" s="1" t="s">
        <v>501</v>
      </c>
      <c r="N341" s="72">
        <v>44372</v>
      </c>
      <c r="O341" s="1" t="s">
        <v>3430</v>
      </c>
      <c r="P341" s="1" t="s">
        <v>232</v>
      </c>
      <c r="Q341" s="1" t="s">
        <v>1711</v>
      </c>
      <c r="R341" s="1" t="s">
        <v>77</v>
      </c>
      <c r="S341" s="1" t="s">
        <v>113</v>
      </c>
      <c r="T341" s="1" t="s">
        <v>2612</v>
      </c>
      <c r="U341" s="72">
        <v>32284</v>
      </c>
      <c r="V341" s="72">
        <v>44372</v>
      </c>
      <c r="W341" s="73">
        <v>44469</v>
      </c>
      <c r="X341" s="1" t="s">
        <v>80</v>
      </c>
      <c r="Y341" s="1"/>
      <c r="Z341" s="87" t="str">
        <f>""&amp;DATEDIF(N341,TODAY(),"Y")&amp; " Tahun  "&amp;DATEDIF(N341,TODAY(),"ym")&amp; " Bulan " &amp;DATEDIF(N341,TODAY(),"md")&amp; " Hari "</f>
        <v>0 Tahun  1 Bulan 8 Hari </v>
      </c>
      <c r="AA341" s="1" t="s">
        <v>492</v>
      </c>
      <c r="AB341" s="71" t="s">
        <v>3431</v>
      </c>
      <c r="AC341" s="72">
        <v>46128</v>
      </c>
      <c r="AD341" s="1"/>
      <c r="AE341" s="72"/>
      <c r="AF341" s="1"/>
      <c r="AG341" s="1"/>
      <c r="AH341" s="72"/>
      <c r="AI341" s="72">
        <v>44371</v>
      </c>
      <c r="AJ341" s="1"/>
      <c r="AK341" s="1" t="s">
        <v>1471</v>
      </c>
      <c r="AL341" s="1">
        <v>100</v>
      </c>
      <c r="AM341" s="71" t="s">
        <v>3432</v>
      </c>
      <c r="AN341" s="1" t="s">
        <v>84</v>
      </c>
      <c r="AO341" s="1"/>
      <c r="AP341" s="1"/>
      <c r="AQ341" s="1"/>
      <c r="AR341" s="1"/>
      <c r="AS341" s="1"/>
      <c r="AT341" s="71" t="s">
        <v>3433</v>
      </c>
      <c r="AU341" s="1" t="s">
        <v>121</v>
      </c>
      <c r="AV341" s="340" t="s">
        <v>3409</v>
      </c>
      <c r="AW341" s="340" t="s">
        <v>90</v>
      </c>
      <c r="AX341" s="357" t="s">
        <v>3434</v>
      </c>
      <c r="AY341" s="71" t="s">
        <v>3435</v>
      </c>
      <c r="AZ341" s="1"/>
      <c r="BA341" s="1"/>
      <c r="BB341" s="1"/>
      <c r="BC341" s="1"/>
      <c r="BD341" s="72"/>
      <c r="BE341" s="72"/>
      <c r="BF341" s="1" t="s">
        <v>3436</v>
      </c>
    </row>
    <row r="342" ht="15" customHeight="1" s="77" customFormat="1">
      <c r="A342" s="31"/>
      <c r="B342" s="32">
        <f t="shared" si="25"/>
        <v>336</v>
      </c>
      <c r="C342" s="69" t="s">
        <v>3437</v>
      </c>
      <c r="D342" s="82" t="s">
        <v>3438</v>
      </c>
      <c r="E342" s="1"/>
      <c r="F342" s="1"/>
      <c r="G342" s="83" t="s">
        <v>2</v>
      </c>
      <c r="H342" s="75"/>
      <c r="I342" s="75"/>
      <c r="J342" s="75"/>
      <c r="K342" s="75" t="s">
        <v>3003</v>
      </c>
      <c r="L342" s="49" t="s">
        <v>345</v>
      </c>
      <c r="M342" s="75" t="s">
        <v>501</v>
      </c>
      <c r="N342" s="72">
        <v>44176</v>
      </c>
      <c r="O342" s="1" t="s">
        <v>3439</v>
      </c>
      <c r="P342" s="1" t="s">
        <v>232</v>
      </c>
      <c r="Q342" s="1" t="s">
        <v>76</v>
      </c>
      <c r="R342" s="1" t="s">
        <v>77</v>
      </c>
      <c r="S342" s="1" t="s">
        <v>153</v>
      </c>
      <c r="T342" s="1" t="s">
        <v>3440</v>
      </c>
      <c r="U342" s="72">
        <v>36099</v>
      </c>
      <c r="V342" s="140">
        <v>44348</v>
      </c>
      <c r="W342" s="140">
        <v>44377</v>
      </c>
      <c r="X342" s="75" t="s">
        <v>1075</v>
      </c>
      <c r="Y342" s="1"/>
      <c r="Z342" s="1" t="str">
        <f>""&amp;DATEDIF(N342,TODAY(),"Y")&amp; " Tahun  "&amp;DATEDIF(N342,TODAY(),"ym")&amp; " Bulan " &amp;DATEDIF(N342,TODAY(),"md")&amp; " Hari "</f>
        <v>0 Tahun  7 Bulan 22 Hari </v>
      </c>
      <c r="AA342" s="1" t="s">
        <v>100</v>
      </c>
      <c r="AB342" s="71" t="s">
        <v>3441</v>
      </c>
      <c r="AC342" s="72"/>
      <c r="AD342" s="1"/>
      <c r="AE342" s="1"/>
      <c r="AF342" s="1"/>
      <c r="AG342" s="1"/>
      <c r="AH342" s="1"/>
      <c r="AI342" s="1"/>
      <c r="AJ342" s="1"/>
      <c r="AK342" s="1"/>
      <c r="AL342" s="1"/>
      <c r="AM342" s="71" t="s">
        <v>3442</v>
      </c>
      <c r="AN342" s="187" t="s">
        <v>131</v>
      </c>
      <c r="AO342" s="1"/>
      <c r="AP342" s="71" t="s">
        <v>3443</v>
      </c>
      <c r="AQ342" s="1" t="s">
        <v>86</v>
      </c>
      <c r="AR342" s="1"/>
      <c r="AS342" s="1"/>
      <c r="AT342" s="71" t="s">
        <v>3444</v>
      </c>
      <c r="AU342" s="78" t="s">
        <v>121</v>
      </c>
      <c r="AV342" s="1" t="s">
        <v>3445</v>
      </c>
      <c r="AW342" s="1" t="s">
        <v>520</v>
      </c>
      <c r="AX342" s="547" t="s">
        <v>3446</v>
      </c>
      <c r="AY342" s="1"/>
      <c r="AZ342" s="1"/>
      <c r="BA342" s="1"/>
      <c r="BB342" s="1"/>
      <c r="BC342" s="1"/>
      <c r="BD342" s="72">
        <v>44368</v>
      </c>
    </row>
    <row r="343" ht="15" customHeight="1" s="117" customFormat="1">
      <c r="A343" s="31"/>
      <c r="B343" s="32">
        <f t="shared" si="25"/>
        <v>337</v>
      </c>
      <c r="C343" s="68" t="s">
        <v>3447</v>
      </c>
      <c r="D343" s="70" t="s">
        <v>3448</v>
      </c>
      <c r="E343" s="114" t="s">
        <v>587</v>
      </c>
      <c r="F343" s="71" t="s">
        <v>3449</v>
      </c>
      <c r="G343" s="1" t="s">
        <v>2</v>
      </c>
      <c r="H343" s="70"/>
      <c r="I343" s="70"/>
      <c r="J343" s="70"/>
      <c r="K343" s="1" t="s">
        <v>3003</v>
      </c>
      <c r="L343" s="49" t="s">
        <v>345</v>
      </c>
      <c r="M343" s="86" t="s">
        <v>501</v>
      </c>
      <c r="N343" s="72">
        <v>44349</v>
      </c>
      <c r="O343" s="1" t="s">
        <v>3450</v>
      </c>
      <c r="P343" s="1" t="s">
        <v>77</v>
      </c>
      <c r="Q343" s="1" t="s">
        <v>112</v>
      </c>
      <c r="R343" s="1" t="s">
        <v>77</v>
      </c>
      <c r="S343" s="1" t="s">
        <v>113</v>
      </c>
      <c r="T343" s="1" t="s">
        <v>3451</v>
      </c>
      <c r="U343" s="72">
        <v>32274</v>
      </c>
      <c r="V343" s="72">
        <v>44349</v>
      </c>
      <c r="W343" s="72">
        <v>44439</v>
      </c>
      <c r="X343" s="75" t="s">
        <v>80</v>
      </c>
      <c r="Y343" s="1"/>
      <c r="Z343" s="87" t="s">
        <v>3452</v>
      </c>
      <c r="AA343" s="1" t="s">
        <v>819</v>
      </c>
      <c r="AB343" s="71" t="s">
        <v>3453</v>
      </c>
      <c r="AC343" s="72">
        <v>45728</v>
      </c>
      <c r="AD343" s="1"/>
      <c r="AE343" s="1"/>
      <c r="AF343" s="1"/>
      <c r="AG343" s="1"/>
      <c r="AH343" s="72"/>
      <c r="AI343" s="72"/>
      <c r="AJ343" s="1"/>
      <c r="AK343" s="1"/>
      <c r="AL343" s="1"/>
      <c r="AM343" s="71" t="s">
        <v>3454</v>
      </c>
      <c r="AN343" s="1" t="s">
        <v>84</v>
      </c>
      <c r="AO343" s="1"/>
      <c r="AP343" s="1"/>
      <c r="AQ343" s="1"/>
      <c r="AR343" s="1"/>
      <c r="AS343" s="1"/>
      <c r="AT343" s="71" t="s">
        <v>3455</v>
      </c>
      <c r="AU343" s="1" t="s">
        <v>121</v>
      </c>
      <c r="AV343" s="340" t="s">
        <v>3456</v>
      </c>
      <c r="AW343" s="340" t="s">
        <v>90</v>
      </c>
      <c r="AX343" s="357" t="s">
        <v>3457</v>
      </c>
      <c r="AY343" s="1"/>
      <c r="AZ343" s="1"/>
      <c r="BA343" s="1"/>
      <c r="BB343" s="1"/>
      <c r="BC343" s="1"/>
      <c r="BD343" s="73">
        <v>44401</v>
      </c>
      <c r="BE343" s="73"/>
      <c r="BF343" s="70" t="s">
        <v>3458</v>
      </c>
    </row>
    <row r="344" ht="18" customHeight="1" s="44" customFormat="1">
      <c r="A344" s="31" t="s">
        <v>65</v>
      </c>
      <c r="B344" s="32">
        <f t="shared" si="25"/>
        <v>338</v>
      </c>
      <c r="C344" s="71" t="s">
        <v>3459</v>
      </c>
      <c r="D344" s="194" t="s">
        <v>3460</v>
      </c>
      <c r="E344" s="75"/>
      <c r="F344" s="142" t="s">
        <v>3461</v>
      </c>
      <c r="G344" s="83" t="s">
        <v>2</v>
      </c>
      <c r="H344" s="75"/>
      <c r="I344" s="75"/>
      <c r="J344" s="75"/>
      <c r="K344" s="75" t="s">
        <v>3003</v>
      </c>
      <c r="L344" s="49" t="s">
        <v>511</v>
      </c>
      <c r="M344" s="75" t="s">
        <v>501</v>
      </c>
      <c r="N344" s="140">
        <v>44271</v>
      </c>
      <c r="O344" s="75" t="s">
        <v>3462</v>
      </c>
      <c r="P344" s="75" t="s">
        <v>232</v>
      </c>
      <c r="Q344" s="75" t="s">
        <v>1711</v>
      </c>
      <c r="R344" s="75" t="s">
        <v>77</v>
      </c>
      <c r="S344" s="75" t="s">
        <v>113</v>
      </c>
      <c r="T344" s="75" t="s">
        <v>3003</v>
      </c>
      <c r="U344" s="140">
        <v>29145</v>
      </c>
      <c r="V344" s="140">
        <v>44378</v>
      </c>
      <c r="W344" s="140">
        <v>44469</v>
      </c>
      <c r="X344" s="75" t="s">
        <v>115</v>
      </c>
      <c r="Y344" s="34"/>
      <c r="Z344" s="114" t="str">
        <f>""&amp;DATEDIF(N344,TODAY(),"Y")&amp; " Tahun  "&amp;DATEDIF(N344,TODAY(),"ym")&amp; " Bulan " &amp;DATEDIF(N344,TODAY(),"md")&amp; " Hari "</f>
        <v>0 Tahun  4 Bulan 17 Hari </v>
      </c>
      <c r="AA344" s="75" t="s">
        <v>264</v>
      </c>
      <c r="AB344" s="199" t="s">
        <v>3463</v>
      </c>
      <c r="AC344" s="140">
        <v>45953</v>
      </c>
      <c r="AD344" s="42"/>
      <c r="AE344" s="249"/>
      <c r="AF344" s="83"/>
      <c r="AG344" s="34"/>
      <c r="AH344" s="34"/>
      <c r="AI344" s="204"/>
      <c r="AJ344" s="42"/>
      <c r="AK344" s="75"/>
      <c r="AL344" s="75"/>
      <c r="AM344" s="204" t="s">
        <v>3464</v>
      </c>
      <c r="AN344" s="187" t="s">
        <v>495</v>
      </c>
      <c r="AO344" s="34"/>
      <c r="AP344" s="32" t="s">
        <v>3465</v>
      </c>
      <c r="AQ344" s="34" t="s">
        <v>86</v>
      </c>
      <c r="AR344" s="199"/>
      <c r="AS344" s="75"/>
      <c r="AT344" s="199" t="s">
        <v>3466</v>
      </c>
      <c r="AU344" s="75" t="s">
        <v>121</v>
      </c>
      <c r="AV344" s="194" t="s">
        <v>3460</v>
      </c>
      <c r="AW344" s="75" t="s">
        <v>90</v>
      </c>
      <c r="AX344" s="541" t="s">
        <v>3467</v>
      </c>
      <c r="AY344" s="170"/>
      <c r="AZ344" s="49"/>
      <c r="BA344" s="49"/>
      <c r="BB344" s="49"/>
      <c r="BC344" s="518"/>
      <c r="BD344" s="49"/>
    </row>
    <row r="345" ht="18" customHeight="1" s="31" customFormat="1">
      <c r="A345" s="31" t="s">
        <v>65</v>
      </c>
      <c r="B345" s="32">
        <f t="shared" si="25"/>
        <v>339</v>
      </c>
      <c r="C345" s="71" t="s">
        <v>3468</v>
      </c>
      <c r="D345" s="194" t="s">
        <v>3469</v>
      </c>
      <c r="E345" s="75"/>
      <c r="F345" s="142" t="s">
        <v>3470</v>
      </c>
      <c r="G345" s="83" t="s">
        <v>2</v>
      </c>
      <c r="H345" s="75"/>
      <c r="I345" s="75"/>
      <c r="J345" s="75"/>
      <c r="K345" s="75" t="s">
        <v>3003</v>
      </c>
      <c r="L345" s="49" t="s">
        <v>511</v>
      </c>
      <c r="M345" s="75" t="s">
        <v>501</v>
      </c>
      <c r="N345" s="140">
        <v>44271</v>
      </c>
      <c r="O345" s="75" t="s">
        <v>3471</v>
      </c>
      <c r="P345" s="75" t="s">
        <v>174</v>
      </c>
      <c r="Q345" s="75" t="s">
        <v>1711</v>
      </c>
      <c r="R345" s="75" t="s">
        <v>77</v>
      </c>
      <c r="S345" s="75" t="s">
        <v>113</v>
      </c>
      <c r="T345" s="75" t="s">
        <v>3003</v>
      </c>
      <c r="U345" s="140">
        <v>30449</v>
      </c>
      <c r="V345" s="140">
        <v>44378</v>
      </c>
      <c r="W345" s="140">
        <v>44469</v>
      </c>
      <c r="X345" s="75" t="s">
        <v>115</v>
      </c>
      <c r="Y345" s="49"/>
      <c r="Z345" s="114" t="str">
        <f>""&amp;DATEDIF(N345,TODAY(),"Y")&amp; " Tahun  "&amp;DATEDIF(N345,TODAY(),"ym")&amp; " Bulan " &amp;DATEDIF(N345,TODAY(),"md")&amp; " Hari "</f>
        <v>0 Tahun  4 Bulan 17 Hari </v>
      </c>
      <c r="AA345" s="75" t="s">
        <v>264</v>
      </c>
      <c r="AB345" s="199" t="s">
        <v>3472</v>
      </c>
      <c r="AC345" s="140">
        <v>45059</v>
      </c>
      <c r="AD345" s="42"/>
      <c r="AE345" s="249"/>
      <c r="AF345" s="83"/>
      <c r="AG345" s="49"/>
      <c r="AH345" s="49"/>
      <c r="AI345" s="204"/>
      <c r="AJ345" s="42"/>
      <c r="AK345" s="75"/>
      <c r="AL345" s="75"/>
      <c r="AM345" s="204" t="s">
        <v>3473</v>
      </c>
      <c r="AN345" s="187" t="s">
        <v>3474</v>
      </c>
      <c r="AO345" s="49"/>
      <c r="AP345" s="57" t="s">
        <v>3475</v>
      </c>
      <c r="AQ345" s="49" t="s">
        <v>86</v>
      </c>
      <c r="AR345" s="199"/>
      <c r="AS345" s="75"/>
      <c r="AT345" s="199" t="s">
        <v>3476</v>
      </c>
      <c r="AU345" s="75" t="s">
        <v>121</v>
      </c>
      <c r="AV345" s="194" t="s">
        <v>3469</v>
      </c>
      <c r="AW345" s="75" t="s">
        <v>90</v>
      </c>
      <c r="AX345" s="541" t="s">
        <v>3477</v>
      </c>
      <c r="AY345" s="170"/>
      <c r="AZ345" s="49"/>
      <c r="BA345" s="49"/>
      <c r="BB345" s="49"/>
      <c r="BC345" s="49"/>
      <c r="BD345" s="517"/>
    </row>
    <row r="346" ht="18" customHeight="1" s="31" customFormat="1">
      <c r="A346" s="31" t="s">
        <v>65</v>
      </c>
      <c r="B346" s="32">
        <f t="shared" si="25"/>
        <v>340</v>
      </c>
      <c r="C346" s="71" t="s">
        <v>3478</v>
      </c>
      <c r="D346" s="194" t="s">
        <v>3479</v>
      </c>
      <c r="E346" s="75"/>
      <c r="F346" s="142" t="s">
        <v>3480</v>
      </c>
      <c r="G346" s="83" t="s">
        <v>2</v>
      </c>
      <c r="H346" s="75"/>
      <c r="I346" s="75"/>
      <c r="J346" s="75"/>
      <c r="K346" s="75" t="s">
        <v>3003</v>
      </c>
      <c r="L346" s="49" t="s">
        <v>511</v>
      </c>
      <c r="M346" s="75" t="s">
        <v>501</v>
      </c>
      <c r="N346" s="140">
        <v>44271</v>
      </c>
      <c r="O346" s="75" t="s">
        <v>3481</v>
      </c>
      <c r="P346" s="75" t="s">
        <v>75</v>
      </c>
      <c r="Q346" s="75" t="s">
        <v>1711</v>
      </c>
      <c r="R346" s="75" t="s">
        <v>77</v>
      </c>
      <c r="S346" s="75" t="s">
        <v>113</v>
      </c>
      <c r="T346" s="75" t="s">
        <v>3003</v>
      </c>
      <c r="U346" s="140">
        <v>29293</v>
      </c>
      <c r="V346" s="140">
        <v>44378</v>
      </c>
      <c r="W346" s="140">
        <v>44469</v>
      </c>
      <c r="X346" s="75" t="s">
        <v>115</v>
      </c>
      <c r="Y346" s="49"/>
      <c r="Z346" s="114" t="str">
        <f>""&amp;DATEDIF(N346,TODAY(),"Y")&amp; " Tahun  "&amp;DATEDIF(N346,TODAY(),"ym")&amp; " Bulan " &amp;DATEDIF(N346,TODAY(),"md")&amp; " Hari "</f>
        <v>0 Tahun  4 Bulan 17 Hari </v>
      </c>
      <c r="AA346" s="75" t="s">
        <v>264</v>
      </c>
      <c r="AB346" s="199" t="s">
        <v>3482</v>
      </c>
      <c r="AC346" s="140">
        <v>46014</v>
      </c>
      <c r="AD346" s="42"/>
      <c r="AE346" s="249"/>
      <c r="AF346" s="83"/>
      <c r="AG346" s="49"/>
      <c r="AH346" s="49"/>
      <c r="AI346" s="204"/>
      <c r="AJ346" s="42"/>
      <c r="AK346" s="75"/>
      <c r="AL346" s="75"/>
      <c r="AM346" s="204" t="s">
        <v>3483</v>
      </c>
      <c r="AN346" s="187" t="s">
        <v>548</v>
      </c>
      <c r="AO346" s="49"/>
      <c r="AP346" s="57" t="s">
        <v>3484</v>
      </c>
      <c r="AQ346" s="49" t="s">
        <v>86</v>
      </c>
      <c r="AR346" s="199"/>
      <c r="AS346" s="75"/>
      <c r="AT346" s="199" t="s">
        <v>3485</v>
      </c>
      <c r="AU346" s="75" t="s">
        <v>121</v>
      </c>
      <c r="AV346" s="194" t="s">
        <v>3479</v>
      </c>
      <c r="AW346" s="75" t="s">
        <v>90</v>
      </c>
      <c r="AX346" s="541" t="s">
        <v>3486</v>
      </c>
      <c r="AY346" s="170"/>
      <c r="AZ346" s="49"/>
      <c r="BA346" s="49"/>
      <c r="BB346" s="49"/>
      <c r="BC346" s="49"/>
      <c r="BD346" s="49"/>
    </row>
    <row r="347" ht="15" customHeight="1" s="31" customFormat="1">
      <c r="A347" s="31" t="s">
        <v>65</v>
      </c>
      <c r="B347" s="32">
        <f t="shared" si="25"/>
        <v>341</v>
      </c>
      <c r="C347" s="69" t="s">
        <v>3487</v>
      </c>
      <c r="D347" s="412" t="s">
        <v>3488</v>
      </c>
      <c r="E347" s="75" t="s">
        <v>69</v>
      </c>
      <c r="F347" s="142" t="s">
        <v>3489</v>
      </c>
      <c r="G347" s="75" t="s">
        <v>2</v>
      </c>
      <c r="H347" s="75"/>
      <c r="I347" s="75"/>
      <c r="J347" s="75"/>
      <c r="K347" s="75" t="s">
        <v>3385</v>
      </c>
      <c r="L347" s="49" t="s">
        <v>345</v>
      </c>
      <c r="M347" s="75" t="s">
        <v>501</v>
      </c>
      <c r="N347" s="78">
        <v>43042</v>
      </c>
      <c r="O347" s="75" t="s">
        <v>3490</v>
      </c>
      <c r="P347" s="75" t="s">
        <v>77</v>
      </c>
      <c r="Q347" s="75" t="s">
        <v>112</v>
      </c>
      <c r="R347" s="75" t="s">
        <v>77</v>
      </c>
      <c r="S347" s="75" t="s">
        <v>113</v>
      </c>
      <c r="T347" s="75" t="s">
        <v>3385</v>
      </c>
      <c r="U347" s="140">
        <v>33201</v>
      </c>
      <c r="V347" s="140">
        <v>44378</v>
      </c>
      <c r="W347" s="140">
        <v>44469</v>
      </c>
      <c r="X347" s="75" t="s">
        <v>80</v>
      </c>
      <c r="Y347" s="49"/>
      <c r="Z347" s="114" t="str">
        <f ref="Z347:Z373" t="shared" si="26" ca="1">""&amp;DATEDIF(N347,TODAY(),"Y")&amp; " Tahun  "&amp;DATEDIF(N347,TODAY(),"ym")&amp; " Bulan " &amp;DATEDIF(N347,TODAY(),"md")&amp; " Hari "</f>
        <v>3 Tahun  8 Bulan 30 Hari </v>
      </c>
      <c r="AA347" s="75" t="s">
        <v>3491</v>
      </c>
      <c r="AB347" s="199" t="s">
        <v>3492</v>
      </c>
      <c r="AC347" s="140">
        <v>44159</v>
      </c>
      <c r="AD347" s="42"/>
      <c r="AE347" s="187"/>
      <c r="AF347" s="83"/>
      <c r="AG347" s="49"/>
      <c r="AH347" s="49"/>
      <c r="AI347" s="49"/>
      <c r="AJ347" s="49"/>
      <c r="AK347" s="75"/>
      <c r="AL347" s="534"/>
      <c r="AM347" s="204" t="s">
        <v>3493</v>
      </c>
      <c r="AN347" s="187" t="s">
        <v>3474</v>
      </c>
      <c r="AO347" s="204" t="s">
        <v>3494</v>
      </c>
      <c r="AP347" s="42" t="s">
        <v>86</v>
      </c>
      <c r="AQ347" s="49"/>
      <c r="AR347" s="49"/>
      <c r="AS347" s="75"/>
      <c r="AT347" s="199" t="s">
        <v>3495</v>
      </c>
      <c r="AU347" s="1" t="s">
        <v>121</v>
      </c>
      <c r="AV347" s="75" t="s">
        <v>3488</v>
      </c>
      <c r="AW347" s="75" t="s">
        <v>90</v>
      </c>
      <c r="AX347" s="200">
        <v>7975348911</v>
      </c>
      <c r="AY347" s="199" t="s">
        <v>3496</v>
      </c>
      <c r="AZ347" s="49"/>
      <c r="BA347" s="49"/>
      <c r="BB347" s="49"/>
      <c r="BC347" s="517"/>
      <c r="BD347" s="63"/>
      <c r="BE347" s="49"/>
      <c r="BF347" s="49"/>
    </row>
    <row r="348" ht="15" customHeight="1" s="31" customFormat="1">
      <c r="A348" s="31" t="s">
        <v>65</v>
      </c>
      <c r="B348" s="32">
        <f t="shared" si="25"/>
        <v>342</v>
      </c>
      <c r="C348" s="69" t="s">
        <v>3497</v>
      </c>
      <c r="D348" s="412" t="s">
        <v>3498</v>
      </c>
      <c r="E348" s="75" t="s">
        <v>69</v>
      </c>
      <c r="F348" s="142">
        <v>85146480060</v>
      </c>
      <c r="G348" s="75"/>
      <c r="H348" s="75"/>
      <c r="I348" s="75"/>
      <c r="J348" s="75" t="s">
        <v>1204</v>
      </c>
      <c r="K348" s="75" t="s">
        <v>3385</v>
      </c>
      <c r="L348" s="49" t="s">
        <v>345</v>
      </c>
      <c r="M348" s="75" t="s">
        <v>501</v>
      </c>
      <c r="N348" s="78">
        <v>43229</v>
      </c>
      <c r="O348" s="75" t="s">
        <v>3499</v>
      </c>
      <c r="P348" s="75" t="s">
        <v>77</v>
      </c>
      <c r="Q348" s="75" t="s">
        <v>112</v>
      </c>
      <c r="R348" s="75" t="s">
        <v>77</v>
      </c>
      <c r="S348" s="75" t="s">
        <v>113</v>
      </c>
      <c r="T348" s="75" t="s">
        <v>3500</v>
      </c>
      <c r="U348" s="140">
        <v>33231</v>
      </c>
      <c r="V348" s="140">
        <v>44378</v>
      </c>
      <c r="W348" s="140">
        <v>44469</v>
      </c>
      <c r="X348" s="75" t="s">
        <v>80</v>
      </c>
      <c r="Y348" s="49"/>
      <c r="Z348" s="114" t="str">
        <f t="shared" si="26" ca="1"/>
        <v>3 Tahun  2 Bulan 24 Hari </v>
      </c>
      <c r="AA348" s="75" t="s">
        <v>264</v>
      </c>
      <c r="AB348" s="199" t="s">
        <v>3501</v>
      </c>
      <c r="AC348" s="140">
        <v>44554</v>
      </c>
      <c r="AD348" s="42"/>
      <c r="AE348" s="187"/>
      <c r="AF348" s="83"/>
      <c r="AG348" s="49"/>
      <c r="AH348" s="49"/>
      <c r="AI348" s="49"/>
      <c r="AJ348" s="49"/>
      <c r="AK348" s="75"/>
      <c r="AL348" s="534"/>
      <c r="AM348" s="204" t="s">
        <v>3502</v>
      </c>
      <c r="AN348" s="187" t="s">
        <v>84</v>
      </c>
      <c r="AO348" s="204" t="s">
        <v>3503</v>
      </c>
      <c r="AP348" s="42" t="s">
        <v>86</v>
      </c>
      <c r="AQ348" s="49"/>
      <c r="AR348" s="49"/>
      <c r="AS348" s="75"/>
      <c r="AT348" s="199" t="s">
        <v>3504</v>
      </c>
      <c r="AU348" s="1" t="s">
        <v>121</v>
      </c>
      <c r="AV348" s="75" t="s">
        <v>3498</v>
      </c>
      <c r="AW348" s="75" t="s">
        <v>90</v>
      </c>
      <c r="AX348" s="200">
        <v>7975374912</v>
      </c>
      <c r="AY348" s="199" t="s">
        <v>3505</v>
      </c>
      <c r="AZ348" s="49"/>
      <c r="BA348" s="49"/>
      <c r="BB348" s="49"/>
      <c r="BC348" s="517"/>
      <c r="BD348" s="63"/>
      <c r="BE348" s="49"/>
      <c r="BF348" s="49"/>
    </row>
    <row r="349" ht="15" customHeight="1" s="31" customFormat="1">
      <c r="A349" s="31" t="s">
        <v>65</v>
      </c>
      <c r="B349" s="32">
        <f t="shared" si="25"/>
        <v>343</v>
      </c>
      <c r="C349" s="69" t="s">
        <v>3506</v>
      </c>
      <c r="D349" s="412" t="s">
        <v>3507</v>
      </c>
      <c r="E349" s="75" t="s">
        <v>69</v>
      </c>
      <c r="F349" s="142">
        <v>85398032185</v>
      </c>
      <c r="G349" s="75" t="s">
        <v>2</v>
      </c>
      <c r="H349" s="75"/>
      <c r="I349" s="75"/>
      <c r="J349" s="75"/>
      <c r="K349" s="75" t="s">
        <v>3385</v>
      </c>
      <c r="L349" s="49" t="s">
        <v>345</v>
      </c>
      <c r="M349" s="75" t="s">
        <v>501</v>
      </c>
      <c r="N349" s="78">
        <v>43223</v>
      </c>
      <c r="O349" s="75" t="s">
        <v>3508</v>
      </c>
      <c r="P349" s="75" t="s">
        <v>75</v>
      </c>
      <c r="Q349" s="75" t="s">
        <v>112</v>
      </c>
      <c r="R349" s="75" t="s">
        <v>77</v>
      </c>
      <c r="S349" s="75" t="s">
        <v>113</v>
      </c>
      <c r="T349" s="75" t="s">
        <v>3509</v>
      </c>
      <c r="U349" s="140">
        <v>30081</v>
      </c>
      <c r="V349" s="140">
        <v>44378</v>
      </c>
      <c r="W349" s="140">
        <v>44469</v>
      </c>
      <c r="X349" s="75" t="s">
        <v>80</v>
      </c>
      <c r="Y349" s="49"/>
      <c r="Z349" s="114" t="str">
        <f t="shared" si="26" ca="1"/>
        <v>3 Tahun  2 Bulan 30 Hari </v>
      </c>
      <c r="AA349" s="75" t="s">
        <v>1607</v>
      </c>
      <c r="AB349" s="199" t="s">
        <v>3510</v>
      </c>
      <c r="AC349" s="140">
        <v>44691</v>
      </c>
      <c r="AD349" s="42"/>
      <c r="AE349" s="187"/>
      <c r="AF349" s="83"/>
      <c r="AG349" s="49"/>
      <c r="AH349" s="49"/>
      <c r="AI349" s="49"/>
      <c r="AJ349" s="49"/>
      <c r="AK349" s="75"/>
      <c r="AL349" s="534"/>
      <c r="AM349" s="204" t="s">
        <v>3511</v>
      </c>
      <c r="AN349" s="187" t="s">
        <v>1154</v>
      </c>
      <c r="AO349" s="204" t="s">
        <v>3512</v>
      </c>
      <c r="AP349" s="42" t="s">
        <v>86</v>
      </c>
      <c r="AQ349" s="49"/>
      <c r="AR349" s="49"/>
      <c r="AS349" s="75"/>
      <c r="AT349" s="199" t="s">
        <v>3513</v>
      </c>
      <c r="AU349" s="1" t="s">
        <v>121</v>
      </c>
      <c r="AV349" s="75" t="s">
        <v>3507</v>
      </c>
      <c r="AW349" s="75" t="s">
        <v>90</v>
      </c>
      <c r="AX349" s="200">
        <v>7975374513</v>
      </c>
      <c r="AY349" s="199" t="s">
        <v>3514</v>
      </c>
      <c r="AZ349" s="49"/>
      <c r="BA349" s="49"/>
      <c r="BB349" s="49"/>
      <c r="BC349" s="517"/>
      <c r="BD349" s="63"/>
      <c r="BE349" s="49"/>
      <c r="BF349" s="49"/>
    </row>
    <row r="350" ht="15" customHeight="1" s="31" customFormat="1">
      <c r="A350" s="31" t="s">
        <v>65</v>
      </c>
      <c r="B350" s="32">
        <f t="shared" si="25"/>
        <v>344</v>
      </c>
      <c r="C350" s="69" t="s">
        <v>3515</v>
      </c>
      <c r="D350" s="412" t="s">
        <v>3516</v>
      </c>
      <c r="E350" s="75" t="s">
        <v>69</v>
      </c>
      <c r="F350" s="142">
        <v>81244581497</v>
      </c>
      <c r="G350" s="75" t="s">
        <v>2</v>
      </c>
      <c r="H350" s="75"/>
      <c r="I350" s="75"/>
      <c r="J350" s="75"/>
      <c r="K350" s="75" t="s">
        <v>3385</v>
      </c>
      <c r="L350" s="49" t="s">
        <v>345</v>
      </c>
      <c r="M350" s="75" t="s">
        <v>501</v>
      </c>
      <c r="N350" s="78">
        <v>43283</v>
      </c>
      <c r="O350" s="75" t="s">
        <v>3517</v>
      </c>
      <c r="P350" s="75" t="s">
        <v>77</v>
      </c>
      <c r="Q350" s="75" t="s">
        <v>112</v>
      </c>
      <c r="R350" s="75" t="s">
        <v>77</v>
      </c>
      <c r="S350" s="75" t="s">
        <v>233</v>
      </c>
      <c r="T350" s="75" t="s">
        <v>3518</v>
      </c>
      <c r="U350" s="140">
        <v>35638</v>
      </c>
      <c r="V350" s="140">
        <v>44378</v>
      </c>
      <c r="W350" s="140">
        <v>44469</v>
      </c>
      <c r="X350" s="75" t="s">
        <v>80</v>
      </c>
      <c r="Y350" s="49"/>
      <c r="Z350" s="114" t="str">
        <f t="shared" si="26" ca="1"/>
        <v>3 Tahun  1 Bulan 0 Hari </v>
      </c>
      <c r="AA350" s="75" t="s">
        <v>3138</v>
      </c>
      <c r="AB350" s="199" t="s">
        <v>3519</v>
      </c>
      <c r="AC350" s="140">
        <v>45134</v>
      </c>
      <c r="AD350" s="42"/>
      <c r="AE350" s="187"/>
      <c r="AF350" s="83"/>
      <c r="AG350" s="49"/>
      <c r="AH350" s="49"/>
      <c r="AI350" s="49"/>
      <c r="AJ350" s="49"/>
      <c r="AK350" s="75"/>
      <c r="AL350" s="534"/>
      <c r="AM350" s="204" t="s">
        <v>3520</v>
      </c>
      <c r="AN350" s="187" t="s">
        <v>764</v>
      </c>
      <c r="AO350" s="204" t="s">
        <v>3521</v>
      </c>
      <c r="AP350" s="42" t="s">
        <v>86</v>
      </c>
      <c r="AQ350" s="49"/>
      <c r="AR350" s="49"/>
      <c r="AS350" s="75"/>
      <c r="AT350" s="199" t="s">
        <v>3522</v>
      </c>
      <c r="AU350" s="1" t="s">
        <v>121</v>
      </c>
      <c r="AV350" s="75" t="s">
        <v>3516</v>
      </c>
      <c r="AW350" s="75" t="s">
        <v>90</v>
      </c>
      <c r="AX350" s="200">
        <v>7975387291</v>
      </c>
      <c r="AY350" s="199" t="s">
        <v>3523</v>
      </c>
      <c r="AZ350" s="49"/>
      <c r="BA350" s="49"/>
      <c r="BB350" s="49"/>
      <c r="BC350" s="517"/>
      <c r="BD350" s="63"/>
      <c r="BE350" s="49"/>
      <c r="BF350" s="49"/>
    </row>
    <row r="351" ht="15" customHeight="1" s="31" customFormat="1">
      <c r="A351" s="31" t="s">
        <v>65</v>
      </c>
      <c r="B351" s="32">
        <f t="shared" si="25"/>
        <v>345</v>
      </c>
      <c r="C351" s="69" t="s">
        <v>3524</v>
      </c>
      <c r="D351" s="412" t="s">
        <v>3525</v>
      </c>
      <c r="E351" s="75" t="s">
        <v>69</v>
      </c>
      <c r="F351" s="142">
        <v>82344693487</v>
      </c>
      <c r="G351" s="75" t="s">
        <v>2</v>
      </c>
      <c r="H351" s="75"/>
      <c r="I351" s="75"/>
      <c r="J351" s="75"/>
      <c r="K351" s="75" t="s">
        <v>3385</v>
      </c>
      <c r="L351" s="49" t="s">
        <v>345</v>
      </c>
      <c r="M351" s="75" t="s">
        <v>501</v>
      </c>
      <c r="N351" s="78">
        <v>43471</v>
      </c>
      <c r="O351" s="75" t="s">
        <v>3526</v>
      </c>
      <c r="P351" s="75" t="s">
        <v>174</v>
      </c>
      <c r="Q351" s="75" t="s">
        <v>112</v>
      </c>
      <c r="R351" s="75" t="s">
        <v>77</v>
      </c>
      <c r="S351" s="75" t="s">
        <v>233</v>
      </c>
      <c r="T351" s="75" t="s">
        <v>3527</v>
      </c>
      <c r="U351" s="140">
        <v>31975</v>
      </c>
      <c r="V351" s="140">
        <v>44378</v>
      </c>
      <c r="W351" s="140">
        <v>44469</v>
      </c>
      <c r="X351" s="75" t="s">
        <v>80</v>
      </c>
      <c r="Y351" s="49"/>
      <c r="Z351" s="114" t="str">
        <f t="shared" si="26" ca="1"/>
        <v>2 Tahun  6 Bulan 27 Hari </v>
      </c>
      <c r="AA351" s="75" t="s">
        <v>3138</v>
      </c>
      <c r="AB351" s="199" t="s">
        <v>3528</v>
      </c>
      <c r="AC351" s="140">
        <v>44394</v>
      </c>
      <c r="AD351" s="42"/>
      <c r="AE351" s="187"/>
      <c r="AF351" s="83"/>
      <c r="AG351" s="49"/>
      <c r="AH351" s="49"/>
      <c r="AI351" s="49"/>
      <c r="AJ351" s="49"/>
      <c r="AK351" s="75"/>
      <c r="AL351" s="534"/>
      <c r="AM351" s="204" t="s">
        <v>3529</v>
      </c>
      <c r="AN351" s="187" t="s">
        <v>84</v>
      </c>
      <c r="AO351" s="204" t="s">
        <v>3530</v>
      </c>
      <c r="AP351" s="42" t="s">
        <v>86</v>
      </c>
      <c r="AQ351" s="49"/>
      <c r="AR351" s="49"/>
      <c r="AS351" s="75"/>
      <c r="AT351" s="199" t="s">
        <v>3531</v>
      </c>
      <c r="AU351" s="1" t="s">
        <v>121</v>
      </c>
      <c r="AV351" s="75" t="s">
        <v>3525</v>
      </c>
      <c r="AW351" s="75" t="s">
        <v>90</v>
      </c>
      <c r="AX351" s="200">
        <v>7975416453</v>
      </c>
      <c r="AY351" s="199" t="s">
        <v>3532</v>
      </c>
      <c r="AZ351" s="49"/>
      <c r="BA351" s="49"/>
      <c r="BB351" s="49"/>
      <c r="BC351" s="517"/>
      <c r="BD351" s="63"/>
      <c r="BE351" s="49"/>
      <c r="BF351" s="49"/>
    </row>
    <row r="352" ht="15" customHeight="1" s="376" customFormat="1">
      <c r="A352" s="31" t="s">
        <v>65</v>
      </c>
      <c r="B352" s="32">
        <f t="shared" si="25"/>
        <v>346</v>
      </c>
      <c r="C352" s="69" t="s">
        <v>3533</v>
      </c>
      <c r="D352" s="165" t="s">
        <v>3534</v>
      </c>
      <c r="E352" s="75" t="s">
        <v>69</v>
      </c>
      <c r="F352" s="167">
        <v>85342580899</v>
      </c>
      <c r="G352" s="167"/>
      <c r="H352" s="75"/>
      <c r="I352" s="75"/>
      <c r="J352" s="167" t="s">
        <v>457</v>
      </c>
      <c r="K352" s="167" t="s">
        <v>3385</v>
      </c>
      <c r="L352" s="49" t="s">
        <v>345</v>
      </c>
      <c r="M352" s="167" t="s">
        <v>501</v>
      </c>
      <c r="N352" s="169">
        <v>42856</v>
      </c>
      <c r="O352" s="167" t="s">
        <v>3535</v>
      </c>
      <c r="P352" s="167" t="s">
        <v>97</v>
      </c>
      <c r="Q352" s="167" t="s">
        <v>112</v>
      </c>
      <c r="R352" s="75" t="s">
        <v>77</v>
      </c>
      <c r="S352" s="167" t="s">
        <v>113</v>
      </c>
      <c r="T352" s="167" t="s">
        <v>643</v>
      </c>
      <c r="U352" s="169">
        <v>29722</v>
      </c>
      <c r="V352" s="140">
        <v>44378</v>
      </c>
      <c r="W352" s="140">
        <v>44408</v>
      </c>
      <c r="X352" s="75" t="s">
        <v>186</v>
      </c>
      <c r="Y352" s="167"/>
      <c r="Z352" s="114" t="str">
        <f t="shared" si="26" ca="1"/>
        <v>4 Tahun  3 Bulan 1 Hari </v>
      </c>
      <c r="AA352" s="167" t="s">
        <v>3536</v>
      </c>
      <c r="AB352" s="330" t="s">
        <v>3537</v>
      </c>
      <c r="AC352" s="169">
        <v>45062</v>
      </c>
      <c r="AD352" s="42"/>
      <c r="AE352" s="83"/>
      <c r="AF352" s="83"/>
      <c r="AG352" s="167"/>
      <c r="AH352" s="167"/>
      <c r="AI352" s="167"/>
      <c r="AJ352" s="167"/>
      <c r="AK352" s="167"/>
      <c r="AL352" s="167"/>
      <c r="AM352" s="329" t="s">
        <v>3538</v>
      </c>
      <c r="AN352" s="187" t="s">
        <v>84</v>
      </c>
      <c r="AO352" s="329" t="s">
        <v>3539</v>
      </c>
      <c r="AP352" s="42" t="s">
        <v>86</v>
      </c>
      <c r="AQ352" s="167"/>
      <c r="AR352" s="167"/>
      <c r="AS352" s="75"/>
      <c r="AT352" s="167" t="s">
        <v>3540</v>
      </c>
      <c r="AU352" s="1" t="s">
        <v>121</v>
      </c>
      <c r="AV352" s="167" t="s">
        <v>3534</v>
      </c>
      <c r="AW352" s="167" t="s">
        <v>90</v>
      </c>
      <c r="AX352" s="167">
        <v>7975222985</v>
      </c>
      <c r="AY352" s="167" t="s">
        <v>3541</v>
      </c>
      <c r="AZ352" s="167"/>
      <c r="BA352" s="167"/>
      <c r="BB352" s="167"/>
      <c r="BC352" s="167"/>
      <c r="BD352" s="169"/>
      <c r="BE352" s="167"/>
      <c r="BF352" s="167"/>
    </row>
    <row r="353" ht="15" customHeight="1" s="376" customFormat="1">
      <c r="A353" s="31" t="s">
        <v>65</v>
      </c>
      <c r="B353" s="32">
        <f t="shared" si="25"/>
        <v>347</v>
      </c>
      <c r="C353" s="69" t="s">
        <v>3542</v>
      </c>
      <c r="D353" s="165" t="s">
        <v>3543</v>
      </c>
      <c r="E353" s="75" t="s">
        <v>69</v>
      </c>
      <c r="F353" s="166" t="s">
        <v>3544</v>
      </c>
      <c r="G353" s="167" t="s">
        <v>2</v>
      </c>
      <c r="H353" s="75"/>
      <c r="I353" s="75"/>
      <c r="J353" s="167"/>
      <c r="K353" s="167" t="s">
        <v>3385</v>
      </c>
      <c r="L353" s="49" t="s">
        <v>345</v>
      </c>
      <c r="M353" s="167" t="s">
        <v>501</v>
      </c>
      <c r="N353" s="79">
        <v>43803</v>
      </c>
      <c r="O353" s="167" t="s">
        <v>3545</v>
      </c>
      <c r="P353" s="167" t="s">
        <v>232</v>
      </c>
      <c r="Q353" s="167" t="s">
        <v>112</v>
      </c>
      <c r="R353" s="75" t="s">
        <v>77</v>
      </c>
      <c r="S353" s="167" t="s">
        <v>233</v>
      </c>
      <c r="T353" s="167" t="s">
        <v>3385</v>
      </c>
      <c r="U353" s="169">
        <v>34673</v>
      </c>
      <c r="V353" s="140">
        <v>44317</v>
      </c>
      <c r="W353" s="140">
        <v>44408</v>
      </c>
      <c r="X353" s="75" t="s">
        <v>115</v>
      </c>
      <c r="Y353" s="167"/>
      <c r="Z353" s="114" t="str">
        <f t="shared" si="26" ca="1"/>
        <v>1 Tahun  7 Bulan 29 Hari </v>
      </c>
      <c r="AA353" s="166" t="s">
        <v>492</v>
      </c>
      <c r="AB353" s="330" t="s">
        <v>3546</v>
      </c>
      <c r="AC353" s="377"/>
      <c r="AD353" s="555"/>
      <c r="AE353" s="167"/>
      <c r="AF353" s="167"/>
      <c r="AG353" s="167"/>
      <c r="AH353" s="167"/>
      <c r="AI353" s="167"/>
      <c r="AJ353" s="167"/>
      <c r="AK353" s="167"/>
      <c r="AL353" s="167"/>
      <c r="AM353" s="166" t="s">
        <v>3547</v>
      </c>
      <c r="AN353" s="187" t="s">
        <v>84</v>
      </c>
      <c r="AO353" s="166" t="s">
        <v>3548</v>
      </c>
      <c r="AP353" s="42" t="s">
        <v>86</v>
      </c>
      <c r="AQ353" s="167"/>
      <c r="AR353" s="167"/>
      <c r="AS353" s="75"/>
      <c r="AT353" s="166" t="s">
        <v>3549</v>
      </c>
      <c r="AU353" s="75" t="s">
        <v>3550</v>
      </c>
      <c r="AV353" s="372" t="s">
        <v>3543</v>
      </c>
      <c r="AW353" s="167" t="s">
        <v>90</v>
      </c>
      <c r="AX353" s="373" t="s">
        <v>3551</v>
      </c>
      <c r="AY353" s="166" t="s">
        <v>3552</v>
      </c>
      <c r="AZ353" s="167"/>
      <c r="BA353" s="167"/>
      <c r="BB353" s="167"/>
      <c r="BC353" s="167"/>
      <c r="BD353" s="169"/>
      <c r="BE353" s="167"/>
      <c r="BF353" s="167"/>
    </row>
    <row r="354" ht="15" customHeight="1" s="376" customFormat="1">
      <c r="A354" s="31" t="s">
        <v>65</v>
      </c>
      <c r="B354" s="32">
        <f t="shared" si="25"/>
        <v>348</v>
      </c>
      <c r="C354" s="69" t="s">
        <v>3553</v>
      </c>
      <c r="D354" s="165" t="s">
        <v>3554</v>
      </c>
      <c r="E354" s="75" t="s">
        <v>69</v>
      </c>
      <c r="F354" s="166" t="s">
        <v>3555</v>
      </c>
      <c r="G354" s="167" t="s">
        <v>2</v>
      </c>
      <c r="H354" s="75"/>
      <c r="I354" s="75"/>
      <c r="J354" s="167"/>
      <c r="K354" s="167" t="s">
        <v>3385</v>
      </c>
      <c r="L354" s="49" t="s">
        <v>345</v>
      </c>
      <c r="M354" s="167" t="s">
        <v>501</v>
      </c>
      <c r="N354" s="79">
        <v>44116</v>
      </c>
      <c r="O354" s="167" t="s">
        <v>3556</v>
      </c>
      <c r="P354" s="167" t="s">
        <v>97</v>
      </c>
      <c r="Q354" s="167" t="s">
        <v>112</v>
      </c>
      <c r="R354" s="75" t="s">
        <v>77</v>
      </c>
      <c r="S354" s="167" t="s">
        <v>113</v>
      </c>
      <c r="T354" s="167" t="s">
        <v>3557</v>
      </c>
      <c r="U354" s="169">
        <v>32928</v>
      </c>
      <c r="V354" s="140">
        <v>44378</v>
      </c>
      <c r="W354" s="140">
        <v>44469</v>
      </c>
      <c r="X354" s="75" t="s">
        <v>115</v>
      </c>
      <c r="Y354" s="167"/>
      <c r="Z354" s="114" t="str">
        <f t="shared" si="26" ca="1"/>
        <v>0 Tahun  9 Bulan 21 Hari </v>
      </c>
      <c r="AA354" s="166" t="s">
        <v>264</v>
      </c>
      <c r="AB354" s="330" t="s">
        <v>3558</v>
      </c>
      <c r="AC354" s="377">
        <v>44251</v>
      </c>
      <c r="AD354" s="555"/>
      <c r="AE354" s="167"/>
      <c r="AF354" s="167"/>
      <c r="AG354" s="167"/>
      <c r="AH354" s="167"/>
      <c r="AI354" s="167"/>
      <c r="AJ354" s="167"/>
      <c r="AK354" s="167"/>
      <c r="AL354" s="167"/>
      <c r="AM354" s="166" t="s">
        <v>3559</v>
      </c>
      <c r="AN354" s="187" t="s">
        <v>764</v>
      </c>
      <c r="AO354" s="166" t="s">
        <v>3560</v>
      </c>
      <c r="AP354" s="42" t="s">
        <v>86</v>
      </c>
      <c r="AQ354" s="167"/>
      <c r="AR354" s="167"/>
      <c r="AS354" s="75"/>
      <c r="AT354" s="166" t="s">
        <v>3561</v>
      </c>
      <c r="AU354" s="1" t="s">
        <v>121</v>
      </c>
      <c r="AV354" s="167" t="s">
        <v>3554</v>
      </c>
      <c r="AW354" s="167" t="s">
        <v>90</v>
      </c>
      <c r="AX354" s="166" t="s">
        <v>3562</v>
      </c>
      <c r="AY354" s="166" t="s">
        <v>3563</v>
      </c>
      <c r="AZ354" s="167"/>
      <c r="BA354" s="167"/>
      <c r="BB354" s="167"/>
      <c r="BC354" s="167"/>
      <c r="BD354" s="169"/>
      <c r="BE354" s="167"/>
      <c r="BF354" s="167"/>
    </row>
    <row r="355" ht="15" customHeight="1" s="376" customFormat="1">
      <c r="A355" s="31" t="s">
        <v>65</v>
      </c>
      <c r="B355" s="32">
        <f t="shared" si="25"/>
        <v>349</v>
      </c>
      <c r="C355" s="69" t="s">
        <v>3564</v>
      </c>
      <c r="D355" s="165" t="s">
        <v>3565</v>
      </c>
      <c r="E355" s="75" t="s">
        <v>69</v>
      </c>
      <c r="F355" s="166" t="s">
        <v>3566</v>
      </c>
      <c r="G355" s="167" t="s">
        <v>2</v>
      </c>
      <c r="H355" s="75"/>
      <c r="I355" s="75"/>
      <c r="J355" s="167"/>
      <c r="K355" s="167" t="s">
        <v>3385</v>
      </c>
      <c r="L355" s="49" t="s">
        <v>345</v>
      </c>
      <c r="M355" s="167" t="s">
        <v>501</v>
      </c>
      <c r="N355" s="79">
        <v>44116</v>
      </c>
      <c r="O355" s="167" t="s">
        <v>3567</v>
      </c>
      <c r="P355" s="1481" t="s">
        <v>3568</v>
      </c>
      <c r="Q355" s="167" t="s">
        <v>112</v>
      </c>
      <c r="R355" s="75" t="s">
        <v>77</v>
      </c>
      <c r="S355" s="167" t="s">
        <v>113</v>
      </c>
      <c r="T355" s="167" t="s">
        <v>3557</v>
      </c>
      <c r="U355" s="169">
        <v>36578</v>
      </c>
      <c r="V355" s="140">
        <v>44378</v>
      </c>
      <c r="W355" s="140">
        <v>44469</v>
      </c>
      <c r="X355" s="75" t="s">
        <v>115</v>
      </c>
      <c r="Y355" s="167"/>
      <c r="Z355" s="114" t="str">
        <f t="shared" si="26" ca="1"/>
        <v>0 Tahun  9 Bulan 21 Hari </v>
      </c>
      <c r="AA355" s="166" t="s">
        <v>264</v>
      </c>
      <c r="AB355" s="330" t="s">
        <v>3569</v>
      </c>
      <c r="AC355" s="377">
        <v>44984</v>
      </c>
      <c r="AD355" s="555"/>
      <c r="AE355" s="167"/>
      <c r="AF355" s="167"/>
      <c r="AG355" s="167"/>
      <c r="AH355" s="167"/>
      <c r="AI355" s="167"/>
      <c r="AJ355" s="167"/>
      <c r="AK355" s="167"/>
      <c r="AL355" s="167"/>
      <c r="AM355" s="166" t="s">
        <v>3570</v>
      </c>
      <c r="AN355" s="187" t="s">
        <v>764</v>
      </c>
      <c r="AO355" s="166" t="s">
        <v>3571</v>
      </c>
      <c r="AP355" s="42" t="s">
        <v>86</v>
      </c>
      <c r="AQ355" s="167"/>
      <c r="AR355" s="167"/>
      <c r="AS355" s="75"/>
      <c r="AT355" s="166" t="s">
        <v>3572</v>
      </c>
      <c r="AU355" s="1" t="s">
        <v>121</v>
      </c>
      <c r="AV355" s="167" t="s">
        <v>3565</v>
      </c>
      <c r="AW355" s="167" t="s">
        <v>90</v>
      </c>
      <c r="AX355" s="166" t="s">
        <v>3573</v>
      </c>
      <c r="AY355" s="166" t="s">
        <v>3574</v>
      </c>
      <c r="AZ355" s="167"/>
      <c r="BA355" s="167"/>
      <c r="BB355" s="167"/>
      <c r="BC355" s="167"/>
      <c r="BD355" s="169"/>
      <c r="BE355" s="167"/>
      <c r="BF355" s="167"/>
    </row>
    <row r="356" ht="15" customHeight="1" s="376" customFormat="1">
      <c r="A356" s="31" t="s">
        <v>65</v>
      </c>
      <c r="B356" s="32">
        <f t="shared" si="25"/>
        <v>350</v>
      </c>
      <c r="C356" s="51">
        <v>1807</v>
      </c>
      <c r="D356" s="48" t="s">
        <v>3575</v>
      </c>
      <c r="E356" s="51" t="s">
        <v>69</v>
      </c>
      <c r="F356" s="556">
        <v>81293956417</v>
      </c>
      <c r="G356" s="51" t="s">
        <v>2</v>
      </c>
      <c r="H356" s="52"/>
      <c r="I356" s="52"/>
      <c r="J356" s="52"/>
      <c r="K356" s="51" t="s">
        <v>3385</v>
      </c>
      <c r="L356" s="51" t="s">
        <v>3576</v>
      </c>
      <c r="M356" s="51" t="s">
        <v>501</v>
      </c>
      <c r="N356" s="557">
        <v>44232</v>
      </c>
      <c r="O356" s="51" t="s">
        <v>3577</v>
      </c>
      <c r="P356" s="51" t="s">
        <v>77</v>
      </c>
      <c r="Q356" s="51" t="s">
        <v>112</v>
      </c>
      <c r="R356" s="51" t="s">
        <v>77</v>
      </c>
      <c r="S356" s="167" t="s">
        <v>113</v>
      </c>
      <c r="T356" s="167" t="s">
        <v>3578</v>
      </c>
      <c r="U356" s="169">
        <v>35861</v>
      </c>
      <c r="V356" s="140">
        <v>44317</v>
      </c>
      <c r="W356" s="140">
        <v>44408</v>
      </c>
      <c r="X356" s="75" t="s">
        <v>115</v>
      </c>
      <c r="Y356" s="167"/>
      <c r="Z356" s="114" t="str">
        <f t="shared" si="26" ca="1"/>
        <v>0 Tahun  5 Bulan 28 Hari </v>
      </c>
      <c r="AA356" s="167" t="s">
        <v>264</v>
      </c>
      <c r="AB356" s="330" t="s">
        <v>3579</v>
      </c>
      <c r="AC356" s="169">
        <v>45963</v>
      </c>
      <c r="AD356" s="555"/>
      <c r="AE356" s="167"/>
      <c r="AF356" s="167"/>
      <c r="AG356" s="167"/>
      <c r="AH356" s="167"/>
      <c r="AI356" s="167"/>
      <c r="AJ356" s="167"/>
      <c r="AK356" s="167"/>
      <c r="AL356" s="167"/>
      <c r="AM356" s="166" t="s">
        <v>3580</v>
      </c>
      <c r="AN356" s="187" t="s">
        <v>764</v>
      </c>
      <c r="AO356" s="166" t="s">
        <v>3581</v>
      </c>
      <c r="AP356" s="42" t="s">
        <v>86</v>
      </c>
      <c r="AQ356" s="167"/>
      <c r="AR356" s="167"/>
      <c r="AS356" s="75"/>
      <c r="AT356" s="166" t="s">
        <v>3582</v>
      </c>
      <c r="AU356" s="1" t="s">
        <v>121</v>
      </c>
      <c r="AV356" s="167" t="s">
        <v>3575</v>
      </c>
      <c r="AW356" s="167" t="s">
        <v>90</v>
      </c>
      <c r="AX356" s="166" t="s">
        <v>3583</v>
      </c>
      <c r="AY356" s="167"/>
      <c r="AZ356" s="167"/>
      <c r="BA356" s="167"/>
      <c r="BB356" s="167"/>
      <c r="BC356" s="167"/>
      <c r="BD356" s="169"/>
      <c r="BE356" s="167"/>
      <c r="BF356" s="167"/>
    </row>
    <row r="357" ht="15" customHeight="1" s="376" customFormat="1">
      <c r="A357" s="31" t="s">
        <v>65</v>
      </c>
      <c r="B357" s="32">
        <f t="shared" si="25"/>
        <v>351</v>
      </c>
      <c r="C357" s="50" t="s">
        <v>3584</v>
      </c>
      <c r="D357" s="558" t="s">
        <v>3585</v>
      </c>
      <c r="E357" s="51" t="s">
        <v>69</v>
      </c>
      <c r="F357" s="559" t="s">
        <v>3586</v>
      </c>
      <c r="G357" s="51" t="s">
        <v>2</v>
      </c>
      <c r="H357" s="52"/>
      <c r="I357" s="52"/>
      <c r="J357" s="52"/>
      <c r="K357" s="51" t="s">
        <v>3385</v>
      </c>
      <c r="L357" s="51" t="s">
        <v>3576</v>
      </c>
      <c r="M357" s="51" t="s">
        <v>501</v>
      </c>
      <c r="N357" s="557">
        <v>44249</v>
      </c>
      <c r="O357" s="560" t="s">
        <v>3587</v>
      </c>
      <c r="P357" s="51"/>
      <c r="Q357" s="51"/>
      <c r="R357" s="51"/>
      <c r="S357" s="167"/>
      <c r="T357" s="560" t="s">
        <v>3385</v>
      </c>
      <c r="U357" s="561">
        <v>34592</v>
      </c>
      <c r="V357" s="140">
        <v>44348</v>
      </c>
      <c r="W357" s="140">
        <v>44439</v>
      </c>
      <c r="X357" s="75" t="s">
        <v>115</v>
      </c>
      <c r="Y357" s="167"/>
      <c r="Z357" s="114" t="str">
        <f t="shared" si="26" ca="1"/>
        <v>0 Tahun  5 Bulan 11 Hari </v>
      </c>
      <c r="AA357" s="167" t="s">
        <v>264</v>
      </c>
      <c r="AB357" s="559" t="s">
        <v>3588</v>
      </c>
      <c r="AC357" s="561">
        <v>44819</v>
      </c>
      <c r="AD357" s="555"/>
      <c r="AE357" s="167"/>
      <c r="AF357" s="167"/>
      <c r="AG357" s="167"/>
      <c r="AH357" s="167"/>
      <c r="AI357" s="167"/>
      <c r="AJ357" s="167"/>
      <c r="AK357" s="167"/>
      <c r="AL357" s="167"/>
      <c r="AM357" s="166" t="s">
        <v>3589</v>
      </c>
      <c r="AN357" s="187" t="s">
        <v>764</v>
      </c>
      <c r="AO357" s="166" t="s">
        <v>3590</v>
      </c>
      <c r="AP357" s="42" t="s">
        <v>86</v>
      </c>
      <c r="AQ357" s="167"/>
      <c r="AR357" s="167"/>
      <c r="AS357" s="75"/>
      <c r="AT357" s="166" t="s">
        <v>3591</v>
      </c>
      <c r="AU357" s="1" t="s">
        <v>121</v>
      </c>
      <c r="AV357" s="560" t="s">
        <v>3585</v>
      </c>
      <c r="AW357" s="167" t="s">
        <v>90</v>
      </c>
      <c r="AX357" s="166">
        <v>7975552381</v>
      </c>
      <c r="AY357" s="167"/>
      <c r="AZ357" s="167"/>
      <c r="BA357" s="167"/>
      <c r="BB357" s="167"/>
      <c r="BC357" s="167"/>
      <c r="BD357" s="169"/>
      <c r="BE357" s="167"/>
      <c r="BF357" s="167"/>
    </row>
    <row r="358" ht="15" customHeight="1" s="376" customFormat="1">
      <c r="A358" s="31" t="s">
        <v>65</v>
      </c>
      <c r="B358" s="32">
        <f t="shared" si="25"/>
        <v>352</v>
      </c>
      <c r="C358" s="50" t="s">
        <v>3592</v>
      </c>
      <c r="D358" s="48" t="s">
        <v>3593</v>
      </c>
      <c r="E358" s="51" t="s">
        <v>69</v>
      </c>
      <c r="F358" s="562" t="s">
        <v>3594</v>
      </c>
      <c r="G358" s="51" t="s">
        <v>2</v>
      </c>
      <c r="H358" s="52"/>
      <c r="I358" s="52"/>
      <c r="J358" s="52"/>
      <c r="K358" s="51" t="s">
        <v>3385</v>
      </c>
      <c r="L358" s="51" t="s">
        <v>3576</v>
      </c>
      <c r="M358" s="51" t="s">
        <v>501</v>
      </c>
      <c r="N358" s="557">
        <v>44313</v>
      </c>
      <c r="O358" s="51" t="s">
        <v>3595</v>
      </c>
      <c r="P358" s="51" t="s">
        <v>75</v>
      </c>
      <c r="Q358" s="51" t="s">
        <v>112</v>
      </c>
      <c r="R358" s="51" t="s">
        <v>77</v>
      </c>
      <c r="S358" s="167" t="s">
        <v>113</v>
      </c>
      <c r="T358" s="167" t="s">
        <v>3385</v>
      </c>
      <c r="U358" s="169">
        <v>33724</v>
      </c>
      <c r="V358" s="140">
        <v>44313</v>
      </c>
      <c r="W358" s="140">
        <v>44408</v>
      </c>
      <c r="X358" s="75" t="s">
        <v>80</v>
      </c>
      <c r="Y358" s="167"/>
      <c r="Z358" s="114" t="str">
        <f t="shared" si="26" ca="1"/>
        <v>0 Tahun  3 Bulan 6 Hari </v>
      </c>
      <c r="AA358" s="167" t="s">
        <v>492</v>
      </c>
      <c r="AB358" s="330" t="s">
        <v>3596</v>
      </c>
      <c r="AC358" s="169">
        <v>46096</v>
      </c>
      <c r="AD358" s="555"/>
      <c r="AE358" s="167"/>
      <c r="AF358" s="167"/>
      <c r="AG358" s="166"/>
      <c r="AH358" s="187"/>
      <c r="AI358" s="167"/>
      <c r="AJ358" s="75"/>
      <c r="AK358" s="167"/>
      <c r="AL358" s="167"/>
      <c r="AM358" s="166" t="s">
        <v>3597</v>
      </c>
      <c r="AN358" s="167" t="s">
        <v>290</v>
      </c>
      <c r="AO358" s="167"/>
      <c r="AP358" s="167"/>
      <c r="AQ358" s="167"/>
      <c r="AR358" s="167"/>
      <c r="AS358" s="75"/>
      <c r="AT358" s="166" t="s">
        <v>3598</v>
      </c>
      <c r="AU358" s="1" t="s">
        <v>121</v>
      </c>
      <c r="AV358" s="167"/>
      <c r="AW358" s="167"/>
      <c r="AX358" s="166"/>
      <c r="AY358" s="167"/>
      <c r="AZ358" s="167"/>
      <c r="BA358" s="167"/>
      <c r="BB358" s="167"/>
      <c r="BC358" s="167"/>
      <c r="BD358" s="169"/>
      <c r="BE358" s="167"/>
      <c r="BF358" s="167"/>
    </row>
    <row r="359" ht="15" customHeight="1" s="77" customFormat="1">
      <c r="A359" s="31" t="s">
        <v>65</v>
      </c>
      <c r="B359" s="32">
        <f t="shared" si="25"/>
        <v>353</v>
      </c>
      <c r="C359" s="68" t="s">
        <v>3599</v>
      </c>
      <c r="D359" s="70" t="s">
        <v>3600</v>
      </c>
      <c r="E359" s="51" t="s">
        <v>69</v>
      </c>
      <c r="F359" s="71" t="s">
        <v>3601</v>
      </c>
      <c r="G359" s="1"/>
      <c r="H359" s="70"/>
      <c r="I359" s="1" t="s">
        <v>4</v>
      </c>
      <c r="J359" s="70"/>
      <c r="K359" s="51" t="s">
        <v>3385</v>
      </c>
      <c r="L359" s="49" t="s">
        <v>345</v>
      </c>
      <c r="M359" s="1" t="s">
        <v>501</v>
      </c>
      <c r="N359" s="72">
        <v>44336</v>
      </c>
      <c r="O359" s="1" t="s">
        <v>3602</v>
      </c>
      <c r="P359" s="1" t="s">
        <v>77</v>
      </c>
      <c r="Q359" s="1" t="s">
        <v>1711</v>
      </c>
      <c r="R359" s="1" t="s">
        <v>77</v>
      </c>
      <c r="S359" s="1" t="s">
        <v>113</v>
      </c>
      <c r="T359" s="1" t="s">
        <v>3603</v>
      </c>
      <c r="U359" s="72">
        <v>35712</v>
      </c>
      <c r="V359" s="72">
        <v>44336</v>
      </c>
      <c r="W359" s="72">
        <v>44439</v>
      </c>
      <c r="X359" s="1" t="s">
        <v>80</v>
      </c>
      <c r="Y359" s="1"/>
      <c r="Z359" s="114" t="str">
        <f t="shared" si="26" ca="1"/>
        <v>0 Tahun  2 Bulan 13 Hari </v>
      </c>
      <c r="AA359" s="1" t="s">
        <v>5</v>
      </c>
      <c r="AB359" s="1" t="s">
        <v>5</v>
      </c>
      <c r="AC359" s="72" t="s">
        <v>5</v>
      </c>
      <c r="AD359" s="1"/>
      <c r="AE359" s="1"/>
      <c r="AF359" s="1"/>
      <c r="AG359" s="1"/>
      <c r="AH359" s="72" t="s">
        <v>86</v>
      </c>
      <c r="AI359" s="72">
        <v>44336</v>
      </c>
      <c r="AJ359" s="1"/>
      <c r="AK359" s="1" t="s">
        <v>3397</v>
      </c>
      <c r="AL359" s="1">
        <v>78</v>
      </c>
      <c r="AM359" s="71" t="s">
        <v>3604</v>
      </c>
      <c r="AN359" s="1" t="s">
        <v>84</v>
      </c>
      <c r="AO359" s="1"/>
      <c r="AP359" s="1"/>
      <c r="AQ359" s="1"/>
      <c r="AR359" s="1"/>
      <c r="AS359" s="1"/>
      <c r="AT359" s="71" t="s">
        <v>3605</v>
      </c>
      <c r="AU359" s="1" t="s">
        <v>121</v>
      </c>
      <c r="AV359" s="1"/>
      <c r="AW359" s="1"/>
      <c r="AX359" s="1"/>
      <c r="AY359" s="1"/>
      <c r="AZ359" s="1"/>
      <c r="BA359" s="1"/>
      <c r="BB359" s="1"/>
      <c r="BC359" s="1"/>
      <c r="BD359" s="73"/>
      <c r="BE359" s="1"/>
      <c r="BF359" s="1"/>
    </row>
    <row r="360" ht="15" customHeight="1" s="77" customFormat="1">
      <c r="A360" s="31" t="s">
        <v>65</v>
      </c>
      <c r="B360" s="32">
        <f t="shared" si="25"/>
        <v>354</v>
      </c>
      <c r="C360" s="68" t="s">
        <v>3606</v>
      </c>
      <c r="D360" s="70" t="s">
        <v>3607</v>
      </c>
      <c r="E360" s="51" t="s">
        <v>69</v>
      </c>
      <c r="F360" s="71" t="s">
        <v>3608</v>
      </c>
      <c r="G360" s="1" t="s">
        <v>2</v>
      </c>
      <c r="H360" s="70"/>
      <c r="I360" s="1"/>
      <c r="J360" s="70"/>
      <c r="K360" s="51" t="s">
        <v>3385</v>
      </c>
      <c r="L360" s="51" t="s">
        <v>3576</v>
      </c>
      <c r="M360" s="51" t="s">
        <v>501</v>
      </c>
      <c r="N360" s="72">
        <v>44350</v>
      </c>
      <c r="O360" s="1" t="s">
        <v>3609</v>
      </c>
      <c r="P360" s="1" t="s">
        <v>232</v>
      </c>
      <c r="Q360" s="1" t="s">
        <v>112</v>
      </c>
      <c r="R360" s="1" t="s">
        <v>77</v>
      </c>
      <c r="S360" s="1" t="s">
        <v>113</v>
      </c>
      <c r="T360" s="1" t="s">
        <v>3610</v>
      </c>
      <c r="U360" s="72">
        <v>31859</v>
      </c>
      <c r="V360" s="72">
        <v>44350</v>
      </c>
      <c r="W360" s="72">
        <v>44439</v>
      </c>
      <c r="X360" s="1" t="s">
        <v>80</v>
      </c>
      <c r="Y360" s="1"/>
      <c r="Z360" s="114" t="str">
        <f t="shared" si="26" ca="1"/>
        <v>0 Tahun  1 Bulan 30 Hari </v>
      </c>
      <c r="AA360" s="1" t="s">
        <v>819</v>
      </c>
      <c r="AB360" s="71" t="s">
        <v>3611</v>
      </c>
      <c r="AC360" s="72">
        <v>45707</v>
      </c>
      <c r="AD360" s="1"/>
      <c r="AE360" s="1"/>
      <c r="AF360" s="1"/>
      <c r="AG360" s="1"/>
      <c r="AH360" s="72"/>
      <c r="AI360" s="72"/>
      <c r="AJ360" s="1"/>
      <c r="AK360" s="1"/>
      <c r="AL360" s="1"/>
      <c r="AM360" s="71" t="s">
        <v>3612</v>
      </c>
      <c r="AN360" s="1" t="s">
        <v>84</v>
      </c>
      <c r="AO360" s="1"/>
      <c r="AP360" s="1"/>
      <c r="AQ360" s="1"/>
      <c r="AR360" s="1"/>
      <c r="AS360" s="1"/>
      <c r="AT360" s="71" t="s">
        <v>3613</v>
      </c>
      <c r="AU360" s="1" t="s">
        <v>121</v>
      </c>
      <c r="AV360" s="1"/>
      <c r="AW360" s="1"/>
      <c r="AX360" s="1"/>
      <c r="AY360" s="1"/>
      <c r="AZ360" s="1"/>
      <c r="BA360" s="1"/>
      <c r="BB360" s="1"/>
      <c r="BC360" s="1"/>
      <c r="BD360" s="73"/>
      <c r="BE360" s="1"/>
      <c r="BF360" s="1" t="s">
        <v>3614</v>
      </c>
    </row>
    <row r="361" ht="15" customHeight="1" s="77" customFormat="1">
      <c r="A361" s="31" t="s">
        <v>65</v>
      </c>
      <c r="B361" s="32">
        <f t="shared" si="25"/>
        <v>355</v>
      </c>
      <c r="C361" s="68" t="s">
        <v>3615</v>
      </c>
      <c r="D361" s="70" t="s">
        <v>3616</v>
      </c>
      <c r="E361" s="51" t="s">
        <v>69</v>
      </c>
      <c r="F361" s="71" t="s">
        <v>3617</v>
      </c>
      <c r="G361" s="1" t="s">
        <v>2</v>
      </c>
      <c r="H361" s="1"/>
      <c r="I361" s="1"/>
      <c r="J361" s="1"/>
      <c r="K361" s="1" t="s">
        <v>3385</v>
      </c>
      <c r="L361" s="1" t="s">
        <v>1488</v>
      </c>
      <c r="M361" s="1" t="s">
        <v>501</v>
      </c>
      <c r="N361" s="72">
        <v>44382</v>
      </c>
      <c r="O361" s="1" t="s">
        <v>3618</v>
      </c>
      <c r="P361" s="1" t="s">
        <v>174</v>
      </c>
      <c r="Q361" s="1" t="s">
        <v>112</v>
      </c>
      <c r="R361" s="1" t="s">
        <v>77</v>
      </c>
      <c r="S361" s="1" t="s">
        <v>113</v>
      </c>
      <c r="T361" s="1" t="s">
        <v>3619</v>
      </c>
      <c r="U361" s="72">
        <v>31256</v>
      </c>
      <c r="V361" s="72">
        <v>44382</v>
      </c>
      <c r="W361" s="73">
        <v>44469</v>
      </c>
      <c r="X361" s="1" t="s">
        <v>80</v>
      </c>
      <c r="Y361" s="1"/>
      <c r="Z361" s="114" t="str">
        <f t="shared" si="26" ca="1"/>
        <v>0 Tahun  0 Bulan 28 Hari </v>
      </c>
      <c r="AA361" s="1" t="s">
        <v>264</v>
      </c>
      <c r="AB361" s="71" t="s">
        <v>3620</v>
      </c>
      <c r="AC361" s="72">
        <v>46075</v>
      </c>
      <c r="AD361" s="1"/>
      <c r="AE361" s="72"/>
      <c r="AF361" s="1"/>
      <c r="AG361" s="1"/>
      <c r="AH361" s="72"/>
      <c r="AI361" s="72"/>
      <c r="AJ361" s="1"/>
      <c r="AK361" s="1"/>
      <c r="AL361" s="1"/>
      <c r="AM361" s="71" t="s">
        <v>3621</v>
      </c>
      <c r="AN361" s="1" t="s">
        <v>290</v>
      </c>
      <c r="AO361" s="1"/>
      <c r="AP361" s="1"/>
      <c r="AQ361" s="1"/>
      <c r="AR361" s="1"/>
      <c r="AS361" s="1"/>
      <c r="AT361" s="71" t="s">
        <v>3622</v>
      </c>
      <c r="AU361" s="1" t="s">
        <v>121</v>
      </c>
      <c r="AV361" s="340" t="s">
        <v>3616</v>
      </c>
      <c r="AW361" s="340" t="s">
        <v>90</v>
      </c>
      <c r="AX361" s="357" t="s">
        <v>3623</v>
      </c>
      <c r="AY361" s="1"/>
      <c r="AZ361" s="1"/>
      <c r="BA361" s="1"/>
      <c r="BB361" s="1"/>
      <c r="BC361" s="1"/>
      <c r="BD361" s="1"/>
      <c r="BE361" s="72"/>
      <c r="BF361" s="1" t="s">
        <v>3624</v>
      </c>
    </row>
    <row r="362" ht="12.75" customHeight="1" s="77" customFormat="1">
      <c r="A362" s="31" t="s">
        <v>65</v>
      </c>
      <c r="B362" s="32">
        <f t="shared" si="25"/>
        <v>356</v>
      </c>
      <c r="C362" s="71" t="s">
        <v>3625</v>
      </c>
      <c r="D362" s="82" t="s">
        <v>3626</v>
      </c>
      <c r="E362" s="563" t="s">
        <v>1255</v>
      </c>
      <c r="F362" s="50" t="s">
        <v>3627</v>
      </c>
      <c r="G362" s="112" t="s">
        <v>2</v>
      </c>
      <c r="H362" s="1"/>
      <c r="I362" s="1"/>
      <c r="J362" s="1"/>
      <c r="K362" s="1" t="s">
        <v>2491</v>
      </c>
      <c r="L362" s="1" t="s">
        <v>589</v>
      </c>
      <c r="M362" s="1" t="s">
        <v>501</v>
      </c>
      <c r="N362" s="116">
        <v>44103</v>
      </c>
      <c r="O362" s="1" t="s">
        <v>3628</v>
      </c>
      <c r="P362" s="1" t="s">
        <v>77</v>
      </c>
      <c r="Q362" s="1" t="s">
        <v>76</v>
      </c>
      <c r="R362" s="1" t="s">
        <v>77</v>
      </c>
      <c r="S362" s="1" t="s">
        <v>153</v>
      </c>
      <c r="T362" s="1" t="s">
        <v>2491</v>
      </c>
      <c r="U362" s="116">
        <v>30693</v>
      </c>
      <c r="V362" s="140">
        <v>44378</v>
      </c>
      <c r="W362" s="140">
        <v>44469</v>
      </c>
      <c r="X362" s="75" t="s">
        <v>115</v>
      </c>
      <c r="Y362" s="1"/>
      <c r="Z362" s="1" t="str">
        <f t="shared" si="26" ca="1"/>
        <v>0 Tahun  10 Bulan 4 Hari </v>
      </c>
      <c r="AA362" s="1" t="s">
        <v>100</v>
      </c>
      <c r="AB362" s="71" t="s">
        <v>3629</v>
      </c>
      <c r="AC362" s="116">
        <v>45656</v>
      </c>
      <c r="AD362" s="1" t="s">
        <v>86</v>
      </c>
      <c r="AE362" s="1" t="s">
        <v>86</v>
      </c>
      <c r="AF362" s="1"/>
      <c r="AG362" s="1"/>
      <c r="AH362" s="1"/>
      <c r="AI362" s="1"/>
      <c r="AJ362" s="1"/>
      <c r="AK362" s="1"/>
      <c r="AL362" s="1"/>
      <c r="AM362" s="71" t="s">
        <v>3630</v>
      </c>
      <c r="AN362" s="1" t="s">
        <v>548</v>
      </c>
      <c r="AO362" s="1"/>
      <c r="AP362" s="1" t="s">
        <v>3631</v>
      </c>
      <c r="AQ362" s="1" t="s">
        <v>2410</v>
      </c>
      <c r="AR362" s="1"/>
      <c r="AS362" s="1"/>
      <c r="AT362" s="71" t="s">
        <v>3632</v>
      </c>
      <c r="AU362" s="1" t="s">
        <v>121</v>
      </c>
      <c r="AV362" s="1" t="s">
        <v>3633</v>
      </c>
      <c r="AW362" s="1" t="s">
        <v>520</v>
      </c>
      <c r="AX362" s="71" t="s">
        <v>3634</v>
      </c>
      <c r="AY362" s="1"/>
      <c r="AZ362" s="1"/>
      <c r="BA362" s="1"/>
      <c r="BB362" s="1"/>
      <c r="BC362" s="1"/>
      <c r="BD362" s="1"/>
    </row>
    <row r="363" ht="12.75" customHeight="1" s="77" customFormat="1">
      <c r="A363" s="31" t="s">
        <v>65</v>
      </c>
      <c r="B363" s="32">
        <f t="shared" si="25"/>
        <v>357</v>
      </c>
      <c r="C363" s="71" t="s">
        <v>3635</v>
      </c>
      <c r="D363" s="82" t="s">
        <v>3636</v>
      </c>
      <c r="E363" s="563" t="s">
        <v>1255</v>
      </c>
      <c r="F363" s="50" t="s">
        <v>3637</v>
      </c>
      <c r="G363" s="112" t="s">
        <v>2</v>
      </c>
      <c r="H363" s="1"/>
      <c r="I363" s="1"/>
      <c r="J363" s="1"/>
      <c r="K363" s="1" t="s">
        <v>2491</v>
      </c>
      <c r="L363" s="1" t="s">
        <v>589</v>
      </c>
      <c r="M363" s="1" t="s">
        <v>501</v>
      </c>
      <c r="N363" s="116">
        <v>44103</v>
      </c>
      <c r="O363" s="1" t="s">
        <v>3638</v>
      </c>
      <c r="P363" s="1" t="s">
        <v>77</v>
      </c>
      <c r="Q363" s="1" t="s">
        <v>76</v>
      </c>
      <c r="R363" s="1" t="s">
        <v>77</v>
      </c>
      <c r="S363" s="1" t="s">
        <v>153</v>
      </c>
      <c r="T363" s="1" t="s">
        <v>2491</v>
      </c>
      <c r="U363" s="116">
        <v>34787</v>
      </c>
      <c r="V363" s="140">
        <v>44378</v>
      </c>
      <c r="W363" s="140">
        <v>44469</v>
      </c>
      <c r="X363" s="75" t="s">
        <v>115</v>
      </c>
      <c r="Y363" s="1"/>
      <c r="Z363" s="1" t="str">
        <f t="shared" si="26" ca="1"/>
        <v>0 Tahun  10 Bulan 4 Hari </v>
      </c>
      <c r="AA363" s="1" t="s">
        <v>100</v>
      </c>
      <c r="AB363" s="71" t="s">
        <v>3639</v>
      </c>
      <c r="AC363" s="116">
        <v>45014</v>
      </c>
      <c r="AD363" s="1" t="s">
        <v>86</v>
      </c>
      <c r="AE363" s="1" t="s">
        <v>86</v>
      </c>
      <c r="AF363" s="1"/>
      <c r="AG363" s="1"/>
      <c r="AH363" s="1"/>
      <c r="AI363" s="1"/>
      <c r="AJ363" s="1"/>
      <c r="AK363" s="1"/>
      <c r="AL363" s="1"/>
      <c r="AM363" s="71" t="s">
        <v>3640</v>
      </c>
      <c r="AN363" s="1" t="s">
        <v>548</v>
      </c>
      <c r="AO363" s="1"/>
      <c r="AP363" s="1" t="s">
        <v>3641</v>
      </c>
      <c r="AQ363" s="1" t="s">
        <v>2410</v>
      </c>
      <c r="AR363" s="1"/>
      <c r="AS363" s="1"/>
      <c r="AT363" s="71" t="s">
        <v>3642</v>
      </c>
      <c r="AU363" s="1" t="s">
        <v>121</v>
      </c>
      <c r="AV363" s="1" t="s">
        <v>3643</v>
      </c>
      <c r="AW363" s="1" t="s">
        <v>597</v>
      </c>
      <c r="AX363" s="71" t="s">
        <v>3644</v>
      </c>
      <c r="AY363" s="1"/>
      <c r="AZ363" s="1"/>
      <c r="BA363" s="1"/>
      <c r="BB363" s="1"/>
      <c r="BC363" s="1"/>
      <c r="BD363" s="1"/>
    </row>
    <row r="364" ht="15" customHeight="1" s="77" customFormat="1">
      <c r="A364" s="31" t="s">
        <v>65</v>
      </c>
      <c r="B364" s="32">
        <f t="shared" si="25"/>
        <v>358</v>
      </c>
      <c r="C364" s="71" t="s">
        <v>3645</v>
      </c>
      <c r="D364" s="82" t="s">
        <v>3646</v>
      </c>
      <c r="E364" s="563" t="s">
        <v>1255</v>
      </c>
      <c r="F364" s="71" t="s">
        <v>3647</v>
      </c>
      <c r="G364" s="112" t="s">
        <v>2</v>
      </c>
      <c r="H364" s="1"/>
      <c r="I364" s="1"/>
      <c r="J364" s="1"/>
      <c r="K364" s="1" t="s">
        <v>2491</v>
      </c>
      <c r="L364" s="1" t="s">
        <v>589</v>
      </c>
      <c r="M364" s="1" t="s">
        <v>501</v>
      </c>
      <c r="N364" s="116">
        <v>44103</v>
      </c>
      <c r="O364" s="1" t="s">
        <v>3648</v>
      </c>
      <c r="P364" s="1" t="s">
        <v>77</v>
      </c>
      <c r="Q364" s="1" t="s">
        <v>76</v>
      </c>
      <c r="R364" s="1" t="s">
        <v>77</v>
      </c>
      <c r="S364" s="1" t="s">
        <v>1258</v>
      </c>
      <c r="T364" s="1" t="s">
        <v>2491</v>
      </c>
      <c r="U364" s="116">
        <v>35985</v>
      </c>
      <c r="V364" s="140">
        <v>44378</v>
      </c>
      <c r="W364" s="140">
        <v>44469</v>
      </c>
      <c r="X364" s="75" t="s">
        <v>115</v>
      </c>
      <c r="Y364" s="1"/>
      <c r="Z364" s="1" t="str">
        <f t="shared" si="26" ca="1"/>
        <v>0 Tahun  10 Bulan 4 Hari </v>
      </c>
      <c r="AA364" s="1" t="s">
        <v>591</v>
      </c>
      <c r="AB364" s="71" t="s">
        <v>3649</v>
      </c>
      <c r="AC364" s="116">
        <v>45116</v>
      </c>
      <c r="AD364" s="1" t="s">
        <v>86</v>
      </c>
      <c r="AE364" s="1" t="s">
        <v>86</v>
      </c>
      <c r="AF364" s="1"/>
      <c r="AG364" s="1"/>
      <c r="AH364" s="1"/>
      <c r="AI364" s="1"/>
      <c r="AJ364" s="1"/>
      <c r="AK364" s="1"/>
      <c r="AL364" s="1"/>
      <c r="AM364" s="71" t="s">
        <v>3650</v>
      </c>
      <c r="AN364" s="1" t="s">
        <v>548</v>
      </c>
      <c r="AO364" s="1"/>
      <c r="AP364" s="1" t="s">
        <v>3651</v>
      </c>
      <c r="AQ364" s="1" t="s">
        <v>2410</v>
      </c>
      <c r="AR364" s="1"/>
      <c r="AS364" s="1"/>
      <c r="AT364" s="71" t="s">
        <v>3652</v>
      </c>
      <c r="AU364" s="1" t="s">
        <v>121</v>
      </c>
      <c r="AV364" s="1" t="s">
        <v>3646</v>
      </c>
      <c r="AW364" s="1" t="s">
        <v>520</v>
      </c>
      <c r="AX364" s="71" t="s">
        <v>3653</v>
      </c>
      <c r="AY364" s="1"/>
      <c r="AZ364" s="1"/>
      <c r="BA364" s="1"/>
      <c r="BB364" s="1"/>
      <c r="BC364" s="1"/>
      <c r="BD364" s="1"/>
    </row>
    <row r="365" ht="15" customHeight="1" s="77" customFormat="1">
      <c r="A365" s="31" t="s">
        <v>65</v>
      </c>
      <c r="B365" s="32">
        <f t="shared" si="25"/>
        <v>359</v>
      </c>
      <c r="C365" s="71" t="s">
        <v>3654</v>
      </c>
      <c r="D365" s="82" t="s">
        <v>3655</v>
      </c>
      <c r="E365" s="563" t="s">
        <v>1255</v>
      </c>
      <c r="F365" s="71" t="s">
        <v>3656</v>
      </c>
      <c r="G365" s="112" t="s">
        <v>2</v>
      </c>
      <c r="H365" s="1"/>
      <c r="I365" s="1"/>
      <c r="J365" s="1"/>
      <c r="K365" s="1" t="s">
        <v>2491</v>
      </c>
      <c r="L365" s="1" t="s">
        <v>589</v>
      </c>
      <c r="M365" s="1" t="s">
        <v>501</v>
      </c>
      <c r="N365" s="116">
        <v>44123</v>
      </c>
      <c r="O365" s="1" t="s">
        <v>3657</v>
      </c>
      <c r="P365" s="1" t="s">
        <v>232</v>
      </c>
      <c r="Q365" s="1" t="s">
        <v>76</v>
      </c>
      <c r="R365" s="1" t="s">
        <v>77</v>
      </c>
      <c r="S365" s="1" t="s">
        <v>153</v>
      </c>
      <c r="T365" s="1" t="s">
        <v>2491</v>
      </c>
      <c r="U365" s="116">
        <v>30042</v>
      </c>
      <c r="V365" s="116">
        <v>44348</v>
      </c>
      <c r="W365" s="116">
        <v>44439</v>
      </c>
      <c r="X365" s="1" t="s">
        <v>80</v>
      </c>
      <c r="Y365" s="1"/>
      <c r="Z365" s="1" t="str">
        <f t="shared" si="26" ca="1"/>
        <v>0 Tahun  9 Bulan 14 Hari </v>
      </c>
      <c r="AA365" s="1" t="s">
        <v>591</v>
      </c>
      <c r="AB365" s="71" t="s">
        <v>3658</v>
      </c>
      <c r="AC365" s="116">
        <v>45746</v>
      </c>
      <c r="AD365" s="1" t="s">
        <v>86</v>
      </c>
      <c r="AE365" s="1" t="s">
        <v>86</v>
      </c>
      <c r="AF365" s="1"/>
      <c r="AG365" s="1"/>
      <c r="AH365" s="1"/>
      <c r="AI365" s="1"/>
      <c r="AJ365" s="1"/>
      <c r="AK365" s="1"/>
      <c r="AL365" s="1"/>
      <c r="AM365" s="71" t="s">
        <v>3659</v>
      </c>
      <c r="AN365" s="1" t="s">
        <v>548</v>
      </c>
      <c r="AO365" s="1"/>
      <c r="AP365" s="71" t="s">
        <v>3660</v>
      </c>
      <c r="AQ365" s="1" t="s">
        <v>2410</v>
      </c>
      <c r="AR365" s="1"/>
      <c r="AS365" s="1"/>
      <c r="AT365" s="71" t="s">
        <v>3661</v>
      </c>
      <c r="AU365" s="1" t="s">
        <v>121</v>
      </c>
      <c r="AV365" s="1" t="s">
        <v>3655</v>
      </c>
      <c r="AW365" s="1" t="s">
        <v>520</v>
      </c>
      <c r="AX365" s="71" t="s">
        <v>3662</v>
      </c>
      <c r="AY365" s="1"/>
      <c r="AZ365" s="1"/>
      <c r="BA365" s="1"/>
      <c r="BB365" s="1"/>
      <c r="BC365" s="1"/>
      <c r="BD365" s="1"/>
    </row>
    <row r="366" ht="15" customHeight="1" s="77" customFormat="1">
      <c r="A366" s="31" t="s">
        <v>65</v>
      </c>
      <c r="B366" s="32">
        <f t="shared" si="25"/>
        <v>360</v>
      </c>
      <c r="C366" s="71" t="s">
        <v>3663</v>
      </c>
      <c r="D366" s="82" t="s">
        <v>3664</v>
      </c>
      <c r="E366" s="563" t="s">
        <v>1255</v>
      </c>
      <c r="F366" s="71" t="s">
        <v>3665</v>
      </c>
      <c r="G366" s="112" t="s">
        <v>2</v>
      </c>
      <c r="H366" s="1"/>
      <c r="I366" s="1"/>
      <c r="J366" s="1"/>
      <c r="K366" s="1" t="s">
        <v>2491</v>
      </c>
      <c r="L366" s="1" t="s">
        <v>589</v>
      </c>
      <c r="M366" s="1" t="s">
        <v>501</v>
      </c>
      <c r="N366" s="116">
        <v>44165</v>
      </c>
      <c r="O366" s="1" t="s">
        <v>3666</v>
      </c>
      <c r="P366" s="1" t="s">
        <v>77</v>
      </c>
      <c r="Q366" s="1" t="s">
        <v>76</v>
      </c>
      <c r="R366" s="1" t="s">
        <v>77</v>
      </c>
      <c r="S366" s="1" t="s">
        <v>153</v>
      </c>
      <c r="T366" s="1" t="s">
        <v>2491</v>
      </c>
      <c r="U366" s="116">
        <v>32028</v>
      </c>
      <c r="V366" s="140">
        <v>44378</v>
      </c>
      <c r="W366" s="140">
        <v>44469</v>
      </c>
      <c r="X366" s="75" t="s">
        <v>80</v>
      </c>
      <c r="Y366" s="1"/>
      <c r="Z366" s="1" t="str">
        <f t="shared" si="26" ca="1"/>
        <v>0 Tahun  8 Bulan 3 Hari </v>
      </c>
      <c r="AA366" s="1" t="s">
        <v>591</v>
      </c>
      <c r="AB366" s="71" t="s">
        <v>3667</v>
      </c>
      <c r="AC366" s="116">
        <v>45543</v>
      </c>
      <c r="AD366" s="1"/>
      <c r="AE366" s="1"/>
      <c r="AF366" s="1"/>
      <c r="AG366" s="1"/>
      <c r="AH366" s="1"/>
      <c r="AI366" s="1"/>
      <c r="AJ366" s="1"/>
      <c r="AK366" s="1"/>
      <c r="AL366" s="1"/>
      <c r="AM366" s="71" t="s">
        <v>3668</v>
      </c>
      <c r="AN366" s="1" t="s">
        <v>1154</v>
      </c>
      <c r="AO366" s="1"/>
      <c r="AP366" s="71" t="s">
        <v>3669</v>
      </c>
      <c r="AQ366" s="1" t="s">
        <v>2410</v>
      </c>
      <c r="AR366" s="1"/>
      <c r="AS366" s="1"/>
      <c r="AT366" s="71" t="s">
        <v>3670</v>
      </c>
      <c r="AU366" s="1" t="s">
        <v>121</v>
      </c>
      <c r="AV366" s="1" t="s">
        <v>3664</v>
      </c>
      <c r="AW366" s="1" t="s">
        <v>3671</v>
      </c>
      <c r="AX366" s="71" t="s">
        <v>3672</v>
      </c>
      <c r="AY366" s="1"/>
      <c r="AZ366" s="1"/>
      <c r="BA366" s="1"/>
      <c r="BB366" s="1"/>
      <c r="BC366" s="1"/>
      <c r="BD366" s="1"/>
    </row>
    <row r="367" ht="15" customHeight="1" s="77" customFormat="1">
      <c r="A367" s="31" t="s">
        <v>65</v>
      </c>
      <c r="B367" s="32">
        <f t="shared" si="25"/>
        <v>361</v>
      </c>
      <c r="C367" s="71" t="s">
        <v>3673</v>
      </c>
      <c r="D367" s="82" t="s">
        <v>3674</v>
      </c>
      <c r="E367" s="563" t="s">
        <v>1255</v>
      </c>
      <c r="F367" s="71" t="s">
        <v>3675</v>
      </c>
      <c r="G367" s="112" t="s">
        <v>2</v>
      </c>
      <c r="H367" s="1"/>
      <c r="I367" s="1"/>
      <c r="J367" s="1"/>
      <c r="K367" s="1" t="s">
        <v>2491</v>
      </c>
      <c r="L367" s="1" t="s">
        <v>589</v>
      </c>
      <c r="M367" s="1" t="s">
        <v>501</v>
      </c>
      <c r="N367" s="116">
        <v>44175</v>
      </c>
      <c r="O367" s="1" t="s">
        <v>3676</v>
      </c>
      <c r="P367" s="1" t="s">
        <v>232</v>
      </c>
      <c r="Q367" s="1" t="s">
        <v>76</v>
      </c>
      <c r="R367" s="1" t="s">
        <v>77</v>
      </c>
      <c r="S367" s="1" t="s">
        <v>153</v>
      </c>
      <c r="T367" s="1" t="s">
        <v>2491</v>
      </c>
      <c r="U367" s="116">
        <v>31906</v>
      </c>
      <c r="V367" s="140">
        <v>44378</v>
      </c>
      <c r="W367" s="140">
        <v>44469</v>
      </c>
      <c r="X367" s="75" t="s">
        <v>80</v>
      </c>
      <c r="Y367" s="1"/>
      <c r="Z367" s="1" t="str">
        <f t="shared" si="26" ca="1"/>
        <v>0 Tahun  7 Bulan 23 Hari </v>
      </c>
      <c r="AA367" s="1" t="s">
        <v>591</v>
      </c>
      <c r="AB367" s="71" t="s">
        <v>3677</v>
      </c>
      <c r="AC367" s="116">
        <v>44690</v>
      </c>
      <c r="AD367" s="1" t="s">
        <v>86</v>
      </c>
      <c r="AE367" s="1" t="s">
        <v>266</v>
      </c>
      <c r="AF367" s="1"/>
      <c r="AG367" s="1"/>
      <c r="AH367" s="1"/>
      <c r="AI367" s="1"/>
      <c r="AJ367" s="1"/>
      <c r="AK367" s="1"/>
      <c r="AL367" s="1"/>
      <c r="AM367" s="71" t="s">
        <v>3678</v>
      </c>
      <c r="AN367" s="1" t="s">
        <v>3679</v>
      </c>
      <c r="AO367" s="1"/>
      <c r="AP367" s="71" t="s">
        <v>3680</v>
      </c>
      <c r="AQ367" s="1" t="s">
        <v>2410</v>
      </c>
      <c r="AR367" s="1"/>
      <c r="AS367" s="1"/>
      <c r="AT367" s="71" t="s">
        <v>3681</v>
      </c>
      <c r="AU367" s="1" t="s">
        <v>121</v>
      </c>
      <c r="AV367" s="1" t="s">
        <v>3674</v>
      </c>
      <c r="AW367" s="1" t="s">
        <v>3671</v>
      </c>
      <c r="AX367" s="71" t="s">
        <v>3682</v>
      </c>
      <c r="AY367" s="1"/>
      <c r="AZ367" s="1"/>
      <c r="BA367" s="1"/>
      <c r="BB367" s="1"/>
      <c r="BC367" s="1"/>
      <c r="BD367" s="1"/>
    </row>
    <row r="368" ht="15" customHeight="1" s="77" customFormat="1">
      <c r="A368" s="31" t="s">
        <v>65</v>
      </c>
      <c r="B368" s="32">
        <f t="shared" si="25"/>
        <v>362</v>
      </c>
      <c r="C368" s="71" t="s">
        <v>3683</v>
      </c>
      <c r="D368" s="82" t="s">
        <v>3684</v>
      </c>
      <c r="E368" s="563" t="s">
        <v>1255</v>
      </c>
      <c r="F368" s="50" t="s">
        <v>3685</v>
      </c>
      <c r="G368" s="112" t="s">
        <v>2</v>
      </c>
      <c r="H368" s="1"/>
      <c r="I368" s="1"/>
      <c r="J368" s="1"/>
      <c r="K368" s="1" t="s">
        <v>2491</v>
      </c>
      <c r="L368" s="1" t="s">
        <v>589</v>
      </c>
      <c r="M368" s="1" t="s">
        <v>501</v>
      </c>
      <c r="N368" s="116">
        <v>44175</v>
      </c>
      <c r="O368" s="1" t="s">
        <v>3686</v>
      </c>
      <c r="P368" s="1" t="s">
        <v>232</v>
      </c>
      <c r="Q368" s="1" t="s">
        <v>76</v>
      </c>
      <c r="R368" s="1" t="s">
        <v>77</v>
      </c>
      <c r="S368" s="1" t="s">
        <v>153</v>
      </c>
      <c r="T368" s="1" t="s">
        <v>3687</v>
      </c>
      <c r="U368" s="116">
        <v>29843</v>
      </c>
      <c r="V368" s="140">
        <v>44378</v>
      </c>
      <c r="W368" s="140">
        <v>44469</v>
      </c>
      <c r="X368" s="75" t="s">
        <v>80</v>
      </c>
      <c r="Y368" s="1"/>
      <c r="Z368" s="1" t="str">
        <f t="shared" si="26" ca="1"/>
        <v>0 Tahun  7 Bulan 23 Hari </v>
      </c>
      <c r="AA368" s="1" t="s">
        <v>100</v>
      </c>
      <c r="AB368" s="71" t="s">
        <v>3688</v>
      </c>
      <c r="AC368" s="116">
        <v>44818</v>
      </c>
      <c r="AD368" s="1" t="s">
        <v>266</v>
      </c>
      <c r="AE368" s="1" t="s">
        <v>266</v>
      </c>
      <c r="AF368" s="1"/>
      <c r="AG368" s="1"/>
      <c r="AH368" s="1"/>
      <c r="AI368" s="1"/>
      <c r="AJ368" s="1"/>
      <c r="AK368" s="1"/>
      <c r="AL368" s="1"/>
      <c r="AM368" s="71" t="s">
        <v>3689</v>
      </c>
      <c r="AN368" s="1" t="s">
        <v>548</v>
      </c>
      <c r="AO368" s="1"/>
      <c r="AP368" s="71" t="s">
        <v>3690</v>
      </c>
      <c r="AQ368" s="1" t="s">
        <v>2410</v>
      </c>
      <c r="AR368" s="1"/>
      <c r="AS368" s="1"/>
      <c r="AT368" s="71" t="s">
        <v>3691</v>
      </c>
      <c r="AU368" s="1" t="s">
        <v>121</v>
      </c>
      <c r="AV368" s="1" t="s">
        <v>3684</v>
      </c>
      <c r="AW368" s="1" t="s">
        <v>597</v>
      </c>
      <c r="AX368" s="71" t="s">
        <v>3692</v>
      </c>
      <c r="AY368" s="1"/>
      <c r="AZ368" s="1"/>
      <c r="BA368" s="1"/>
      <c r="BB368" s="1"/>
      <c r="BC368" s="1"/>
      <c r="BD368" s="1"/>
    </row>
    <row r="369" ht="15" customHeight="1" s="77" customFormat="1">
      <c r="A369" s="31" t="s">
        <v>65</v>
      </c>
      <c r="B369" s="32">
        <f t="shared" si="25"/>
        <v>363</v>
      </c>
      <c r="C369" s="71" t="s">
        <v>3693</v>
      </c>
      <c r="D369" s="82" t="s">
        <v>3694</v>
      </c>
      <c r="E369" s="563" t="s">
        <v>1255</v>
      </c>
      <c r="F369" s="50" t="s">
        <v>3695</v>
      </c>
      <c r="G369" s="112" t="s">
        <v>2</v>
      </c>
      <c r="H369" s="1"/>
      <c r="I369" s="1"/>
      <c r="J369" s="1"/>
      <c r="K369" s="1" t="s">
        <v>2491</v>
      </c>
      <c r="L369" s="1" t="s">
        <v>589</v>
      </c>
      <c r="M369" s="1" t="s">
        <v>501</v>
      </c>
      <c r="N369" s="116">
        <v>44175</v>
      </c>
      <c r="O369" s="1" t="s">
        <v>3696</v>
      </c>
      <c r="P369" s="1" t="s">
        <v>232</v>
      </c>
      <c r="Q369" s="1" t="s">
        <v>76</v>
      </c>
      <c r="R369" s="1" t="s">
        <v>77</v>
      </c>
      <c r="S369" s="1" t="s">
        <v>153</v>
      </c>
      <c r="T369" s="1" t="s">
        <v>2491</v>
      </c>
      <c r="U369" s="116">
        <v>36121</v>
      </c>
      <c r="V369" s="140">
        <v>44378</v>
      </c>
      <c r="W369" s="140">
        <v>44469</v>
      </c>
      <c r="X369" s="75" t="s">
        <v>80</v>
      </c>
      <c r="Y369" s="1"/>
      <c r="Z369" s="1" t="str">
        <f t="shared" si="26" ca="1"/>
        <v>0 Tahun  7 Bulan 23 Hari </v>
      </c>
      <c r="AA369" s="1" t="s">
        <v>591</v>
      </c>
      <c r="AB369" s="71" t="s">
        <v>3697</v>
      </c>
      <c r="AC369" s="116">
        <v>45618</v>
      </c>
      <c r="AD369" s="1" t="s">
        <v>266</v>
      </c>
      <c r="AE369" s="1" t="s">
        <v>266</v>
      </c>
      <c r="AF369" s="1"/>
      <c r="AG369" s="1"/>
      <c r="AH369" s="1"/>
      <c r="AI369" s="1"/>
      <c r="AJ369" s="1"/>
      <c r="AK369" s="1"/>
      <c r="AL369" s="1"/>
      <c r="AM369" s="71" t="s">
        <v>3698</v>
      </c>
      <c r="AN369" s="1" t="s">
        <v>1154</v>
      </c>
      <c r="AO369" s="1"/>
      <c r="AP369" s="71" t="s">
        <v>3699</v>
      </c>
      <c r="AQ369" s="1" t="s">
        <v>2410</v>
      </c>
      <c r="AR369" s="1"/>
      <c r="AS369" s="1"/>
      <c r="AT369" s="71" t="s">
        <v>3700</v>
      </c>
      <c r="AU369" s="1" t="s">
        <v>121</v>
      </c>
      <c r="AV369" s="1" t="s">
        <v>3694</v>
      </c>
      <c r="AW369" s="1" t="s">
        <v>520</v>
      </c>
      <c r="AX369" s="71" t="s">
        <v>3701</v>
      </c>
      <c r="AY369" s="1"/>
      <c r="AZ369" s="1"/>
      <c r="BA369" s="1"/>
      <c r="BB369" s="1"/>
      <c r="BC369" s="1"/>
      <c r="BD369" s="1"/>
    </row>
    <row r="370" ht="15" customHeight="1" s="77" customFormat="1">
      <c r="A370" s="31" t="s">
        <v>65</v>
      </c>
      <c r="B370" s="32">
        <f t="shared" si="25"/>
        <v>364</v>
      </c>
      <c r="C370" s="71" t="s">
        <v>3702</v>
      </c>
      <c r="D370" s="82" t="s">
        <v>3703</v>
      </c>
      <c r="E370" s="563" t="s">
        <v>1255</v>
      </c>
      <c r="F370" s="71" t="s">
        <v>3704</v>
      </c>
      <c r="G370" s="112" t="s">
        <v>2</v>
      </c>
      <c r="H370" s="1"/>
      <c r="I370" s="1"/>
      <c r="J370" s="1"/>
      <c r="K370" s="1" t="s">
        <v>2491</v>
      </c>
      <c r="L370" s="1" t="s">
        <v>589</v>
      </c>
      <c r="M370" s="1" t="s">
        <v>501</v>
      </c>
      <c r="N370" s="116">
        <v>44175</v>
      </c>
      <c r="O370" s="1" t="s">
        <v>3705</v>
      </c>
      <c r="P370" s="1" t="s">
        <v>232</v>
      </c>
      <c r="Q370" s="1" t="s">
        <v>76</v>
      </c>
      <c r="R370" s="1" t="s">
        <v>77</v>
      </c>
      <c r="S370" s="1" t="s">
        <v>153</v>
      </c>
      <c r="T370" s="1" t="s">
        <v>2491</v>
      </c>
      <c r="U370" s="116" t="s">
        <v>3706</v>
      </c>
      <c r="V370" s="140">
        <v>44378</v>
      </c>
      <c r="W370" s="140">
        <v>44469</v>
      </c>
      <c r="X370" s="75" t="s">
        <v>80</v>
      </c>
      <c r="Y370" s="1"/>
      <c r="Z370" s="1" t="str">
        <f t="shared" si="26" ca="1"/>
        <v>0 Tahun  7 Bulan 23 Hari </v>
      </c>
      <c r="AA370" s="1" t="s">
        <v>591</v>
      </c>
      <c r="AB370" s="71" t="s">
        <v>3707</v>
      </c>
      <c r="AC370" s="116">
        <v>45799</v>
      </c>
      <c r="AD370" s="1" t="s">
        <v>266</v>
      </c>
      <c r="AE370" s="1" t="s">
        <v>266</v>
      </c>
      <c r="AF370" s="1"/>
      <c r="AG370" s="1"/>
      <c r="AH370" s="1"/>
      <c r="AI370" s="1"/>
      <c r="AJ370" s="1"/>
      <c r="AK370" s="1"/>
      <c r="AL370" s="1"/>
      <c r="AM370" s="71" t="s">
        <v>3708</v>
      </c>
      <c r="AN370" s="1" t="s">
        <v>548</v>
      </c>
      <c r="AO370" s="1"/>
      <c r="AP370" s="71" t="s">
        <v>3709</v>
      </c>
      <c r="AQ370" s="1" t="s">
        <v>2410</v>
      </c>
      <c r="AR370" s="1"/>
      <c r="AS370" s="1"/>
      <c r="AT370" s="71" t="s">
        <v>3710</v>
      </c>
      <c r="AU370" s="1" t="s">
        <v>121</v>
      </c>
      <c r="AV370" s="1" t="str">
        <f>+D370</f>
        <v>RACHMATULLAH PUTRA </v>
      </c>
      <c r="AW370" s="1" t="s">
        <v>597</v>
      </c>
      <c r="AX370" s="71" t="s">
        <v>3692</v>
      </c>
      <c r="AY370" s="1"/>
      <c r="AZ370" s="1"/>
      <c r="BA370" s="1"/>
      <c r="BB370" s="1"/>
      <c r="BC370" s="1"/>
      <c r="BD370" s="1"/>
    </row>
    <row r="371" ht="15" customHeight="1" s="77" customFormat="1">
      <c r="A371" s="31" t="s">
        <v>65</v>
      </c>
      <c r="B371" s="32">
        <f t="shared" si="25"/>
        <v>365</v>
      </c>
      <c r="C371" s="71" t="s">
        <v>3711</v>
      </c>
      <c r="D371" s="82" t="s">
        <v>3712</v>
      </c>
      <c r="E371" s="563" t="s">
        <v>1255</v>
      </c>
      <c r="F371" s="564" t="s">
        <v>3713</v>
      </c>
      <c r="G371" s="112" t="s">
        <v>2</v>
      </c>
      <c r="H371" s="1"/>
      <c r="I371" s="1"/>
      <c r="J371" s="1"/>
      <c r="K371" s="1" t="s">
        <v>2491</v>
      </c>
      <c r="L371" s="1" t="s">
        <v>589</v>
      </c>
      <c r="M371" s="1" t="s">
        <v>501</v>
      </c>
      <c r="N371" s="116">
        <v>44175</v>
      </c>
      <c r="O371" s="1" t="s">
        <v>3714</v>
      </c>
      <c r="P371" s="1" t="s">
        <v>232</v>
      </c>
      <c r="Q371" s="1" t="s">
        <v>76</v>
      </c>
      <c r="R371" s="1" t="s">
        <v>77</v>
      </c>
      <c r="S371" s="1" t="s">
        <v>153</v>
      </c>
      <c r="T371" s="1" t="s">
        <v>2491</v>
      </c>
      <c r="U371" s="116">
        <v>32678</v>
      </c>
      <c r="V371" s="140">
        <v>44378</v>
      </c>
      <c r="W371" s="140">
        <v>44469</v>
      </c>
      <c r="X371" s="75" t="s">
        <v>80</v>
      </c>
      <c r="Y371" s="1"/>
      <c r="Z371" s="1" t="str">
        <f t="shared" si="26" ca="1"/>
        <v>0 Tahun  7 Bulan 23 Hari </v>
      </c>
      <c r="AA371" s="1" t="s">
        <v>591</v>
      </c>
      <c r="AB371" s="71" t="s">
        <v>3715</v>
      </c>
      <c r="AC371" s="116">
        <v>45462</v>
      </c>
      <c r="AD371" s="1" t="s">
        <v>266</v>
      </c>
      <c r="AE371" s="1" t="s">
        <v>266</v>
      </c>
      <c r="AF371" s="1"/>
      <c r="AG371" s="1"/>
      <c r="AH371" s="1"/>
      <c r="AI371" s="1"/>
      <c r="AJ371" s="1"/>
      <c r="AK371" s="1"/>
      <c r="AL371" s="1"/>
      <c r="AM371" s="71" t="s">
        <v>3716</v>
      </c>
      <c r="AN371" s="1" t="s">
        <v>3679</v>
      </c>
      <c r="AO371" s="1"/>
      <c r="AP371" s="71" t="s">
        <v>3709</v>
      </c>
      <c r="AQ371" s="1" t="s">
        <v>2410</v>
      </c>
      <c r="AR371" s="1"/>
      <c r="AS371" s="1"/>
      <c r="AT371" s="71" t="s">
        <v>3717</v>
      </c>
      <c r="AU371" s="1" t="s">
        <v>121</v>
      </c>
      <c r="AV371" s="1" t="s">
        <v>3712</v>
      </c>
      <c r="AW371" s="1" t="s">
        <v>520</v>
      </c>
      <c r="AX371" s="71" t="s">
        <v>3718</v>
      </c>
      <c r="AY371" s="1"/>
      <c r="AZ371" s="1"/>
      <c r="BA371" s="1"/>
      <c r="BB371" s="1"/>
      <c r="BC371" s="1"/>
      <c r="BD371" s="1"/>
    </row>
    <row r="372" ht="15" customHeight="1" s="77" customFormat="1">
      <c r="A372" s="31" t="s">
        <v>65</v>
      </c>
      <c r="B372" s="32">
        <f t="shared" si="25"/>
        <v>366</v>
      </c>
      <c r="C372" s="68" t="s">
        <v>3719</v>
      </c>
      <c r="D372" s="82" t="s">
        <v>3720</v>
      </c>
      <c r="E372" s="563" t="s">
        <v>1255</v>
      </c>
      <c r="F372" s="483" t="s">
        <v>3721</v>
      </c>
      <c r="G372" s="112" t="s">
        <v>2</v>
      </c>
      <c r="H372" s="1"/>
      <c r="I372" s="1"/>
      <c r="J372" s="1"/>
      <c r="K372" s="1" t="s">
        <v>2491</v>
      </c>
      <c r="L372" s="1" t="s">
        <v>589</v>
      </c>
      <c r="M372" s="1" t="s">
        <v>501</v>
      </c>
      <c r="N372" s="116">
        <v>44230</v>
      </c>
      <c r="O372" s="1" t="s">
        <v>3722</v>
      </c>
      <c r="P372" s="1" t="s">
        <v>232</v>
      </c>
      <c r="Q372" s="1" t="s">
        <v>76</v>
      </c>
      <c r="R372" s="1" t="s">
        <v>77</v>
      </c>
      <c r="S372" s="1" t="s">
        <v>153</v>
      </c>
      <c r="T372" s="1" t="s">
        <v>2491</v>
      </c>
      <c r="U372" s="116">
        <v>31447</v>
      </c>
      <c r="V372" s="116">
        <v>44348</v>
      </c>
      <c r="W372" s="116">
        <v>44439</v>
      </c>
      <c r="X372" s="1" t="s">
        <v>1075</v>
      </c>
      <c r="Y372" s="1"/>
      <c r="Z372" s="1" t="str">
        <f t="shared" si="26" ca="1"/>
        <v>0 Tahun  5 Bulan 30 Hari </v>
      </c>
      <c r="AA372" s="1" t="s">
        <v>591</v>
      </c>
      <c r="AB372" s="71" t="s">
        <v>3723</v>
      </c>
      <c r="AC372" s="116">
        <v>45758</v>
      </c>
      <c r="AD372" s="1" t="s">
        <v>266</v>
      </c>
      <c r="AE372" s="1" t="s">
        <v>266</v>
      </c>
      <c r="AF372" s="1"/>
      <c r="AG372" s="1"/>
      <c r="AH372" s="1"/>
      <c r="AI372" s="1"/>
      <c r="AJ372" s="1"/>
      <c r="AK372" s="1"/>
      <c r="AL372" s="1"/>
      <c r="AM372" s="71" t="s">
        <v>3724</v>
      </c>
      <c r="AN372" s="1" t="s">
        <v>3474</v>
      </c>
      <c r="AO372" s="1"/>
      <c r="AP372" s="1"/>
      <c r="AQ372" s="1" t="s">
        <v>81</v>
      </c>
      <c r="AR372" s="1"/>
      <c r="AS372" s="1"/>
      <c r="AT372" s="71" t="s">
        <v>3725</v>
      </c>
      <c r="AU372" s="1" t="s">
        <v>121</v>
      </c>
      <c r="AV372" s="1"/>
      <c r="AW372" s="1"/>
      <c r="AX372" s="71"/>
      <c r="AY372" s="1"/>
      <c r="AZ372" s="1"/>
      <c r="BA372" s="1"/>
      <c r="BB372" s="1"/>
      <c r="BC372" s="1"/>
      <c r="BD372" s="1"/>
    </row>
    <row r="373" ht="15" customHeight="1" s="77" customFormat="1">
      <c r="A373" s="31" t="s">
        <v>65</v>
      </c>
      <c r="B373" s="32">
        <f t="shared" si="25"/>
        <v>367</v>
      </c>
      <c r="C373" s="71" t="s">
        <v>3726</v>
      </c>
      <c r="D373" s="82" t="s">
        <v>3727</v>
      </c>
      <c r="E373" s="563" t="s">
        <v>1255</v>
      </c>
      <c r="F373" s="483" t="s">
        <v>3728</v>
      </c>
      <c r="G373" s="112" t="s">
        <v>2</v>
      </c>
      <c r="H373" s="1"/>
      <c r="I373" s="1"/>
      <c r="J373" s="1"/>
      <c r="K373" s="1" t="s">
        <v>2491</v>
      </c>
      <c r="L373" s="1" t="s">
        <v>589</v>
      </c>
      <c r="M373" s="1" t="s">
        <v>501</v>
      </c>
      <c r="N373" s="116">
        <v>44264</v>
      </c>
      <c r="O373" s="1" t="s">
        <v>3729</v>
      </c>
      <c r="P373" s="1" t="s">
        <v>232</v>
      </c>
      <c r="Q373" s="1" t="s">
        <v>76</v>
      </c>
      <c r="R373" s="1" t="s">
        <v>77</v>
      </c>
      <c r="S373" s="1" t="s">
        <v>153</v>
      </c>
      <c r="T373" s="1" t="s">
        <v>3730</v>
      </c>
      <c r="U373" s="116">
        <v>30080</v>
      </c>
      <c r="V373" s="116">
        <v>44348</v>
      </c>
      <c r="W373" s="116">
        <v>44439</v>
      </c>
      <c r="X373" s="1" t="s">
        <v>115</v>
      </c>
      <c r="Y373" s="1"/>
      <c r="Z373" s="1" t="str">
        <f t="shared" si="26" ca="1"/>
        <v>0 Tahun  4 Bulan 24 Hari </v>
      </c>
      <c r="AA373" s="1" t="s">
        <v>591</v>
      </c>
      <c r="AB373" s="71" t="s">
        <v>3731</v>
      </c>
      <c r="AC373" s="116">
        <v>44690</v>
      </c>
      <c r="AD373" s="1"/>
      <c r="AE373" s="1"/>
      <c r="AF373" s="1"/>
      <c r="AG373" s="1"/>
      <c r="AH373" s="1"/>
      <c r="AI373" s="1"/>
      <c r="AJ373" s="1"/>
      <c r="AK373" s="1"/>
      <c r="AL373" s="1"/>
      <c r="AM373" s="71" t="s">
        <v>3732</v>
      </c>
      <c r="AN373" s="1" t="s">
        <v>548</v>
      </c>
      <c r="AO373" s="1"/>
      <c r="AP373" s="1"/>
      <c r="AQ373" s="1"/>
      <c r="AR373" s="1"/>
      <c r="AS373" s="1"/>
      <c r="AT373" s="71" t="s">
        <v>3733</v>
      </c>
      <c r="AU373" s="1" t="s">
        <v>121</v>
      </c>
      <c r="AV373" s="1" t="s">
        <v>3727</v>
      </c>
      <c r="AW373" s="1" t="s">
        <v>520</v>
      </c>
      <c r="AX373" s="71" t="s">
        <v>3734</v>
      </c>
      <c r="AY373" s="1"/>
      <c r="AZ373" s="1"/>
      <c r="BA373" s="1"/>
      <c r="BB373" s="1"/>
      <c r="BC373" s="1"/>
      <c r="BD373" s="1"/>
    </row>
    <row r="374" ht="15" customHeight="1" s="77" customFormat="1">
      <c r="A374" s="31" t="s">
        <v>65</v>
      </c>
      <c r="B374" s="32">
        <f t="shared" si="25"/>
        <v>368</v>
      </c>
      <c r="C374" s="47">
        <v>2169</v>
      </c>
      <c r="D374" s="82" t="s">
        <v>3735</v>
      </c>
      <c r="E374" s="563" t="s">
        <v>1255</v>
      </c>
      <c r="F374" s="493" t="s">
        <v>3736</v>
      </c>
      <c r="G374" s="112" t="s">
        <v>2</v>
      </c>
      <c r="H374" s="1"/>
      <c r="I374" s="1"/>
      <c r="J374" s="1"/>
      <c r="K374" s="1" t="s">
        <v>794</v>
      </c>
      <c r="L374" s="1" t="s">
        <v>511</v>
      </c>
      <c r="M374" s="1" t="s">
        <v>501</v>
      </c>
      <c r="N374" s="72">
        <v>44313</v>
      </c>
      <c r="O374" s="1" t="s">
        <v>3737</v>
      </c>
      <c r="P374" s="1" t="s">
        <v>174</v>
      </c>
      <c r="Q374" s="1" t="s">
        <v>112</v>
      </c>
      <c r="R374" s="1" t="s">
        <v>77</v>
      </c>
      <c r="S374" s="1" t="s">
        <v>153</v>
      </c>
      <c r="T374" s="1" t="s">
        <v>794</v>
      </c>
      <c r="U374" s="72">
        <v>30896</v>
      </c>
      <c r="V374" s="72">
        <v>44313</v>
      </c>
      <c r="W374" s="54">
        <v>44408</v>
      </c>
      <c r="X374" s="51" t="s">
        <v>80</v>
      </c>
      <c r="Y374" s="1"/>
      <c r="Z374" s="1" t="str">
        <f>""&amp;DATEDIF(N374,TODAY(),"Y")&amp; " Tahun  "&amp;DATEDIF(N374,TODAY(),"ym")&amp; " Bulan " &amp;DATEDIF(N374,TODAY(),"md")&amp; " Hari "</f>
        <v>0 Tahun  3 Bulan 6 Hari </v>
      </c>
      <c r="AA374" s="1" t="s">
        <v>264</v>
      </c>
      <c r="AB374" s="71" t="s">
        <v>3738</v>
      </c>
      <c r="AC374" s="72">
        <v>44410</v>
      </c>
      <c r="AD374" s="1"/>
      <c r="AE374" s="1"/>
      <c r="AF374" s="1"/>
      <c r="AG374" s="1"/>
      <c r="AH374" s="1"/>
      <c r="AI374" s="1"/>
      <c r="AJ374" s="1"/>
      <c r="AK374" s="1"/>
      <c r="AL374" s="1"/>
      <c r="AM374" s="71" t="s">
        <v>3739</v>
      </c>
      <c r="AN374" s="1" t="s">
        <v>548</v>
      </c>
      <c r="AO374" s="1"/>
      <c r="AP374" s="1"/>
      <c r="AQ374" s="1"/>
      <c r="AR374" s="1"/>
      <c r="AS374" s="1"/>
      <c r="AT374" s="71" t="s">
        <v>3740</v>
      </c>
      <c r="AU374" s="346" t="s">
        <v>121</v>
      </c>
      <c r="AV374" s="1" t="s">
        <v>3735</v>
      </c>
      <c r="AW374" s="1" t="s">
        <v>2681</v>
      </c>
      <c r="AX374" s="71" t="s">
        <v>3741</v>
      </c>
      <c r="AY374" s="1"/>
      <c r="AZ374" s="1"/>
      <c r="BA374" s="1"/>
      <c r="BB374" s="1"/>
      <c r="BC374" s="1"/>
      <c r="BD374" s="1"/>
    </row>
    <row r="375" ht="15" customHeight="1" s="77" customFormat="1">
      <c r="A375" s="31" t="s">
        <v>65</v>
      </c>
      <c r="B375" s="32">
        <f t="shared" si="25"/>
        <v>369</v>
      </c>
      <c r="C375" s="47">
        <v>2170</v>
      </c>
      <c r="D375" s="82" t="s">
        <v>3742</v>
      </c>
      <c r="E375" s="563" t="s">
        <v>1255</v>
      </c>
      <c r="F375" s="71" t="s">
        <v>3743</v>
      </c>
      <c r="G375" s="112" t="s">
        <v>2</v>
      </c>
      <c r="H375" s="1"/>
      <c r="I375" s="1"/>
      <c r="J375" s="1"/>
      <c r="K375" s="1" t="s">
        <v>794</v>
      </c>
      <c r="L375" s="1" t="s">
        <v>511</v>
      </c>
      <c r="M375" s="1" t="s">
        <v>501</v>
      </c>
      <c r="N375" s="72">
        <v>44314</v>
      </c>
      <c r="O375" s="1" t="s">
        <v>3744</v>
      </c>
      <c r="P375" s="1" t="s">
        <v>232</v>
      </c>
      <c r="Q375" s="1" t="s">
        <v>112</v>
      </c>
      <c r="R375" s="1" t="s">
        <v>77</v>
      </c>
      <c r="S375" s="1" t="s">
        <v>153</v>
      </c>
      <c r="T375" s="1" t="s">
        <v>794</v>
      </c>
      <c r="U375" s="72">
        <v>34312</v>
      </c>
      <c r="V375" s="72">
        <v>44314</v>
      </c>
      <c r="W375" s="54">
        <v>44408</v>
      </c>
      <c r="X375" s="51" t="s">
        <v>80</v>
      </c>
      <c r="Y375" s="1"/>
      <c r="Z375" s="1" t="str">
        <f>""&amp;DATEDIF(N375,TODAY(),"Y")&amp; " Tahun  "&amp;DATEDIF(N375,TODAY(),"ym")&amp; " Bulan " &amp;DATEDIF(N375,TODAY(),"md")&amp; " Hari "</f>
        <v>0 Tahun  3 Bulan 5 Hari </v>
      </c>
      <c r="AA375" s="1" t="s">
        <v>264</v>
      </c>
      <c r="AB375" s="71" t="s">
        <v>3745</v>
      </c>
      <c r="AC375" s="72">
        <v>46222</v>
      </c>
      <c r="AD375" s="1"/>
      <c r="AE375" s="1"/>
      <c r="AF375" s="1"/>
      <c r="AG375" s="1"/>
      <c r="AH375" s="1"/>
      <c r="AI375" s="1"/>
      <c r="AJ375" s="1"/>
      <c r="AK375" s="1"/>
      <c r="AL375" s="1"/>
      <c r="AM375" s="71" t="s">
        <v>3746</v>
      </c>
      <c r="AN375" s="1" t="s">
        <v>3474</v>
      </c>
      <c r="AO375" s="1"/>
      <c r="AP375" s="1"/>
      <c r="AQ375" s="1"/>
      <c r="AR375" s="1"/>
      <c r="AS375" s="1"/>
      <c r="AT375" s="71" t="s">
        <v>3747</v>
      </c>
      <c r="AU375" s="346" t="s">
        <v>121</v>
      </c>
      <c r="AV375" s="1" t="s">
        <v>3742</v>
      </c>
      <c r="AW375" s="1" t="s">
        <v>90</v>
      </c>
      <c r="AX375" s="71" t="s">
        <v>3748</v>
      </c>
      <c r="AY375" s="1"/>
      <c r="AZ375" s="1"/>
      <c r="BA375" s="1"/>
      <c r="BB375" s="1"/>
      <c r="BC375" s="1"/>
      <c r="BD375" s="1"/>
    </row>
    <row r="376" ht="15" customHeight="1" s="77" customFormat="1">
      <c r="A376" s="31" t="s">
        <v>65</v>
      </c>
      <c r="B376" s="32">
        <f t="shared" si="25"/>
        <v>370</v>
      </c>
      <c r="C376" s="47">
        <v>2171</v>
      </c>
      <c r="D376" s="82" t="s">
        <v>3749</v>
      </c>
      <c r="E376" s="563" t="s">
        <v>1255</v>
      </c>
      <c r="F376" s="71" t="s">
        <v>3750</v>
      </c>
      <c r="G376" s="112" t="s">
        <v>2</v>
      </c>
      <c r="H376" s="1"/>
      <c r="I376" s="1"/>
      <c r="J376" s="1"/>
      <c r="K376" s="1" t="s">
        <v>794</v>
      </c>
      <c r="L376" s="1" t="s">
        <v>511</v>
      </c>
      <c r="M376" s="1" t="s">
        <v>501</v>
      </c>
      <c r="N376" s="72">
        <v>44316</v>
      </c>
      <c r="O376" s="1" t="s">
        <v>3751</v>
      </c>
      <c r="P376" s="1" t="s">
        <v>77</v>
      </c>
      <c r="Q376" s="1" t="s">
        <v>112</v>
      </c>
      <c r="R376" s="1" t="s">
        <v>77</v>
      </c>
      <c r="S376" s="1" t="s">
        <v>153</v>
      </c>
      <c r="T376" s="1" t="s">
        <v>794</v>
      </c>
      <c r="U376" s="72">
        <v>30398</v>
      </c>
      <c r="V376" s="72">
        <v>44316</v>
      </c>
      <c r="W376" s="118">
        <v>44408</v>
      </c>
      <c r="X376" s="119" t="s">
        <v>80</v>
      </c>
      <c r="Y376" s="1"/>
      <c r="Z376" s="1" t="str">
        <f>""&amp;DATEDIF(N376,TODAY(),"Y")&amp; " Tahun  "&amp;DATEDIF(N376,TODAY(),"ym")&amp; " Bulan " &amp;DATEDIF(N376,TODAY(),"md")&amp; " Hari "</f>
        <v>0 Tahun  3 Bulan 3 Hari </v>
      </c>
      <c r="AA376" s="1" t="s">
        <v>264</v>
      </c>
      <c r="AB376" s="71" t="s">
        <v>3752</v>
      </c>
      <c r="AC376" s="72">
        <v>46222</v>
      </c>
      <c r="AD376" s="1"/>
      <c r="AE376" s="1"/>
      <c r="AF376" s="1"/>
      <c r="AG376" s="1"/>
      <c r="AH376" s="1"/>
      <c r="AI376" s="1"/>
      <c r="AJ376" s="1"/>
      <c r="AK376" s="1"/>
      <c r="AL376" s="1"/>
      <c r="AM376" s="71" t="s">
        <v>3753</v>
      </c>
      <c r="AN376" s="1" t="s">
        <v>565</v>
      </c>
      <c r="AO376" s="1"/>
      <c r="AP376" s="1"/>
      <c r="AQ376" s="1"/>
      <c r="AR376" s="1"/>
      <c r="AS376" s="1"/>
      <c r="AT376" s="71" t="s">
        <v>3754</v>
      </c>
      <c r="AU376" s="565" t="s">
        <v>121</v>
      </c>
      <c r="AV376" s="1"/>
      <c r="AW376" s="1"/>
      <c r="AX376" s="1"/>
      <c r="AY376" s="1"/>
      <c r="AZ376" s="1"/>
      <c r="BA376" s="1"/>
      <c r="BB376" s="1"/>
      <c r="BC376" s="1"/>
      <c r="BD376" s="1"/>
    </row>
    <row r="377" ht="15" customHeight="1" s="77" customFormat="1">
      <c r="A377" s="31" t="s">
        <v>65</v>
      </c>
      <c r="B377" s="32">
        <f t="shared" si="25"/>
        <v>371</v>
      </c>
      <c r="C377" s="566" t="s">
        <v>3755</v>
      </c>
      <c r="D377" s="82" t="s">
        <v>3756</v>
      </c>
      <c r="E377" s="563" t="s">
        <v>1255</v>
      </c>
      <c r="F377" s="71" t="s">
        <v>3757</v>
      </c>
      <c r="G377" s="112"/>
      <c r="H377" s="1"/>
      <c r="I377" s="1"/>
      <c r="J377" s="1" t="s">
        <v>457</v>
      </c>
      <c r="K377" s="1" t="s">
        <v>794</v>
      </c>
      <c r="L377" s="1" t="s">
        <v>511</v>
      </c>
      <c r="M377" s="1" t="s">
        <v>501</v>
      </c>
      <c r="N377" s="72">
        <v>44335</v>
      </c>
      <c r="O377" s="1" t="s">
        <v>3758</v>
      </c>
      <c r="P377" s="1" t="s">
        <v>97</v>
      </c>
      <c r="Q377" s="1" t="s">
        <v>112</v>
      </c>
      <c r="R377" s="1" t="s">
        <v>77</v>
      </c>
      <c r="S377" s="1" t="s">
        <v>153</v>
      </c>
      <c r="T377" s="1" t="s">
        <v>3759</v>
      </c>
      <c r="U377" s="72">
        <v>32869</v>
      </c>
      <c r="V377" s="72">
        <v>44335</v>
      </c>
      <c r="W377" s="118">
        <v>44439</v>
      </c>
      <c r="X377" s="119" t="s">
        <v>80</v>
      </c>
      <c r="Y377" s="1"/>
      <c r="Z377" s="1" t="str">
        <f>""&amp;DATEDIF(N377,TODAY(),"Y")&amp; " Tahun  "&amp;DATEDIF(N377,TODAY(),"ym")&amp; " Bulan " &amp;DATEDIF(N377,TODAY(),"md")&amp; " Hari "</f>
        <v>0 Tahun  2 Bulan 14 Hari </v>
      </c>
      <c r="AA377" s="1" t="s">
        <v>5</v>
      </c>
      <c r="AB377" s="71" t="s">
        <v>5</v>
      </c>
      <c r="AC377" s="72" t="s">
        <v>5</v>
      </c>
      <c r="AD377" s="1"/>
      <c r="AE377" s="1"/>
      <c r="AF377" s="1"/>
      <c r="AG377" s="1"/>
      <c r="AH377" s="1"/>
      <c r="AI377" s="1"/>
      <c r="AJ377" s="1"/>
      <c r="AK377" s="1"/>
      <c r="AL377" s="1"/>
      <c r="AM377" s="71" t="s">
        <v>3760</v>
      </c>
      <c r="AN377" s="1" t="s">
        <v>548</v>
      </c>
      <c r="AO377" s="1"/>
      <c r="AP377" s="1"/>
      <c r="AQ377" s="1"/>
      <c r="AR377" s="1"/>
      <c r="AS377" s="1"/>
      <c r="AT377" s="71" t="s">
        <v>3761</v>
      </c>
      <c r="AU377" s="565" t="s">
        <v>121</v>
      </c>
      <c r="AV377" s="1" t="s">
        <v>3756</v>
      </c>
      <c r="AW377" s="1" t="s">
        <v>90</v>
      </c>
      <c r="AX377" s="71" t="s">
        <v>3762</v>
      </c>
      <c r="AY377" s="1"/>
      <c r="AZ377" s="1"/>
      <c r="BA377" s="1"/>
      <c r="BB377" s="1"/>
      <c r="BC377" s="1"/>
      <c r="BD377" s="1"/>
    </row>
    <row r="378" ht="15" customHeight="1" s="77" customFormat="1">
      <c r="A378" s="31" t="s">
        <v>65</v>
      </c>
      <c r="B378" s="32">
        <f t="shared" si="25"/>
        <v>372</v>
      </c>
      <c r="C378" s="68" t="s">
        <v>3763</v>
      </c>
      <c r="D378" s="82" t="s">
        <v>3764</v>
      </c>
      <c r="E378" s="563" t="s">
        <v>1255</v>
      </c>
      <c r="F378" s="71" t="s">
        <v>3765</v>
      </c>
      <c r="G378" s="112" t="s">
        <v>2</v>
      </c>
      <c r="H378" s="70"/>
      <c r="I378" s="70"/>
      <c r="J378" s="70"/>
      <c r="K378" s="1" t="s">
        <v>794</v>
      </c>
      <c r="L378" s="1" t="s">
        <v>511</v>
      </c>
      <c r="M378" s="1" t="s">
        <v>501</v>
      </c>
      <c r="N378" s="72">
        <v>44336</v>
      </c>
      <c r="O378" s="1" t="s">
        <v>3766</v>
      </c>
      <c r="P378" s="1477" t="s">
        <v>3767</v>
      </c>
      <c r="Q378" s="1" t="s">
        <v>112</v>
      </c>
      <c r="R378" s="1" t="s">
        <v>77</v>
      </c>
      <c r="S378" s="1" t="s">
        <v>153</v>
      </c>
      <c r="T378" s="1" t="s">
        <v>3768</v>
      </c>
      <c r="U378" s="72">
        <v>32939</v>
      </c>
      <c r="V378" s="72">
        <v>44336</v>
      </c>
      <c r="W378" s="72">
        <v>44439</v>
      </c>
      <c r="X378" s="1" t="s">
        <v>80</v>
      </c>
      <c r="Y378" s="1"/>
      <c r="Z378" s="1"/>
      <c r="AA378" s="1" t="s">
        <v>591</v>
      </c>
      <c r="AB378" s="71" t="s">
        <v>3769</v>
      </c>
      <c r="AC378" s="72">
        <v>45720</v>
      </c>
      <c r="AD378" s="1"/>
      <c r="AE378" s="1"/>
      <c r="AF378" s="1"/>
      <c r="AG378" s="1"/>
      <c r="AH378" s="72"/>
      <c r="AI378" s="72"/>
      <c r="AJ378" s="1"/>
      <c r="AK378" s="1"/>
      <c r="AL378" s="1"/>
      <c r="AM378" s="71" t="s">
        <v>3770</v>
      </c>
      <c r="AN378" s="1" t="s">
        <v>565</v>
      </c>
      <c r="AO378" s="1"/>
      <c r="AP378" s="1"/>
      <c r="AQ378" s="1"/>
      <c r="AR378" s="1"/>
      <c r="AS378" s="1"/>
      <c r="AT378" s="71" t="s">
        <v>3771</v>
      </c>
      <c r="AU378" s="1" t="s">
        <v>121</v>
      </c>
      <c r="AV378" s="1" t="s">
        <v>3772</v>
      </c>
      <c r="AW378" s="1477" t="s">
        <v>609</v>
      </c>
      <c r="AX378" s="71" t="s">
        <v>3773</v>
      </c>
      <c r="AY378" s="1"/>
      <c r="AZ378" s="1"/>
      <c r="BA378" s="1"/>
      <c r="BB378" s="1"/>
      <c r="BC378" s="1"/>
      <c r="BD378" s="70"/>
    </row>
    <row r="379" ht="15" customHeight="1" s="77" customFormat="1">
      <c r="A379" s="31" t="s">
        <v>65</v>
      </c>
      <c r="B379" s="32">
        <f t="shared" si="25"/>
        <v>373</v>
      </c>
      <c r="C379" s="68" t="s">
        <v>3774</v>
      </c>
      <c r="D379" s="70" t="s">
        <v>3775</v>
      </c>
      <c r="E379" s="563" t="s">
        <v>1255</v>
      </c>
      <c r="F379" s="438" t="s">
        <v>3776</v>
      </c>
      <c r="G379" s="112" t="s">
        <v>2</v>
      </c>
      <c r="H379" s="70"/>
      <c r="I379" s="70"/>
      <c r="J379" s="70"/>
      <c r="K379" s="1" t="s">
        <v>794</v>
      </c>
      <c r="L379" s="1" t="s">
        <v>511</v>
      </c>
      <c r="M379" s="1" t="s">
        <v>501</v>
      </c>
      <c r="N379" s="72">
        <v>44337</v>
      </c>
      <c r="O379" s="1" t="s">
        <v>3777</v>
      </c>
      <c r="P379" s="1" t="s">
        <v>77</v>
      </c>
      <c r="Q379" s="1" t="s">
        <v>112</v>
      </c>
      <c r="R379" s="1" t="s">
        <v>77</v>
      </c>
      <c r="S379" s="1" t="s">
        <v>153</v>
      </c>
      <c r="T379" s="1" t="s">
        <v>794</v>
      </c>
      <c r="U379" s="72">
        <v>28686</v>
      </c>
      <c r="V379" s="72">
        <v>44337</v>
      </c>
      <c r="W379" s="37">
        <v>44439</v>
      </c>
      <c r="X379" s="135" t="s">
        <v>80</v>
      </c>
      <c r="Y379" s="1"/>
      <c r="Z379" s="1" t="str">
        <f ref="Z379:Z384" t="shared" si="27" ca="1">""&amp;DATEDIF(N379,TODAY(),"Y")&amp; " Tahun  "&amp;DATEDIF(N379,TODAY(),"ym")&amp; " Bulan " &amp;DATEDIF(N379,TODAY(),"md")&amp; " Hari "</f>
        <v>0 Tahun  2 Bulan 12 Hari </v>
      </c>
      <c r="AA379" s="1" t="s">
        <v>492</v>
      </c>
      <c r="AB379" s="71" t="s">
        <v>3778</v>
      </c>
      <c r="AC379" s="72">
        <v>44392</v>
      </c>
      <c r="AD379" s="1"/>
      <c r="AE379" s="1"/>
      <c r="AF379" s="1"/>
      <c r="AG379" s="1"/>
      <c r="AH379" s="72"/>
      <c r="AI379" s="72"/>
      <c r="AJ379" s="1"/>
      <c r="AK379" s="1"/>
      <c r="AL379" s="1"/>
      <c r="AM379" s="71" t="s">
        <v>3779</v>
      </c>
      <c r="AN379" s="1" t="s">
        <v>290</v>
      </c>
      <c r="AO379" s="1"/>
      <c r="AP379" s="1"/>
      <c r="AQ379" s="1"/>
      <c r="AR379" s="1"/>
      <c r="AS379" s="1"/>
      <c r="AT379" s="71" t="s">
        <v>3780</v>
      </c>
      <c r="AU379" s="136" t="s">
        <v>121</v>
      </c>
      <c r="AV379" s="1"/>
      <c r="AW379" s="1"/>
      <c r="AX379" s="1"/>
      <c r="AY379" s="1"/>
      <c r="AZ379" s="1"/>
      <c r="BA379" s="1"/>
      <c r="BB379" s="1"/>
      <c r="BC379" s="1"/>
      <c r="BD379" s="70"/>
      <c r="BE379" s="73"/>
      <c r="BF379" s="70"/>
    </row>
    <row r="380" ht="15" customHeight="1" s="77" customFormat="1">
      <c r="A380" s="31" t="s">
        <v>65</v>
      </c>
      <c r="B380" s="32">
        <f t="shared" si="25"/>
        <v>374</v>
      </c>
      <c r="C380" s="68" t="s">
        <v>3781</v>
      </c>
      <c r="D380" s="70" t="s">
        <v>3782</v>
      </c>
      <c r="E380" s="563" t="s">
        <v>1255</v>
      </c>
      <c r="F380" s="71" t="s">
        <v>3783</v>
      </c>
      <c r="G380" s="567" t="s">
        <v>2</v>
      </c>
      <c r="H380" s="70"/>
      <c r="I380" s="70"/>
      <c r="J380" s="70"/>
      <c r="K380" s="1" t="s">
        <v>794</v>
      </c>
      <c r="L380" s="1" t="s">
        <v>511</v>
      </c>
      <c r="M380" s="1" t="s">
        <v>501</v>
      </c>
      <c r="N380" s="72">
        <v>44340</v>
      </c>
      <c r="O380" s="1" t="s">
        <v>3784</v>
      </c>
      <c r="P380" s="1" t="s">
        <v>174</v>
      </c>
      <c r="Q380" s="1" t="s">
        <v>112</v>
      </c>
      <c r="R380" s="1" t="s">
        <v>77</v>
      </c>
      <c r="S380" s="1" t="s">
        <v>153</v>
      </c>
      <c r="T380" s="1" t="s">
        <v>794</v>
      </c>
      <c r="U380" s="72">
        <v>31523</v>
      </c>
      <c r="V380" s="72">
        <v>44340</v>
      </c>
      <c r="W380" s="431">
        <v>44439</v>
      </c>
      <c r="X380" s="432" t="s">
        <v>80</v>
      </c>
      <c r="Y380" s="1"/>
      <c r="Z380" s="1" t="str">
        <f t="shared" si="27" ca="1"/>
        <v>0 Tahun  2 Bulan 9 Hari </v>
      </c>
      <c r="AA380" s="1" t="s">
        <v>591</v>
      </c>
      <c r="AB380" s="71" t="s">
        <v>3785</v>
      </c>
      <c r="AC380" s="72">
        <v>45768</v>
      </c>
      <c r="AD380" s="1"/>
      <c r="AE380" s="1"/>
      <c r="AF380" s="1"/>
      <c r="AG380" s="1"/>
      <c r="AH380" s="72"/>
      <c r="AI380" s="72"/>
      <c r="AJ380" s="1"/>
      <c r="AK380" s="1"/>
      <c r="AL380" s="1"/>
      <c r="AM380" s="71" t="s">
        <v>3786</v>
      </c>
      <c r="AN380" s="1" t="s">
        <v>565</v>
      </c>
      <c r="AO380" s="1"/>
      <c r="AP380" s="1"/>
      <c r="AQ380" s="1"/>
      <c r="AR380" s="1"/>
      <c r="AS380" s="1"/>
      <c r="AT380" s="71" t="s">
        <v>3787</v>
      </c>
      <c r="AU380" s="1" t="s">
        <v>121</v>
      </c>
      <c r="AV380" s="1" t="s">
        <v>3782</v>
      </c>
      <c r="AW380" s="1" t="s">
        <v>597</v>
      </c>
      <c r="AX380" s="71" t="s">
        <v>3788</v>
      </c>
      <c r="AY380" s="1"/>
      <c r="AZ380" s="1"/>
      <c r="BA380" s="1"/>
      <c r="BB380" s="1"/>
      <c r="BC380" s="1"/>
      <c r="BD380" s="70"/>
    </row>
    <row r="381" ht="15" customHeight="1" s="77" customFormat="1">
      <c r="A381" s="31" t="s">
        <v>65</v>
      </c>
      <c r="B381" s="32">
        <f t="shared" si="25"/>
        <v>375</v>
      </c>
      <c r="C381" s="68" t="s">
        <v>3789</v>
      </c>
      <c r="D381" s="70" t="s">
        <v>3790</v>
      </c>
      <c r="E381" s="563" t="s">
        <v>1255</v>
      </c>
      <c r="F381" s="71" t="s">
        <v>3791</v>
      </c>
      <c r="G381" s="112" t="s">
        <v>2</v>
      </c>
      <c r="H381" s="70"/>
      <c r="I381" s="70"/>
      <c r="J381" s="70"/>
      <c r="K381" s="1" t="s">
        <v>794</v>
      </c>
      <c r="L381" s="1" t="s">
        <v>511</v>
      </c>
      <c r="M381" s="1" t="s">
        <v>501</v>
      </c>
      <c r="N381" s="72">
        <v>44343</v>
      </c>
      <c r="O381" s="1" t="s">
        <v>3792</v>
      </c>
      <c r="P381" s="1" t="s">
        <v>77</v>
      </c>
      <c r="Q381" s="1" t="s">
        <v>112</v>
      </c>
      <c r="R381" s="1" t="s">
        <v>77</v>
      </c>
      <c r="S381" s="1" t="s">
        <v>153</v>
      </c>
      <c r="T381" s="1" t="s">
        <v>794</v>
      </c>
      <c r="U381" s="72">
        <v>34167</v>
      </c>
      <c r="V381" s="72">
        <v>44343</v>
      </c>
      <c r="W381" s="37">
        <v>44439</v>
      </c>
      <c r="X381" s="135" t="s">
        <v>80</v>
      </c>
      <c r="Y381" s="1"/>
      <c r="Z381" s="1" t="str">
        <f t="shared" si="27" ca="1"/>
        <v>0 Tahun  2 Bulan 6 Hari </v>
      </c>
      <c r="AA381" s="1" t="s">
        <v>591</v>
      </c>
      <c r="AB381" s="71" t="s">
        <v>3793</v>
      </c>
      <c r="AC381" s="72">
        <v>44394</v>
      </c>
      <c r="AD381" s="1"/>
      <c r="AE381" s="1"/>
      <c r="AF381" s="1"/>
      <c r="AG381" s="1"/>
      <c r="AH381" s="72"/>
      <c r="AI381" s="72"/>
      <c r="AJ381" s="1"/>
      <c r="AK381" s="1"/>
      <c r="AL381" s="1"/>
      <c r="AM381" s="71" t="s">
        <v>3794</v>
      </c>
      <c r="AN381" s="1" t="s">
        <v>290</v>
      </c>
      <c r="AO381" s="1"/>
      <c r="AP381" s="1"/>
      <c r="AQ381" s="1"/>
      <c r="AR381" s="1"/>
      <c r="AS381" s="1"/>
      <c r="AT381" s="71" t="s">
        <v>3795</v>
      </c>
      <c r="AU381" s="1" t="s">
        <v>121</v>
      </c>
      <c r="AV381" s="1"/>
      <c r="AW381" s="1"/>
      <c r="AX381" s="1"/>
      <c r="AY381" s="1"/>
      <c r="AZ381" s="1"/>
      <c r="BA381" s="1"/>
      <c r="BB381" s="1"/>
      <c r="BC381" s="1"/>
      <c r="BD381" s="70"/>
      <c r="BE381" s="73"/>
      <c r="BF381" s="70"/>
    </row>
    <row r="382" ht="15" customHeight="1" s="77" customFormat="1">
      <c r="A382" s="31" t="s">
        <v>65</v>
      </c>
      <c r="B382" s="32">
        <f t="shared" si="25"/>
        <v>376</v>
      </c>
      <c r="C382" s="68" t="s">
        <v>3796</v>
      </c>
      <c r="D382" s="70" t="s">
        <v>3797</v>
      </c>
      <c r="E382" s="563" t="s">
        <v>1255</v>
      </c>
      <c r="F382" s="71" t="s">
        <v>3798</v>
      </c>
      <c r="G382" s="112" t="s">
        <v>2</v>
      </c>
      <c r="H382" s="70"/>
      <c r="I382" s="70"/>
      <c r="J382" s="70"/>
      <c r="K382" s="1" t="s">
        <v>794</v>
      </c>
      <c r="L382" s="1" t="s">
        <v>511</v>
      </c>
      <c r="M382" s="1" t="s">
        <v>501</v>
      </c>
      <c r="N382" s="72">
        <v>44346</v>
      </c>
      <c r="O382" s="1" t="s">
        <v>3799</v>
      </c>
      <c r="P382" s="1" t="s">
        <v>77</v>
      </c>
      <c r="Q382" s="1" t="s">
        <v>112</v>
      </c>
      <c r="R382" s="1" t="s">
        <v>77</v>
      </c>
      <c r="S382" s="1" t="s">
        <v>153</v>
      </c>
      <c r="T382" s="1" t="s">
        <v>794</v>
      </c>
      <c r="U382" s="72">
        <v>33706</v>
      </c>
      <c r="V382" s="72">
        <v>44346</v>
      </c>
      <c r="W382" s="72">
        <v>44439</v>
      </c>
      <c r="X382" s="75" t="s">
        <v>80</v>
      </c>
      <c r="Y382" s="1"/>
      <c r="Z382" s="1" t="str">
        <f t="shared" si="27" ca="1"/>
        <v>0 Tahun  2 Bulan 3 Hari </v>
      </c>
      <c r="AA382" s="1" t="s">
        <v>287</v>
      </c>
      <c r="AB382" s="71" t="s">
        <v>3800</v>
      </c>
      <c r="AC382" s="72">
        <v>46051</v>
      </c>
      <c r="AD382" s="1"/>
      <c r="AE382" s="1"/>
      <c r="AF382" s="1"/>
      <c r="AG382" s="1"/>
      <c r="AH382" s="72"/>
      <c r="AI382" s="72"/>
      <c r="AJ382" s="1"/>
      <c r="AK382" s="1"/>
      <c r="AL382" s="1"/>
      <c r="AM382" s="71" t="s">
        <v>3801</v>
      </c>
      <c r="AN382" s="1" t="s">
        <v>548</v>
      </c>
      <c r="AO382" s="1"/>
      <c r="AP382" s="1"/>
      <c r="AQ382" s="1"/>
      <c r="AR382" s="1"/>
      <c r="AS382" s="1"/>
      <c r="AT382" s="71" t="s">
        <v>3802</v>
      </c>
      <c r="AU382" s="1" t="s">
        <v>121</v>
      </c>
      <c r="AV382" s="1"/>
      <c r="AW382" s="1"/>
      <c r="AX382" s="1"/>
      <c r="AY382" s="1"/>
      <c r="AZ382" s="1"/>
      <c r="BA382" s="1"/>
      <c r="BB382" s="1"/>
      <c r="BC382" s="1"/>
      <c r="BD382" s="70"/>
      <c r="BE382" s="73"/>
      <c r="BF382" s="70"/>
    </row>
    <row r="383" ht="15" customHeight="1" s="77" customFormat="1">
      <c r="A383" s="31" t="s">
        <v>65</v>
      </c>
      <c r="B383" s="32">
        <f t="shared" si="25"/>
        <v>377</v>
      </c>
      <c r="C383" s="68" t="s">
        <v>3803</v>
      </c>
      <c r="D383" s="70" t="s">
        <v>3804</v>
      </c>
      <c r="E383" s="1" t="s">
        <v>1255</v>
      </c>
      <c r="F383" s="71"/>
      <c r="G383" s="1" t="s">
        <v>2</v>
      </c>
      <c r="H383" s="70"/>
      <c r="I383" s="70"/>
      <c r="J383" s="70"/>
      <c r="K383" s="1" t="s">
        <v>794</v>
      </c>
      <c r="L383" s="1" t="s">
        <v>511</v>
      </c>
      <c r="M383" s="1" t="s">
        <v>501</v>
      </c>
      <c r="N383" s="72">
        <v>44361</v>
      </c>
      <c r="O383" s="1" t="s">
        <v>3805</v>
      </c>
      <c r="P383" s="1" t="s">
        <v>232</v>
      </c>
      <c r="Q383" s="1" t="s">
        <v>112</v>
      </c>
      <c r="R383" s="1" t="s">
        <v>77</v>
      </c>
      <c r="S383" s="1" t="s">
        <v>153</v>
      </c>
      <c r="T383" s="1" t="s">
        <v>2501</v>
      </c>
      <c r="U383" s="72">
        <v>30794</v>
      </c>
      <c r="V383" s="72">
        <v>44361</v>
      </c>
      <c r="W383" s="72">
        <v>44439</v>
      </c>
      <c r="X383" s="135" t="s">
        <v>80</v>
      </c>
      <c r="Y383" s="1"/>
      <c r="Z383" s="1" t="str">
        <f t="shared" si="27" ca="1"/>
        <v>0 Tahun  1 Bulan 19 Hari </v>
      </c>
      <c r="AA383" s="1" t="s">
        <v>492</v>
      </c>
      <c r="AB383" s="71" t="s">
        <v>3806</v>
      </c>
      <c r="AC383" s="72">
        <v>45740</v>
      </c>
      <c r="AD383" s="1"/>
      <c r="AE383" s="1"/>
      <c r="AF383" s="1"/>
      <c r="AG383" s="1"/>
      <c r="AH383" s="72"/>
      <c r="AI383" s="72"/>
      <c r="AJ383" s="1"/>
      <c r="AK383" s="1"/>
      <c r="AL383" s="1"/>
      <c r="AM383" s="71" t="s">
        <v>3807</v>
      </c>
      <c r="AN383" s="1" t="s">
        <v>290</v>
      </c>
      <c r="AO383" s="1"/>
      <c r="AP383" s="1"/>
      <c r="AQ383" s="1"/>
      <c r="AR383" s="1"/>
      <c r="AS383" s="1"/>
      <c r="AT383" s="71" t="s">
        <v>3808</v>
      </c>
      <c r="AU383" s="1" t="s">
        <v>121</v>
      </c>
      <c r="AV383" s="1"/>
      <c r="AW383" s="1"/>
      <c r="AX383" s="1"/>
      <c r="AY383" s="1"/>
      <c r="AZ383" s="1"/>
      <c r="BA383" s="1"/>
      <c r="BB383" s="1"/>
      <c r="BC383" s="1"/>
      <c r="BD383" s="70"/>
      <c r="BE383" s="353"/>
      <c r="BF383" s="117"/>
    </row>
    <row r="384" ht="15" customHeight="1" s="77" customFormat="1">
      <c r="A384" s="31" t="s">
        <v>65</v>
      </c>
      <c r="B384" s="32">
        <f t="shared" si="25"/>
        <v>378</v>
      </c>
      <c r="C384" s="68" t="s">
        <v>3809</v>
      </c>
      <c r="D384" s="70" t="s">
        <v>3810</v>
      </c>
      <c r="E384" s="1" t="s">
        <v>1255</v>
      </c>
      <c r="F384" s="71"/>
      <c r="G384" s="1" t="s">
        <v>2</v>
      </c>
      <c r="H384" s="1"/>
      <c r="I384" s="1"/>
      <c r="J384" s="1"/>
      <c r="K384" s="1" t="s">
        <v>794</v>
      </c>
      <c r="L384" s="1" t="s">
        <v>511</v>
      </c>
      <c r="M384" s="1" t="s">
        <v>501</v>
      </c>
      <c r="N384" s="72">
        <v>44383</v>
      </c>
      <c r="O384" s="1" t="s">
        <v>3811</v>
      </c>
      <c r="P384" s="1" t="s">
        <v>232</v>
      </c>
      <c r="Q384" s="1" t="s">
        <v>112</v>
      </c>
      <c r="R384" s="1" t="s">
        <v>77</v>
      </c>
      <c r="S384" s="1" t="s">
        <v>113</v>
      </c>
      <c r="T384" s="1" t="s">
        <v>794</v>
      </c>
      <c r="U384" s="72">
        <v>29954</v>
      </c>
      <c r="V384" s="72">
        <v>44383</v>
      </c>
      <c r="W384" s="73">
        <v>44408</v>
      </c>
      <c r="X384" s="1" t="s">
        <v>1075</v>
      </c>
      <c r="Y384" s="1"/>
      <c r="Z384" s="87" t="str">
        <f t="shared" si="27" ca="1"/>
        <v>0 Tahun  0 Bulan 27 Hari </v>
      </c>
      <c r="AA384" s="1" t="s">
        <v>264</v>
      </c>
      <c r="AB384" s="71" t="s">
        <v>3812</v>
      </c>
      <c r="AC384" s="72">
        <v>46020</v>
      </c>
      <c r="AD384" s="1"/>
      <c r="AE384" s="72"/>
      <c r="AF384" s="1"/>
      <c r="AG384" s="1"/>
      <c r="AH384" s="72"/>
      <c r="AI384" s="72"/>
      <c r="AJ384" s="1"/>
      <c r="AK384" s="1"/>
      <c r="AL384" s="1"/>
      <c r="AM384" s="71" t="s">
        <v>3813</v>
      </c>
      <c r="AN384" s="1" t="s">
        <v>548</v>
      </c>
      <c r="AO384" s="1"/>
      <c r="AP384" s="1"/>
      <c r="AQ384" s="1"/>
      <c r="AR384" s="1"/>
      <c r="AS384" s="1"/>
      <c r="AT384" s="71" t="s">
        <v>3814</v>
      </c>
      <c r="AU384" s="1" t="s">
        <v>121</v>
      </c>
      <c r="AV384" s="340" t="s">
        <v>3810</v>
      </c>
      <c r="AW384" s="340" t="s">
        <v>90</v>
      </c>
      <c r="AX384" s="357" t="s">
        <v>3815</v>
      </c>
      <c r="AY384" s="1"/>
      <c r="AZ384" s="1"/>
      <c r="BA384" s="1"/>
      <c r="BB384" s="1"/>
      <c r="BC384" s="1"/>
      <c r="BD384" s="1"/>
      <c r="BE384" s="72"/>
      <c r="BF384" s="1"/>
    </row>
    <row r="385" ht="15" customHeight="1" s="117" customFormat="1">
      <c r="A385" s="31" t="s">
        <v>65</v>
      </c>
      <c r="B385" s="32">
        <f t="shared" si="25"/>
        <v>379</v>
      </c>
      <c r="C385" s="71" t="s">
        <v>3816</v>
      </c>
      <c r="D385" s="70" t="s">
        <v>3817</v>
      </c>
      <c r="E385" s="568" t="s">
        <v>1255</v>
      </c>
      <c r="F385" s="483" t="s">
        <v>3818</v>
      </c>
      <c r="G385" s="569" t="s">
        <v>2</v>
      </c>
      <c r="H385" s="70"/>
      <c r="I385" s="70"/>
      <c r="J385" s="70"/>
      <c r="K385" s="70" t="s">
        <v>3819</v>
      </c>
      <c r="L385" s="70" t="s">
        <v>589</v>
      </c>
      <c r="M385" s="70" t="s">
        <v>501</v>
      </c>
      <c r="N385" s="73">
        <v>44111</v>
      </c>
      <c r="O385" s="70" t="s">
        <v>3820</v>
      </c>
      <c r="P385" s="70" t="s">
        <v>77</v>
      </c>
      <c r="Q385" s="70" t="s">
        <v>112</v>
      </c>
      <c r="R385" s="70" t="s">
        <v>77</v>
      </c>
      <c r="S385" s="70"/>
      <c r="T385" s="1" t="s">
        <v>3819</v>
      </c>
      <c r="U385" s="72">
        <v>31272</v>
      </c>
      <c r="V385" s="72">
        <v>44378</v>
      </c>
      <c r="W385" s="72">
        <v>44469</v>
      </c>
      <c r="X385" s="1" t="s">
        <v>115</v>
      </c>
      <c r="Y385" s="70"/>
      <c r="Z385" s="1" t="s">
        <v>492</v>
      </c>
      <c r="AA385" s="71" t="s">
        <v>3821</v>
      </c>
      <c r="AB385" s="72">
        <v>45988</v>
      </c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1" t="s">
        <v>3822</v>
      </c>
      <c r="AN385" s="1" t="s">
        <v>290</v>
      </c>
      <c r="AO385" s="70"/>
      <c r="AP385" s="74" t="s">
        <v>3823</v>
      </c>
      <c r="AQ385" s="70" t="s">
        <v>86</v>
      </c>
      <c r="AR385" s="70"/>
      <c r="AS385" s="70"/>
      <c r="AT385" s="74" t="s">
        <v>3824</v>
      </c>
      <c r="AU385" s="1" t="s">
        <v>121</v>
      </c>
      <c r="AV385" s="360" t="s">
        <v>3817</v>
      </c>
      <c r="AW385" s="360" t="s">
        <v>520</v>
      </c>
      <c r="AX385" s="570" t="s">
        <v>3825</v>
      </c>
      <c r="AY385" s="70"/>
      <c r="AZ385" s="70"/>
      <c r="BA385" s="70"/>
      <c r="BB385" s="70"/>
      <c r="BC385" s="70"/>
      <c r="BD385" s="70"/>
    </row>
    <row r="386" ht="15" customHeight="1" s="117" customFormat="1">
      <c r="A386" s="31" t="s">
        <v>65</v>
      </c>
      <c r="B386" s="32">
        <f t="shared" si="25"/>
        <v>380</v>
      </c>
      <c r="C386" s="71" t="s">
        <v>3826</v>
      </c>
      <c r="D386" s="70" t="s">
        <v>3827</v>
      </c>
      <c r="E386" s="568" t="s">
        <v>1255</v>
      </c>
      <c r="F386" s="483" t="s">
        <v>3828</v>
      </c>
      <c r="G386" s="569" t="s">
        <v>2</v>
      </c>
      <c r="H386" s="70"/>
      <c r="I386" s="70"/>
      <c r="J386" s="70"/>
      <c r="K386" s="70" t="s">
        <v>3819</v>
      </c>
      <c r="L386" s="70" t="s">
        <v>589</v>
      </c>
      <c r="M386" s="70" t="s">
        <v>501</v>
      </c>
      <c r="N386" s="73">
        <v>44111</v>
      </c>
      <c r="O386" s="70" t="s">
        <v>3829</v>
      </c>
      <c r="P386" s="70" t="s">
        <v>77</v>
      </c>
      <c r="Q386" s="70" t="s">
        <v>112</v>
      </c>
      <c r="R386" s="70" t="s">
        <v>77</v>
      </c>
      <c r="S386" s="70"/>
      <c r="T386" s="1" t="s">
        <v>3830</v>
      </c>
      <c r="U386" s="72">
        <v>36667</v>
      </c>
      <c r="V386" s="72">
        <v>44378</v>
      </c>
      <c r="W386" s="72">
        <v>44469</v>
      </c>
      <c r="X386" s="1" t="s">
        <v>115</v>
      </c>
      <c r="Y386" s="70"/>
      <c r="Z386" s="1" t="s">
        <v>591</v>
      </c>
      <c r="AA386" s="71" t="s">
        <v>3831</v>
      </c>
      <c r="AB386" s="72">
        <v>45067</v>
      </c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1" t="s">
        <v>3832</v>
      </c>
      <c r="AN386" s="1" t="s">
        <v>548</v>
      </c>
      <c r="AO386" s="70"/>
      <c r="AP386" s="74" t="s">
        <v>3833</v>
      </c>
      <c r="AQ386" s="70" t="s">
        <v>86</v>
      </c>
      <c r="AR386" s="70"/>
      <c r="AS386" s="70"/>
      <c r="AT386" s="74" t="s">
        <v>3834</v>
      </c>
      <c r="AU386" s="1" t="s">
        <v>121</v>
      </c>
      <c r="AV386" s="70" t="s">
        <v>3827</v>
      </c>
      <c r="AW386" s="70" t="s">
        <v>520</v>
      </c>
      <c r="AX386" s="74" t="s">
        <v>3835</v>
      </c>
      <c r="AY386" s="70"/>
      <c r="AZ386" s="70"/>
      <c r="BA386" s="70"/>
      <c r="BB386" s="70"/>
      <c r="BC386" s="70"/>
      <c r="BD386" s="70"/>
    </row>
    <row r="387" ht="15" customHeight="1" s="117" customFormat="1">
      <c r="A387" s="31" t="s">
        <v>65</v>
      </c>
      <c r="B387" s="32">
        <f t="shared" si="25"/>
        <v>381</v>
      </c>
      <c r="C387" s="71" t="s">
        <v>3836</v>
      </c>
      <c r="D387" s="70" t="s">
        <v>3837</v>
      </c>
      <c r="E387" s="568" t="s">
        <v>1255</v>
      </c>
      <c r="F387" s="483" t="s">
        <v>3838</v>
      </c>
      <c r="G387" s="569" t="s">
        <v>2</v>
      </c>
      <c r="H387" s="70"/>
      <c r="I387" s="70"/>
      <c r="J387" s="70"/>
      <c r="K387" s="70" t="s">
        <v>3819</v>
      </c>
      <c r="L387" s="70" t="s">
        <v>589</v>
      </c>
      <c r="M387" s="70" t="s">
        <v>501</v>
      </c>
      <c r="N387" s="73">
        <v>44174</v>
      </c>
      <c r="O387" s="70" t="s">
        <v>3839</v>
      </c>
      <c r="P387" s="70" t="s">
        <v>232</v>
      </c>
      <c r="Q387" s="70" t="s">
        <v>112</v>
      </c>
      <c r="R387" s="70" t="s">
        <v>77</v>
      </c>
      <c r="S387" s="70" t="s">
        <v>153</v>
      </c>
      <c r="T387" s="1" t="s">
        <v>3840</v>
      </c>
      <c r="U387" s="72">
        <v>34421</v>
      </c>
      <c r="V387" s="72">
        <v>44378</v>
      </c>
      <c r="W387" s="72">
        <v>44469</v>
      </c>
      <c r="X387" s="1" t="s">
        <v>80</v>
      </c>
      <c r="Y387" s="70"/>
      <c r="Z387" s="1" t="s">
        <v>142</v>
      </c>
      <c r="AA387" s="71" t="s">
        <v>3841</v>
      </c>
      <c r="AB387" s="72">
        <v>44648</v>
      </c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1" t="s">
        <v>3842</v>
      </c>
      <c r="AN387" s="1" t="s">
        <v>548</v>
      </c>
      <c r="AO387" s="70"/>
      <c r="AP387" s="74" t="s">
        <v>3843</v>
      </c>
      <c r="AQ387" s="70" t="s">
        <v>86</v>
      </c>
      <c r="AR387" s="70"/>
      <c r="AS387" s="70"/>
      <c r="AT387" s="74" t="s">
        <v>3844</v>
      </c>
      <c r="AU387" s="1" t="s">
        <v>121</v>
      </c>
      <c r="AV387" s="70" t="s">
        <v>3837</v>
      </c>
      <c r="AW387" s="70" t="s">
        <v>3845</v>
      </c>
      <c r="AX387" s="74" t="s">
        <v>3846</v>
      </c>
      <c r="AY387" s="70"/>
      <c r="AZ387" s="70"/>
      <c r="BA387" s="70"/>
      <c r="BB387" s="70"/>
      <c r="BC387" s="70"/>
      <c r="BD387" s="70"/>
    </row>
    <row r="388" ht="15" customHeight="1" s="117" customFormat="1">
      <c r="A388" s="31" t="s">
        <v>65</v>
      </c>
      <c r="B388" s="32">
        <f t="shared" si="25"/>
        <v>382</v>
      </c>
      <c r="C388" s="71" t="s">
        <v>3847</v>
      </c>
      <c r="D388" s="70" t="s">
        <v>3848</v>
      </c>
      <c r="E388" s="70" t="s">
        <v>1255</v>
      </c>
      <c r="F388" s="571" t="s">
        <v>3849</v>
      </c>
      <c r="G388" s="83" t="s">
        <v>2</v>
      </c>
      <c r="H388" s="70"/>
      <c r="I388" s="70"/>
      <c r="J388" s="70"/>
      <c r="K388" s="70" t="s">
        <v>3819</v>
      </c>
      <c r="L388" s="70" t="s">
        <v>589</v>
      </c>
      <c r="M388" s="70" t="s">
        <v>501</v>
      </c>
      <c r="N388" s="73">
        <v>44250</v>
      </c>
      <c r="O388" s="70" t="s">
        <v>3850</v>
      </c>
      <c r="P388" s="70" t="s">
        <v>174</v>
      </c>
      <c r="Q388" s="70" t="s">
        <v>112</v>
      </c>
      <c r="R388" s="70" t="s">
        <v>77</v>
      </c>
      <c r="S388" s="70" t="s">
        <v>153</v>
      </c>
      <c r="T388" s="1" t="s">
        <v>3840</v>
      </c>
      <c r="U388" s="72">
        <v>33519</v>
      </c>
      <c r="V388" s="72">
        <v>44348</v>
      </c>
      <c r="W388" s="72">
        <v>44439</v>
      </c>
      <c r="X388" s="1" t="s">
        <v>115</v>
      </c>
      <c r="Y388" s="70"/>
      <c r="Z388" s="1" t="s">
        <v>492</v>
      </c>
      <c r="AA388" s="71" t="s">
        <v>3851</v>
      </c>
      <c r="AB388" s="72">
        <v>45826</v>
      </c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50" t="s">
        <v>3852</v>
      </c>
      <c r="AN388" s="1" t="s">
        <v>548</v>
      </c>
      <c r="AO388" s="70"/>
      <c r="AP388" s="70"/>
      <c r="AQ388" s="70" t="s">
        <v>81</v>
      </c>
      <c r="AR388" s="70"/>
      <c r="AS388" s="70"/>
      <c r="AT388" s="74" t="s">
        <v>3853</v>
      </c>
      <c r="AU388" s="1" t="s">
        <v>121</v>
      </c>
      <c r="AV388" s="70"/>
      <c r="AW388" s="70"/>
      <c r="AX388" s="70"/>
      <c r="AY388" s="70"/>
      <c r="AZ388" s="70"/>
      <c r="BA388" s="70"/>
      <c r="BB388" s="70"/>
      <c r="BC388" s="70"/>
      <c r="BD388" s="70"/>
    </row>
    <row r="389" ht="15" customHeight="1" s="117" customFormat="1">
      <c r="A389" s="31" t="s">
        <v>65</v>
      </c>
      <c r="B389" s="32">
        <f t="shared" si="25"/>
        <v>383</v>
      </c>
      <c r="C389" s="68" t="s">
        <v>3854</v>
      </c>
      <c r="D389" s="70" t="s">
        <v>3855</v>
      </c>
      <c r="E389" s="70" t="s">
        <v>1255</v>
      </c>
      <c r="F389" s="71" t="s">
        <v>3856</v>
      </c>
      <c r="G389" s="1" t="s">
        <v>2</v>
      </c>
      <c r="H389" s="70"/>
      <c r="I389" s="70"/>
      <c r="J389" s="70"/>
      <c r="K389" s="1" t="s">
        <v>706</v>
      </c>
      <c r="L389" s="1" t="s">
        <v>511</v>
      </c>
      <c r="M389" s="1" t="s">
        <v>501</v>
      </c>
      <c r="N389" s="72">
        <v>44336</v>
      </c>
      <c r="O389" s="82" t="s">
        <v>3857</v>
      </c>
      <c r="P389" s="1"/>
      <c r="Q389" s="1"/>
      <c r="R389" s="1" t="s">
        <v>77</v>
      </c>
      <c r="S389" s="1" t="s">
        <v>113</v>
      </c>
      <c r="T389" s="1" t="s">
        <v>3858</v>
      </c>
      <c r="U389" s="72">
        <v>35534</v>
      </c>
      <c r="V389" s="72">
        <v>44336</v>
      </c>
      <c r="W389" s="72">
        <v>44439</v>
      </c>
      <c r="X389" s="1" t="s">
        <v>80</v>
      </c>
      <c r="Y389" s="1"/>
      <c r="Z389" s="1"/>
      <c r="AA389" s="1" t="s">
        <v>492</v>
      </c>
      <c r="AB389" s="71" t="s">
        <v>3859</v>
      </c>
      <c r="AC389" s="72">
        <v>46126</v>
      </c>
      <c r="AD389" s="1"/>
      <c r="AE389" s="1"/>
      <c r="AF389" s="1"/>
      <c r="AG389" s="1"/>
      <c r="AH389" s="72"/>
      <c r="AI389" s="72"/>
      <c r="AJ389" s="1"/>
      <c r="AK389" s="1"/>
      <c r="AL389" s="1"/>
      <c r="AM389" s="71" t="s">
        <v>3860</v>
      </c>
      <c r="AN389" s="1" t="s">
        <v>540</v>
      </c>
      <c r="AO389" s="1"/>
      <c r="AP389" s="1"/>
      <c r="AQ389" s="1"/>
      <c r="AR389" s="1"/>
      <c r="AS389" s="1"/>
      <c r="AT389" s="74" t="s">
        <v>3861</v>
      </c>
      <c r="AU389" s="1" t="s">
        <v>121</v>
      </c>
      <c r="AV389" s="1" t="s">
        <v>3855</v>
      </c>
      <c r="AW389" s="1" t="s">
        <v>565</v>
      </c>
      <c r="AX389" s="71" t="s">
        <v>3862</v>
      </c>
      <c r="AY389" s="1"/>
      <c r="AZ389" s="1"/>
      <c r="BA389" s="1"/>
      <c r="BB389" s="1"/>
      <c r="BC389" s="1"/>
      <c r="BD389" s="70"/>
    </row>
    <row r="390" ht="15" customHeight="1" s="117" customFormat="1">
      <c r="A390" s="31" t="s">
        <v>65</v>
      </c>
      <c r="B390" s="32">
        <f t="shared" si="25"/>
        <v>384</v>
      </c>
      <c r="C390" s="68" t="s">
        <v>3863</v>
      </c>
      <c r="D390" s="70" t="s">
        <v>3864</v>
      </c>
      <c r="E390" s="70" t="s">
        <v>1255</v>
      </c>
      <c r="F390" s="71" t="s">
        <v>3865</v>
      </c>
      <c r="G390" s="332" t="s">
        <v>2</v>
      </c>
      <c r="H390" s="572"/>
      <c r="I390" s="572"/>
      <c r="J390" s="572"/>
      <c r="K390" s="1" t="s">
        <v>706</v>
      </c>
      <c r="L390" s="1" t="s">
        <v>511</v>
      </c>
      <c r="M390" s="1" t="s">
        <v>501</v>
      </c>
      <c r="N390" s="72">
        <v>44336</v>
      </c>
      <c r="O390" s="82" t="s">
        <v>3866</v>
      </c>
      <c r="P390" s="1"/>
      <c r="Q390" s="1"/>
      <c r="R390" s="1" t="s">
        <v>77</v>
      </c>
      <c r="S390" s="1" t="s">
        <v>113</v>
      </c>
      <c r="T390" s="1" t="s">
        <v>3867</v>
      </c>
      <c r="U390" s="72">
        <v>34098</v>
      </c>
      <c r="V390" s="72">
        <v>44336</v>
      </c>
      <c r="W390" s="72">
        <v>44439</v>
      </c>
      <c r="X390" s="1" t="s">
        <v>80</v>
      </c>
      <c r="Y390" s="1"/>
      <c r="Z390" s="1"/>
      <c r="AA390" s="1" t="s">
        <v>492</v>
      </c>
      <c r="AB390" s="71" t="s">
        <v>3868</v>
      </c>
      <c r="AC390" s="72">
        <v>44690</v>
      </c>
      <c r="AD390" s="1"/>
      <c r="AE390" s="1"/>
      <c r="AF390" s="1"/>
      <c r="AG390" s="1"/>
      <c r="AH390" s="72"/>
      <c r="AI390" s="72"/>
      <c r="AJ390" s="1"/>
      <c r="AK390" s="1"/>
      <c r="AL390" s="1"/>
      <c r="AM390" s="71" t="s">
        <v>3869</v>
      </c>
      <c r="AN390" s="1" t="s">
        <v>1890</v>
      </c>
      <c r="AO390" s="1"/>
      <c r="AP390" s="1"/>
      <c r="AQ390" s="1"/>
      <c r="AR390" s="1"/>
      <c r="AS390" s="1"/>
      <c r="AT390" s="74" t="s">
        <v>3870</v>
      </c>
      <c r="AU390" s="1" t="s">
        <v>121</v>
      </c>
      <c r="AV390" s="1" t="s">
        <v>3871</v>
      </c>
      <c r="AW390" s="1" t="s">
        <v>565</v>
      </c>
      <c r="AX390" s="71" t="s">
        <v>3872</v>
      </c>
      <c r="AY390" s="1"/>
      <c r="AZ390" s="1"/>
      <c r="BA390" s="1"/>
      <c r="BB390" s="1"/>
      <c r="BC390" s="1"/>
      <c r="BD390" s="70"/>
    </row>
    <row r="391" ht="15" customHeight="1" s="117" customFormat="1">
      <c r="A391" s="31" t="s">
        <v>65</v>
      </c>
      <c r="B391" s="32">
        <f t="shared" si="25"/>
        <v>385</v>
      </c>
      <c r="C391" s="71" t="s">
        <v>3873</v>
      </c>
      <c r="D391" s="1" t="s">
        <v>3874</v>
      </c>
      <c r="E391" s="1" t="s">
        <v>1255</v>
      </c>
      <c r="F391" s="483" t="s">
        <v>3875</v>
      </c>
      <c r="G391" s="83" t="s">
        <v>2</v>
      </c>
      <c r="H391" s="1"/>
      <c r="I391" s="1"/>
      <c r="J391" s="1"/>
      <c r="K391" s="1" t="s">
        <v>3876</v>
      </c>
      <c r="L391" s="1" t="s">
        <v>589</v>
      </c>
      <c r="M391" s="1" t="s">
        <v>501</v>
      </c>
      <c r="N391" s="116">
        <v>44109</v>
      </c>
      <c r="O391" s="1" t="s">
        <v>3877</v>
      </c>
      <c r="P391" s="1" t="s">
        <v>232</v>
      </c>
      <c r="Q391" s="1" t="s">
        <v>112</v>
      </c>
      <c r="R391" s="1" t="s">
        <v>77</v>
      </c>
      <c r="S391" s="1"/>
      <c r="T391" s="1" t="s">
        <v>3878</v>
      </c>
      <c r="U391" s="116">
        <v>32469</v>
      </c>
      <c r="V391" s="72">
        <v>44378</v>
      </c>
      <c r="W391" s="72">
        <v>44469</v>
      </c>
      <c r="X391" s="1" t="s">
        <v>115</v>
      </c>
      <c r="Y391" s="1"/>
      <c r="Z391" s="49" t="str">
        <f ref="Z391:Z396" t="shared" si="28" ca="1">""&amp;DATEDIF(N391,TODAY(),"Y")&amp; " Tahun  "&amp;DATEDIF(N391,TODAY(),"ym")&amp; " Bulan " &amp;DATEDIF(N391,TODAY(),"md")&amp; " Hari "</f>
        <v>0 Tahun  9 Bulan 28 Hari </v>
      </c>
      <c r="AA391" s="1" t="s">
        <v>3879</v>
      </c>
      <c r="AB391" s="71" t="s">
        <v>3880</v>
      </c>
      <c r="AC391" s="116">
        <v>43791</v>
      </c>
      <c r="AD391" s="1"/>
      <c r="AE391" s="1"/>
      <c r="AF391" s="1"/>
      <c r="AG391" s="1"/>
      <c r="AH391" s="1"/>
      <c r="AI391" s="1"/>
      <c r="AJ391" s="1"/>
      <c r="AK391" s="1"/>
      <c r="AL391" s="1"/>
      <c r="AM391" s="71" t="s">
        <v>3881</v>
      </c>
      <c r="AN391" s="1" t="s">
        <v>548</v>
      </c>
      <c r="AO391" s="1"/>
      <c r="AP391" s="71" t="s">
        <v>3882</v>
      </c>
      <c r="AQ391" s="1" t="s">
        <v>86</v>
      </c>
      <c r="AR391" s="1"/>
      <c r="AS391" s="1"/>
      <c r="AT391" s="71" t="s">
        <v>3883</v>
      </c>
      <c r="AU391" s="82" t="s">
        <v>89</v>
      </c>
      <c r="AV391" s="1" t="s">
        <v>3884</v>
      </c>
      <c r="AW391" s="1" t="s">
        <v>520</v>
      </c>
      <c r="AX391" s="71" t="s">
        <v>3885</v>
      </c>
      <c r="AY391" s="1"/>
      <c r="AZ391" s="1"/>
      <c r="BA391" s="1"/>
      <c r="BB391" s="1"/>
      <c r="BC391" s="1"/>
      <c r="BD391" s="1"/>
    </row>
    <row r="392" ht="15" customHeight="1" s="117" customFormat="1">
      <c r="A392" s="31" t="s">
        <v>65</v>
      </c>
      <c r="B392" s="32">
        <f ref="B392:B455" t="shared" si="29">1+B391</f>
        <v>386</v>
      </c>
      <c r="C392" s="71" t="s">
        <v>3886</v>
      </c>
      <c r="D392" s="1" t="s">
        <v>3887</v>
      </c>
      <c r="E392" s="1" t="s">
        <v>1255</v>
      </c>
      <c r="F392" s="483" t="s">
        <v>3888</v>
      </c>
      <c r="G392" s="83" t="s">
        <v>2</v>
      </c>
      <c r="H392" s="1"/>
      <c r="I392" s="1"/>
      <c r="J392" s="1"/>
      <c r="K392" s="1" t="s">
        <v>3876</v>
      </c>
      <c r="L392" s="1" t="s">
        <v>589</v>
      </c>
      <c r="M392" s="1" t="s">
        <v>501</v>
      </c>
      <c r="N392" s="116">
        <v>44150</v>
      </c>
      <c r="O392" s="1" t="s">
        <v>3889</v>
      </c>
      <c r="P392" s="1" t="s">
        <v>77</v>
      </c>
      <c r="Q392" s="1" t="s">
        <v>112</v>
      </c>
      <c r="R392" s="1" t="s">
        <v>77</v>
      </c>
      <c r="S392" s="1"/>
      <c r="T392" s="1" t="s">
        <v>3890</v>
      </c>
      <c r="U392" s="116">
        <v>34702</v>
      </c>
      <c r="V392" s="573">
        <v>44348</v>
      </c>
      <c r="W392" s="573">
        <v>44438</v>
      </c>
      <c r="X392" s="75" t="s">
        <v>80</v>
      </c>
      <c r="Y392" s="1"/>
      <c r="Z392" s="49" t="str">
        <f t="shared" si="28" ca="1"/>
        <v>0 Tahun  8 Bulan 18 Hari </v>
      </c>
      <c r="AA392" s="1" t="s">
        <v>100</v>
      </c>
      <c r="AB392" s="71" t="s">
        <v>3891</v>
      </c>
      <c r="AC392" s="116">
        <v>45974</v>
      </c>
      <c r="AD392" s="1"/>
      <c r="AE392" s="1"/>
      <c r="AF392" s="1"/>
      <c r="AG392" s="1"/>
      <c r="AH392" s="1"/>
      <c r="AI392" s="1"/>
      <c r="AJ392" s="1"/>
      <c r="AK392" s="1"/>
      <c r="AL392" s="1"/>
      <c r="AM392" s="71" t="s">
        <v>3892</v>
      </c>
      <c r="AN392" s="1" t="s">
        <v>548</v>
      </c>
      <c r="AO392" s="1"/>
      <c r="AP392" s="71" t="s">
        <v>3893</v>
      </c>
      <c r="AQ392" s="1" t="s">
        <v>86</v>
      </c>
      <c r="AR392" s="1"/>
      <c r="AS392" s="1"/>
      <c r="AT392" s="71" t="s">
        <v>3894</v>
      </c>
      <c r="AU392" s="82" t="s">
        <v>89</v>
      </c>
      <c r="AV392" s="1" t="s">
        <v>3887</v>
      </c>
      <c r="AW392" s="1" t="s">
        <v>520</v>
      </c>
      <c r="AX392" s="71" t="s">
        <v>3895</v>
      </c>
      <c r="AY392" s="1"/>
      <c r="AZ392" s="1"/>
      <c r="BA392" s="1"/>
      <c r="BB392" s="1"/>
      <c r="BC392" s="1"/>
      <c r="BD392" s="1"/>
    </row>
    <row r="393" ht="15" customHeight="1" s="117" customFormat="1">
      <c r="A393" s="31" t="s">
        <v>65</v>
      </c>
      <c r="B393" s="32">
        <f t="shared" si="29"/>
        <v>387</v>
      </c>
      <c r="C393" s="68" t="s">
        <v>3896</v>
      </c>
      <c r="D393" s="1" t="s">
        <v>3897</v>
      </c>
      <c r="E393" s="1" t="s">
        <v>69</v>
      </c>
      <c r="F393" s="71" t="s">
        <v>3898</v>
      </c>
      <c r="G393" s="75" t="s">
        <v>2</v>
      </c>
      <c r="H393" s="34"/>
      <c r="I393" s="34"/>
      <c r="J393" s="34"/>
      <c r="K393" s="75" t="s">
        <v>3899</v>
      </c>
      <c r="L393" s="75" t="s">
        <v>511</v>
      </c>
      <c r="M393" s="132" t="s">
        <v>501</v>
      </c>
      <c r="N393" s="72">
        <v>44299</v>
      </c>
      <c r="O393" s="1" t="s">
        <v>3900</v>
      </c>
      <c r="P393" s="1" t="s">
        <v>97</v>
      </c>
      <c r="Q393" s="1" t="s">
        <v>112</v>
      </c>
      <c r="R393" s="1" t="s">
        <v>77</v>
      </c>
      <c r="S393" s="1"/>
      <c r="T393" s="1" t="s">
        <v>3901</v>
      </c>
      <c r="U393" s="72">
        <v>33947</v>
      </c>
      <c r="V393" s="72">
        <v>44378</v>
      </c>
      <c r="W393" s="72">
        <v>44469</v>
      </c>
      <c r="X393" s="1" t="s">
        <v>115</v>
      </c>
      <c r="Y393" s="1"/>
      <c r="Z393" s="49" t="str">
        <f t="shared" si="28" ca="1"/>
        <v>0 Tahun  3 Bulan 20 Hari </v>
      </c>
      <c r="AA393" s="1" t="s">
        <v>591</v>
      </c>
      <c r="AB393" s="71" t="s">
        <v>3902</v>
      </c>
      <c r="AC393" s="72">
        <v>45690</v>
      </c>
      <c r="AD393" s="1"/>
      <c r="AE393" s="1"/>
      <c r="AF393" s="1"/>
      <c r="AG393" s="1"/>
      <c r="AH393" s="1"/>
      <c r="AI393" s="1"/>
      <c r="AJ393" s="1"/>
      <c r="AK393" s="1"/>
      <c r="AL393" s="1"/>
      <c r="AM393" s="71" t="s">
        <v>3903</v>
      </c>
      <c r="AN393" s="1" t="s">
        <v>548</v>
      </c>
      <c r="AO393" s="1"/>
      <c r="AP393" s="1"/>
      <c r="AQ393" s="1"/>
      <c r="AR393" s="1"/>
      <c r="AS393" s="1"/>
      <c r="AT393" s="71" t="s">
        <v>3904</v>
      </c>
      <c r="AU393" s="412" t="s">
        <v>121</v>
      </c>
      <c r="AV393" s="1" t="s">
        <v>3897</v>
      </c>
      <c r="AW393" s="34" t="s">
        <v>90</v>
      </c>
      <c r="AX393" s="71" t="s">
        <v>3905</v>
      </c>
      <c r="AY393" s="1"/>
      <c r="AZ393" s="1"/>
      <c r="BA393" s="1"/>
      <c r="BB393" s="1"/>
      <c r="BC393" s="1"/>
      <c r="BD393" s="1"/>
    </row>
    <row r="394" ht="15" customHeight="1" s="117" customFormat="1">
      <c r="A394" s="31" t="s">
        <v>65</v>
      </c>
      <c r="B394" s="32">
        <f t="shared" si="29"/>
        <v>388</v>
      </c>
      <c r="C394" s="68" t="s">
        <v>3906</v>
      </c>
      <c r="D394" s="1" t="s">
        <v>3907</v>
      </c>
      <c r="E394" s="1" t="s">
        <v>69</v>
      </c>
      <c r="F394" s="71" t="s">
        <v>3908</v>
      </c>
      <c r="G394" s="75" t="s">
        <v>2</v>
      </c>
      <c r="H394" s="1"/>
      <c r="I394" s="1"/>
      <c r="J394" s="1"/>
      <c r="K394" s="75" t="s">
        <v>3899</v>
      </c>
      <c r="L394" s="75" t="s">
        <v>511</v>
      </c>
      <c r="M394" s="132" t="s">
        <v>501</v>
      </c>
      <c r="N394" s="72">
        <v>44299</v>
      </c>
      <c r="O394" s="1" t="s">
        <v>3909</v>
      </c>
      <c r="P394" s="1" t="s">
        <v>97</v>
      </c>
      <c r="Q394" s="1" t="s">
        <v>112</v>
      </c>
      <c r="R394" s="1" t="s">
        <v>77</v>
      </c>
      <c r="S394" s="1"/>
      <c r="T394" s="1" t="s">
        <v>2459</v>
      </c>
      <c r="U394" s="72">
        <v>32471</v>
      </c>
      <c r="V394" s="72">
        <v>44378</v>
      </c>
      <c r="W394" s="72">
        <v>44469</v>
      </c>
      <c r="X394" s="1" t="s">
        <v>115</v>
      </c>
      <c r="Y394" s="1"/>
      <c r="Z394" s="49" t="str">
        <f t="shared" si="28" ca="1"/>
        <v>0 Tahun  3 Bulan 20 Hari </v>
      </c>
      <c r="AA394" s="1" t="s">
        <v>492</v>
      </c>
      <c r="AB394" s="71" t="s">
        <v>3910</v>
      </c>
      <c r="AC394" s="72">
        <v>45254</v>
      </c>
      <c r="AD394" s="1"/>
      <c r="AE394" s="1"/>
      <c r="AF394" s="1"/>
      <c r="AG394" s="1"/>
      <c r="AH394" s="1"/>
      <c r="AI394" s="1"/>
      <c r="AJ394" s="1"/>
      <c r="AK394" s="1"/>
      <c r="AL394" s="1"/>
      <c r="AM394" s="71" t="s">
        <v>3911</v>
      </c>
      <c r="AN394" s="1" t="s">
        <v>290</v>
      </c>
      <c r="AO394" s="1"/>
      <c r="AP394" s="1"/>
      <c r="AQ394" s="1"/>
      <c r="AR394" s="1"/>
      <c r="AS394" s="1"/>
      <c r="AT394" s="71" t="s">
        <v>3912</v>
      </c>
      <c r="AU394" s="412" t="s">
        <v>121</v>
      </c>
      <c r="AV394" s="340" t="s">
        <v>3907</v>
      </c>
      <c r="AW394" s="340" t="s">
        <v>90</v>
      </c>
      <c r="AX394" s="357" t="s">
        <v>3913</v>
      </c>
      <c r="AY394" s="1"/>
      <c r="AZ394" s="1"/>
      <c r="BA394" s="1"/>
      <c r="BB394" s="1"/>
      <c r="BC394" s="1"/>
      <c r="BD394" s="1"/>
    </row>
    <row r="395" ht="15" customHeight="1" s="117" customFormat="1">
      <c r="A395" s="31" t="s">
        <v>65</v>
      </c>
      <c r="B395" s="32">
        <f t="shared" si="29"/>
        <v>389</v>
      </c>
      <c r="C395" s="68" t="s">
        <v>3914</v>
      </c>
      <c r="D395" s="1" t="s">
        <v>3915</v>
      </c>
      <c r="E395" s="1" t="s">
        <v>69</v>
      </c>
      <c r="F395" s="71" t="s">
        <v>3916</v>
      </c>
      <c r="G395" s="75" t="s">
        <v>2</v>
      </c>
      <c r="H395" s="1"/>
      <c r="I395" s="1"/>
      <c r="J395" s="1"/>
      <c r="K395" s="75" t="s">
        <v>3899</v>
      </c>
      <c r="L395" s="75" t="s">
        <v>511</v>
      </c>
      <c r="M395" s="132" t="s">
        <v>501</v>
      </c>
      <c r="N395" s="72">
        <v>44299</v>
      </c>
      <c r="O395" s="1" t="s">
        <v>3917</v>
      </c>
      <c r="P395" s="1" t="s">
        <v>77</v>
      </c>
      <c r="Q395" s="1" t="s">
        <v>112</v>
      </c>
      <c r="R395" s="1" t="s">
        <v>77</v>
      </c>
      <c r="S395" s="1"/>
      <c r="T395" s="1" t="s">
        <v>3899</v>
      </c>
      <c r="U395" s="72">
        <v>34932</v>
      </c>
      <c r="V395" s="72">
        <v>44378</v>
      </c>
      <c r="W395" s="72">
        <v>44469</v>
      </c>
      <c r="X395" s="1" t="s">
        <v>115</v>
      </c>
      <c r="Y395" s="1"/>
      <c r="Z395" s="49" t="str">
        <f t="shared" si="28" ca="1"/>
        <v>0 Tahun  3 Bulan 20 Hari </v>
      </c>
      <c r="AA395" s="1" t="s">
        <v>591</v>
      </c>
      <c r="AB395" s="71" t="s">
        <v>3918</v>
      </c>
      <c r="AC395" s="72">
        <v>45159</v>
      </c>
      <c r="AD395" s="1"/>
      <c r="AE395" s="1"/>
      <c r="AF395" s="1"/>
      <c r="AG395" s="1"/>
      <c r="AH395" s="1"/>
      <c r="AI395" s="1"/>
      <c r="AJ395" s="1"/>
      <c r="AK395" s="1"/>
      <c r="AL395" s="1"/>
      <c r="AM395" s="71" t="s">
        <v>3919</v>
      </c>
      <c r="AN395" s="1" t="s">
        <v>548</v>
      </c>
      <c r="AO395" s="1"/>
      <c r="AP395" s="1"/>
      <c r="AQ395" s="1"/>
      <c r="AR395" s="1"/>
      <c r="AS395" s="1"/>
      <c r="AT395" s="71" t="s">
        <v>3920</v>
      </c>
      <c r="AU395" s="412" t="s">
        <v>121</v>
      </c>
      <c r="AV395" s="340" t="s">
        <v>3915</v>
      </c>
      <c r="AW395" s="340" t="s">
        <v>90</v>
      </c>
      <c r="AX395" s="357" t="s">
        <v>3921</v>
      </c>
      <c r="AY395" s="1"/>
      <c r="AZ395" s="1"/>
      <c r="BA395" s="1"/>
      <c r="BB395" s="1"/>
      <c r="BC395" s="1"/>
      <c r="BD395" s="1"/>
    </row>
    <row r="396" ht="14.25" customHeight="1" s="117" customFormat="1">
      <c r="A396" s="31" t="s">
        <v>65</v>
      </c>
      <c r="B396" s="32">
        <f t="shared" si="29"/>
        <v>390</v>
      </c>
      <c r="C396" s="47">
        <v>2138</v>
      </c>
      <c r="D396" s="51" t="s">
        <v>3922</v>
      </c>
      <c r="E396" s="1" t="s">
        <v>69</v>
      </c>
      <c r="F396" s="51">
        <v>85266630837</v>
      </c>
      <c r="G396" s="51" t="s">
        <v>2</v>
      </c>
      <c r="H396" s="53"/>
      <c r="I396" s="53"/>
      <c r="J396" s="53"/>
      <c r="K396" s="51" t="s">
        <v>3899</v>
      </c>
      <c r="L396" s="51" t="s">
        <v>511</v>
      </c>
      <c r="M396" s="409" t="s">
        <v>501</v>
      </c>
      <c r="N396" s="54">
        <v>44305</v>
      </c>
      <c r="O396" s="51" t="s">
        <v>3923</v>
      </c>
      <c r="P396" s="51" t="s">
        <v>97</v>
      </c>
      <c r="Q396" s="51" t="s">
        <v>112</v>
      </c>
      <c r="R396" s="51" t="s">
        <v>77</v>
      </c>
      <c r="S396" s="51" t="s">
        <v>113</v>
      </c>
      <c r="T396" s="51" t="s">
        <v>3924</v>
      </c>
      <c r="U396" s="54">
        <v>32504</v>
      </c>
      <c r="V396" s="54">
        <v>44305</v>
      </c>
      <c r="W396" s="54">
        <v>44408</v>
      </c>
      <c r="X396" s="51" t="s">
        <v>80</v>
      </c>
      <c r="Y396" s="1"/>
      <c r="Z396" s="87" t="str">
        <f t="shared" si="28" ca="1"/>
        <v>0 Tahun  3 Bulan 14 Hari </v>
      </c>
      <c r="AA396" s="51" t="s">
        <v>591</v>
      </c>
      <c r="AB396" s="50" t="s">
        <v>3925</v>
      </c>
      <c r="AC396" s="54">
        <v>45653</v>
      </c>
      <c r="AD396" s="1"/>
      <c r="AE396" s="1"/>
      <c r="AF396" s="1"/>
      <c r="AG396" s="1"/>
      <c r="AH396" s="1"/>
      <c r="AI396" s="1"/>
      <c r="AJ396" s="1"/>
      <c r="AK396" s="1"/>
      <c r="AL396" s="1"/>
      <c r="AM396" s="71" t="s">
        <v>3926</v>
      </c>
      <c r="AN396" s="1" t="s">
        <v>565</v>
      </c>
      <c r="AO396" s="1"/>
      <c r="AP396" s="1"/>
      <c r="AQ396" s="1"/>
      <c r="AR396" s="1"/>
      <c r="AS396" s="1"/>
      <c r="AT396" s="50" t="s">
        <v>3927</v>
      </c>
      <c r="AU396" s="412" t="s">
        <v>121</v>
      </c>
      <c r="AV396" s="340" t="s">
        <v>3922</v>
      </c>
      <c r="AW396" s="340" t="s">
        <v>90</v>
      </c>
      <c r="AX396" s="357" t="s">
        <v>3928</v>
      </c>
      <c r="AY396" s="1"/>
      <c r="AZ396" s="1"/>
      <c r="BA396" s="1"/>
      <c r="BB396" s="1"/>
      <c r="BC396" s="1"/>
      <c r="BD396" s="1"/>
    </row>
    <row r="397" ht="15" customHeight="1" s="576" customFormat="1">
      <c r="A397" s="31" t="s">
        <v>65</v>
      </c>
      <c r="B397" s="32">
        <f t="shared" si="29"/>
        <v>391</v>
      </c>
      <c r="C397" s="539" t="s">
        <v>3929</v>
      </c>
      <c r="D397" s="574" t="s">
        <v>3930</v>
      </c>
      <c r="E397" s="432" t="s">
        <v>69</v>
      </c>
      <c r="F397" s="539" t="s">
        <v>3931</v>
      </c>
      <c r="G397" s="83" t="s">
        <v>2</v>
      </c>
      <c r="H397" s="574"/>
      <c r="I397" s="574"/>
      <c r="J397" s="574"/>
      <c r="K397" s="432" t="s">
        <v>1815</v>
      </c>
      <c r="L397" s="432" t="s">
        <v>589</v>
      </c>
      <c r="M397" s="432" t="s">
        <v>501</v>
      </c>
      <c r="N397" s="575">
        <v>44111</v>
      </c>
      <c r="O397" s="432" t="s">
        <v>3932</v>
      </c>
      <c r="P397" s="432" t="s">
        <v>174</v>
      </c>
      <c r="Q397" s="432" t="s">
        <v>76</v>
      </c>
      <c r="R397" s="432" t="s">
        <v>77</v>
      </c>
      <c r="S397" s="432" t="s">
        <v>113</v>
      </c>
      <c r="T397" s="575" t="s">
        <v>1815</v>
      </c>
      <c r="U397" s="575">
        <v>32844</v>
      </c>
      <c r="V397" s="72">
        <v>44378</v>
      </c>
      <c r="W397" s="72">
        <v>44469</v>
      </c>
      <c r="X397" s="1" t="s">
        <v>115</v>
      </c>
      <c r="Y397" s="432"/>
      <c r="Z397" s="393" t="str">
        <f>""&amp;DATEDIF(N397,TODAY(),"Y")&amp; " Tahun  "&amp;DATEDIF(N397,TODAY(),"ym")&amp; " Bulan " &amp;DATEDIF(N397,TODAY(),"md")&amp; " Hari "</f>
        <v>0 Tahun  9 Bulan 26 Hari </v>
      </c>
      <c r="AA397" s="432" t="s">
        <v>1945</v>
      </c>
      <c r="AB397" s="539" t="s">
        <v>3933</v>
      </c>
      <c r="AC397" s="575">
        <v>45594</v>
      </c>
      <c r="AD397" s="432"/>
      <c r="AE397" s="432"/>
      <c r="AF397" s="432"/>
      <c r="AG397" s="432"/>
      <c r="AH397" s="432"/>
      <c r="AI397" s="432"/>
      <c r="AJ397" s="432"/>
      <c r="AK397" s="432"/>
      <c r="AL397" s="432"/>
      <c r="AM397" s="539" t="s">
        <v>3934</v>
      </c>
      <c r="AN397" s="432" t="s">
        <v>84</v>
      </c>
      <c r="AO397" s="432"/>
      <c r="AP397" s="539" t="s">
        <v>3935</v>
      </c>
      <c r="AQ397" s="432" t="s">
        <v>3936</v>
      </c>
      <c r="AR397" s="574"/>
      <c r="AS397" s="574"/>
      <c r="AT397" s="539" t="s">
        <v>3937</v>
      </c>
      <c r="AU397" s="432" t="s">
        <v>121</v>
      </c>
      <c r="AV397" s="432" t="s">
        <v>3930</v>
      </c>
      <c r="AW397" s="432" t="s">
        <v>520</v>
      </c>
      <c r="AX397" s="539" t="s">
        <v>3938</v>
      </c>
      <c r="AY397" s="574"/>
      <c r="AZ397" s="574"/>
      <c r="BA397" s="574"/>
      <c r="BB397" s="574"/>
      <c r="BC397" s="574"/>
      <c r="BD397" s="574"/>
    </row>
    <row r="398" ht="15" customHeight="1" s="576" customFormat="1">
      <c r="A398" s="31" t="s">
        <v>65</v>
      </c>
      <c r="B398" s="32">
        <f t="shared" si="29"/>
        <v>392</v>
      </c>
      <c r="C398" s="539" t="s">
        <v>3939</v>
      </c>
      <c r="D398" s="574" t="s">
        <v>3940</v>
      </c>
      <c r="E398" s="432" t="s">
        <v>69</v>
      </c>
      <c r="F398" s="539" t="s">
        <v>3941</v>
      </c>
      <c r="G398" s="83" t="s">
        <v>2</v>
      </c>
      <c r="H398" s="574"/>
      <c r="I398" s="574"/>
      <c r="J398" s="574"/>
      <c r="K398" s="432" t="s">
        <v>1815</v>
      </c>
      <c r="L398" s="432" t="s">
        <v>589</v>
      </c>
      <c r="M398" s="432" t="s">
        <v>501</v>
      </c>
      <c r="N398" s="575">
        <v>44111</v>
      </c>
      <c r="O398" s="432" t="s">
        <v>3942</v>
      </c>
      <c r="P398" s="432" t="s">
        <v>232</v>
      </c>
      <c r="Q398" s="432" t="s">
        <v>76</v>
      </c>
      <c r="R398" s="432" t="s">
        <v>77</v>
      </c>
      <c r="S398" s="432" t="s">
        <v>98</v>
      </c>
      <c r="T398" s="432" t="s">
        <v>1783</v>
      </c>
      <c r="U398" s="575">
        <v>32909</v>
      </c>
      <c r="V398" s="72">
        <v>44378</v>
      </c>
      <c r="W398" s="72">
        <v>44469</v>
      </c>
      <c r="X398" s="1" t="s">
        <v>115</v>
      </c>
      <c r="Y398" s="432"/>
      <c r="Z398" s="393" t="str">
        <f>""&amp;DATEDIF(N398,TODAY(),"Y")&amp; " Tahun  "&amp;DATEDIF(N398,TODAY(),"ym")&amp; " Bulan " &amp;DATEDIF(N398,TODAY(),"md")&amp; " Hari "</f>
        <v>0 Tahun  9 Bulan 26 Hari </v>
      </c>
      <c r="AA398" s="432" t="s">
        <v>100</v>
      </c>
      <c r="AB398" s="539" t="s">
        <v>3943</v>
      </c>
      <c r="AC398" s="575">
        <v>45715</v>
      </c>
      <c r="AD398" s="432"/>
      <c r="AE398" s="432"/>
      <c r="AF398" s="432"/>
      <c r="AG398" s="432"/>
      <c r="AH398" s="432"/>
      <c r="AI398" s="432"/>
      <c r="AJ398" s="432"/>
      <c r="AK398" s="432"/>
      <c r="AL398" s="432"/>
      <c r="AM398" s="539" t="s">
        <v>3944</v>
      </c>
      <c r="AN398" s="432" t="s">
        <v>84</v>
      </c>
      <c r="AO398" s="432"/>
      <c r="AP398" s="539" t="s">
        <v>3945</v>
      </c>
      <c r="AQ398" s="432" t="s">
        <v>3936</v>
      </c>
      <c r="AR398" s="574"/>
      <c r="AS398" s="574"/>
      <c r="AT398" s="539" t="s">
        <v>3946</v>
      </c>
      <c r="AU398" s="432" t="s">
        <v>121</v>
      </c>
      <c r="AV398" s="432" t="s">
        <v>3940</v>
      </c>
      <c r="AW398" s="432" t="s">
        <v>520</v>
      </c>
      <c r="AX398" s="539" t="s">
        <v>3947</v>
      </c>
      <c r="AY398" s="574"/>
      <c r="AZ398" s="574"/>
      <c r="BA398" s="574"/>
      <c r="BB398" s="574"/>
      <c r="BC398" s="574"/>
      <c r="BD398" s="574"/>
    </row>
    <row r="399" ht="15.75" customHeight="1" s="395" customFormat="1">
      <c r="A399" s="31" t="s">
        <v>65</v>
      </c>
      <c r="B399" s="32">
        <f t="shared" si="29"/>
        <v>393</v>
      </c>
      <c r="C399" s="577" t="s">
        <v>3948</v>
      </c>
      <c r="D399" s="360" t="s">
        <v>3949</v>
      </c>
      <c r="E399" s="432" t="s">
        <v>69</v>
      </c>
      <c r="F399" s="71" t="s">
        <v>3950</v>
      </c>
      <c r="G399" s="384" t="s">
        <v>2</v>
      </c>
      <c r="H399" s="362"/>
      <c r="I399" s="362"/>
      <c r="J399" s="362"/>
      <c r="K399" s="384" t="s">
        <v>1604</v>
      </c>
      <c r="L399" s="432" t="s">
        <v>589</v>
      </c>
      <c r="M399" s="167" t="s">
        <v>501</v>
      </c>
      <c r="N399" s="116">
        <v>44152</v>
      </c>
      <c r="O399" s="1" t="s">
        <v>3951</v>
      </c>
      <c r="P399" s="1" t="s">
        <v>232</v>
      </c>
      <c r="Q399" s="362" t="s">
        <v>76</v>
      </c>
      <c r="R399" s="362" t="s">
        <v>77</v>
      </c>
      <c r="S399" s="72" t="s">
        <v>153</v>
      </c>
      <c r="T399" s="1" t="s">
        <v>3952</v>
      </c>
      <c r="U399" s="116">
        <v>29642</v>
      </c>
      <c r="V399" s="116">
        <v>44378</v>
      </c>
      <c r="W399" s="116">
        <v>44469</v>
      </c>
      <c r="X399" s="1" t="s">
        <v>80</v>
      </c>
      <c r="Y399" s="392"/>
      <c r="Z399" s="393" t="str">
        <f>""&amp;DATEDIF(N399,TODAY(),"Y")&amp; " Tahun  "&amp;DATEDIF(N399,TODAY(),"ym")&amp; " Bulan " &amp;DATEDIF(N399,TODAY(),"md")&amp; " Hari "</f>
        <v>0 Tahun  8 Bulan 16 Hari </v>
      </c>
      <c r="AA399" s="1" t="s">
        <v>1945</v>
      </c>
      <c r="AB399" s="71" t="s">
        <v>3953</v>
      </c>
      <c r="AC399" s="116">
        <v>45594</v>
      </c>
      <c r="AD399" s="83" t="s">
        <v>82</v>
      </c>
      <c r="AE399" s="1"/>
      <c r="AF399" s="1"/>
      <c r="AG399" s="392"/>
      <c r="AH399" s="392"/>
      <c r="AI399" s="392"/>
      <c r="AJ399" s="392"/>
      <c r="AK399" s="1"/>
      <c r="AL399" s="1"/>
      <c r="AM399" s="71" t="s">
        <v>3954</v>
      </c>
      <c r="AN399" s="432" t="s">
        <v>84</v>
      </c>
      <c r="AO399" s="392"/>
      <c r="AP399" s="71" t="s">
        <v>3955</v>
      </c>
      <c r="AQ399" s="432" t="s">
        <v>3936</v>
      </c>
      <c r="AR399" s="1"/>
      <c r="AS399" s="1"/>
      <c r="AT399" s="71" t="s">
        <v>3956</v>
      </c>
      <c r="AU399" s="384" t="s">
        <v>121</v>
      </c>
      <c r="AV399" s="1" t="s">
        <v>3957</v>
      </c>
      <c r="AW399" s="72" t="s">
        <v>520</v>
      </c>
      <c r="AX399" s="71" t="s">
        <v>3958</v>
      </c>
      <c r="AY399" s="578"/>
      <c r="AZ399" s="167"/>
      <c r="BA399" s="64"/>
      <c r="BB399" s="64"/>
      <c r="BC399" s="64"/>
      <c r="BD399" s="64"/>
      <c r="BE399" s="390"/>
      <c r="BF399" s="390"/>
      <c r="BG399" s="390"/>
      <c r="BH399" s="390"/>
      <c r="BI399" s="390"/>
      <c r="BJ399" s="390"/>
      <c r="BK399" s="394"/>
      <c r="BL399" s="394"/>
      <c r="BM399" s="394"/>
      <c r="BN399" s="394"/>
      <c r="BO399" s="394"/>
      <c r="BP399" s="394"/>
      <c r="BQ399" s="394"/>
      <c r="BR399" s="394"/>
      <c r="BS399" s="394"/>
      <c r="BT399" s="394"/>
      <c r="BU399" s="394"/>
      <c r="BV399" s="394"/>
      <c r="BW399" s="394"/>
      <c r="BX399" s="394"/>
      <c r="BY399" s="394"/>
      <c r="BZ399" s="394"/>
    </row>
    <row r="400" ht="15" customHeight="1" s="576" customFormat="1">
      <c r="A400" s="31" t="s">
        <v>65</v>
      </c>
      <c r="B400" s="32">
        <f t="shared" si="29"/>
        <v>394</v>
      </c>
      <c r="C400" s="47">
        <v>2140</v>
      </c>
      <c r="D400" s="48" t="s">
        <v>3959</v>
      </c>
      <c r="E400" s="432" t="s">
        <v>69</v>
      </c>
      <c r="F400" s="51">
        <v>89692880677</v>
      </c>
      <c r="G400" s="51" t="s">
        <v>2</v>
      </c>
      <c r="H400" s="52"/>
      <c r="I400" s="52"/>
      <c r="J400" s="52"/>
      <c r="K400" s="51" t="s">
        <v>1604</v>
      </c>
      <c r="L400" s="409" t="s">
        <v>511</v>
      </c>
      <c r="M400" s="409" t="s">
        <v>501</v>
      </c>
      <c r="N400" s="54">
        <v>44305</v>
      </c>
      <c r="O400" s="51" t="s">
        <v>3960</v>
      </c>
      <c r="P400" s="51" t="s">
        <v>97</v>
      </c>
      <c r="Q400" s="51" t="s">
        <v>112</v>
      </c>
      <c r="R400" s="51" t="s">
        <v>77</v>
      </c>
      <c r="S400" s="51" t="s">
        <v>113</v>
      </c>
      <c r="T400" s="51" t="s">
        <v>3961</v>
      </c>
      <c r="U400" s="54">
        <v>34696</v>
      </c>
      <c r="V400" s="54">
        <v>44305</v>
      </c>
      <c r="W400" s="54">
        <v>44408</v>
      </c>
      <c r="X400" s="51" t="s">
        <v>80</v>
      </c>
      <c r="Y400" s="432"/>
      <c r="Z400" s="393" t="str">
        <f>""&amp;DATEDIF(N400,TODAY(),"Y")&amp; " Tahun  "&amp;DATEDIF(N400,TODAY(),"ym")&amp; " Bulan " &amp;DATEDIF(N400,TODAY(),"md")&amp; " Hari "</f>
        <v>0 Tahun  3 Bulan 14 Hari </v>
      </c>
      <c r="AA400" s="51" t="s">
        <v>264</v>
      </c>
      <c r="AB400" s="50" t="s">
        <v>3962</v>
      </c>
      <c r="AC400" s="54">
        <v>45984</v>
      </c>
      <c r="AD400" s="1"/>
      <c r="AE400" s="1"/>
      <c r="AF400" s="1"/>
      <c r="AG400" s="432"/>
      <c r="AH400" s="432"/>
      <c r="AI400" s="432"/>
      <c r="AJ400" s="432"/>
      <c r="AK400" s="1"/>
      <c r="AL400" s="1"/>
      <c r="AM400" s="71" t="s">
        <v>3963</v>
      </c>
      <c r="AN400" s="432" t="s">
        <v>84</v>
      </c>
      <c r="AO400" s="432"/>
      <c r="AP400" s="1"/>
      <c r="AQ400" s="1"/>
      <c r="AR400" s="1"/>
      <c r="AS400" s="70"/>
      <c r="AT400" s="50" t="s">
        <v>3964</v>
      </c>
      <c r="AU400" s="51" t="s">
        <v>121</v>
      </c>
      <c r="AV400" s="51" t="s">
        <v>3959</v>
      </c>
      <c r="AW400" s="72" t="s">
        <v>520</v>
      </c>
      <c r="AX400" s="71" t="s">
        <v>3965</v>
      </c>
      <c r="AY400" s="574"/>
      <c r="AZ400" s="574"/>
      <c r="BA400" s="574"/>
      <c r="BB400" s="574"/>
      <c r="BC400" s="574"/>
      <c r="BD400" s="574"/>
    </row>
    <row r="401" ht="15" customHeight="1" s="576" customFormat="1">
      <c r="A401" s="31" t="s">
        <v>65</v>
      </c>
      <c r="B401" s="32">
        <f t="shared" si="29"/>
        <v>395</v>
      </c>
      <c r="C401" s="47">
        <v>2141</v>
      </c>
      <c r="D401" s="48" t="s">
        <v>3966</v>
      </c>
      <c r="E401" s="432" t="s">
        <v>69</v>
      </c>
      <c r="F401" s="51">
        <v>85750078202</v>
      </c>
      <c r="G401" s="51" t="s">
        <v>2</v>
      </c>
      <c r="H401" s="52"/>
      <c r="I401" s="52"/>
      <c r="J401" s="52"/>
      <c r="K401" s="51" t="s">
        <v>1604</v>
      </c>
      <c r="L401" s="409" t="s">
        <v>511</v>
      </c>
      <c r="M401" s="409" t="s">
        <v>501</v>
      </c>
      <c r="N401" s="54">
        <v>44305</v>
      </c>
      <c r="O401" s="51" t="s">
        <v>3967</v>
      </c>
      <c r="P401" s="51" t="s">
        <v>77</v>
      </c>
      <c r="Q401" s="51" t="s">
        <v>112</v>
      </c>
      <c r="R401" s="51" t="s">
        <v>77</v>
      </c>
      <c r="S401" s="51" t="s">
        <v>113</v>
      </c>
      <c r="T401" s="51" t="s">
        <v>3968</v>
      </c>
      <c r="U401" s="54">
        <v>35852</v>
      </c>
      <c r="V401" s="54">
        <v>44305</v>
      </c>
      <c r="W401" s="54">
        <v>44408</v>
      </c>
      <c r="X401" s="51" t="s">
        <v>80</v>
      </c>
      <c r="Y401" s="432"/>
      <c r="Z401" s="393" t="str">
        <f>""&amp;DATEDIF(N401,TODAY(),"Y")&amp; " Tahun  "&amp;DATEDIF(N401,TODAY(),"ym")&amp; " Bulan " &amp;DATEDIF(N401,TODAY(),"md")&amp; " Hari "</f>
        <v>0 Tahun  3 Bulan 14 Hari </v>
      </c>
      <c r="AA401" s="51" t="s">
        <v>264</v>
      </c>
      <c r="AB401" s="50" t="s">
        <v>3969</v>
      </c>
      <c r="AC401" s="54">
        <v>44983</v>
      </c>
      <c r="AD401" s="1"/>
      <c r="AE401" s="1"/>
      <c r="AF401" s="1"/>
      <c r="AG401" s="432"/>
      <c r="AH401" s="432"/>
      <c r="AI401" s="432"/>
      <c r="AJ401" s="432"/>
      <c r="AK401" s="1"/>
      <c r="AL401" s="1"/>
      <c r="AM401" s="71" t="s">
        <v>3970</v>
      </c>
      <c r="AN401" s="432" t="s">
        <v>84</v>
      </c>
      <c r="AO401" s="432"/>
      <c r="AP401" s="1"/>
      <c r="AQ401" s="1"/>
      <c r="AR401" s="1"/>
      <c r="AS401" s="70"/>
      <c r="AT401" s="50" t="s">
        <v>3971</v>
      </c>
      <c r="AU401" s="51" t="s">
        <v>121</v>
      </c>
      <c r="AV401" s="148" t="s">
        <v>3966</v>
      </c>
      <c r="AW401" s="148" t="s">
        <v>520</v>
      </c>
      <c r="AX401" s="149" t="s">
        <v>3972</v>
      </c>
      <c r="AY401" s="574"/>
      <c r="AZ401" s="574"/>
      <c r="BA401" s="574"/>
      <c r="BB401" s="574"/>
      <c r="BC401" s="574"/>
      <c r="BD401" s="574"/>
    </row>
    <row r="402" ht="15" customHeight="1" s="576" customFormat="1">
      <c r="A402" s="31" t="s">
        <v>65</v>
      </c>
      <c r="B402" s="32">
        <f t="shared" si="29"/>
        <v>396</v>
      </c>
      <c r="C402" s="68" t="s">
        <v>3973</v>
      </c>
      <c r="D402" s="70" t="s">
        <v>3974</v>
      </c>
      <c r="E402" s="49" t="s">
        <v>69</v>
      </c>
      <c r="F402" s="71" t="s">
        <v>3975</v>
      </c>
      <c r="G402" s="1" t="s">
        <v>2</v>
      </c>
      <c r="H402" s="1"/>
      <c r="I402" s="1"/>
      <c r="J402" s="1"/>
      <c r="K402" s="1" t="s">
        <v>1604</v>
      </c>
      <c r="L402" s="1" t="s">
        <v>511</v>
      </c>
      <c r="M402" s="1" t="s">
        <v>501</v>
      </c>
      <c r="N402" s="72">
        <v>44378</v>
      </c>
      <c r="O402" s="1" t="s">
        <v>3976</v>
      </c>
      <c r="P402" s="1" t="s">
        <v>174</v>
      </c>
      <c r="Q402" s="1" t="s">
        <v>112</v>
      </c>
      <c r="R402" s="1" t="s">
        <v>77</v>
      </c>
      <c r="S402" s="1" t="s">
        <v>113</v>
      </c>
      <c r="T402" s="1" t="s">
        <v>1604</v>
      </c>
      <c r="U402" s="72">
        <v>34074</v>
      </c>
      <c r="V402" s="128">
        <v>44378</v>
      </c>
      <c r="W402" s="73">
        <v>44469</v>
      </c>
      <c r="X402" s="1" t="s">
        <v>80</v>
      </c>
      <c r="Y402" s="1"/>
      <c r="Z402" s="87"/>
      <c r="AA402" s="1" t="s">
        <v>264</v>
      </c>
      <c r="AB402" s="71" t="s">
        <v>3977</v>
      </c>
      <c r="AC402" s="72">
        <v>45031</v>
      </c>
      <c r="AD402" s="1"/>
      <c r="AE402" s="72"/>
      <c r="AF402" s="1"/>
      <c r="AG402" s="1"/>
      <c r="AH402" s="72"/>
      <c r="AI402" s="72"/>
      <c r="AJ402" s="1"/>
      <c r="AK402" s="1"/>
      <c r="AL402" s="1"/>
      <c r="AM402" s="71" t="s">
        <v>3978</v>
      </c>
      <c r="AN402" s="432" t="s">
        <v>84</v>
      </c>
      <c r="AO402" s="1"/>
      <c r="AP402" s="1"/>
      <c r="AQ402" s="1"/>
      <c r="AR402" s="1"/>
      <c r="AS402" s="1"/>
      <c r="AT402" s="71" t="s">
        <v>3979</v>
      </c>
      <c r="AU402" s="359" t="s">
        <v>121</v>
      </c>
      <c r="AV402" s="1" t="s">
        <v>3974</v>
      </c>
      <c r="AW402" s="1" t="s">
        <v>90</v>
      </c>
      <c r="AX402" s="71" t="s">
        <v>3980</v>
      </c>
      <c r="AY402" s="71" t="s">
        <v>3981</v>
      </c>
      <c r="AZ402" s="1"/>
      <c r="BA402" s="1"/>
      <c r="BB402" s="1"/>
      <c r="BC402" s="1"/>
      <c r="BD402" s="1"/>
      <c r="BE402" s="72"/>
      <c r="BF402" s="1" t="s">
        <v>3982</v>
      </c>
    </row>
    <row r="403" ht="15" customHeight="1" s="581" customFormat="1">
      <c r="A403" s="2" t="s">
        <v>65</v>
      </c>
      <c r="B403" s="32">
        <f t="shared" si="29"/>
        <v>397</v>
      </c>
      <c r="C403" s="71" t="s">
        <v>3983</v>
      </c>
      <c r="D403" s="340" t="s">
        <v>3984</v>
      </c>
      <c r="E403" s="1" t="s">
        <v>1255</v>
      </c>
      <c r="F403" s="71" t="s">
        <v>3985</v>
      </c>
      <c r="G403" s="83" t="s">
        <v>2</v>
      </c>
      <c r="H403" s="1"/>
      <c r="I403" s="1"/>
      <c r="J403" s="1"/>
      <c r="K403" s="1" t="s">
        <v>3986</v>
      </c>
      <c r="L403" s="1" t="s">
        <v>589</v>
      </c>
      <c r="M403" s="1" t="s">
        <v>501</v>
      </c>
      <c r="N403" s="116">
        <v>44148</v>
      </c>
      <c r="O403" s="1" t="s">
        <v>3987</v>
      </c>
      <c r="P403" s="1" t="s">
        <v>232</v>
      </c>
      <c r="Q403" s="1" t="s">
        <v>76</v>
      </c>
      <c r="R403" s="1" t="s">
        <v>77</v>
      </c>
      <c r="S403" s="1" t="s">
        <v>153</v>
      </c>
      <c r="T403" s="1" t="s">
        <v>3986</v>
      </c>
      <c r="U403" s="579">
        <v>34281</v>
      </c>
      <c r="V403" s="116">
        <v>44348</v>
      </c>
      <c r="W403" s="116">
        <v>44439</v>
      </c>
      <c r="X403" s="1" t="s">
        <v>80</v>
      </c>
      <c r="Y403" s="1"/>
      <c r="Z403" s="580" t="str">
        <f ref="Z403:Z411" t="shared" si="30" ca="1">""&amp;DATEDIF(N403,TODAY(),"Y")&amp; " Tahun  "&amp;DATEDIF(N403,TODAY(),"ym")&amp; " Bulan " &amp;DATEDIF(N403,TODAY(),"md")&amp; " Hari "</f>
        <v>0 Tahun  8 Bulan 20 Hari </v>
      </c>
      <c r="AA403" s="1" t="s">
        <v>591</v>
      </c>
      <c r="AB403" s="71" t="s">
        <v>3988</v>
      </c>
      <c r="AC403" s="116">
        <v>44419</v>
      </c>
      <c r="AD403" s="1"/>
      <c r="AE403" s="1"/>
      <c r="AF403" s="1"/>
      <c r="AG403" s="1"/>
      <c r="AH403" s="1"/>
      <c r="AI403" s="1"/>
      <c r="AJ403" s="1"/>
      <c r="AK403" s="1"/>
      <c r="AL403" s="1"/>
      <c r="AM403" s="71" t="s">
        <v>3989</v>
      </c>
      <c r="AN403" s="1" t="s">
        <v>84</v>
      </c>
      <c r="AO403" s="1"/>
      <c r="AP403" s="71" t="s">
        <v>3990</v>
      </c>
      <c r="AQ403" s="1" t="s">
        <v>86</v>
      </c>
      <c r="AR403" s="1"/>
      <c r="AS403" s="1"/>
      <c r="AT403" s="71" t="s">
        <v>3991</v>
      </c>
      <c r="AU403" s="1" t="s">
        <v>89</v>
      </c>
      <c r="AV403" s="1" t="s">
        <v>3992</v>
      </c>
      <c r="AW403" s="1" t="s">
        <v>520</v>
      </c>
      <c r="AX403" s="71" t="s">
        <v>3993</v>
      </c>
      <c r="AY403" s="1"/>
      <c r="AZ403" s="1"/>
      <c r="BA403" s="1"/>
      <c r="BB403" s="1"/>
      <c r="BC403" s="1"/>
      <c r="BD403" s="1"/>
    </row>
    <row r="404" ht="15" customHeight="1" s="77" customFormat="1">
      <c r="A404" s="49" t="s">
        <v>65</v>
      </c>
      <c r="B404" s="32">
        <f t="shared" si="29"/>
        <v>398</v>
      </c>
      <c r="C404" s="69" t="s">
        <v>3994</v>
      </c>
      <c r="D404" s="49" t="s">
        <v>3995</v>
      </c>
      <c r="E404" s="49" t="s">
        <v>69</v>
      </c>
      <c r="F404" s="57" t="s">
        <v>3996</v>
      </c>
      <c r="G404" s="49" t="s">
        <v>2</v>
      </c>
      <c r="H404" s="49"/>
      <c r="I404" s="49"/>
      <c r="J404" s="49"/>
      <c r="K404" s="49" t="s">
        <v>1195</v>
      </c>
      <c r="L404" s="1482" t="s">
        <v>3997</v>
      </c>
      <c r="M404" s="49" t="s">
        <v>501</v>
      </c>
      <c r="N404" s="487">
        <v>44209</v>
      </c>
      <c r="O404" s="49" t="s">
        <v>3998</v>
      </c>
      <c r="P404" s="49" t="s">
        <v>77</v>
      </c>
      <c r="Q404" s="49" t="s">
        <v>112</v>
      </c>
      <c r="R404" s="49" t="s">
        <v>77</v>
      </c>
      <c r="S404" s="49" t="s">
        <v>113</v>
      </c>
      <c r="T404" s="49" t="s">
        <v>3999</v>
      </c>
      <c r="U404" s="79">
        <v>34291</v>
      </c>
      <c r="V404" s="79">
        <v>44378</v>
      </c>
      <c r="W404" s="79">
        <v>44408</v>
      </c>
      <c r="X404" s="49" t="s">
        <v>186</v>
      </c>
      <c r="Y404" s="1"/>
      <c r="Z404" s="393" t="str">
        <f t="shared" si="30" ca="1"/>
        <v>0 Tahun  6 Bulan 20 Hari </v>
      </c>
      <c r="AA404" s="167" t="s">
        <v>1151</v>
      </c>
      <c r="AB404" s="166" t="s">
        <v>4000</v>
      </c>
      <c r="AC404" s="173">
        <v>45614</v>
      </c>
      <c r="AD404" s="83"/>
      <c r="AE404" s="83"/>
      <c r="AF404" s="39"/>
      <c r="AG404" s="1"/>
      <c r="AH404" s="1"/>
      <c r="AI404" s="1"/>
      <c r="AJ404" s="1"/>
      <c r="AK404" s="167"/>
      <c r="AL404" s="167"/>
      <c r="AM404" s="329" t="s">
        <v>4001</v>
      </c>
      <c r="AN404" s="295" t="s">
        <v>84</v>
      </c>
      <c r="AO404" s="329" t="s">
        <v>4002</v>
      </c>
      <c r="AP404" s="42" t="s">
        <v>86</v>
      </c>
      <c r="AQ404" s="1"/>
      <c r="AR404" s="330"/>
      <c r="AS404" s="167"/>
      <c r="AT404" s="166" t="s">
        <v>4003</v>
      </c>
      <c r="AU404" s="173" t="s">
        <v>121</v>
      </c>
      <c r="AV404" s="49" t="s">
        <v>3995</v>
      </c>
      <c r="AW404" s="188" t="s">
        <v>90</v>
      </c>
      <c r="AX404" s="582" t="s">
        <v>4004</v>
      </c>
      <c r="AY404" s="170" t="s">
        <v>4005</v>
      </c>
      <c r="AZ404" s="1"/>
      <c r="BA404" s="1"/>
      <c r="BB404" s="1"/>
      <c r="BC404" s="1"/>
      <c r="BD404" s="1"/>
    </row>
    <row r="405" ht="15" customHeight="1" s="117" customFormat="1">
      <c r="A405" s="49" t="s">
        <v>65</v>
      </c>
      <c r="B405" s="32">
        <f t="shared" si="29"/>
        <v>399</v>
      </c>
      <c r="C405" s="68" t="s">
        <v>4006</v>
      </c>
      <c r="D405" s="1" t="s">
        <v>4007</v>
      </c>
      <c r="E405" s="49" t="s">
        <v>69</v>
      </c>
      <c r="F405" s="71" t="s">
        <v>4008</v>
      </c>
      <c r="G405" s="49" t="s">
        <v>2</v>
      </c>
      <c r="H405" s="1"/>
      <c r="I405" s="1"/>
      <c r="J405" s="1"/>
      <c r="K405" s="49" t="s">
        <v>1195</v>
      </c>
      <c r="L405" s="1482" t="s">
        <v>3997</v>
      </c>
      <c r="M405" s="49" t="s">
        <v>501</v>
      </c>
      <c r="N405" s="487">
        <v>44209</v>
      </c>
      <c r="O405" s="1" t="s">
        <v>4009</v>
      </c>
      <c r="P405" s="1" t="s">
        <v>174</v>
      </c>
      <c r="Q405" s="49" t="s">
        <v>112</v>
      </c>
      <c r="R405" s="49" t="s">
        <v>77</v>
      </c>
      <c r="S405" s="49" t="s">
        <v>113</v>
      </c>
      <c r="T405" s="1" t="s">
        <v>725</v>
      </c>
      <c r="U405" s="79">
        <v>32399</v>
      </c>
      <c r="V405" s="79">
        <v>44378</v>
      </c>
      <c r="W405" s="79">
        <v>44408</v>
      </c>
      <c r="X405" s="49" t="s">
        <v>186</v>
      </c>
      <c r="Y405" s="1"/>
      <c r="Z405" s="393" t="str">
        <f t="shared" si="30" ca="1"/>
        <v>0 Tahun  6 Bulan 20 Hari </v>
      </c>
      <c r="AA405" s="1" t="s">
        <v>264</v>
      </c>
      <c r="AB405" s="71" t="s">
        <v>4010</v>
      </c>
      <c r="AC405" s="173">
        <v>45182</v>
      </c>
      <c r="AD405" s="1"/>
      <c r="AE405" s="1"/>
      <c r="AF405" s="1"/>
      <c r="AG405" s="1"/>
      <c r="AH405" s="1"/>
      <c r="AI405" s="1"/>
      <c r="AJ405" s="1"/>
      <c r="AK405" s="1"/>
      <c r="AL405" s="1"/>
      <c r="AM405" s="71" t="s">
        <v>4011</v>
      </c>
      <c r="AN405" s="295" t="s">
        <v>84</v>
      </c>
      <c r="AO405" s="1"/>
      <c r="AP405" s="1"/>
      <c r="AQ405" s="1"/>
      <c r="AR405" s="1"/>
      <c r="AS405" s="1"/>
      <c r="AT405" s="71" t="s">
        <v>4012</v>
      </c>
      <c r="AU405" s="1" t="s">
        <v>121</v>
      </c>
      <c r="AV405" s="278" t="s">
        <v>4007</v>
      </c>
      <c r="AW405" s="188" t="s">
        <v>90</v>
      </c>
      <c r="AX405" s="277" t="s">
        <v>4013</v>
      </c>
      <c r="AY405" s="170" t="s">
        <v>4014</v>
      </c>
      <c r="AZ405" s="1"/>
      <c r="BA405" s="1"/>
      <c r="BB405" s="1"/>
      <c r="BC405" s="1"/>
      <c r="BD405" s="1"/>
    </row>
    <row r="406" ht="15" customHeight="1" s="117" customFormat="1">
      <c r="A406" s="49" t="s">
        <v>65</v>
      </c>
      <c r="B406" s="32">
        <f t="shared" si="29"/>
        <v>400</v>
      </c>
      <c r="C406" s="68" t="s">
        <v>4015</v>
      </c>
      <c r="D406" s="1" t="s">
        <v>4016</v>
      </c>
      <c r="E406" s="49" t="s">
        <v>69</v>
      </c>
      <c r="F406" s="71" t="s">
        <v>4017</v>
      </c>
      <c r="G406" s="1" t="s">
        <v>2</v>
      </c>
      <c r="H406" s="1"/>
      <c r="I406" s="1"/>
      <c r="J406" s="1"/>
      <c r="K406" s="1" t="s">
        <v>725</v>
      </c>
      <c r="L406" s="1" t="s">
        <v>511</v>
      </c>
      <c r="M406" s="1" t="s">
        <v>501</v>
      </c>
      <c r="N406" s="72">
        <v>44335</v>
      </c>
      <c r="O406" s="1" t="s">
        <v>4018</v>
      </c>
      <c r="P406" s="1" t="s">
        <v>174</v>
      </c>
      <c r="Q406" s="1" t="s">
        <v>112</v>
      </c>
      <c r="R406" s="1" t="s">
        <v>77</v>
      </c>
      <c r="S406" s="1" t="s">
        <v>140</v>
      </c>
      <c r="T406" s="1" t="s">
        <v>725</v>
      </c>
      <c r="U406" s="72">
        <v>32967</v>
      </c>
      <c r="V406" s="72">
        <v>44335</v>
      </c>
      <c r="W406" s="72">
        <v>44439</v>
      </c>
      <c r="X406" s="1" t="s">
        <v>80</v>
      </c>
      <c r="Y406" s="1"/>
      <c r="Z406" s="393" t="str">
        <f t="shared" si="30" ca="1"/>
        <v>0 Tahun  2 Bulan 14 Hari </v>
      </c>
      <c r="AA406" s="1" t="s">
        <v>287</v>
      </c>
      <c r="AB406" s="71" t="s">
        <v>4019</v>
      </c>
      <c r="AC406" s="72">
        <v>45386</v>
      </c>
      <c r="AD406" s="1"/>
      <c r="AE406" s="1"/>
      <c r="AF406" s="1"/>
      <c r="AG406" s="1"/>
      <c r="AH406" s="72" t="s">
        <v>86</v>
      </c>
      <c r="AI406" s="72">
        <v>44335</v>
      </c>
      <c r="AJ406" s="1"/>
      <c r="AK406" s="1" t="s">
        <v>1471</v>
      </c>
      <c r="AL406" s="1">
        <v>95</v>
      </c>
      <c r="AM406" s="71" t="s">
        <v>4020</v>
      </c>
      <c r="AN406" s="295" t="s">
        <v>84</v>
      </c>
      <c r="AO406" s="1"/>
      <c r="AP406" s="1"/>
      <c r="AQ406" s="1"/>
      <c r="AR406" s="1"/>
      <c r="AS406" s="1"/>
      <c r="AT406" s="71" t="s">
        <v>4021</v>
      </c>
      <c r="AU406" s="1" t="s">
        <v>121</v>
      </c>
      <c r="AV406" s="340" t="s">
        <v>4016</v>
      </c>
      <c r="AW406" s="340" t="s">
        <v>90</v>
      </c>
      <c r="AX406" s="340">
        <v>8275410205</v>
      </c>
      <c r="AY406" s="1"/>
      <c r="AZ406" s="1"/>
      <c r="BA406" s="1"/>
      <c r="BB406" s="1"/>
      <c r="BC406" s="1"/>
      <c r="BD406" s="1"/>
    </row>
    <row r="407" ht="15" customHeight="1" s="117" customFormat="1">
      <c r="A407" s="49" t="s">
        <v>65</v>
      </c>
      <c r="B407" s="32">
        <f t="shared" si="29"/>
        <v>401</v>
      </c>
      <c r="C407" s="71" t="s">
        <v>4022</v>
      </c>
      <c r="D407" s="1" t="s">
        <v>4023</v>
      </c>
      <c r="E407" s="49" t="s">
        <v>69</v>
      </c>
      <c r="F407" s="142" t="s">
        <v>4024</v>
      </c>
      <c r="G407" s="75" t="s">
        <v>2</v>
      </c>
      <c r="H407" s="34"/>
      <c r="I407" s="34"/>
      <c r="J407" s="34"/>
      <c r="K407" s="75" t="s">
        <v>725</v>
      </c>
      <c r="L407" s="75" t="s">
        <v>511</v>
      </c>
      <c r="M407" s="49" t="s">
        <v>501</v>
      </c>
      <c r="N407" s="140">
        <v>44375</v>
      </c>
      <c r="O407" s="75" t="s">
        <v>4025</v>
      </c>
      <c r="P407" s="49" t="s">
        <v>97</v>
      </c>
      <c r="Q407" s="49" t="s">
        <v>112</v>
      </c>
      <c r="R407" s="49" t="s">
        <v>77</v>
      </c>
      <c r="S407" s="49" t="s">
        <v>140</v>
      </c>
      <c r="T407" s="75" t="s">
        <v>725</v>
      </c>
      <c r="U407" s="140">
        <v>31796</v>
      </c>
      <c r="V407" s="78">
        <v>44375</v>
      </c>
      <c r="W407" s="59">
        <v>44469</v>
      </c>
      <c r="X407" s="462" t="s">
        <v>80</v>
      </c>
      <c r="Y407" s="34"/>
      <c r="Z407" s="49" t="str">
        <f t="shared" si="30" ca="1"/>
        <v>0 Tahun  1 Bulan 5 Hari </v>
      </c>
      <c r="AA407" s="1" t="s">
        <v>264</v>
      </c>
      <c r="AB407" s="142" t="s">
        <v>4026</v>
      </c>
      <c r="AC407" s="140">
        <v>45310</v>
      </c>
      <c r="AD407" s="49"/>
      <c r="AE407" s="140"/>
      <c r="AF407" s="34"/>
      <c r="AG407" s="34"/>
      <c r="AH407" s="63"/>
      <c r="AI407" s="37"/>
      <c r="AJ407" s="49"/>
      <c r="AK407" s="34"/>
      <c r="AL407" s="66"/>
      <c r="AM407" s="57" t="s">
        <v>4027</v>
      </c>
      <c r="AN407" s="295" t="s">
        <v>84</v>
      </c>
      <c r="AO407" s="34"/>
      <c r="AP407" s="34"/>
      <c r="AQ407" s="49"/>
      <c r="AR407" s="34"/>
      <c r="AS407" s="191"/>
      <c r="AT407" s="142" t="s">
        <v>4028</v>
      </c>
      <c r="AU407" s="75" t="s">
        <v>121</v>
      </c>
      <c r="AV407" s="75"/>
      <c r="AW407" s="75"/>
      <c r="AX407" s="75"/>
      <c r="AY407" s="1"/>
      <c r="AZ407" s="144"/>
      <c r="BA407" s="144"/>
      <c r="BB407" s="144"/>
      <c r="BC407" s="144"/>
      <c r="BD407" s="34"/>
      <c r="BE407" s="72"/>
      <c r="BF407" s="1" t="s">
        <v>4029</v>
      </c>
    </row>
    <row r="408" ht="15" customHeight="1" s="77" customFormat="1">
      <c r="A408" s="31" t="s">
        <v>65</v>
      </c>
      <c r="B408" s="32">
        <f t="shared" si="29"/>
        <v>402</v>
      </c>
      <c r="C408" s="69" t="s">
        <v>4030</v>
      </c>
      <c r="D408" s="49" t="s">
        <v>4031</v>
      </c>
      <c r="E408" s="49" t="s">
        <v>587</v>
      </c>
      <c r="F408" s="57" t="s">
        <v>4032</v>
      </c>
      <c r="G408" s="49" t="s">
        <v>2</v>
      </c>
      <c r="H408" s="49"/>
      <c r="I408" s="49"/>
      <c r="J408" s="49"/>
      <c r="K408" s="49" t="s">
        <v>1396</v>
      </c>
      <c r="L408" s="49" t="s">
        <v>511</v>
      </c>
      <c r="M408" s="49" t="s">
        <v>501</v>
      </c>
      <c r="N408" s="328">
        <v>44354</v>
      </c>
      <c r="O408" s="49" t="s">
        <v>4033</v>
      </c>
      <c r="P408" s="49" t="s">
        <v>77</v>
      </c>
      <c r="Q408" s="49" t="s">
        <v>112</v>
      </c>
      <c r="R408" s="49" t="s">
        <v>77</v>
      </c>
      <c r="S408" s="49" t="s">
        <v>113</v>
      </c>
      <c r="T408" s="49" t="s">
        <v>4034</v>
      </c>
      <c r="U408" s="63">
        <v>36172</v>
      </c>
      <c r="V408" s="63">
        <v>44354</v>
      </c>
      <c r="W408" s="63">
        <v>44439</v>
      </c>
      <c r="X408" s="49" t="s">
        <v>80</v>
      </c>
      <c r="Y408" s="1"/>
      <c r="Z408" s="580" t="str">
        <f t="shared" si="30" ca="1"/>
        <v>0 Tahun  1 Bulan 26 Hari </v>
      </c>
      <c r="AA408" s="167" t="s">
        <v>264</v>
      </c>
      <c r="AB408" s="166" t="s">
        <v>4035</v>
      </c>
      <c r="AC408" s="169">
        <v>45583</v>
      </c>
      <c r="AD408" s="83"/>
      <c r="AE408" s="83"/>
      <c r="AF408" s="39"/>
      <c r="AG408" s="1"/>
      <c r="AH408" s="1"/>
      <c r="AI408" s="1"/>
      <c r="AJ408" s="1"/>
      <c r="AK408" s="167"/>
      <c r="AL408" s="167"/>
      <c r="AM408" s="329" t="s">
        <v>4036</v>
      </c>
      <c r="AN408" s="295" t="s">
        <v>548</v>
      </c>
      <c r="AO408" s="329"/>
      <c r="AP408" s="42"/>
      <c r="AQ408" s="1"/>
      <c r="AR408" s="330"/>
      <c r="AS408" s="167"/>
      <c r="AT408" s="166" t="s">
        <v>4037</v>
      </c>
      <c r="AU408" s="173" t="s">
        <v>121</v>
      </c>
      <c r="AV408" s="436" t="s">
        <v>4031</v>
      </c>
      <c r="AW408" s="495" t="s">
        <v>90</v>
      </c>
      <c r="AX408" s="583" t="s">
        <v>4038</v>
      </c>
      <c r="AY408" s="584" t="s">
        <v>1415</v>
      </c>
      <c r="AZ408" s="1"/>
      <c r="BA408" s="1"/>
      <c r="BB408" s="1"/>
      <c r="BC408" s="1"/>
      <c r="BD408" s="1"/>
      <c r="BF408" s="585" t="s">
        <v>4039</v>
      </c>
    </row>
    <row r="409" ht="15" customHeight="1" s="117" customFormat="1">
      <c r="A409" s="31" t="s">
        <v>65</v>
      </c>
      <c r="B409" s="32">
        <f t="shared" si="29"/>
        <v>403</v>
      </c>
      <c r="C409" s="71" t="s">
        <v>4040</v>
      </c>
      <c r="D409" s="1" t="s">
        <v>4041</v>
      </c>
      <c r="E409" s="1" t="s">
        <v>587</v>
      </c>
      <c r="F409" s="71" t="s">
        <v>4042</v>
      </c>
      <c r="G409" s="1" t="s">
        <v>2</v>
      </c>
      <c r="H409" s="1"/>
      <c r="I409" s="1"/>
      <c r="J409" s="1"/>
      <c r="K409" s="1" t="s">
        <v>1396</v>
      </c>
      <c r="L409" s="1" t="s">
        <v>511</v>
      </c>
      <c r="M409" s="1" t="s">
        <v>501</v>
      </c>
      <c r="N409" s="72">
        <v>44363</v>
      </c>
      <c r="O409" s="1" t="s">
        <v>4043</v>
      </c>
      <c r="P409" s="1" t="s">
        <v>97</v>
      </c>
      <c r="Q409" s="1" t="s">
        <v>112</v>
      </c>
      <c r="R409" s="1" t="s">
        <v>77</v>
      </c>
      <c r="S409" s="1" t="s">
        <v>140</v>
      </c>
      <c r="T409" s="1" t="s">
        <v>4044</v>
      </c>
      <c r="U409" s="72">
        <v>32719</v>
      </c>
      <c r="V409" s="72">
        <v>44363</v>
      </c>
      <c r="W409" s="63">
        <v>44439</v>
      </c>
      <c r="X409" s="49" t="s">
        <v>80</v>
      </c>
      <c r="Y409" s="1"/>
      <c r="Z409" s="580" t="str">
        <f t="shared" si="30" ca="1"/>
        <v>0 Tahun  1 Bulan 17 Hari </v>
      </c>
      <c r="AA409" s="1" t="s">
        <v>492</v>
      </c>
      <c r="AB409" s="71" t="s">
        <v>4045</v>
      </c>
      <c r="AC409" s="72">
        <v>45137</v>
      </c>
      <c r="AD409" s="1"/>
      <c r="AE409" s="1"/>
      <c r="AF409" s="1"/>
      <c r="AG409" s="1"/>
      <c r="AH409" s="1"/>
      <c r="AI409" s="1"/>
      <c r="AJ409" s="1"/>
      <c r="AK409" s="1"/>
      <c r="AL409" s="1"/>
      <c r="AM409" s="71" t="s">
        <v>4046</v>
      </c>
      <c r="AN409" s="1" t="s">
        <v>290</v>
      </c>
      <c r="AO409" s="1"/>
      <c r="AP409" s="1"/>
      <c r="AQ409" s="1"/>
      <c r="AR409" s="1"/>
      <c r="AS409" s="1"/>
      <c r="AT409" s="71" t="s">
        <v>4047</v>
      </c>
      <c r="AU409" s="1" t="s">
        <v>121</v>
      </c>
      <c r="AV409" s="340" t="s">
        <v>4041</v>
      </c>
      <c r="AW409" s="340" t="s">
        <v>90</v>
      </c>
      <c r="AX409" s="357" t="s">
        <v>4048</v>
      </c>
      <c r="AY409" s="357" t="s">
        <v>4049</v>
      </c>
      <c r="AZ409" s="1"/>
      <c r="BA409" s="1"/>
      <c r="BB409" s="1"/>
      <c r="BC409" s="1"/>
      <c r="BD409" s="70"/>
      <c r="BF409" s="585" t="s">
        <v>4050</v>
      </c>
    </row>
    <row r="410" ht="15" customHeight="1">
      <c r="A410" s="581" t="s">
        <v>65</v>
      </c>
      <c r="B410" s="32">
        <f t="shared" si="29"/>
        <v>404</v>
      </c>
      <c r="C410" s="587" t="s">
        <v>4051</v>
      </c>
      <c r="D410" s="586" t="s">
        <v>4052</v>
      </c>
      <c r="E410" s="586" t="s">
        <v>587</v>
      </c>
      <c r="F410" s="588" t="s">
        <v>4053</v>
      </c>
      <c r="G410" s="586" t="s">
        <v>2</v>
      </c>
      <c r="H410" s="586"/>
      <c r="I410" s="586"/>
      <c r="J410" s="586"/>
      <c r="K410" s="586" t="s">
        <v>4054</v>
      </c>
      <c r="L410" s="586" t="s">
        <v>511</v>
      </c>
      <c r="M410" s="586" t="s">
        <v>501</v>
      </c>
      <c r="N410" s="589">
        <v>44216</v>
      </c>
      <c r="O410" s="586" t="s">
        <v>4055</v>
      </c>
      <c r="P410" s="586" t="s">
        <v>232</v>
      </c>
      <c r="Q410" s="586" t="s">
        <v>112</v>
      </c>
      <c r="R410" s="586" t="s">
        <v>77</v>
      </c>
      <c r="S410" s="586" t="s">
        <v>113</v>
      </c>
      <c r="T410" s="586" t="s">
        <v>4056</v>
      </c>
      <c r="U410" s="589">
        <v>31827</v>
      </c>
      <c r="V410" s="589">
        <v>44317</v>
      </c>
      <c r="W410" s="589">
        <v>44408</v>
      </c>
      <c r="X410" s="586" t="s">
        <v>115</v>
      </c>
      <c r="Y410" s="586"/>
      <c r="Z410" s="502" t="str">
        <f t="shared" si="30" ca="1"/>
        <v>0 Tahun  6 Bulan 13 Hari </v>
      </c>
      <c r="AA410" s="586" t="s">
        <v>264</v>
      </c>
      <c r="AB410" s="588" t="s">
        <v>4057</v>
      </c>
      <c r="AC410" s="589">
        <v>45849</v>
      </c>
      <c r="AD410" s="586"/>
      <c r="AE410" s="586"/>
      <c r="AF410" s="586"/>
      <c r="AG410" s="586"/>
      <c r="AH410" s="586"/>
      <c r="AI410" s="586"/>
      <c r="AJ410" s="586"/>
      <c r="AK410" s="586"/>
      <c r="AL410" s="586"/>
      <c r="AM410" s="588" t="s">
        <v>4058</v>
      </c>
      <c r="AN410" s="586" t="s">
        <v>548</v>
      </c>
      <c r="AO410" s="586"/>
      <c r="AP410" s="588"/>
      <c r="AQ410" s="588"/>
      <c r="AR410" s="586"/>
      <c r="AS410" s="586"/>
      <c r="AT410" s="588" t="s">
        <v>4059</v>
      </c>
      <c r="AU410" s="589" t="s">
        <v>121</v>
      </c>
      <c r="AV410" s="586" t="s">
        <v>4052</v>
      </c>
      <c r="AW410" s="588" t="s">
        <v>90</v>
      </c>
      <c r="AX410" s="588" t="s">
        <v>4060</v>
      </c>
      <c r="AY410" s="586"/>
      <c r="AZ410" s="586"/>
      <c r="BA410" s="586"/>
      <c r="BB410" s="586"/>
      <c r="BC410" s="586"/>
      <c r="BD410" s="586"/>
    </row>
    <row r="411" ht="15" customHeight="1">
      <c r="A411" s="581" t="s">
        <v>65</v>
      </c>
      <c r="B411" s="32">
        <f t="shared" si="29"/>
        <v>405</v>
      </c>
      <c r="C411" s="588" t="s">
        <v>4061</v>
      </c>
      <c r="D411" s="586" t="s">
        <v>4062</v>
      </c>
      <c r="E411" s="586" t="s">
        <v>587</v>
      </c>
      <c r="F411" s="588" t="s">
        <v>4063</v>
      </c>
      <c r="G411" s="586" t="s">
        <v>2</v>
      </c>
      <c r="H411" s="586"/>
      <c r="I411" s="586"/>
      <c r="J411" s="586"/>
      <c r="K411" s="586" t="s">
        <v>4054</v>
      </c>
      <c r="L411" s="586" t="s">
        <v>511</v>
      </c>
      <c r="M411" s="586" t="s">
        <v>501</v>
      </c>
      <c r="N411" s="589">
        <v>44361</v>
      </c>
      <c r="O411" s="586" t="s">
        <v>4064</v>
      </c>
      <c r="P411" s="586" t="s">
        <v>77</v>
      </c>
      <c r="Q411" s="586" t="s">
        <v>112</v>
      </c>
      <c r="R411" s="586" t="s">
        <v>77</v>
      </c>
      <c r="S411" s="586" t="s">
        <v>113</v>
      </c>
      <c r="T411" s="586" t="s">
        <v>4065</v>
      </c>
      <c r="U411" s="589">
        <v>34845</v>
      </c>
      <c r="V411" s="589">
        <v>44361</v>
      </c>
      <c r="W411" s="589">
        <v>44408</v>
      </c>
      <c r="X411" s="586" t="s">
        <v>80</v>
      </c>
      <c r="Y411" s="586"/>
      <c r="Z411" s="502" t="str">
        <f t="shared" si="30" ca="1"/>
        <v>0 Tahun  1 Bulan 19 Hari </v>
      </c>
      <c r="AA411" s="586" t="s">
        <v>264</v>
      </c>
      <c r="AB411" s="590" t="s">
        <v>4066</v>
      </c>
      <c r="AC411" s="589">
        <v>45837</v>
      </c>
      <c r="AD411" s="586"/>
      <c r="AE411" s="586"/>
      <c r="AF411" s="586"/>
      <c r="AG411" s="586"/>
      <c r="AH411" s="586"/>
      <c r="AI411" s="586"/>
      <c r="AJ411" s="586"/>
      <c r="AK411" s="586"/>
      <c r="AL411" s="586"/>
      <c r="AM411" s="588" t="s">
        <v>4067</v>
      </c>
      <c r="AN411" s="586" t="s">
        <v>548</v>
      </c>
      <c r="AO411" s="586"/>
      <c r="AP411" s="586"/>
      <c r="AQ411" s="586"/>
      <c r="AR411" s="586"/>
      <c r="AS411" s="586"/>
      <c r="AT411" s="588" t="s">
        <v>4068</v>
      </c>
      <c r="AU411" s="586" t="s">
        <v>121</v>
      </c>
      <c r="AV411" s="586" t="s">
        <v>4062</v>
      </c>
      <c r="AW411" s="589" t="s">
        <v>90</v>
      </c>
      <c r="AX411" s="590" t="s">
        <v>4069</v>
      </c>
      <c r="AY411" s="586"/>
      <c r="AZ411" s="586"/>
      <c r="BA411" s="586"/>
      <c r="BB411" s="586"/>
      <c r="BC411" s="586"/>
      <c r="BD411" s="586"/>
      <c r="BF411" s="2" t="s">
        <v>4070</v>
      </c>
    </row>
    <row r="412" ht="15" customHeight="1" s="219" customFormat="1">
      <c r="A412" s="31" t="s">
        <v>65</v>
      </c>
      <c r="B412" s="32">
        <f t="shared" si="29"/>
        <v>406</v>
      </c>
      <c r="C412" s="421" t="s">
        <v>4071</v>
      </c>
      <c r="D412" s="591" t="s">
        <v>4072</v>
      </c>
      <c r="E412" s="135" t="s">
        <v>69</v>
      </c>
      <c r="F412" s="87" t="s">
        <v>4073</v>
      </c>
      <c r="G412" s="83" t="s">
        <v>2</v>
      </c>
      <c r="H412" s="87"/>
      <c r="I412" s="87"/>
      <c r="J412" s="87"/>
      <c r="K412" s="135" t="s">
        <v>1215</v>
      </c>
      <c r="L412" s="135" t="s">
        <v>4074</v>
      </c>
      <c r="M412" s="135" t="s">
        <v>1215</v>
      </c>
      <c r="N412" s="592">
        <v>43466</v>
      </c>
      <c r="O412" s="593" t="s">
        <v>4075</v>
      </c>
      <c r="P412" s="135" t="s">
        <v>75</v>
      </c>
      <c r="Q412" s="135" t="s">
        <v>112</v>
      </c>
      <c r="R412" s="135" t="s">
        <v>77</v>
      </c>
      <c r="S412" s="135" t="s">
        <v>233</v>
      </c>
      <c r="T412" s="135" t="s">
        <v>2459</v>
      </c>
      <c r="U412" s="594">
        <v>27670</v>
      </c>
      <c r="V412" s="595">
        <v>44348</v>
      </c>
      <c r="W412" s="595">
        <v>44439</v>
      </c>
      <c r="X412" s="323" t="s">
        <v>80</v>
      </c>
      <c r="Y412" s="42"/>
      <c r="Z412" s="87" t="str">
        <f ref="Z412:Z422" t="shared" si="31" ca="1">""&amp;DATEDIF(N412,TODAY(),"Y")&amp; " Tahun  "&amp;DATEDIF(N412,TODAY(),"ym")&amp; " Bulan " &amp;DATEDIF(N412,TODAY(),"md")&amp; " Hari "</f>
        <v>2 Tahun  7 Bulan 1 Hari </v>
      </c>
      <c r="AA412" s="87" t="s">
        <v>819</v>
      </c>
      <c r="AB412" s="424" t="s">
        <v>4076</v>
      </c>
      <c r="AC412" s="445" t="s">
        <v>4077</v>
      </c>
      <c r="AD412" s="135" t="s">
        <v>86</v>
      </c>
      <c r="AE412" s="87" t="s">
        <v>86</v>
      </c>
      <c r="AF412" s="87"/>
      <c r="AG412" s="87" t="s">
        <v>86</v>
      </c>
      <c r="AH412" s="42"/>
      <c r="AI412" s="42"/>
      <c r="AJ412" s="42"/>
      <c r="AK412" s="42"/>
      <c r="AL412" s="42"/>
      <c r="AM412" s="424" t="s">
        <v>4078</v>
      </c>
      <c r="AN412" s="424" t="s">
        <v>84</v>
      </c>
      <c r="AO412" s="42"/>
      <c r="AP412" s="424" t="s">
        <v>4079</v>
      </c>
      <c r="AQ412" s="42" t="s">
        <v>86</v>
      </c>
      <c r="AR412" s="424"/>
      <c r="AS412" s="42"/>
      <c r="AT412" s="424" t="s">
        <v>4080</v>
      </c>
      <c r="AU412" s="596">
        <v>43011</v>
      </c>
      <c r="AV412" s="38" t="s">
        <v>4072</v>
      </c>
      <c r="AW412" s="38" t="s">
        <v>90</v>
      </c>
      <c r="AX412" s="38">
        <v>5211131307</v>
      </c>
      <c r="AY412" s="424" t="s">
        <v>4081</v>
      </c>
      <c r="AZ412" s="135"/>
      <c r="BA412" s="135"/>
      <c r="BB412" s="42"/>
      <c r="BC412" s="42"/>
      <c r="BD412" s="42"/>
    </row>
    <row r="413" ht="15" customHeight="1" s="219" customFormat="1">
      <c r="A413" s="31" t="s">
        <v>65</v>
      </c>
      <c r="B413" s="32">
        <f t="shared" si="29"/>
        <v>407</v>
      </c>
      <c r="C413" s="421" t="s">
        <v>4082</v>
      </c>
      <c r="D413" s="591" t="s">
        <v>4083</v>
      </c>
      <c r="E413" s="135" t="s">
        <v>69</v>
      </c>
      <c r="F413" s="87" t="s">
        <v>4084</v>
      </c>
      <c r="G413" s="83" t="s">
        <v>2</v>
      </c>
      <c r="H413" s="87"/>
      <c r="I413" s="87"/>
      <c r="J413" s="87"/>
      <c r="K413" s="135" t="s">
        <v>1215</v>
      </c>
      <c r="L413" s="135" t="s">
        <v>4074</v>
      </c>
      <c r="M413" s="135" t="s">
        <v>1215</v>
      </c>
      <c r="N413" s="592">
        <v>43466</v>
      </c>
      <c r="O413" s="593" t="s">
        <v>4085</v>
      </c>
      <c r="P413" s="135" t="s">
        <v>174</v>
      </c>
      <c r="Q413" s="135" t="s">
        <v>112</v>
      </c>
      <c r="R413" s="135" t="s">
        <v>77</v>
      </c>
      <c r="S413" s="135" t="s">
        <v>804</v>
      </c>
      <c r="T413" s="135" t="s">
        <v>4086</v>
      </c>
      <c r="U413" s="594">
        <v>27772</v>
      </c>
      <c r="V413" s="595">
        <v>44348</v>
      </c>
      <c r="W413" s="595">
        <v>44439</v>
      </c>
      <c r="X413" s="323" t="s">
        <v>80</v>
      </c>
      <c r="Y413" s="42"/>
      <c r="Z413" s="87" t="str">
        <f t="shared" si="31" ca="1"/>
        <v>2 Tahun  7 Bulan 1 Hari </v>
      </c>
      <c r="AA413" s="87" t="s">
        <v>819</v>
      </c>
      <c r="AB413" s="424" t="s">
        <v>4087</v>
      </c>
      <c r="AC413" s="445">
        <v>44939</v>
      </c>
      <c r="AD413" s="135" t="s">
        <v>86</v>
      </c>
      <c r="AE413" s="87" t="s">
        <v>86</v>
      </c>
      <c r="AF413" s="87"/>
      <c r="AG413" s="87" t="s">
        <v>86</v>
      </c>
      <c r="AH413" s="42"/>
      <c r="AI413" s="42"/>
      <c r="AJ413" s="42"/>
      <c r="AK413" s="42"/>
      <c r="AL413" s="42"/>
      <c r="AM413" s="424" t="s">
        <v>4088</v>
      </c>
      <c r="AN413" s="424" t="s">
        <v>131</v>
      </c>
      <c r="AO413" s="42"/>
      <c r="AP413" s="424" t="s">
        <v>4089</v>
      </c>
      <c r="AQ413" s="42" t="s">
        <v>86</v>
      </c>
      <c r="AR413" s="424"/>
      <c r="AS413" s="42"/>
      <c r="AT413" s="424" t="s">
        <v>4090</v>
      </c>
      <c r="AU413" s="596" t="s">
        <v>121</v>
      </c>
      <c r="AV413" s="38" t="s">
        <v>4083</v>
      </c>
      <c r="AW413" s="38" t="s">
        <v>90</v>
      </c>
      <c r="AX413" s="38">
        <v>7710176790</v>
      </c>
      <c r="AY413" s="424" t="s">
        <v>4091</v>
      </c>
      <c r="AZ413" s="135"/>
      <c r="BA413" s="135"/>
      <c r="BB413" s="42"/>
      <c r="BC413" s="42"/>
      <c r="BD413" s="42"/>
    </row>
    <row r="414" ht="15" customHeight="1" s="219" customFormat="1">
      <c r="A414" s="31" t="s">
        <v>65</v>
      </c>
      <c r="B414" s="32">
        <f t="shared" si="29"/>
        <v>408</v>
      </c>
      <c r="C414" s="421" t="s">
        <v>4092</v>
      </c>
      <c r="D414" s="591" t="s">
        <v>4093</v>
      </c>
      <c r="E414" s="135" t="s">
        <v>69</v>
      </c>
      <c r="F414" s="87" t="s">
        <v>4094</v>
      </c>
      <c r="G414" s="83" t="s">
        <v>2</v>
      </c>
      <c r="H414" s="87"/>
      <c r="I414" s="87"/>
      <c r="J414" s="87"/>
      <c r="K414" s="135" t="s">
        <v>1215</v>
      </c>
      <c r="L414" s="135" t="s">
        <v>4074</v>
      </c>
      <c r="M414" s="135" t="s">
        <v>1215</v>
      </c>
      <c r="N414" s="592">
        <v>43466</v>
      </c>
      <c r="O414" s="593" t="s">
        <v>4095</v>
      </c>
      <c r="P414" s="135" t="s">
        <v>174</v>
      </c>
      <c r="Q414" s="135" t="s">
        <v>112</v>
      </c>
      <c r="R414" s="135" t="s">
        <v>77</v>
      </c>
      <c r="S414" s="135" t="s">
        <v>804</v>
      </c>
      <c r="T414" s="135" t="s">
        <v>750</v>
      </c>
      <c r="U414" s="594">
        <v>28943</v>
      </c>
      <c r="V414" s="595">
        <v>44348</v>
      </c>
      <c r="W414" s="595">
        <v>44439</v>
      </c>
      <c r="X414" s="323" t="s">
        <v>80</v>
      </c>
      <c r="Y414" s="42"/>
      <c r="Z414" s="87" t="str">
        <f t="shared" si="31" ca="1"/>
        <v>2 Tahun  7 Bulan 1 Hari </v>
      </c>
      <c r="AA414" s="87" t="s">
        <v>819</v>
      </c>
      <c r="AB414" s="424" t="s">
        <v>4096</v>
      </c>
      <c r="AC414" s="445">
        <v>45739</v>
      </c>
      <c r="AD414" s="135" t="s">
        <v>86</v>
      </c>
      <c r="AE414" s="87" t="s">
        <v>86</v>
      </c>
      <c r="AF414" s="87"/>
      <c r="AG414" s="87" t="s">
        <v>86</v>
      </c>
      <c r="AH414" s="42"/>
      <c r="AI414" s="42"/>
      <c r="AJ414" s="42"/>
      <c r="AK414" s="42"/>
      <c r="AL414" s="42"/>
      <c r="AM414" s="424" t="s">
        <v>4097</v>
      </c>
      <c r="AN414" s="424" t="s">
        <v>84</v>
      </c>
      <c r="AO414" s="42"/>
      <c r="AP414" s="424" t="s">
        <v>4098</v>
      </c>
      <c r="AQ414" s="42" t="s">
        <v>86</v>
      </c>
      <c r="AR414" s="424"/>
      <c r="AS414" s="42"/>
      <c r="AT414" s="424" t="s">
        <v>4099</v>
      </c>
      <c r="AU414" s="596" t="s">
        <v>121</v>
      </c>
      <c r="AV414" s="38" t="s">
        <v>4093</v>
      </c>
      <c r="AW414" s="38" t="s">
        <v>90</v>
      </c>
      <c r="AX414" s="38" t="s">
        <v>4100</v>
      </c>
      <c r="AY414" s="424" t="s">
        <v>4101</v>
      </c>
      <c r="AZ414" s="135"/>
      <c r="BA414" s="135"/>
      <c r="BB414" s="42"/>
      <c r="BC414" s="42"/>
      <c r="BD414" s="42"/>
    </row>
    <row r="415" ht="15" customHeight="1" s="219" customFormat="1">
      <c r="A415" s="31" t="s">
        <v>65</v>
      </c>
      <c r="B415" s="32">
        <f t="shared" si="29"/>
        <v>409</v>
      </c>
      <c r="C415" s="421" t="s">
        <v>4102</v>
      </c>
      <c r="D415" s="597" t="s">
        <v>4103</v>
      </c>
      <c r="E415" s="135" t="s">
        <v>69</v>
      </c>
      <c r="F415" s="135" t="s">
        <v>4104</v>
      </c>
      <c r="G415" s="83" t="s">
        <v>2</v>
      </c>
      <c r="H415" s="87"/>
      <c r="I415" s="87"/>
      <c r="J415" s="87"/>
      <c r="K415" s="135" t="s">
        <v>1215</v>
      </c>
      <c r="L415" s="135" t="s">
        <v>4074</v>
      </c>
      <c r="M415" s="135" t="s">
        <v>1215</v>
      </c>
      <c r="N415" s="592">
        <v>43466</v>
      </c>
      <c r="O415" s="593" t="s">
        <v>4105</v>
      </c>
      <c r="P415" s="135" t="s">
        <v>174</v>
      </c>
      <c r="Q415" s="135" t="s">
        <v>112</v>
      </c>
      <c r="R415" s="135" t="s">
        <v>77</v>
      </c>
      <c r="S415" s="135" t="s">
        <v>356</v>
      </c>
      <c r="T415" s="135" t="s">
        <v>4086</v>
      </c>
      <c r="U415" s="594">
        <v>28925</v>
      </c>
      <c r="V415" s="595">
        <v>44348</v>
      </c>
      <c r="W415" s="595">
        <v>44439</v>
      </c>
      <c r="X415" s="323" t="s">
        <v>80</v>
      </c>
      <c r="Y415" s="42"/>
      <c r="Z415" s="87" t="str">
        <f t="shared" si="31" ca="1"/>
        <v>2 Tahun  7 Bulan 1 Hari </v>
      </c>
      <c r="AA415" s="87" t="s">
        <v>819</v>
      </c>
      <c r="AB415" s="424" t="s">
        <v>4106</v>
      </c>
      <c r="AC415" s="445">
        <v>44631</v>
      </c>
      <c r="AD415" s="135" t="s">
        <v>86</v>
      </c>
      <c r="AE415" s="87" t="s">
        <v>86</v>
      </c>
      <c r="AF415" s="87"/>
      <c r="AG415" s="87" t="s">
        <v>86</v>
      </c>
      <c r="AH415" s="42"/>
      <c r="AI415" s="42"/>
      <c r="AJ415" s="42"/>
      <c r="AK415" s="42"/>
      <c r="AL415" s="42"/>
      <c r="AM415" s="421" t="s">
        <v>4107</v>
      </c>
      <c r="AN415" s="424" t="s">
        <v>764</v>
      </c>
      <c r="AO415" s="42"/>
      <c r="AP415" s="421" t="s">
        <v>4108</v>
      </c>
      <c r="AQ415" s="42" t="s">
        <v>86</v>
      </c>
      <c r="AR415" s="421"/>
      <c r="AS415" s="42"/>
      <c r="AT415" s="424" t="s">
        <v>4109</v>
      </c>
      <c r="AU415" s="135" t="s">
        <v>121</v>
      </c>
      <c r="AV415" s="126" t="s">
        <v>4103</v>
      </c>
      <c r="AW415" s="126" t="s">
        <v>90</v>
      </c>
      <c r="AX415" s="126" t="s">
        <v>4110</v>
      </c>
      <c r="AY415" s="421" t="s">
        <v>4111</v>
      </c>
      <c r="AZ415" s="135"/>
      <c r="BA415" s="135"/>
      <c r="BB415" s="42"/>
      <c r="BC415" s="42"/>
      <c r="BD415" s="42"/>
    </row>
    <row r="416" ht="15" customHeight="1" s="219" customFormat="1">
      <c r="A416" s="31" t="s">
        <v>65</v>
      </c>
      <c r="B416" s="32">
        <f t="shared" si="29"/>
        <v>410</v>
      </c>
      <c r="C416" s="421" t="s">
        <v>4112</v>
      </c>
      <c r="D416" s="378" t="s">
        <v>4113</v>
      </c>
      <c r="E416" s="135" t="s">
        <v>69</v>
      </c>
      <c r="F416" s="537" t="s">
        <v>4114</v>
      </c>
      <c r="G416" s="87"/>
      <c r="H416" s="87"/>
      <c r="I416" s="87"/>
      <c r="J416" s="87" t="s">
        <v>4115</v>
      </c>
      <c r="K416" s="135" t="s">
        <v>1215</v>
      </c>
      <c r="L416" s="135" t="s">
        <v>4074</v>
      </c>
      <c r="M416" s="135" t="s">
        <v>1215</v>
      </c>
      <c r="N416" s="133">
        <v>43874</v>
      </c>
      <c r="O416" s="42" t="s">
        <v>4116</v>
      </c>
      <c r="P416" s="42" t="s">
        <v>77</v>
      </c>
      <c r="Q416" s="42" t="s">
        <v>112</v>
      </c>
      <c r="R416" s="42" t="s">
        <v>2740</v>
      </c>
      <c r="S416" s="42" t="s">
        <v>1679</v>
      </c>
      <c r="T416" s="42" t="s">
        <v>1215</v>
      </c>
      <c r="U416" s="437">
        <v>35286</v>
      </c>
      <c r="V416" s="595">
        <v>44348</v>
      </c>
      <c r="W416" s="595">
        <v>44439</v>
      </c>
      <c r="X416" s="323" t="s">
        <v>80</v>
      </c>
      <c r="Y416" s="42"/>
      <c r="Z416" s="87" t="str">
        <f t="shared" si="31" ca="1"/>
        <v>1 Tahun  5 Bulan 20 Hari </v>
      </c>
      <c r="AA416" s="42" t="s">
        <v>5</v>
      </c>
      <c r="AB416" s="42" t="s">
        <v>5</v>
      </c>
      <c r="AC416" s="445" t="s">
        <v>5</v>
      </c>
      <c r="AD416" s="135" t="s">
        <v>5</v>
      </c>
      <c r="AE416" s="87" t="s">
        <v>86</v>
      </c>
      <c r="AF416" s="87"/>
      <c r="AG416" s="87" t="s">
        <v>86</v>
      </c>
      <c r="AH416" s="42"/>
      <c r="AI416" s="42"/>
      <c r="AJ416" s="42"/>
      <c r="AK416" s="42"/>
      <c r="AL416" s="42"/>
      <c r="AM416" s="424" t="s">
        <v>4117</v>
      </c>
      <c r="AN416" s="424" t="s">
        <v>4118</v>
      </c>
      <c r="AO416" s="42"/>
      <c r="AP416" s="424" t="s">
        <v>4119</v>
      </c>
      <c r="AQ416" s="42" t="s">
        <v>86</v>
      </c>
      <c r="AR416" s="87"/>
      <c r="AS416" s="42"/>
      <c r="AT416" s="537" t="s">
        <v>4120</v>
      </c>
      <c r="AU416" s="443" t="s">
        <v>121</v>
      </c>
      <c r="AV416" s="49" t="s">
        <v>4113</v>
      </c>
      <c r="AW416" s="49" t="s">
        <v>90</v>
      </c>
      <c r="AX416" s="57" t="s">
        <v>4121</v>
      </c>
      <c r="AY416" s="189" t="s">
        <v>4122</v>
      </c>
      <c r="AZ416" s="42"/>
      <c r="BA416" s="42"/>
      <c r="BB416" s="42"/>
      <c r="BC416" s="42"/>
      <c r="BD416" s="42"/>
    </row>
    <row r="417" ht="15" customHeight="1" s="219" customFormat="1">
      <c r="A417" s="31" t="s">
        <v>65</v>
      </c>
      <c r="B417" s="32">
        <f t="shared" si="29"/>
        <v>411</v>
      </c>
      <c r="C417" s="421" t="s">
        <v>4123</v>
      </c>
      <c r="D417" s="598" t="s">
        <v>4124</v>
      </c>
      <c r="E417" s="135" t="s">
        <v>69</v>
      </c>
      <c r="F417" s="537" t="s">
        <v>4125</v>
      </c>
      <c r="G417" s="83" t="s">
        <v>2</v>
      </c>
      <c r="H417" s="87"/>
      <c r="I417" s="87"/>
      <c r="J417" s="87"/>
      <c r="K417" s="135" t="s">
        <v>1215</v>
      </c>
      <c r="L417" s="135" t="s">
        <v>4074</v>
      </c>
      <c r="M417" s="135" t="s">
        <v>1215</v>
      </c>
      <c r="N417" s="133">
        <v>44023</v>
      </c>
      <c r="O417" s="42" t="s">
        <v>4126</v>
      </c>
      <c r="P417" s="49" t="s">
        <v>97</v>
      </c>
      <c r="Q417" s="108" t="s">
        <v>112</v>
      </c>
      <c r="R417" s="42" t="s">
        <v>77</v>
      </c>
      <c r="S417" s="42" t="s">
        <v>113</v>
      </c>
      <c r="T417" s="49" t="s">
        <v>750</v>
      </c>
      <c r="U417" s="63">
        <v>28500</v>
      </c>
      <c r="V417" s="595">
        <v>44317</v>
      </c>
      <c r="W417" s="595">
        <v>44408</v>
      </c>
      <c r="X417" s="323" t="s">
        <v>115</v>
      </c>
      <c r="Y417" s="42"/>
      <c r="Z417" s="87" t="str">
        <f t="shared" si="31" ca="1"/>
        <v>1 Tahun  0 Bulan 22 Hari </v>
      </c>
      <c r="AA417" s="49" t="s">
        <v>819</v>
      </c>
      <c r="AB417" s="599" t="s">
        <v>4127</v>
      </c>
      <c r="AC417" s="600" t="s">
        <v>4128</v>
      </c>
      <c r="AD417" s="135" t="s">
        <v>86</v>
      </c>
      <c r="AE417" s="87" t="s">
        <v>86</v>
      </c>
      <c r="AF417" s="87"/>
      <c r="AG417" s="87" t="s">
        <v>86</v>
      </c>
      <c r="AH417" s="42"/>
      <c r="AI417" s="42"/>
      <c r="AJ417" s="42"/>
      <c r="AK417" s="87"/>
      <c r="AL417" s="425" t="s">
        <v>87</v>
      </c>
      <c r="AM417" s="424" t="s">
        <v>4129</v>
      </c>
      <c r="AN417" s="424" t="s">
        <v>131</v>
      </c>
      <c r="AO417" s="42"/>
      <c r="AP417" s="424" t="s">
        <v>4130</v>
      </c>
      <c r="AQ417" s="42" t="s">
        <v>86</v>
      </c>
      <c r="AR417" s="42"/>
      <c r="AS417" s="538"/>
      <c r="AT417" s="599" t="s">
        <v>4131</v>
      </c>
      <c r="AU417" s="108">
        <v>42745</v>
      </c>
      <c r="AV417" s="49" t="s">
        <v>4124</v>
      </c>
      <c r="AW417" s="49" t="s">
        <v>90</v>
      </c>
      <c r="AX417" s="57" t="s">
        <v>4132</v>
      </c>
      <c r="AY417" s="189" t="s">
        <v>4133</v>
      </c>
      <c r="AZ417" s="42"/>
      <c r="BA417" s="42"/>
      <c r="BB417" s="42"/>
      <c r="BC417" s="42"/>
      <c r="BD417" s="42"/>
    </row>
    <row r="418" ht="15" customHeight="1" s="219" customFormat="1">
      <c r="A418" s="31" t="s">
        <v>65</v>
      </c>
      <c r="B418" s="32">
        <f t="shared" si="29"/>
        <v>412</v>
      </c>
      <c r="C418" s="421" t="s">
        <v>4134</v>
      </c>
      <c r="D418" s="601" t="s">
        <v>4135</v>
      </c>
      <c r="E418" s="135" t="s">
        <v>69</v>
      </c>
      <c r="F418" s="537" t="s">
        <v>4136</v>
      </c>
      <c r="G418" s="83" t="s">
        <v>2</v>
      </c>
      <c r="H418" s="87"/>
      <c r="I418" s="87"/>
      <c r="J418" s="87"/>
      <c r="K418" s="135" t="s">
        <v>1215</v>
      </c>
      <c r="L418" s="135" t="s">
        <v>4074</v>
      </c>
      <c r="M418" s="135" t="s">
        <v>1215</v>
      </c>
      <c r="N418" s="133">
        <v>44025</v>
      </c>
      <c r="O418" s="42" t="s">
        <v>4137</v>
      </c>
      <c r="P418" s="42" t="s">
        <v>174</v>
      </c>
      <c r="Q418" s="42" t="s">
        <v>112</v>
      </c>
      <c r="R418" s="42" t="s">
        <v>77</v>
      </c>
      <c r="S418" s="42" t="s">
        <v>233</v>
      </c>
      <c r="T418" s="42" t="s">
        <v>4138</v>
      </c>
      <c r="U418" s="437">
        <v>28867</v>
      </c>
      <c r="V418" s="595">
        <v>44317</v>
      </c>
      <c r="W418" s="595">
        <v>44408</v>
      </c>
      <c r="X418" s="323" t="s">
        <v>115</v>
      </c>
      <c r="Y418" s="42"/>
      <c r="Z418" s="87" t="str">
        <f t="shared" si="31" ca="1"/>
        <v>1 Tahun  0 Bulan 20 Hari </v>
      </c>
      <c r="AA418" s="49" t="s">
        <v>819</v>
      </c>
      <c r="AB418" s="599" t="s">
        <v>4139</v>
      </c>
      <c r="AC418" s="600">
        <v>44998</v>
      </c>
      <c r="AD418" s="135" t="s">
        <v>86</v>
      </c>
      <c r="AE418" s="87" t="s">
        <v>86</v>
      </c>
      <c r="AF418" s="87"/>
      <c r="AG418" s="87" t="s">
        <v>86</v>
      </c>
      <c r="AH418" s="42"/>
      <c r="AI418" s="42"/>
      <c r="AJ418" s="42"/>
      <c r="AK418" s="87"/>
      <c r="AL418" s="425" t="s">
        <v>87</v>
      </c>
      <c r="AM418" s="424" t="s">
        <v>4140</v>
      </c>
      <c r="AN418" s="424" t="s">
        <v>84</v>
      </c>
      <c r="AO418" s="42"/>
      <c r="AP418" s="424" t="s">
        <v>4141</v>
      </c>
      <c r="AQ418" s="42" t="s">
        <v>86</v>
      </c>
      <c r="AR418" s="42"/>
      <c r="AS418" s="538"/>
      <c r="AT418" s="599" t="s">
        <v>4142</v>
      </c>
      <c r="AU418" s="108">
        <v>42747</v>
      </c>
      <c r="AV418" s="49" t="s">
        <v>4143</v>
      </c>
      <c r="AW418" s="49" t="s">
        <v>90</v>
      </c>
      <c r="AX418" s="57" t="s">
        <v>4144</v>
      </c>
      <c r="AY418" s="189"/>
      <c r="AZ418" s="42"/>
      <c r="BA418" s="42"/>
      <c r="BB418" s="42"/>
      <c r="BC418" s="42"/>
      <c r="BD418" s="42"/>
    </row>
    <row r="419" ht="15" customHeight="1" s="219" customFormat="1">
      <c r="A419" s="31" t="s">
        <v>65</v>
      </c>
      <c r="B419" s="32">
        <f t="shared" si="29"/>
        <v>413</v>
      </c>
      <c r="C419" s="421" t="s">
        <v>4145</v>
      </c>
      <c r="D419" s="591" t="s">
        <v>4146</v>
      </c>
      <c r="E419" s="135" t="s">
        <v>69</v>
      </c>
      <c r="F419" s="87" t="s">
        <v>4147</v>
      </c>
      <c r="G419" s="83" t="s">
        <v>2</v>
      </c>
      <c r="H419" s="87"/>
      <c r="I419" s="87"/>
      <c r="J419" s="87"/>
      <c r="K419" s="135" t="s">
        <v>1215</v>
      </c>
      <c r="L419" s="135" t="s">
        <v>4074</v>
      </c>
      <c r="M419" s="135" t="s">
        <v>1215</v>
      </c>
      <c r="N419" s="133">
        <v>44025</v>
      </c>
      <c r="O419" s="593" t="s">
        <v>4148</v>
      </c>
      <c r="P419" s="135" t="s">
        <v>97</v>
      </c>
      <c r="Q419" s="135" t="s">
        <v>112</v>
      </c>
      <c r="R419" s="135" t="s">
        <v>77</v>
      </c>
      <c r="S419" s="135" t="s">
        <v>233</v>
      </c>
      <c r="T419" s="135" t="s">
        <v>4149</v>
      </c>
      <c r="U419" s="594">
        <v>28464</v>
      </c>
      <c r="V419" s="595">
        <v>44317</v>
      </c>
      <c r="W419" s="595">
        <v>44408</v>
      </c>
      <c r="X419" s="323" t="s">
        <v>115</v>
      </c>
      <c r="Y419" s="42"/>
      <c r="Z419" s="87" t="str">
        <f t="shared" si="31" ca="1"/>
        <v>1 Tahun  0 Bulan 20 Hari </v>
      </c>
      <c r="AA419" s="87" t="s">
        <v>819</v>
      </c>
      <c r="AB419" s="424" t="s">
        <v>4150</v>
      </c>
      <c r="AC419" s="600">
        <v>44573</v>
      </c>
      <c r="AD419" s="135" t="s">
        <v>86</v>
      </c>
      <c r="AE419" s="87" t="s">
        <v>86</v>
      </c>
      <c r="AF419" s="87"/>
      <c r="AG419" s="87" t="s">
        <v>86</v>
      </c>
      <c r="AH419" s="42"/>
      <c r="AI419" s="42"/>
      <c r="AJ419" s="42"/>
      <c r="AK419" s="424"/>
      <c r="AL419" s="425" t="s">
        <v>87</v>
      </c>
      <c r="AM419" s="424" t="s">
        <v>4151</v>
      </c>
      <c r="AN419" s="424" t="s">
        <v>764</v>
      </c>
      <c r="AO419" s="42"/>
      <c r="AP419" s="424" t="s">
        <v>4152</v>
      </c>
      <c r="AQ419" s="42" t="s">
        <v>86</v>
      </c>
      <c r="AR419" s="42"/>
      <c r="AS419" s="538"/>
      <c r="AT419" s="424" t="s">
        <v>4153</v>
      </c>
      <c r="AU419" s="596" t="s">
        <v>121</v>
      </c>
      <c r="AV419" s="38" t="s">
        <v>4154</v>
      </c>
      <c r="AW419" s="38" t="s">
        <v>90</v>
      </c>
      <c r="AX419" s="38">
        <v>2250768225</v>
      </c>
      <c r="AY419" s="424" t="s">
        <v>4155</v>
      </c>
      <c r="AZ419" s="135"/>
      <c r="BA419" s="135"/>
      <c r="BB419" s="42"/>
      <c r="BC419" s="42"/>
      <c r="BD419" s="42"/>
    </row>
    <row r="420" ht="15" customHeight="1" s="77" customFormat="1">
      <c r="A420" s="31" t="s">
        <v>65</v>
      </c>
      <c r="B420" s="32">
        <f t="shared" si="29"/>
        <v>414</v>
      </c>
      <c r="C420" s="421" t="s">
        <v>4156</v>
      </c>
      <c r="D420" s="61" t="s">
        <v>4157</v>
      </c>
      <c r="E420" s="49" t="s">
        <v>69</v>
      </c>
      <c r="F420" s="71" t="s">
        <v>4158</v>
      </c>
      <c r="G420" s="1"/>
      <c r="H420" s="1"/>
      <c r="I420" s="1"/>
      <c r="J420" s="87" t="s">
        <v>4159</v>
      </c>
      <c r="K420" s="135" t="s">
        <v>1215</v>
      </c>
      <c r="L420" s="135" t="s">
        <v>4074</v>
      </c>
      <c r="M420" s="135" t="s">
        <v>1215</v>
      </c>
      <c r="N420" s="116">
        <v>44074</v>
      </c>
      <c r="O420" s="1" t="s">
        <v>4160</v>
      </c>
      <c r="P420" s="1" t="s">
        <v>4161</v>
      </c>
      <c r="Q420" s="42" t="s">
        <v>112</v>
      </c>
      <c r="R420" s="42" t="s">
        <v>77</v>
      </c>
      <c r="S420" s="1" t="s">
        <v>1679</v>
      </c>
      <c r="T420" s="1" t="s">
        <v>1378</v>
      </c>
      <c r="U420" s="72">
        <v>34654</v>
      </c>
      <c r="V420" s="37">
        <v>44378</v>
      </c>
      <c r="W420" s="37">
        <v>44469</v>
      </c>
      <c r="X420" s="42" t="s">
        <v>115</v>
      </c>
      <c r="Y420" s="1"/>
      <c r="Z420" s="1" t="str">
        <f t="shared" si="31" ca="1"/>
        <v>0 Tahun  11 Bulan 2 Hari </v>
      </c>
      <c r="AA420" s="42" t="s">
        <v>5</v>
      </c>
      <c r="AB420" s="42" t="s">
        <v>5</v>
      </c>
      <c r="AC420" s="445" t="s">
        <v>5</v>
      </c>
      <c r="AD420" s="135" t="s">
        <v>5</v>
      </c>
      <c r="AE420" s="87" t="s">
        <v>86</v>
      </c>
      <c r="AF420" s="87"/>
      <c r="AG420" s="87" t="s">
        <v>86</v>
      </c>
      <c r="AH420" s="1"/>
      <c r="AI420" s="1"/>
      <c r="AJ420" s="1"/>
      <c r="AK420" s="1"/>
      <c r="AL420" s="425" t="s">
        <v>87</v>
      </c>
      <c r="AM420" s="71" t="s">
        <v>4162</v>
      </c>
      <c r="AN420" s="42" t="s">
        <v>84</v>
      </c>
      <c r="AO420" s="1"/>
      <c r="AP420" s="71" t="s">
        <v>4163</v>
      </c>
      <c r="AQ420" s="42" t="s">
        <v>86</v>
      </c>
      <c r="AR420" s="1"/>
      <c r="AS420" s="1"/>
      <c r="AT420" s="71" t="s">
        <v>4164</v>
      </c>
      <c r="AU420" s="108" t="s">
        <v>121</v>
      </c>
      <c r="AV420" s="1" t="s">
        <v>4157</v>
      </c>
      <c r="AW420" s="49" t="s">
        <v>90</v>
      </c>
      <c r="AX420" s="71" t="s">
        <v>4165</v>
      </c>
      <c r="AY420" s="1"/>
      <c r="AZ420" s="1"/>
      <c r="BA420" s="1"/>
      <c r="BB420" s="1"/>
      <c r="BC420" s="1"/>
      <c r="BD420" s="1"/>
    </row>
    <row r="421" ht="15" customHeight="1" s="77" customFormat="1">
      <c r="A421" s="31" t="s">
        <v>65</v>
      </c>
      <c r="B421" s="32">
        <f t="shared" si="29"/>
        <v>415</v>
      </c>
      <c r="C421" s="421" t="s">
        <v>4166</v>
      </c>
      <c r="D421" s="602" t="s">
        <v>4167</v>
      </c>
      <c r="E421" s="42" t="s">
        <v>69</v>
      </c>
      <c r="F421" s="599" t="s">
        <v>4168</v>
      </c>
      <c r="G421" s="83" t="s">
        <v>2</v>
      </c>
      <c r="H421" s="42"/>
      <c r="I421" s="42"/>
      <c r="J421" s="42"/>
      <c r="K421" s="135" t="s">
        <v>1215</v>
      </c>
      <c r="L421" s="135" t="s">
        <v>4074</v>
      </c>
      <c r="M421" s="603" t="s">
        <v>1215</v>
      </c>
      <c r="N421" s="462">
        <v>43825</v>
      </c>
      <c r="O421" s="49" t="s">
        <v>4169</v>
      </c>
      <c r="P421" s="1" t="s">
        <v>232</v>
      </c>
      <c r="Q421" s="42" t="s">
        <v>112</v>
      </c>
      <c r="R421" s="42" t="s">
        <v>77</v>
      </c>
      <c r="S421" s="524"/>
      <c r="T421" s="174" t="s">
        <v>4149</v>
      </c>
      <c r="U421" s="604">
        <v>33111</v>
      </c>
      <c r="V421" s="37">
        <v>44378</v>
      </c>
      <c r="W421" s="37">
        <v>44469</v>
      </c>
      <c r="X421" s="42" t="s">
        <v>115</v>
      </c>
      <c r="Y421" s="1"/>
      <c r="Z421" s="42" t="str">
        <f t="shared" si="31" ca="1"/>
        <v>1 Tahun  7 Bulan 7 Hari </v>
      </c>
      <c r="AA421" s="49" t="s">
        <v>1607</v>
      </c>
      <c r="AB421" s="599" t="s">
        <v>4170</v>
      </c>
      <c r="AC421" s="605">
        <v>44799</v>
      </c>
      <c r="AD421" s="135" t="s">
        <v>86</v>
      </c>
      <c r="AE421" s="524"/>
      <c r="AF421" s="189"/>
      <c r="AG421" s="1"/>
      <c r="AH421" s="1"/>
      <c r="AI421" s="1"/>
      <c r="AJ421" s="1"/>
      <c r="AK421" s="42"/>
      <c r="AL421" s="537"/>
      <c r="AM421" s="189" t="s">
        <v>4171</v>
      </c>
      <c r="AN421" s="42" t="s">
        <v>84</v>
      </c>
      <c r="AO421" s="1"/>
      <c r="AP421" s="189" t="s">
        <v>4172</v>
      </c>
      <c r="AQ421" s="42" t="s">
        <v>86</v>
      </c>
      <c r="AR421" s="1"/>
      <c r="AS421" s="42"/>
      <c r="AT421" s="599" t="s">
        <v>4173</v>
      </c>
      <c r="AU421" s="443" t="s">
        <v>121</v>
      </c>
      <c r="AV421" s="49" t="s">
        <v>4167</v>
      </c>
      <c r="AW421" s="49" t="s">
        <v>90</v>
      </c>
      <c r="AX421" s="57">
        <v>1991271975</v>
      </c>
      <c r="AY421" s="443"/>
      <c r="AZ421" s="1"/>
      <c r="BA421" s="1"/>
      <c r="BB421" s="1"/>
      <c r="BC421" s="1"/>
      <c r="BD421" s="1"/>
    </row>
    <row r="422" ht="15" customHeight="1" s="77" customFormat="1">
      <c r="A422" s="31" t="s">
        <v>65</v>
      </c>
      <c r="B422" s="32">
        <f t="shared" si="29"/>
        <v>416</v>
      </c>
      <c r="C422" s="71" t="s">
        <v>4174</v>
      </c>
      <c r="D422" s="82" t="s">
        <v>4175</v>
      </c>
      <c r="E422" s="1" t="s">
        <v>69</v>
      </c>
      <c r="F422" s="71" t="s">
        <v>4176</v>
      </c>
      <c r="G422" s="1" t="s">
        <v>2</v>
      </c>
      <c r="H422" s="1"/>
      <c r="I422" s="1"/>
      <c r="J422" s="1"/>
      <c r="K422" s="87" t="s">
        <v>4177</v>
      </c>
      <c r="L422" s="135" t="s">
        <v>4074</v>
      </c>
      <c r="M422" s="603" t="s">
        <v>1215</v>
      </c>
      <c r="N422" s="72">
        <v>44237</v>
      </c>
      <c r="O422" s="1" t="s">
        <v>4178</v>
      </c>
      <c r="P422" s="1" t="s">
        <v>232</v>
      </c>
      <c r="Q422" s="1" t="s">
        <v>112</v>
      </c>
      <c r="R422" s="1" t="s">
        <v>77</v>
      </c>
      <c r="S422" s="1"/>
      <c r="T422" s="1" t="s">
        <v>4179</v>
      </c>
      <c r="U422" s="72">
        <v>31271</v>
      </c>
      <c r="V422" s="595">
        <v>44317</v>
      </c>
      <c r="W422" s="595">
        <v>44408</v>
      </c>
      <c r="X422" s="323" t="s">
        <v>115</v>
      </c>
      <c r="Y422" s="1"/>
      <c r="Z422" s="1" t="str">
        <f t="shared" si="31" ca="1"/>
        <v>0 Tahun  5 Bulan 23 Hari </v>
      </c>
      <c r="AA422" s="1" t="s">
        <v>819</v>
      </c>
      <c r="AB422" s="71" t="s">
        <v>4180</v>
      </c>
      <c r="AC422" s="72">
        <v>45767</v>
      </c>
      <c r="AD422" s="135" t="s">
        <v>86</v>
      </c>
      <c r="AE422" s="1"/>
      <c r="AF422" s="1"/>
      <c r="AG422" s="1"/>
      <c r="AH422" s="1"/>
      <c r="AI422" s="1"/>
      <c r="AJ422" s="1"/>
      <c r="AK422" s="1"/>
      <c r="AL422" s="1"/>
      <c r="AM422" s="71" t="s">
        <v>4181</v>
      </c>
      <c r="AN422" s="1" t="s">
        <v>764</v>
      </c>
      <c r="AO422" s="1"/>
      <c r="AP422" s="71" t="s">
        <v>4182</v>
      </c>
      <c r="AQ422" s="42" t="s">
        <v>86</v>
      </c>
      <c r="AR422" s="1"/>
      <c r="AS422" s="1"/>
      <c r="AT422" s="71" t="s">
        <v>4183</v>
      </c>
      <c r="AU422" s="443" t="s">
        <v>121</v>
      </c>
      <c r="AV422" s="1"/>
      <c r="AW422" s="1"/>
      <c r="AX422" s="1"/>
      <c r="AY422" s="1"/>
      <c r="AZ422" s="1"/>
      <c r="BA422" s="1"/>
      <c r="BB422" s="1"/>
      <c r="BC422" s="1"/>
      <c r="BD422" s="1"/>
    </row>
    <row r="423" ht="15" customHeight="1" s="219" customFormat="1">
      <c r="A423" s="31" t="s">
        <v>65</v>
      </c>
      <c r="B423" s="32">
        <f t="shared" si="29"/>
        <v>417</v>
      </c>
      <c r="C423" s="421" t="s">
        <v>4184</v>
      </c>
      <c r="D423" s="591" t="s">
        <v>4185</v>
      </c>
      <c r="E423" s="135" t="s">
        <v>69</v>
      </c>
      <c r="F423" s="87">
        <v>85607555608</v>
      </c>
      <c r="G423" s="87"/>
      <c r="H423" s="87"/>
      <c r="I423" s="87"/>
      <c r="J423" s="87" t="s">
        <v>457</v>
      </c>
      <c r="K423" s="323" t="s">
        <v>2181</v>
      </c>
      <c r="L423" s="323" t="s">
        <v>511</v>
      </c>
      <c r="M423" s="38" t="s">
        <v>1215</v>
      </c>
      <c r="N423" s="592">
        <v>43709</v>
      </c>
      <c r="O423" s="593" t="s">
        <v>4186</v>
      </c>
      <c r="P423" s="135" t="s">
        <v>97</v>
      </c>
      <c r="Q423" s="135" t="s">
        <v>112</v>
      </c>
      <c r="R423" s="135" t="s">
        <v>77</v>
      </c>
      <c r="S423" s="135" t="s">
        <v>2911</v>
      </c>
      <c r="T423" s="135" t="s">
        <v>1215</v>
      </c>
      <c r="U423" s="594">
        <v>32105</v>
      </c>
      <c r="V423" s="595">
        <v>44348</v>
      </c>
      <c r="W423" s="595">
        <v>44439</v>
      </c>
      <c r="X423" s="323" t="s">
        <v>80</v>
      </c>
      <c r="Y423" s="42"/>
      <c r="Z423" s="87" t="str">
        <f>""&amp;DATEDIF(N423,TODAY(),"Y")&amp; " Tahun  "&amp;DATEDIF(N423,TODAY(),"ym")&amp; " Bulan " &amp;DATEDIF(N423,TODAY(),"md")&amp; " Hari "</f>
        <v>1 Tahun  11 Bulan 1 Hari </v>
      </c>
      <c r="AA423" s="42" t="s">
        <v>5</v>
      </c>
      <c r="AB423" s="42" t="s">
        <v>5</v>
      </c>
      <c r="AC423" s="445" t="s">
        <v>5</v>
      </c>
      <c r="AD423" s="135" t="s">
        <v>5</v>
      </c>
      <c r="AE423" s="87" t="s">
        <v>86</v>
      </c>
      <c r="AF423" s="87"/>
      <c r="AG423" s="87" t="s">
        <v>86</v>
      </c>
      <c r="AH423" s="42"/>
      <c r="AI423" s="42"/>
      <c r="AJ423" s="42"/>
      <c r="AK423" s="42"/>
      <c r="AL423" s="42"/>
      <c r="AM423" s="424" t="s">
        <v>4187</v>
      </c>
      <c r="AN423" s="606" t="s">
        <v>84</v>
      </c>
      <c r="AO423" s="42"/>
      <c r="AP423" s="424" t="s">
        <v>4188</v>
      </c>
      <c r="AQ423" s="42" t="s">
        <v>86</v>
      </c>
      <c r="AR423" s="424"/>
      <c r="AS423" s="42"/>
      <c r="AT423" s="424" t="s">
        <v>4189</v>
      </c>
      <c r="AU423" s="596" t="s">
        <v>121</v>
      </c>
      <c r="AV423" s="38" t="s">
        <v>4185</v>
      </c>
      <c r="AW423" s="38" t="s">
        <v>90</v>
      </c>
      <c r="AX423" s="38" t="s">
        <v>4190</v>
      </c>
      <c r="AY423" s="424" t="s">
        <v>4191</v>
      </c>
      <c r="AZ423" s="135"/>
      <c r="BA423" s="135"/>
      <c r="BB423" s="42"/>
      <c r="BC423" s="42"/>
      <c r="BD423" s="42"/>
    </row>
    <row r="424" ht="15" customHeight="1" s="77" customFormat="1">
      <c r="A424" s="31"/>
      <c r="B424" s="32">
        <f t="shared" si="29"/>
        <v>418</v>
      </c>
      <c r="C424" s="421" t="s">
        <v>4192</v>
      </c>
      <c r="D424" s="49" t="s">
        <v>4193</v>
      </c>
      <c r="E424" s="49" t="s">
        <v>69</v>
      </c>
      <c r="F424" s="537"/>
      <c r="G424" s="87" t="s">
        <v>2</v>
      </c>
      <c r="H424" s="42"/>
      <c r="I424" s="42"/>
      <c r="J424" s="87"/>
      <c r="K424" s="87" t="s">
        <v>4177</v>
      </c>
      <c r="L424" s="135" t="s">
        <v>4074</v>
      </c>
      <c r="M424" s="603" t="s">
        <v>1215</v>
      </c>
      <c r="N424" s="116">
        <v>44093</v>
      </c>
      <c r="O424" s="1" t="s">
        <v>4194</v>
      </c>
      <c r="P424" s="1" t="s">
        <v>232</v>
      </c>
      <c r="Q424" s="524" t="s">
        <v>112</v>
      </c>
      <c r="R424" s="1" t="s">
        <v>77</v>
      </c>
      <c r="S424" s="524"/>
      <c r="T424" s="82" t="s">
        <v>4177</v>
      </c>
      <c r="U424" s="73">
        <v>32354</v>
      </c>
      <c r="V424" s="37">
        <v>44287</v>
      </c>
      <c r="W424" s="37">
        <v>44377</v>
      </c>
      <c r="X424" s="42" t="s">
        <v>80</v>
      </c>
      <c r="Y424" s="42" t="str">
        <f>""&amp;DATEDIF(N424,TODAY(),"Y")&amp; " Tahun  "&amp;DATEDIF(N424,TODAY(),"ym")&amp; " Bulan " &amp;DATEDIF(N424,TODAY(),"md")&amp; " Hari "</f>
        <v>0 Tahun  10 Bulan 14 Hari </v>
      </c>
      <c r="Z424" s="49" t="s">
        <v>100</v>
      </c>
      <c r="AA424" s="57" t="s">
        <v>4195</v>
      </c>
      <c r="AB424" s="604">
        <v>45867</v>
      </c>
      <c r="AC424" s="42"/>
      <c r="AD424" s="42"/>
      <c r="AE424" s="524"/>
      <c r="AF424" s="189"/>
      <c r="AG424" s="189" t="s">
        <v>4196</v>
      </c>
      <c r="AH424" s="42" t="s">
        <v>84</v>
      </c>
      <c r="AI424" s="189" t="s">
        <v>4197</v>
      </c>
      <c r="AJ424" s="42" t="s">
        <v>86</v>
      </c>
      <c r="AK424" s="42"/>
      <c r="AL424" s="537"/>
      <c r="AM424" s="74" t="s">
        <v>4198</v>
      </c>
      <c r="AN424" s="108" t="s">
        <v>121</v>
      </c>
      <c r="AO424" s="49" t="s">
        <v>4193</v>
      </c>
      <c r="AP424" s="49" t="s">
        <v>90</v>
      </c>
      <c r="AQ424" s="607" t="s">
        <v>4199</v>
      </c>
      <c r="AR424" s="443"/>
      <c r="AS424" s="42"/>
      <c r="AT424" s="42"/>
      <c r="AU424" s="189"/>
      <c r="AV424" s="552"/>
      <c r="AW424" s="1483">
        <v>44288</v>
      </c>
      <c r="AX424" s="72">
        <v>44093</v>
      </c>
      <c r="AY424" s="170" t="str">
        <f>""&amp;DATEDIF(AX424,TODAY(),"Y")&amp; " Tahun  "&amp;DATEDIF(AX424,TODAY(),"ym")&amp; " Bulan " &amp;DATEDIF(AX424,TODAY(),"md")&amp; " Hari "</f>
        <v>0 Tahun  10 Bulan 14 Hari </v>
      </c>
      <c r="AZ424" s="77" t="s">
        <v>4200</v>
      </c>
      <c r="BD424" s="608">
        <v>44377</v>
      </c>
    </row>
    <row r="425" ht="15" customHeight="1" s="77" customFormat="1">
      <c r="A425" s="31" t="s">
        <v>65</v>
      </c>
      <c r="B425" s="32">
        <f t="shared" si="29"/>
        <v>419</v>
      </c>
      <c r="C425" s="71" t="s">
        <v>4201</v>
      </c>
      <c r="D425" s="1" t="s">
        <v>4202</v>
      </c>
      <c r="E425" s="135" t="s">
        <v>69</v>
      </c>
      <c r="F425" s="71" t="s">
        <v>4203</v>
      </c>
      <c r="G425" s="83" t="s">
        <v>2</v>
      </c>
      <c r="H425" s="1"/>
      <c r="I425" s="1"/>
      <c r="J425" s="1"/>
      <c r="K425" s="135" t="s">
        <v>1215</v>
      </c>
      <c r="L425" s="135" t="s">
        <v>4074</v>
      </c>
      <c r="M425" s="135" t="s">
        <v>1215</v>
      </c>
      <c r="N425" s="116">
        <v>44105</v>
      </c>
      <c r="O425" s="1" t="s">
        <v>4204</v>
      </c>
      <c r="P425" s="1" t="s">
        <v>232</v>
      </c>
      <c r="Q425" s="42" t="s">
        <v>112</v>
      </c>
      <c r="R425" s="42" t="s">
        <v>77</v>
      </c>
      <c r="S425" s="1" t="s">
        <v>113</v>
      </c>
      <c r="T425" s="1" t="s">
        <v>4177</v>
      </c>
      <c r="U425" s="116">
        <v>29145</v>
      </c>
      <c r="V425" s="116">
        <v>44378</v>
      </c>
      <c r="W425" s="116">
        <v>44469</v>
      </c>
      <c r="X425" s="462" t="s">
        <v>4205</v>
      </c>
      <c r="Y425" s="1"/>
      <c r="Z425" s="1" t="str">
        <f>""&amp;DATEDIF(N425,TODAY(),"Y")&amp; " Tahun  "&amp;DATEDIF(N425,TODAY(),"ym")&amp; " Bulan " &amp;DATEDIF(N425,TODAY(),"md")&amp; " Hari "</f>
        <v>0 Tahun  10 Bulan 1 Hari </v>
      </c>
      <c r="AA425" s="1" t="s">
        <v>591</v>
      </c>
      <c r="AB425" s="71" t="s">
        <v>4206</v>
      </c>
      <c r="AC425" s="116">
        <v>45216</v>
      </c>
      <c r="AD425" s="1" t="s">
        <v>86</v>
      </c>
      <c r="AE425" s="1"/>
      <c r="AF425" s="1" t="s">
        <v>86</v>
      </c>
      <c r="AG425" s="1"/>
      <c r="AH425" s="1"/>
      <c r="AI425" s="1"/>
      <c r="AJ425" s="1"/>
      <c r="AK425" s="1"/>
      <c r="AL425" s="1"/>
      <c r="AM425" s="71" t="s">
        <v>4207</v>
      </c>
      <c r="AN425" s="42" t="s">
        <v>84</v>
      </c>
      <c r="AO425" s="71" t="s">
        <v>4208</v>
      </c>
      <c r="AP425" s="1" t="s">
        <v>2410</v>
      </c>
      <c r="AQ425" s="1"/>
      <c r="AR425" s="1"/>
      <c r="AS425" s="71"/>
      <c r="AT425" s="71" t="s">
        <v>4209</v>
      </c>
      <c r="AU425" s="108" t="s">
        <v>121</v>
      </c>
      <c r="AV425" s="1" t="s">
        <v>4202</v>
      </c>
      <c r="AW425" s="1" t="s">
        <v>520</v>
      </c>
      <c r="AX425" s="71" t="s">
        <v>4210</v>
      </c>
      <c r="AY425" s="116">
        <v>44105</v>
      </c>
      <c r="AZ425" s="1"/>
      <c r="BA425" s="1"/>
      <c r="BB425" s="1"/>
      <c r="BC425" s="1"/>
      <c r="BD425" s="1"/>
    </row>
    <row r="426" ht="15" customHeight="1" s="77" customFormat="1">
      <c r="A426" s="31" t="s">
        <v>65</v>
      </c>
      <c r="B426" s="32">
        <f t="shared" si="29"/>
        <v>420</v>
      </c>
      <c r="C426" s="68" t="s">
        <v>4211</v>
      </c>
      <c r="D426" s="61" t="s">
        <v>4212</v>
      </c>
      <c r="E426" s="49" t="s">
        <v>69</v>
      </c>
      <c r="F426" s="57" t="s">
        <v>4213</v>
      </c>
      <c r="G426" s="49"/>
      <c r="H426" s="49"/>
      <c r="I426" s="49"/>
      <c r="J426" s="49" t="s">
        <v>457</v>
      </c>
      <c r="K426" s="49" t="s">
        <v>1215</v>
      </c>
      <c r="L426" s="49" t="s">
        <v>4214</v>
      </c>
      <c r="M426" s="49" t="s">
        <v>1215</v>
      </c>
      <c r="N426" s="79">
        <v>44389</v>
      </c>
      <c r="O426" s="49" t="s">
        <v>4215</v>
      </c>
      <c r="P426" s="49" t="s">
        <v>232</v>
      </c>
      <c r="Q426" s="49" t="s">
        <v>112</v>
      </c>
      <c r="R426" s="49" t="s">
        <v>77</v>
      </c>
      <c r="S426" s="49" t="s">
        <v>113</v>
      </c>
      <c r="T426" s="49" t="s">
        <v>1215</v>
      </c>
      <c r="U426" s="609">
        <v>34013</v>
      </c>
      <c r="V426" s="79">
        <v>44389</v>
      </c>
      <c r="W426" s="49"/>
      <c r="X426" s="49"/>
      <c r="Y426" s="49"/>
      <c r="Z426" s="49"/>
      <c r="AA426" s="49" t="s">
        <v>264</v>
      </c>
      <c r="AB426" s="57" t="s">
        <v>4216</v>
      </c>
      <c r="AC426" s="609">
        <v>44605</v>
      </c>
      <c r="AD426" s="49" t="s">
        <v>86</v>
      </c>
      <c r="AE426" s="49"/>
      <c r="AF426" s="49" t="s">
        <v>82</v>
      </c>
      <c r="AG426" s="49"/>
      <c r="AH426" s="49"/>
      <c r="AI426" s="49"/>
      <c r="AJ426" s="49"/>
      <c r="AK426" s="49"/>
      <c r="AL426" s="49"/>
      <c r="AM426" s="57" t="s">
        <v>4217</v>
      </c>
      <c r="AN426" s="49" t="s">
        <v>540</v>
      </c>
      <c r="AO426" s="49"/>
      <c r="AP426" s="49"/>
      <c r="AQ426" s="49"/>
      <c r="AR426" s="49"/>
      <c r="AS426" s="49"/>
      <c r="AT426" s="57" t="s">
        <v>4218</v>
      </c>
      <c r="AU426" s="609" t="s">
        <v>121</v>
      </c>
      <c r="AV426" s="49" t="s">
        <v>4212</v>
      </c>
      <c r="AW426" s="49" t="s">
        <v>90</v>
      </c>
      <c r="AX426" s="57" t="s">
        <v>4219</v>
      </c>
      <c r="AY426" s="57" t="s">
        <v>4220</v>
      </c>
      <c r="AZ426" s="49"/>
      <c r="BA426" s="49"/>
      <c r="BB426" s="49"/>
      <c r="BC426" s="49"/>
      <c r="BD426" s="63"/>
    </row>
    <row r="427" ht="15" customHeight="1" s="77" customFormat="1">
      <c r="A427" s="31" t="s">
        <v>65</v>
      </c>
      <c r="B427" s="32">
        <f t="shared" si="29"/>
        <v>421</v>
      </c>
      <c r="C427" s="68" t="s">
        <v>4221</v>
      </c>
      <c r="D427" s="61" t="s">
        <v>4222</v>
      </c>
      <c r="E427" s="49" t="s">
        <v>69</v>
      </c>
      <c r="F427" s="49" t="s">
        <v>4223</v>
      </c>
      <c r="G427" s="49"/>
      <c r="H427" s="49"/>
      <c r="I427" s="49"/>
      <c r="J427" s="49" t="s">
        <v>457</v>
      </c>
      <c r="K427" s="49" t="s">
        <v>1215</v>
      </c>
      <c r="L427" s="49" t="s">
        <v>4214</v>
      </c>
      <c r="M427" s="49" t="s">
        <v>1215</v>
      </c>
      <c r="N427" s="79">
        <v>44389</v>
      </c>
      <c r="O427" s="49" t="s">
        <v>4224</v>
      </c>
      <c r="P427" s="49" t="s">
        <v>77</v>
      </c>
      <c r="Q427" s="49" t="s">
        <v>1667</v>
      </c>
      <c r="R427" s="49" t="s">
        <v>77</v>
      </c>
      <c r="S427" s="49" t="s">
        <v>1679</v>
      </c>
      <c r="T427" s="49" t="s">
        <v>4225</v>
      </c>
      <c r="U427" s="609" t="s">
        <v>4226</v>
      </c>
      <c r="V427" s="79">
        <v>44389</v>
      </c>
      <c r="W427" s="49"/>
      <c r="X427" s="49"/>
      <c r="Y427" s="49"/>
      <c r="Z427" s="49"/>
      <c r="AA427" s="49" t="s">
        <v>5</v>
      </c>
      <c r="AB427" s="49" t="s">
        <v>5</v>
      </c>
      <c r="AC427" s="609" t="s">
        <v>5</v>
      </c>
      <c r="AD427" s="49" t="s">
        <v>86</v>
      </c>
      <c r="AE427" s="49"/>
      <c r="AF427" s="49" t="s">
        <v>82</v>
      </c>
      <c r="AG427" s="49"/>
      <c r="AH427" s="49"/>
      <c r="AI427" s="49"/>
      <c r="AJ427" s="49"/>
      <c r="AK427" s="49"/>
      <c r="AL427" s="49"/>
      <c r="AM427" s="57" t="s">
        <v>4227</v>
      </c>
      <c r="AN427" s="49" t="s">
        <v>4228</v>
      </c>
      <c r="AO427" s="49"/>
      <c r="AP427" s="49"/>
      <c r="AQ427" s="49"/>
      <c r="AR427" s="49"/>
      <c r="AS427" s="49"/>
      <c r="AT427" s="49" t="s">
        <v>4229</v>
      </c>
      <c r="AU427" s="609" t="s">
        <v>121</v>
      </c>
      <c r="AV427" s="49" t="s">
        <v>4230</v>
      </c>
      <c r="AW427" s="49" t="s">
        <v>671</v>
      </c>
      <c r="AX427" s="49" t="s">
        <v>4231</v>
      </c>
      <c r="AY427" s="49" t="s">
        <v>4232</v>
      </c>
      <c r="AZ427" s="49"/>
      <c r="BA427" s="49"/>
      <c r="BB427" s="49"/>
      <c r="BC427" s="49"/>
      <c r="BD427" s="63"/>
    </row>
    <row r="428" ht="15" customHeight="1" s="77" customFormat="1">
      <c r="A428" s="31" t="s">
        <v>65</v>
      </c>
      <c r="B428" s="32">
        <f t="shared" si="29"/>
        <v>422</v>
      </c>
      <c r="C428" s="68" t="s">
        <v>4233</v>
      </c>
      <c r="D428" s="61" t="s">
        <v>4234</v>
      </c>
      <c r="E428" s="49" t="s">
        <v>69</v>
      </c>
      <c r="F428" s="49" t="s">
        <v>4235</v>
      </c>
      <c r="G428" s="49" t="s">
        <v>2</v>
      </c>
      <c r="H428" s="49"/>
      <c r="I428" s="49"/>
      <c r="J428" s="49"/>
      <c r="K428" s="49" t="s">
        <v>1215</v>
      </c>
      <c r="L428" s="49" t="s">
        <v>4214</v>
      </c>
      <c r="M428" s="49" t="s">
        <v>1215</v>
      </c>
      <c r="N428" s="79">
        <v>44389</v>
      </c>
      <c r="O428" s="49" t="s">
        <v>4236</v>
      </c>
      <c r="P428" s="49" t="s">
        <v>75</v>
      </c>
      <c r="Q428" s="49" t="s">
        <v>112</v>
      </c>
      <c r="R428" s="49" t="s">
        <v>77</v>
      </c>
      <c r="S428" s="49" t="s">
        <v>113</v>
      </c>
      <c r="T428" s="49" t="s">
        <v>1215</v>
      </c>
      <c r="U428" s="609">
        <v>30388</v>
      </c>
      <c r="V428" s="79">
        <v>44389</v>
      </c>
      <c r="W428" s="49"/>
      <c r="X428" s="49"/>
      <c r="Y428" s="49"/>
      <c r="Z428" s="49"/>
      <c r="AA428" s="49" t="s">
        <v>3491</v>
      </c>
      <c r="AB428" s="49" t="s">
        <v>4237</v>
      </c>
      <c r="AC428" s="609">
        <v>45995</v>
      </c>
      <c r="AD428" s="49" t="s">
        <v>82</v>
      </c>
      <c r="AE428" s="49"/>
      <c r="AF428" s="49" t="s">
        <v>82</v>
      </c>
      <c r="AG428" s="49"/>
      <c r="AH428" s="49"/>
      <c r="AI428" s="49"/>
      <c r="AJ428" s="49"/>
      <c r="AK428" s="49"/>
      <c r="AL428" s="49"/>
      <c r="AM428" s="57" t="s">
        <v>4238</v>
      </c>
      <c r="AN428" s="49" t="s">
        <v>530</v>
      </c>
      <c r="AO428" s="49"/>
      <c r="AP428" s="49"/>
      <c r="AQ428" s="49"/>
      <c r="AR428" s="49"/>
      <c r="AS428" s="49"/>
      <c r="AT428" s="49" t="s">
        <v>4239</v>
      </c>
      <c r="AU428" s="609" t="s">
        <v>121</v>
      </c>
      <c r="AV428" s="49" t="s">
        <v>4234</v>
      </c>
      <c r="AW428" s="49" t="s">
        <v>90</v>
      </c>
      <c r="AX428" s="49" t="s">
        <v>4240</v>
      </c>
      <c r="AY428" s="49" t="s">
        <v>4241</v>
      </c>
      <c r="AZ428" s="49"/>
      <c r="BA428" s="49"/>
      <c r="BB428" s="49"/>
      <c r="BC428" s="49"/>
      <c r="BD428" s="63"/>
    </row>
    <row r="429" ht="15" customHeight="1" s="77" customFormat="1">
      <c r="A429" s="31" t="s">
        <v>65</v>
      </c>
      <c r="B429" s="32">
        <f t="shared" si="29"/>
        <v>423</v>
      </c>
      <c r="C429" s="68" t="s">
        <v>4242</v>
      </c>
      <c r="D429" s="61" t="s">
        <v>4243</v>
      </c>
      <c r="E429" s="49" t="s">
        <v>69</v>
      </c>
      <c r="F429" s="49" t="s">
        <v>4244</v>
      </c>
      <c r="G429" s="49" t="s">
        <v>2</v>
      </c>
      <c r="H429" s="49"/>
      <c r="I429" s="49"/>
      <c r="J429" s="49"/>
      <c r="K429" s="49" t="s">
        <v>1215</v>
      </c>
      <c r="L429" s="49" t="s">
        <v>4214</v>
      </c>
      <c r="M429" s="49" t="s">
        <v>1215</v>
      </c>
      <c r="N429" s="79">
        <v>44389</v>
      </c>
      <c r="O429" s="49" t="s">
        <v>4245</v>
      </c>
      <c r="P429" s="49" t="s">
        <v>97</v>
      </c>
      <c r="Q429" s="49" t="s">
        <v>112</v>
      </c>
      <c r="R429" s="49" t="s">
        <v>77</v>
      </c>
      <c r="S429" s="49" t="s">
        <v>233</v>
      </c>
      <c r="T429" s="49" t="s">
        <v>4246</v>
      </c>
      <c r="U429" s="609">
        <v>30152</v>
      </c>
      <c r="V429" s="79">
        <v>44389</v>
      </c>
      <c r="W429" s="49"/>
      <c r="X429" s="49"/>
      <c r="Y429" s="49"/>
      <c r="Z429" s="49"/>
      <c r="AA429" s="49" t="s">
        <v>3491</v>
      </c>
      <c r="AB429" s="49" t="s">
        <v>4247</v>
      </c>
      <c r="AC429" s="609">
        <v>45496</v>
      </c>
      <c r="AD429" s="49" t="s">
        <v>86</v>
      </c>
      <c r="AE429" s="49"/>
      <c r="AF429" s="49" t="s">
        <v>82</v>
      </c>
      <c r="AG429" s="49"/>
      <c r="AH429" s="49"/>
      <c r="AI429" s="49"/>
      <c r="AJ429" s="49"/>
      <c r="AK429" s="49"/>
      <c r="AL429" s="49"/>
      <c r="AM429" s="57" t="s">
        <v>4248</v>
      </c>
      <c r="AN429" s="49" t="s">
        <v>290</v>
      </c>
      <c r="AO429" s="49"/>
      <c r="AP429" s="49"/>
      <c r="AQ429" s="49"/>
      <c r="AR429" s="49"/>
      <c r="AS429" s="49" t="s">
        <v>4249</v>
      </c>
      <c r="AT429" s="49" t="s">
        <v>4250</v>
      </c>
      <c r="AU429" s="609" t="s">
        <v>121</v>
      </c>
      <c r="AV429" s="49" t="s">
        <v>4243</v>
      </c>
      <c r="AW429" s="49" t="s">
        <v>90</v>
      </c>
      <c r="AX429" s="57" t="s">
        <v>4251</v>
      </c>
      <c r="AY429" s="49" t="s">
        <v>4252</v>
      </c>
      <c r="AZ429" s="49"/>
      <c r="BA429" s="49"/>
      <c r="BB429" s="49"/>
      <c r="BC429" s="49"/>
      <c r="BD429" s="63"/>
    </row>
    <row r="430" ht="15" customHeight="1" s="77" customFormat="1">
      <c r="A430" s="31"/>
      <c r="B430" s="32">
        <f t="shared" si="29"/>
        <v>424</v>
      </c>
      <c r="C430" s="68" t="s">
        <v>4253</v>
      </c>
      <c r="D430" s="61" t="s">
        <v>4254</v>
      </c>
      <c r="E430" s="49" t="s">
        <v>69</v>
      </c>
      <c r="F430" s="57" t="s">
        <v>4255</v>
      </c>
      <c r="G430" s="49" t="s">
        <v>2</v>
      </c>
      <c r="H430" s="49"/>
      <c r="I430" s="49"/>
      <c r="J430" s="49"/>
      <c r="K430" s="49" t="s">
        <v>1215</v>
      </c>
      <c r="L430" s="49" t="s">
        <v>4214</v>
      </c>
      <c r="M430" s="49" t="s">
        <v>1215</v>
      </c>
      <c r="N430" s="79">
        <v>44389</v>
      </c>
      <c r="O430" s="49" t="s">
        <v>4256</v>
      </c>
      <c r="P430" s="49" t="s">
        <v>232</v>
      </c>
      <c r="Q430" s="49" t="s">
        <v>112</v>
      </c>
      <c r="R430" s="49" t="s">
        <v>77</v>
      </c>
      <c r="S430" s="49" t="s">
        <v>113</v>
      </c>
      <c r="T430" s="49" t="s">
        <v>4179</v>
      </c>
      <c r="U430" s="609">
        <v>32164</v>
      </c>
      <c r="V430" s="79">
        <v>44389</v>
      </c>
      <c r="W430" s="49"/>
      <c r="X430" s="49"/>
      <c r="Y430" s="49"/>
      <c r="Z430" s="49"/>
      <c r="AA430" s="49" t="s">
        <v>1151</v>
      </c>
      <c r="AB430" s="57" t="s">
        <v>4257</v>
      </c>
      <c r="AC430" s="609">
        <v>46040</v>
      </c>
      <c r="AD430" s="49" t="s">
        <v>86</v>
      </c>
      <c r="AE430" s="49"/>
      <c r="AF430" s="49" t="s">
        <v>82</v>
      </c>
      <c r="AG430" s="49"/>
      <c r="AH430" s="49"/>
      <c r="AI430" s="49"/>
      <c r="AJ430" s="49"/>
      <c r="AK430" s="49"/>
      <c r="AL430" s="49"/>
      <c r="AM430" s="57" t="s">
        <v>4258</v>
      </c>
      <c r="AN430" s="49" t="s">
        <v>4259</v>
      </c>
      <c r="AO430" s="49"/>
      <c r="AP430" s="49"/>
      <c r="AQ430" s="49"/>
      <c r="AR430" s="49"/>
      <c r="AS430" s="49" t="s">
        <v>4260</v>
      </c>
      <c r="AT430" s="57" t="s">
        <v>4261</v>
      </c>
      <c r="AU430" s="609" t="s">
        <v>121</v>
      </c>
      <c r="AV430" s="49" t="s">
        <v>4262</v>
      </c>
      <c r="AW430" s="49" t="s">
        <v>597</v>
      </c>
      <c r="AX430" s="57" t="s">
        <v>4263</v>
      </c>
      <c r="AY430" s="57" t="s">
        <v>4264</v>
      </c>
      <c r="AZ430" s="49"/>
      <c r="BA430" s="49"/>
      <c r="BB430" s="49"/>
      <c r="BC430" s="49"/>
      <c r="BD430" s="63">
        <v>44398</v>
      </c>
    </row>
    <row r="431" ht="15" customHeight="1" s="77" customFormat="1">
      <c r="A431" s="31"/>
      <c r="B431" s="32">
        <f t="shared" si="29"/>
        <v>425</v>
      </c>
      <c r="C431" s="68" t="s">
        <v>4265</v>
      </c>
      <c r="D431" s="61" t="s">
        <v>4266</v>
      </c>
      <c r="E431" s="49" t="s">
        <v>69</v>
      </c>
      <c r="F431" s="49" t="s">
        <v>4267</v>
      </c>
      <c r="G431" s="49" t="s">
        <v>2</v>
      </c>
      <c r="H431" s="49"/>
      <c r="I431" s="49"/>
      <c r="J431" s="49"/>
      <c r="K431" s="49" t="s">
        <v>1215</v>
      </c>
      <c r="L431" s="49" t="s">
        <v>4214</v>
      </c>
      <c r="M431" s="49" t="s">
        <v>1215</v>
      </c>
      <c r="N431" s="79">
        <v>44389</v>
      </c>
      <c r="O431" s="49" t="s">
        <v>4268</v>
      </c>
      <c r="P431" s="49" t="s">
        <v>77</v>
      </c>
      <c r="Q431" s="49" t="s">
        <v>112</v>
      </c>
      <c r="R431" s="49" t="s">
        <v>77</v>
      </c>
      <c r="S431" s="49" t="s">
        <v>113</v>
      </c>
      <c r="T431" s="49" t="s">
        <v>4269</v>
      </c>
      <c r="U431" s="609">
        <v>35570</v>
      </c>
      <c r="V431" s="79">
        <v>44389</v>
      </c>
      <c r="W431" s="49"/>
      <c r="X431" s="49"/>
      <c r="Y431" s="49"/>
      <c r="Z431" s="49"/>
      <c r="AA431" s="49" t="s">
        <v>264</v>
      </c>
      <c r="AB431" s="57" t="s">
        <v>4270</v>
      </c>
      <c r="AC431" s="609">
        <v>46098</v>
      </c>
      <c r="AD431" s="49" t="s">
        <v>86</v>
      </c>
      <c r="AE431" s="49"/>
      <c r="AF431" s="49" t="s">
        <v>82</v>
      </c>
      <c r="AG431" s="49"/>
      <c r="AH431" s="49"/>
      <c r="AI431" s="49"/>
      <c r="AJ431" s="49"/>
      <c r="AK431" s="49"/>
      <c r="AL431" s="49"/>
      <c r="AM431" s="57" t="s">
        <v>4271</v>
      </c>
      <c r="AN431" s="49" t="s">
        <v>565</v>
      </c>
      <c r="AO431" s="49"/>
      <c r="AP431" s="49"/>
      <c r="AQ431" s="49"/>
      <c r="AR431" s="49"/>
      <c r="AS431" s="49"/>
      <c r="AT431" s="57" t="s">
        <v>4272</v>
      </c>
      <c r="AU431" s="609" t="s">
        <v>121</v>
      </c>
      <c r="AV431" s="49" t="s">
        <v>4266</v>
      </c>
      <c r="AW431" s="49" t="s">
        <v>90</v>
      </c>
      <c r="AX431" s="57" t="s">
        <v>4273</v>
      </c>
      <c r="AY431" s="57" t="s">
        <v>4274</v>
      </c>
      <c r="AZ431" s="49"/>
      <c r="BA431" s="49"/>
      <c r="BB431" s="49"/>
      <c r="BC431" s="49"/>
      <c r="BD431" s="63">
        <v>44392</v>
      </c>
    </row>
    <row r="432" ht="15" customHeight="1" s="219" customFormat="1">
      <c r="A432" s="31" t="s">
        <v>65</v>
      </c>
      <c r="B432" s="32">
        <f t="shared" si="29"/>
        <v>426</v>
      </c>
      <c r="C432" s="421" t="s">
        <v>4275</v>
      </c>
      <c r="D432" s="610" t="s">
        <v>4276</v>
      </c>
      <c r="E432" s="49" t="s">
        <v>69</v>
      </c>
      <c r="F432" s="611" t="s">
        <v>4277</v>
      </c>
      <c r="G432" s="612" t="s">
        <v>2</v>
      </c>
      <c r="H432" s="163"/>
      <c r="I432" s="163"/>
      <c r="J432" s="612"/>
      <c r="K432" s="612" t="s">
        <v>4278</v>
      </c>
      <c r="L432" s="612" t="s">
        <v>511</v>
      </c>
      <c r="M432" s="38" t="s">
        <v>1215</v>
      </c>
      <c r="N432" s="613">
        <v>44335</v>
      </c>
      <c r="O432" s="614" t="s">
        <v>4279</v>
      </c>
      <c r="P432" s="612" t="s">
        <v>77</v>
      </c>
      <c r="Q432" s="612" t="s">
        <v>112</v>
      </c>
      <c r="R432" s="615" t="s">
        <v>77</v>
      </c>
      <c r="S432" s="612"/>
      <c r="T432" s="612" t="s">
        <v>4278</v>
      </c>
      <c r="U432" s="616">
        <v>36460</v>
      </c>
      <c r="V432" s="613">
        <v>44335</v>
      </c>
      <c r="W432" s="617">
        <v>44439</v>
      </c>
      <c r="X432" s="618" t="s">
        <v>80</v>
      </c>
      <c r="Y432" s="42"/>
      <c r="Z432" s="615" t="str">
        <f ref="Z432:Z436" t="shared" si="32" ca="1">""&amp;DATEDIF(N432,TODAY(),"Y")&amp; " Tahun  "&amp;DATEDIF(N432,TODAY(),"ym")&amp; " Bulan " &amp;DATEDIF(N432,TODAY(),"md")&amp; " Hari "</f>
        <v>0 Tahun  2 Bulan 14 Hari </v>
      </c>
      <c r="AA432" s="612" t="s">
        <v>3051</v>
      </c>
      <c r="AB432" s="619" t="s">
        <v>4280</v>
      </c>
      <c r="AC432" s="617">
        <v>46160</v>
      </c>
      <c r="AD432" s="163"/>
      <c r="AE432" s="163"/>
      <c r="AF432" s="163"/>
      <c r="AG432" s="612"/>
      <c r="AH432" s="163"/>
      <c r="AI432" s="163"/>
      <c r="AJ432" s="163"/>
      <c r="AK432" s="163"/>
      <c r="AL432" s="163"/>
      <c r="AM432" s="189" t="s">
        <v>4281</v>
      </c>
      <c r="AN432" s="42" t="s">
        <v>290</v>
      </c>
      <c r="AO432" s="42"/>
      <c r="AP432" s="189" t="s">
        <v>4282</v>
      </c>
      <c r="AQ432" s="42"/>
      <c r="AR432" s="620"/>
      <c r="AS432" s="1"/>
      <c r="AT432" s="619" t="s">
        <v>4283</v>
      </c>
      <c r="AU432" s="612" t="s">
        <v>121</v>
      </c>
      <c r="AV432" s="621" t="s">
        <v>4284</v>
      </c>
      <c r="AW432" s="622" t="s">
        <v>90</v>
      </c>
      <c r="AX432" s="623" t="s">
        <v>4285</v>
      </c>
      <c r="AY432" s="1"/>
      <c r="AZ432" s="42"/>
      <c r="BA432" s="42"/>
      <c r="BB432" s="42"/>
      <c r="BC432" s="42"/>
      <c r="BD432" s="42"/>
    </row>
    <row r="433" ht="15" customHeight="1" s="77" customFormat="1">
      <c r="A433" s="31" t="s">
        <v>65</v>
      </c>
      <c r="B433" s="32">
        <f t="shared" si="29"/>
        <v>427</v>
      </c>
      <c r="C433" s="421" t="s">
        <v>4286</v>
      </c>
      <c r="D433" s="610" t="s">
        <v>4287</v>
      </c>
      <c r="E433" s="49" t="s">
        <v>69</v>
      </c>
      <c r="F433" s="611" t="s">
        <v>4288</v>
      </c>
      <c r="G433" s="612" t="s">
        <v>2</v>
      </c>
      <c r="H433" s="163"/>
      <c r="I433" s="163"/>
      <c r="J433" s="612"/>
      <c r="K433" s="612" t="s">
        <v>4278</v>
      </c>
      <c r="L433" s="612" t="s">
        <v>511</v>
      </c>
      <c r="M433" s="38" t="s">
        <v>1215</v>
      </c>
      <c r="N433" s="613">
        <v>44336</v>
      </c>
      <c r="O433" s="614" t="s">
        <v>4289</v>
      </c>
      <c r="P433" s="612" t="s">
        <v>77</v>
      </c>
      <c r="Q433" s="612" t="s">
        <v>112</v>
      </c>
      <c r="R433" s="615" t="s">
        <v>77</v>
      </c>
      <c r="S433" s="612"/>
      <c r="T433" s="612" t="s">
        <v>4278</v>
      </c>
      <c r="U433" s="616">
        <v>35168</v>
      </c>
      <c r="V433" s="613">
        <v>44336</v>
      </c>
      <c r="W433" s="617">
        <v>44439</v>
      </c>
      <c r="X433" s="618" t="s">
        <v>80</v>
      </c>
      <c r="Y433" s="1"/>
      <c r="Z433" s="615" t="str">
        <f t="shared" si="32" ca="1"/>
        <v>0 Tahun  2 Bulan 13 Hari </v>
      </c>
      <c r="AA433" s="612" t="s">
        <v>3051</v>
      </c>
      <c r="AB433" s="619" t="s">
        <v>4290</v>
      </c>
      <c r="AC433" s="617">
        <v>46159</v>
      </c>
      <c r="AD433" s="163"/>
      <c r="AE433" s="163"/>
      <c r="AF433" s="163"/>
      <c r="AG433" s="612"/>
      <c r="AH433" s="163"/>
      <c r="AI433" s="163"/>
      <c r="AJ433" s="163"/>
      <c r="AK433" s="163"/>
      <c r="AL433" s="163"/>
      <c r="AM433" s="71" t="s">
        <v>4291</v>
      </c>
      <c r="AN433" s="1" t="s">
        <v>548</v>
      </c>
      <c r="AO433" s="1"/>
      <c r="AP433" s="71" t="s">
        <v>4292</v>
      </c>
      <c r="AQ433" s="1"/>
      <c r="AR433" s="620"/>
      <c r="AS433" s="1"/>
      <c r="AT433" s="619" t="s">
        <v>4293</v>
      </c>
      <c r="AU433" s="612" t="s">
        <v>121</v>
      </c>
      <c r="AV433" s="621" t="s">
        <v>4294</v>
      </c>
      <c r="AW433" s="622" t="s">
        <v>90</v>
      </c>
      <c r="AX433" s="623" t="s">
        <v>4295</v>
      </c>
      <c r="AY433" s="1"/>
      <c r="AZ433" s="1"/>
      <c r="BA433" s="1"/>
      <c r="BB433" s="1"/>
      <c r="BC433" s="1"/>
      <c r="BD433" s="1"/>
    </row>
    <row r="434" ht="15" customHeight="1" s="77" customFormat="1">
      <c r="A434" s="31" t="s">
        <v>65</v>
      </c>
      <c r="B434" s="32">
        <f t="shared" si="29"/>
        <v>428</v>
      </c>
      <c r="C434" s="421" t="s">
        <v>4296</v>
      </c>
      <c r="D434" s="610" t="s">
        <v>4297</v>
      </c>
      <c r="E434" s="49" t="s">
        <v>69</v>
      </c>
      <c r="F434" s="611" t="s">
        <v>4298</v>
      </c>
      <c r="G434" s="612" t="s">
        <v>2</v>
      </c>
      <c r="H434" s="163"/>
      <c r="I434" s="163"/>
      <c r="J434" s="612"/>
      <c r="K434" s="612" t="s">
        <v>4278</v>
      </c>
      <c r="L434" s="612" t="s">
        <v>511</v>
      </c>
      <c r="M434" s="38" t="s">
        <v>1215</v>
      </c>
      <c r="N434" s="613">
        <v>44336</v>
      </c>
      <c r="O434" s="614" t="s">
        <v>4299</v>
      </c>
      <c r="P434" s="612" t="s">
        <v>77</v>
      </c>
      <c r="Q434" s="612" t="s">
        <v>112</v>
      </c>
      <c r="R434" s="615" t="s">
        <v>77</v>
      </c>
      <c r="S434" s="612"/>
      <c r="T434" s="612" t="s">
        <v>503</v>
      </c>
      <c r="U434" s="616">
        <v>35031</v>
      </c>
      <c r="V434" s="613">
        <v>44336</v>
      </c>
      <c r="W434" s="617">
        <v>44439</v>
      </c>
      <c r="X434" s="618" t="s">
        <v>80</v>
      </c>
      <c r="Y434" s="1"/>
      <c r="Z434" s="615" t="str">
        <f t="shared" si="32" ca="1"/>
        <v>0 Tahun  2 Bulan 13 Hari </v>
      </c>
      <c r="AA434" s="612" t="s">
        <v>3051</v>
      </c>
      <c r="AB434" s="619" t="s">
        <v>4300</v>
      </c>
      <c r="AC434" s="617">
        <v>46160</v>
      </c>
      <c r="AD434" s="163"/>
      <c r="AE434" s="163"/>
      <c r="AF434" s="163"/>
      <c r="AG434" s="612"/>
      <c r="AH434" s="163"/>
      <c r="AI434" s="163"/>
      <c r="AJ434" s="163"/>
      <c r="AK434" s="163"/>
      <c r="AL434" s="163"/>
      <c r="AM434" s="71" t="s">
        <v>4301</v>
      </c>
      <c r="AN434" s="1" t="s">
        <v>548</v>
      </c>
      <c r="AO434" s="1"/>
      <c r="AP434" s="71" t="s">
        <v>4302</v>
      </c>
      <c r="AQ434" s="1"/>
      <c r="AR434" s="620"/>
      <c r="AS434" s="1"/>
      <c r="AT434" s="619" t="s">
        <v>4303</v>
      </c>
      <c r="AU434" s="612" t="s">
        <v>121</v>
      </c>
      <c r="AV434" s="610" t="s">
        <v>4297</v>
      </c>
      <c r="AW434" s="622" t="s">
        <v>90</v>
      </c>
      <c r="AX434" s="623" t="s">
        <v>4304</v>
      </c>
      <c r="AY434" s="1"/>
      <c r="AZ434" s="1"/>
      <c r="BA434" s="1"/>
      <c r="BB434" s="1"/>
      <c r="BC434" s="1"/>
      <c r="BD434" s="1"/>
    </row>
    <row r="435" ht="15" customHeight="1" s="77" customFormat="1">
      <c r="A435" s="31" t="s">
        <v>65</v>
      </c>
      <c r="B435" s="32">
        <f t="shared" si="29"/>
        <v>429</v>
      </c>
      <c r="C435" s="421" t="s">
        <v>4305</v>
      </c>
      <c r="D435" s="610" t="s">
        <v>4306</v>
      </c>
      <c r="E435" s="49" t="s">
        <v>69</v>
      </c>
      <c r="F435" s="611" t="s">
        <v>4307</v>
      </c>
      <c r="G435" s="612" t="s">
        <v>2</v>
      </c>
      <c r="H435" s="163"/>
      <c r="I435" s="163"/>
      <c r="J435" s="612"/>
      <c r="K435" s="612" t="s">
        <v>4278</v>
      </c>
      <c r="L435" s="612" t="s">
        <v>511</v>
      </c>
      <c r="M435" s="38" t="s">
        <v>1215</v>
      </c>
      <c r="N435" s="613">
        <v>44336</v>
      </c>
      <c r="O435" s="614" t="s">
        <v>4308</v>
      </c>
      <c r="P435" s="612" t="s">
        <v>232</v>
      </c>
      <c r="Q435" s="612" t="s">
        <v>112</v>
      </c>
      <c r="R435" s="615" t="s">
        <v>77</v>
      </c>
      <c r="S435" s="612"/>
      <c r="T435" s="612" t="s">
        <v>4278</v>
      </c>
      <c r="U435" s="616">
        <v>34197</v>
      </c>
      <c r="V435" s="613">
        <v>44336</v>
      </c>
      <c r="W435" s="617">
        <v>44439</v>
      </c>
      <c r="X435" s="618" t="s">
        <v>80</v>
      </c>
      <c r="Y435" s="1"/>
      <c r="Z435" s="615" t="str">
        <f t="shared" si="32" ca="1"/>
        <v>0 Tahun  2 Bulan 13 Hari </v>
      </c>
      <c r="AA435" s="612" t="s">
        <v>3051</v>
      </c>
      <c r="AB435" s="619" t="s">
        <v>4309</v>
      </c>
      <c r="AC435" s="617">
        <v>46160</v>
      </c>
      <c r="AD435" s="163"/>
      <c r="AE435" s="163"/>
      <c r="AF435" s="163"/>
      <c r="AG435" s="612"/>
      <c r="AH435" s="163"/>
      <c r="AI435" s="163"/>
      <c r="AJ435" s="163"/>
      <c r="AK435" s="163"/>
      <c r="AL435" s="163"/>
      <c r="AM435" s="71" t="s">
        <v>4310</v>
      </c>
      <c r="AN435" s="1" t="s">
        <v>548</v>
      </c>
      <c r="AO435" s="1"/>
      <c r="AP435" s="71" t="s">
        <v>4311</v>
      </c>
      <c r="AQ435" s="1"/>
      <c r="AR435" s="620"/>
      <c r="AS435" s="1"/>
      <c r="AT435" s="619" t="s">
        <v>4312</v>
      </c>
      <c r="AU435" s="612" t="s">
        <v>121</v>
      </c>
      <c r="AV435" s="610" t="s">
        <v>4306</v>
      </c>
      <c r="AW435" s="622" t="s">
        <v>90</v>
      </c>
      <c r="AX435" s="623" t="s">
        <v>4313</v>
      </c>
      <c r="AY435" s="1"/>
      <c r="AZ435" s="1"/>
      <c r="BA435" s="1"/>
      <c r="BB435" s="1"/>
      <c r="BC435" s="1"/>
      <c r="BD435" s="1"/>
    </row>
    <row r="436" ht="13.5" customHeight="1" s="77" customFormat="1">
      <c r="A436" s="31" t="s">
        <v>65</v>
      </c>
      <c r="B436" s="32">
        <f t="shared" si="29"/>
        <v>430</v>
      </c>
      <c r="C436" s="68" t="s">
        <v>4314</v>
      </c>
      <c r="D436" s="378" t="s">
        <v>4315</v>
      </c>
      <c r="E436" s="114" t="s">
        <v>69</v>
      </c>
      <c r="F436" s="537" t="s">
        <v>4316</v>
      </c>
      <c r="G436" s="83" t="s">
        <v>2</v>
      </c>
      <c r="H436" s="42"/>
      <c r="I436" s="42"/>
      <c r="J436" s="34"/>
      <c r="K436" s="612" t="s">
        <v>4278</v>
      </c>
      <c r="L436" s="135" t="s">
        <v>511</v>
      </c>
      <c r="M436" s="135" t="s">
        <v>1215</v>
      </c>
      <c r="N436" s="462">
        <v>44341</v>
      </c>
      <c r="O436" s="378" t="s">
        <v>4317</v>
      </c>
      <c r="P436" s="42" t="s">
        <v>77</v>
      </c>
      <c r="Q436" s="135" t="s">
        <v>112</v>
      </c>
      <c r="R436" s="49" t="s">
        <v>77</v>
      </c>
      <c r="S436" s="42"/>
      <c r="T436" s="42" t="s">
        <v>4318</v>
      </c>
      <c r="U436" s="437">
        <v>34885</v>
      </c>
      <c r="V436" s="462">
        <v>44341</v>
      </c>
      <c r="W436" s="59">
        <v>44439</v>
      </c>
      <c r="X436" s="126" t="s">
        <v>80</v>
      </c>
      <c r="Y436" s="87"/>
      <c r="Z436" s="49" t="str">
        <f t="shared" si="32" ca="1"/>
        <v>0 Tahun  2 Bulan 8 Hari </v>
      </c>
      <c r="AA436" s="42" t="s">
        <v>264</v>
      </c>
      <c r="AB436" s="537" t="s">
        <v>4319</v>
      </c>
      <c r="AC436" s="462">
        <v>46169</v>
      </c>
      <c r="AD436" s="87"/>
      <c r="AE436" s="87"/>
      <c r="AF436" s="87"/>
      <c r="AG436" s="87"/>
      <c r="AH436" s="87"/>
      <c r="AI436" s="87"/>
      <c r="AJ436" s="42"/>
      <c r="AK436" s="87"/>
      <c r="AL436" s="425"/>
      <c r="AM436" s="537" t="s">
        <v>4320</v>
      </c>
      <c r="AN436" s="1" t="s">
        <v>548</v>
      </c>
      <c r="AO436" s="49"/>
      <c r="AP436" s="49"/>
      <c r="AQ436" s="57"/>
      <c r="AR436" s="189"/>
      <c r="AS436" s="538"/>
      <c r="AT436" s="537" t="s">
        <v>4321</v>
      </c>
      <c r="AU436" s="443" t="s">
        <v>121</v>
      </c>
      <c r="AV436" s="49"/>
      <c r="AW436" s="49"/>
      <c r="AX436" s="57"/>
      <c r="AY436" s="189"/>
      <c r="AZ436" s="1"/>
      <c r="BA436" s="1"/>
      <c r="BB436" s="1"/>
      <c r="BC436" s="1"/>
      <c r="BD436" s="73"/>
      <c r="BE436" s="353"/>
      <c r="BF436" s="117"/>
    </row>
    <row r="437" ht="15" customHeight="1" s="117" customFormat="1">
      <c r="A437" s="31" t="s">
        <v>65</v>
      </c>
      <c r="B437" s="32">
        <f t="shared" si="29"/>
        <v>431</v>
      </c>
      <c r="C437" s="74" t="s">
        <v>4322</v>
      </c>
      <c r="D437" s="174" t="s">
        <v>4323</v>
      </c>
      <c r="E437" s="1" t="s">
        <v>69</v>
      </c>
      <c r="F437" s="71" t="s">
        <v>4324</v>
      </c>
      <c r="G437" s="83" t="s">
        <v>2</v>
      </c>
      <c r="H437" s="70"/>
      <c r="I437" s="70"/>
      <c r="J437" s="70"/>
      <c r="K437" s="1" t="s">
        <v>4325</v>
      </c>
      <c r="L437" s="1" t="s">
        <v>589</v>
      </c>
      <c r="M437" s="1" t="s">
        <v>4177</v>
      </c>
      <c r="N437" s="116">
        <v>44109</v>
      </c>
      <c r="O437" s="1" t="s">
        <v>4326</v>
      </c>
      <c r="P437" s="1" t="s">
        <v>232</v>
      </c>
      <c r="Q437" s="1" t="s">
        <v>112</v>
      </c>
      <c r="R437" s="1" t="s">
        <v>77</v>
      </c>
      <c r="S437" s="1"/>
      <c r="T437" s="1" t="s">
        <v>4138</v>
      </c>
      <c r="U437" s="81">
        <v>30750</v>
      </c>
      <c r="V437" s="72">
        <v>44378</v>
      </c>
      <c r="W437" s="72">
        <v>44469</v>
      </c>
      <c r="X437" s="1" t="s">
        <v>115</v>
      </c>
      <c r="Y437" s="70"/>
      <c r="Z437" s="1" t="str">
        <f ref="Z437:Z442" t="shared" si="33" ca="1">""&amp;DATEDIF(N437,TODAY(),"Y")&amp; " Tahun  "&amp;DATEDIF(N437,TODAY(),"ym")&amp; " Bulan " &amp;DATEDIF(N437,TODAY(),"md")&amp; " Hari "</f>
        <v>0 Tahun  9 Bulan 28 Hari </v>
      </c>
      <c r="AA437" s="49" t="s">
        <v>1607</v>
      </c>
      <c r="AB437" s="57" t="s">
        <v>4327</v>
      </c>
      <c r="AC437" s="63">
        <v>45930</v>
      </c>
      <c r="AD437" s="70"/>
      <c r="AE437" s="70"/>
      <c r="AF437" s="70"/>
      <c r="AG437" s="70"/>
      <c r="AH437" s="70"/>
      <c r="AI437" s="70"/>
      <c r="AJ437" s="70"/>
      <c r="AK437" s="70"/>
      <c r="AL437" s="70"/>
      <c r="AM437" s="74" t="s">
        <v>4328</v>
      </c>
      <c r="AN437" s="70" t="s">
        <v>84</v>
      </c>
      <c r="AO437" s="70"/>
      <c r="AP437" s="74" t="s">
        <v>4329</v>
      </c>
      <c r="AQ437" s="70" t="s">
        <v>86</v>
      </c>
      <c r="AR437" s="70"/>
      <c r="AS437" s="70"/>
      <c r="AT437" s="71" t="s">
        <v>4330</v>
      </c>
      <c r="AU437" s="108" t="s">
        <v>121</v>
      </c>
      <c r="AV437" s="1" t="s">
        <v>4331</v>
      </c>
      <c r="AW437" s="1" t="s">
        <v>520</v>
      </c>
      <c r="AX437" s="624">
        <v>1470528849</v>
      </c>
      <c r="AY437" s="70"/>
      <c r="AZ437" s="70"/>
      <c r="BA437" s="70"/>
      <c r="BB437" s="70"/>
      <c r="BC437" s="70"/>
      <c r="BD437" s="70"/>
    </row>
    <row r="438" ht="15" customHeight="1" s="117" customFormat="1">
      <c r="A438" s="31" t="s">
        <v>65</v>
      </c>
      <c r="B438" s="32">
        <f t="shared" si="29"/>
        <v>432</v>
      </c>
      <c r="C438" s="74" t="s">
        <v>4332</v>
      </c>
      <c r="D438" s="70" t="s">
        <v>4333</v>
      </c>
      <c r="E438" s="1" t="s">
        <v>69</v>
      </c>
      <c r="F438" s="71" t="s">
        <v>4334</v>
      </c>
      <c r="G438" s="83" t="s">
        <v>2</v>
      </c>
      <c r="H438" s="70"/>
      <c r="I438" s="70"/>
      <c r="J438" s="70"/>
      <c r="K438" s="1" t="s">
        <v>4325</v>
      </c>
      <c r="L438" s="1" t="s">
        <v>589</v>
      </c>
      <c r="M438" s="1" t="s">
        <v>4177</v>
      </c>
      <c r="N438" s="116">
        <v>44138</v>
      </c>
      <c r="O438" s="1" t="s">
        <v>4335</v>
      </c>
      <c r="P438" s="1" t="s">
        <v>77</v>
      </c>
      <c r="Q438" s="1" t="s">
        <v>112</v>
      </c>
      <c r="R438" s="1" t="s">
        <v>77</v>
      </c>
      <c r="S438" s="1"/>
      <c r="T438" s="1" t="s">
        <v>4138</v>
      </c>
      <c r="U438" s="116">
        <v>33422</v>
      </c>
      <c r="V438" s="72">
        <v>44348</v>
      </c>
      <c r="W438" s="72">
        <v>44439</v>
      </c>
      <c r="X438" s="1" t="s">
        <v>80</v>
      </c>
      <c r="Y438" s="70"/>
      <c r="Z438" s="1" t="str">
        <f t="shared" si="33" ca="1"/>
        <v>0 Tahun  8 Bulan 30 Hari </v>
      </c>
      <c r="AA438" s="1" t="s">
        <v>1607</v>
      </c>
      <c r="AB438" s="71" t="s">
        <v>4336</v>
      </c>
      <c r="AC438" s="72">
        <v>45841</v>
      </c>
      <c r="AD438" s="70"/>
      <c r="AE438" s="70"/>
      <c r="AF438" s="70"/>
      <c r="AG438" s="70"/>
      <c r="AH438" s="70"/>
      <c r="AI438" s="70"/>
      <c r="AJ438" s="70"/>
      <c r="AK438" s="70"/>
      <c r="AL438" s="70"/>
      <c r="AM438" s="74" t="s">
        <v>4337</v>
      </c>
      <c r="AN438" s="70" t="s">
        <v>84</v>
      </c>
      <c r="AO438" s="70"/>
      <c r="AP438" s="74" t="s">
        <v>4338</v>
      </c>
      <c r="AQ438" s="70" t="s">
        <v>86</v>
      </c>
      <c r="AR438" s="70"/>
      <c r="AS438" s="70"/>
      <c r="AT438" s="71" t="s">
        <v>4339</v>
      </c>
      <c r="AU438" s="108" t="s">
        <v>121</v>
      </c>
      <c r="AV438" s="1" t="s">
        <v>4340</v>
      </c>
      <c r="AW438" s="1" t="s">
        <v>520</v>
      </c>
      <c r="AX438" s="71" t="s">
        <v>4341</v>
      </c>
      <c r="AY438" s="70"/>
      <c r="AZ438" s="70"/>
      <c r="BA438" s="70"/>
      <c r="BB438" s="70"/>
      <c r="BC438" s="70"/>
      <c r="BD438" s="70"/>
    </row>
    <row r="439" ht="15" customHeight="1" s="117" customFormat="1">
      <c r="A439" s="31" t="s">
        <v>65</v>
      </c>
      <c r="B439" s="32">
        <f t="shared" si="29"/>
        <v>433</v>
      </c>
      <c r="C439" s="74" t="s">
        <v>4342</v>
      </c>
      <c r="D439" s="341" t="s">
        <v>4343</v>
      </c>
      <c r="E439" s="42" t="s">
        <v>69</v>
      </c>
      <c r="F439" s="162" t="s">
        <v>4344</v>
      </c>
      <c r="G439" s="83" t="s">
        <v>2</v>
      </c>
      <c r="H439" s="70"/>
      <c r="I439" s="70"/>
      <c r="J439" s="70"/>
      <c r="K439" s="1" t="s">
        <v>4325</v>
      </c>
      <c r="L439" s="1" t="s">
        <v>589</v>
      </c>
      <c r="M439" s="1" t="s">
        <v>4177</v>
      </c>
      <c r="N439" s="155">
        <v>44309</v>
      </c>
      <c r="O439" s="154" t="s">
        <v>4345</v>
      </c>
      <c r="P439" s="154" t="s">
        <v>232</v>
      </c>
      <c r="Q439" s="625" t="s">
        <v>112</v>
      </c>
      <c r="R439" s="154" t="s">
        <v>77</v>
      </c>
      <c r="S439" s="154" t="s">
        <v>153</v>
      </c>
      <c r="T439" s="154" t="s">
        <v>4138</v>
      </c>
      <c r="U439" s="155">
        <v>34063</v>
      </c>
      <c r="V439" s="72">
        <v>44309</v>
      </c>
      <c r="W439" s="72">
        <v>44408</v>
      </c>
      <c r="X439" s="135" t="s">
        <v>80</v>
      </c>
      <c r="Y439" s="70"/>
      <c r="Z439" s="1" t="str">
        <f t="shared" si="33" ca="1"/>
        <v>0 Tahun  3 Bulan 10 Hari </v>
      </c>
      <c r="AA439" s="154" t="s">
        <v>100</v>
      </c>
      <c r="AB439" s="626" t="s">
        <v>4346</v>
      </c>
      <c r="AC439" s="344">
        <v>44655</v>
      </c>
      <c r="AD439" s="70"/>
      <c r="AE439" s="70"/>
      <c r="AF439" s="70"/>
      <c r="AG439" s="70"/>
      <c r="AH439" s="70"/>
      <c r="AI439" s="70"/>
      <c r="AJ439" s="70"/>
      <c r="AK439" s="70"/>
      <c r="AL439" s="70"/>
      <c r="AM439" s="74" t="s">
        <v>4347</v>
      </c>
      <c r="AN439" s="70" t="s">
        <v>84</v>
      </c>
      <c r="AO439" s="70"/>
      <c r="AP439" s="74" t="s">
        <v>4348</v>
      </c>
      <c r="AQ439" s="70" t="s">
        <v>86</v>
      </c>
      <c r="AR439" s="70"/>
      <c r="AS439" s="70"/>
      <c r="AT439" s="162" t="s">
        <v>4349</v>
      </c>
      <c r="AU439" s="346" t="s">
        <v>121</v>
      </c>
      <c r="AV439" s="154" t="s">
        <v>4343</v>
      </c>
      <c r="AW439" s="154" t="s">
        <v>90</v>
      </c>
      <c r="AX439" s="162" t="s">
        <v>4350</v>
      </c>
      <c r="AY439" s="70"/>
      <c r="AZ439" s="70"/>
      <c r="BA439" s="70"/>
      <c r="BB439" s="70"/>
      <c r="BC439" s="70"/>
      <c r="BD439" s="70"/>
    </row>
    <row r="440" ht="15" customHeight="1" s="77" customFormat="1">
      <c r="A440" s="31" t="s">
        <v>65</v>
      </c>
      <c r="B440" s="32">
        <f t="shared" si="29"/>
        <v>434</v>
      </c>
      <c r="C440" s="71" t="s">
        <v>4351</v>
      </c>
      <c r="D440" s="82" t="s">
        <v>4352</v>
      </c>
      <c r="E440" s="627" t="s">
        <v>69</v>
      </c>
      <c r="F440" s="71" t="s">
        <v>4353</v>
      </c>
      <c r="G440" s="83" t="s">
        <v>2</v>
      </c>
      <c r="H440" s="1"/>
      <c r="I440" s="1"/>
      <c r="J440" s="1"/>
      <c r="K440" s="1" t="s">
        <v>4325</v>
      </c>
      <c r="L440" s="1" t="s">
        <v>589</v>
      </c>
      <c r="M440" s="1" t="s">
        <v>4177</v>
      </c>
      <c r="N440" s="116">
        <v>44283</v>
      </c>
      <c r="O440" s="1" t="s">
        <v>4354</v>
      </c>
      <c r="P440" s="1" t="s">
        <v>232</v>
      </c>
      <c r="Q440" s="42" t="s">
        <v>112</v>
      </c>
      <c r="R440" s="1" t="s">
        <v>77</v>
      </c>
      <c r="S440" s="1" t="s">
        <v>153</v>
      </c>
      <c r="T440" s="1" t="s">
        <v>4138</v>
      </c>
      <c r="U440" s="116">
        <v>35252</v>
      </c>
      <c r="V440" s="72">
        <v>44378</v>
      </c>
      <c r="W440" s="72">
        <v>44469</v>
      </c>
      <c r="X440" s="1" t="s">
        <v>115</v>
      </c>
      <c r="Y440" s="1"/>
      <c r="Z440" s="1" t="str">
        <f t="shared" si="33" ca="1"/>
        <v>0 Tahun  4 Bulan 5 Hari </v>
      </c>
      <c r="AA440" s="1" t="s">
        <v>100</v>
      </c>
      <c r="AB440" s="71" t="s">
        <v>4355</v>
      </c>
      <c r="AC440" s="72">
        <v>45858</v>
      </c>
      <c r="AD440" s="70"/>
      <c r="AE440" s="70"/>
      <c r="AF440" s="70"/>
      <c r="AG440" s="1"/>
      <c r="AH440" s="1"/>
      <c r="AI440" s="1"/>
      <c r="AJ440" s="1"/>
      <c r="AK440" s="70"/>
      <c r="AL440" s="70"/>
      <c r="AM440" s="74" t="s">
        <v>4356</v>
      </c>
      <c r="AN440" s="70" t="s">
        <v>84</v>
      </c>
      <c r="AO440" s="1"/>
      <c r="AP440" s="74" t="s">
        <v>4357</v>
      </c>
      <c r="AQ440" s="70" t="s">
        <v>86</v>
      </c>
      <c r="AR440" s="70"/>
      <c r="AS440" s="70"/>
      <c r="AT440" s="71" t="s">
        <v>4358</v>
      </c>
      <c r="AU440" s="108" t="s">
        <v>121</v>
      </c>
      <c r="AV440" s="1" t="s">
        <v>4352</v>
      </c>
      <c r="AW440" s="1" t="s">
        <v>520</v>
      </c>
      <c r="AX440" s="429" t="s">
        <v>4359</v>
      </c>
      <c r="AY440" s="70"/>
      <c r="AZ440" s="1"/>
      <c r="BA440" s="1"/>
      <c r="BB440" s="1"/>
      <c r="BC440" s="1"/>
      <c r="BD440" s="1"/>
    </row>
    <row r="441" ht="15" customHeight="1">
      <c r="A441" s="31" t="s">
        <v>65</v>
      </c>
      <c r="B441" s="32">
        <f t="shared" si="29"/>
        <v>435</v>
      </c>
      <c r="C441" s="71" t="s">
        <v>4360</v>
      </c>
      <c r="D441" s="70" t="s">
        <v>4361</v>
      </c>
      <c r="E441" s="42" t="s">
        <v>69</v>
      </c>
      <c r="F441" s="71" t="s">
        <v>4362</v>
      </c>
      <c r="G441" s="83" t="s">
        <v>2</v>
      </c>
      <c r="H441" s="1"/>
      <c r="I441" s="1"/>
      <c r="J441" s="1"/>
      <c r="K441" s="1" t="s">
        <v>4363</v>
      </c>
      <c r="L441" s="1" t="s">
        <v>589</v>
      </c>
      <c r="M441" s="1" t="s">
        <v>4177</v>
      </c>
      <c r="N441" s="115">
        <v>44144</v>
      </c>
      <c r="O441" s="1" t="s">
        <v>4364</v>
      </c>
      <c r="P441" s="1" t="s">
        <v>232</v>
      </c>
      <c r="Q441" s="42" t="s">
        <v>112</v>
      </c>
      <c r="R441" s="1" t="s">
        <v>77</v>
      </c>
      <c r="S441" s="42" t="s">
        <v>113</v>
      </c>
      <c r="T441" s="1" t="s">
        <v>4363</v>
      </c>
      <c r="U441" s="115">
        <v>32906</v>
      </c>
      <c r="V441" s="115">
        <v>44348</v>
      </c>
      <c r="W441" s="115">
        <v>44439</v>
      </c>
      <c r="X441" s="42" t="s">
        <v>80</v>
      </c>
      <c r="Y441" s="396"/>
      <c r="Z441" s="1" t="str">
        <f t="shared" si="33" ca="1"/>
        <v>0 Tahun  8 Bulan 24 Hari </v>
      </c>
      <c r="AA441" s="1" t="s">
        <v>591</v>
      </c>
      <c r="AB441" s="71" t="s">
        <v>4365</v>
      </c>
      <c r="AC441" s="116">
        <v>44959</v>
      </c>
      <c r="AD441" s="42" t="s">
        <v>81</v>
      </c>
      <c r="AE441" s="396"/>
      <c r="AF441" s="42" t="s">
        <v>81</v>
      </c>
      <c r="AG441" s="396"/>
      <c r="AH441" s="396"/>
      <c r="AI441" s="396"/>
      <c r="AJ441" s="396"/>
      <c r="AK441" s="396"/>
      <c r="AL441" s="396"/>
      <c r="AM441" s="71" t="s">
        <v>4366</v>
      </c>
      <c r="AN441" s="70" t="s">
        <v>764</v>
      </c>
      <c r="AO441" s="74" t="s">
        <v>4367</v>
      </c>
      <c r="AP441" s="70" t="s">
        <v>86</v>
      </c>
      <c r="AQ441" s="70"/>
      <c r="AR441" s="70"/>
      <c r="AS441" s="396"/>
      <c r="AT441" s="74" t="s">
        <v>4368</v>
      </c>
      <c r="AU441" s="108" t="s">
        <v>121</v>
      </c>
      <c r="AV441" s="1" t="s">
        <v>4361</v>
      </c>
      <c r="AW441" s="1" t="s">
        <v>90</v>
      </c>
      <c r="AX441" s="71" t="s">
        <v>4369</v>
      </c>
      <c r="AY441" s="70"/>
      <c r="AZ441" s="396"/>
      <c r="BA441" s="396"/>
      <c r="BB441" s="396"/>
      <c r="BC441" s="396"/>
      <c r="BD441" s="396"/>
    </row>
    <row r="442" ht="15" customHeight="1">
      <c r="A442" s="31" t="s">
        <v>65</v>
      </c>
      <c r="B442" s="32">
        <f t="shared" si="29"/>
        <v>436</v>
      </c>
      <c r="C442" s="588" t="s">
        <v>4370</v>
      </c>
      <c r="D442" s="70" t="s">
        <v>4371</v>
      </c>
      <c r="E442" s="42" t="s">
        <v>69</v>
      </c>
      <c r="F442" s="71" t="s">
        <v>4372</v>
      </c>
      <c r="G442" s="629" t="s">
        <v>2</v>
      </c>
      <c r="H442" s="1"/>
      <c r="I442" s="1"/>
      <c r="J442" s="1"/>
      <c r="K442" s="1" t="s">
        <v>4363</v>
      </c>
      <c r="L442" s="1" t="s">
        <v>589</v>
      </c>
      <c r="M442" s="1" t="s">
        <v>4177</v>
      </c>
      <c r="N442" s="115">
        <v>44293</v>
      </c>
      <c r="O442" s="70" t="s">
        <v>4373</v>
      </c>
      <c r="P442" s="1" t="s">
        <v>232</v>
      </c>
      <c r="Q442" s="42" t="s">
        <v>112</v>
      </c>
      <c r="R442" s="1" t="s">
        <v>77</v>
      </c>
      <c r="S442" s="1" t="s">
        <v>153</v>
      </c>
      <c r="T442" s="1" t="s">
        <v>4363</v>
      </c>
      <c r="U442" s="115">
        <v>34478</v>
      </c>
      <c r="V442" s="72">
        <v>44378</v>
      </c>
      <c r="W442" s="72">
        <v>44469</v>
      </c>
      <c r="X442" s="1" t="s">
        <v>115</v>
      </c>
      <c r="Y442" s="396"/>
      <c r="Z442" s="1" t="str">
        <f t="shared" si="33" ca="1"/>
        <v>0 Tahun  3 Bulan 26 Hari </v>
      </c>
      <c r="AA442" s="1" t="s">
        <v>100</v>
      </c>
      <c r="AB442" s="71" t="s">
        <v>4374</v>
      </c>
      <c r="AC442" s="116">
        <v>45670</v>
      </c>
      <c r="AD442" s="42" t="s">
        <v>81</v>
      </c>
      <c r="AE442" s="396"/>
      <c r="AF442" s="42" t="s">
        <v>81</v>
      </c>
      <c r="AG442" s="396"/>
      <c r="AH442" s="396"/>
      <c r="AI442" s="396"/>
      <c r="AJ442" s="396"/>
      <c r="AK442" s="396"/>
      <c r="AL442" s="396"/>
      <c r="AM442" s="71" t="s">
        <v>4375</v>
      </c>
      <c r="AN442" s="70" t="s">
        <v>84</v>
      </c>
      <c r="AO442" s="74" t="s">
        <v>4376</v>
      </c>
      <c r="AP442" s="70" t="s">
        <v>86</v>
      </c>
      <c r="AQ442" s="70"/>
      <c r="AR442" s="70"/>
      <c r="AS442" s="396"/>
      <c r="AT442" s="74" t="s">
        <v>4377</v>
      </c>
      <c r="AU442" s="108" t="s">
        <v>121</v>
      </c>
      <c r="AV442" s="148" t="s">
        <v>4371</v>
      </c>
      <c r="AW442" s="148" t="s">
        <v>90</v>
      </c>
      <c r="AX442" s="630" t="s">
        <v>4378</v>
      </c>
      <c r="AY442" s="396"/>
      <c r="AZ442" s="396"/>
      <c r="BA442" s="396"/>
      <c r="BB442" s="396"/>
      <c r="BC442" s="396"/>
      <c r="BD442" s="396"/>
    </row>
    <row r="443" ht="14.25" customHeight="1">
      <c r="A443" s="31" t="s">
        <v>65</v>
      </c>
      <c r="B443" s="32">
        <f t="shared" si="29"/>
        <v>437</v>
      </c>
      <c r="C443" s="69" t="s">
        <v>4379</v>
      </c>
      <c r="D443" s="631" t="s">
        <v>4380</v>
      </c>
      <c r="E443" s="632" t="s">
        <v>69</v>
      </c>
      <c r="F443" s="633" t="s">
        <v>4381</v>
      </c>
      <c r="G443" s="634" t="s">
        <v>2</v>
      </c>
      <c r="H443" s="635"/>
      <c r="I443" s="635"/>
      <c r="J443" s="635"/>
      <c r="K443" s="635" t="s">
        <v>4363</v>
      </c>
      <c r="L443" s="635" t="s">
        <v>589</v>
      </c>
      <c r="M443" s="635" t="s">
        <v>4177</v>
      </c>
      <c r="N443" s="636">
        <v>44295</v>
      </c>
      <c r="O443" s="631" t="s">
        <v>4382</v>
      </c>
      <c r="P443" s="635" t="s">
        <v>232</v>
      </c>
      <c r="Q443" s="632" t="s">
        <v>112</v>
      </c>
      <c r="R443" s="635" t="s">
        <v>77</v>
      </c>
      <c r="S443" s="635"/>
      <c r="T443" s="635" t="s">
        <v>4363</v>
      </c>
      <c r="U443" s="636">
        <v>35481</v>
      </c>
      <c r="V443" s="72">
        <v>44378</v>
      </c>
      <c r="W443" s="72">
        <v>44469</v>
      </c>
      <c r="X443" s="1" t="s">
        <v>115</v>
      </c>
      <c r="Y443" s="396"/>
      <c r="Z443" s="635" t="s">
        <v>4383</v>
      </c>
      <c r="AA443" s="635" t="s">
        <v>4384</v>
      </c>
      <c r="AB443" s="633" t="s">
        <v>4385</v>
      </c>
      <c r="AC443" s="637">
        <v>45862</v>
      </c>
      <c r="AD443" s="632" t="s">
        <v>81</v>
      </c>
      <c r="AE443" s="396"/>
      <c r="AF443" s="632" t="s">
        <v>81</v>
      </c>
      <c r="AG443" s="396"/>
      <c r="AH443" s="396"/>
      <c r="AI443" s="396"/>
      <c r="AJ443" s="396"/>
      <c r="AK443" s="396"/>
      <c r="AL443" s="396"/>
      <c r="AM443" s="633" t="s">
        <v>4386</v>
      </c>
      <c r="AN443" s="70" t="s">
        <v>84</v>
      </c>
      <c r="AO443" s="638" t="s">
        <v>4387</v>
      </c>
      <c r="AP443" s="70" t="s">
        <v>86</v>
      </c>
      <c r="AQ443" s="631"/>
      <c r="AR443" s="631"/>
      <c r="AS443" s="396"/>
      <c r="AT443" s="638" t="s">
        <v>4388</v>
      </c>
      <c r="AU443" s="639" t="s">
        <v>121</v>
      </c>
      <c r="AV443" s="640" t="s">
        <v>4380</v>
      </c>
      <c r="AW443" s="640" t="s">
        <v>90</v>
      </c>
      <c r="AX443" s="641" t="s">
        <v>4389</v>
      </c>
      <c r="AY443" s="396"/>
      <c r="AZ443" s="396"/>
      <c r="BA443" s="396"/>
      <c r="BB443" s="396"/>
      <c r="BC443" s="396"/>
      <c r="BD443" s="396"/>
    </row>
    <row r="444" ht="15" customHeight="1">
      <c r="A444" s="31" t="s">
        <v>65</v>
      </c>
      <c r="B444" s="32">
        <f t="shared" si="29"/>
        <v>438</v>
      </c>
      <c r="C444" s="588" t="s">
        <v>4390</v>
      </c>
      <c r="D444" s="70" t="s">
        <v>4391</v>
      </c>
      <c r="E444" s="42" t="s">
        <v>69</v>
      </c>
      <c r="F444" s="71" t="s">
        <v>4392</v>
      </c>
      <c r="G444" s="83" t="s">
        <v>2</v>
      </c>
      <c r="H444" s="1"/>
      <c r="I444" s="1"/>
      <c r="J444" s="1"/>
      <c r="K444" s="1" t="s">
        <v>4363</v>
      </c>
      <c r="L444" s="1" t="s">
        <v>589</v>
      </c>
      <c r="M444" s="1" t="s">
        <v>4177</v>
      </c>
      <c r="N444" s="115">
        <v>44305</v>
      </c>
      <c r="O444" s="1" t="s">
        <v>4393</v>
      </c>
      <c r="P444" s="1" t="s">
        <v>77</v>
      </c>
      <c r="Q444" s="42" t="s">
        <v>112</v>
      </c>
      <c r="R444" s="1" t="s">
        <v>77</v>
      </c>
      <c r="S444" s="1" t="s">
        <v>153</v>
      </c>
      <c r="T444" s="1" t="s">
        <v>4363</v>
      </c>
      <c r="U444" s="115">
        <v>34938</v>
      </c>
      <c r="V444" s="115">
        <v>44305</v>
      </c>
      <c r="W444" s="115">
        <v>44408</v>
      </c>
      <c r="X444" s="42" t="s">
        <v>80</v>
      </c>
      <c r="Y444" s="396"/>
      <c r="Z444" s="1" t="str">
        <f>""&amp;DATEDIF(N444,TODAY(),"Y")&amp; " Tahun  "&amp;DATEDIF(N444,TODAY(),"ym")&amp; " Bulan " &amp;DATEDIF(N444,TODAY(),"md")&amp; " Hari "</f>
        <v>0 Tahun  3 Bulan 14 Hari </v>
      </c>
      <c r="AA444" s="1" t="s">
        <v>100</v>
      </c>
      <c r="AB444" s="71" t="s">
        <v>4355</v>
      </c>
      <c r="AC444" s="116">
        <v>45858</v>
      </c>
      <c r="AD444" s="70"/>
      <c r="AE444" s="70"/>
      <c r="AF444" s="70"/>
      <c r="AG444" s="396"/>
      <c r="AH444" s="396"/>
      <c r="AI444" s="396"/>
      <c r="AJ444" s="396"/>
      <c r="AK444" s="396"/>
      <c r="AL444" s="396"/>
      <c r="AM444" s="71" t="s">
        <v>4356</v>
      </c>
      <c r="AN444" s="70" t="s">
        <v>84</v>
      </c>
      <c r="AO444" s="74" t="s">
        <v>4357</v>
      </c>
      <c r="AP444" s="70" t="s">
        <v>86</v>
      </c>
      <c r="AQ444" s="70"/>
      <c r="AR444" s="70"/>
      <c r="AS444" s="396"/>
      <c r="AT444" s="74" t="s">
        <v>4394</v>
      </c>
      <c r="AU444" s="108" t="s">
        <v>121</v>
      </c>
      <c r="AV444" s="1" t="s">
        <v>4391</v>
      </c>
      <c r="AW444" s="1" t="s">
        <v>90</v>
      </c>
      <c r="AX444" s="71" t="s">
        <v>4395</v>
      </c>
      <c r="AY444" s="70"/>
      <c r="AZ444" s="396"/>
      <c r="BA444" s="396"/>
      <c r="BB444" s="396"/>
      <c r="BC444" s="396"/>
      <c r="BD444" s="396"/>
    </row>
    <row r="445" ht="15" customHeight="1" s="117" customFormat="1">
      <c r="A445" s="31" t="s">
        <v>65</v>
      </c>
      <c r="B445" s="32">
        <f t="shared" si="29"/>
        <v>439</v>
      </c>
      <c r="C445" s="68" t="s">
        <v>4396</v>
      </c>
      <c r="D445" s="70" t="s">
        <v>4397</v>
      </c>
      <c r="E445" s="114" t="s">
        <v>587</v>
      </c>
      <c r="F445" s="71" t="s">
        <v>4398</v>
      </c>
      <c r="G445" s="1" t="s">
        <v>2</v>
      </c>
      <c r="H445" s="70"/>
      <c r="I445" s="70"/>
      <c r="J445" s="70"/>
      <c r="K445" s="1" t="s">
        <v>4363</v>
      </c>
      <c r="L445" s="1" t="s">
        <v>511</v>
      </c>
      <c r="M445" s="1" t="s">
        <v>1215</v>
      </c>
      <c r="N445" s="72">
        <v>44341</v>
      </c>
      <c r="O445" s="1" t="s">
        <v>4399</v>
      </c>
      <c r="P445" s="1" t="s">
        <v>77</v>
      </c>
      <c r="Q445" s="1" t="s">
        <v>112</v>
      </c>
      <c r="R445" s="1" t="s">
        <v>77</v>
      </c>
      <c r="S445" s="1"/>
      <c r="T445" s="1" t="s">
        <v>4363</v>
      </c>
      <c r="U445" s="72">
        <v>36535</v>
      </c>
      <c r="V445" s="72">
        <v>44341</v>
      </c>
      <c r="W445" s="37">
        <v>44439</v>
      </c>
      <c r="X445" s="1" t="s">
        <v>80</v>
      </c>
      <c r="Y445" s="1"/>
      <c r="Z445" s="642" t="s">
        <v>1469</v>
      </c>
      <c r="AA445" s="1" t="s">
        <v>264</v>
      </c>
      <c r="AB445" s="71" t="s">
        <v>4400</v>
      </c>
      <c r="AC445" s="72">
        <v>46166</v>
      </c>
      <c r="AD445" s="1"/>
      <c r="AE445" s="1"/>
      <c r="AF445" s="1"/>
      <c r="AG445" s="1"/>
      <c r="AH445" s="72"/>
      <c r="AI445" s="72"/>
      <c r="AJ445" s="1"/>
      <c r="AK445" s="1"/>
      <c r="AL445" s="1"/>
      <c r="AM445" s="71" t="s">
        <v>4401</v>
      </c>
      <c r="AN445" s="70" t="s">
        <v>84</v>
      </c>
      <c r="AO445" s="486" t="s">
        <v>4402</v>
      </c>
      <c r="AP445" s="70" t="s">
        <v>86</v>
      </c>
      <c r="AQ445" s="1"/>
      <c r="AR445" s="1"/>
      <c r="AS445" s="1"/>
      <c r="AT445" s="71" t="s">
        <v>4403</v>
      </c>
      <c r="AU445" s="34" t="s">
        <v>121</v>
      </c>
      <c r="AV445" s="1"/>
      <c r="AW445" s="1"/>
      <c r="AX445" s="1"/>
      <c r="AY445" s="1"/>
      <c r="AZ445" s="1"/>
      <c r="BA445" s="1"/>
      <c r="BB445" s="1"/>
      <c r="BC445" s="1"/>
      <c r="BD445" s="70"/>
      <c r="BE445" s="73">
        <v>44341</v>
      </c>
      <c r="BF445" s="70"/>
    </row>
    <row r="446" ht="15" customHeight="1" s="219" customFormat="1">
      <c r="A446" s="31" t="s">
        <v>65</v>
      </c>
      <c r="B446" s="32">
        <f t="shared" si="29"/>
        <v>440</v>
      </c>
      <c r="C446" s="68" t="s">
        <v>4404</v>
      </c>
      <c r="D446" s="82" t="s">
        <v>4405</v>
      </c>
      <c r="E446" s="1" t="s">
        <v>69</v>
      </c>
      <c r="F446" s="643" t="s">
        <v>4406</v>
      </c>
      <c r="G446" s="1" t="s">
        <v>2</v>
      </c>
      <c r="H446" s="70"/>
      <c r="I446" s="70"/>
      <c r="J446" s="1"/>
      <c r="K446" s="1" t="s">
        <v>4407</v>
      </c>
      <c r="L446" s="1" t="s">
        <v>511</v>
      </c>
      <c r="M446" s="642" t="s">
        <v>1215</v>
      </c>
      <c r="N446" s="338">
        <v>44334</v>
      </c>
      <c r="O446" s="1" t="s">
        <v>4408</v>
      </c>
      <c r="P446" s="1" t="s">
        <v>77</v>
      </c>
      <c r="Q446" s="1" t="s">
        <v>112</v>
      </c>
      <c r="R446" s="1" t="s">
        <v>77</v>
      </c>
      <c r="S446" s="1" t="s">
        <v>113</v>
      </c>
      <c r="T446" s="75" t="s">
        <v>4409</v>
      </c>
      <c r="U446" s="141">
        <v>35816</v>
      </c>
      <c r="V446" s="338">
        <v>44334</v>
      </c>
      <c r="W446" s="644">
        <v>44439</v>
      </c>
      <c r="X446" s="645" t="s">
        <v>80</v>
      </c>
      <c r="Y446" s="42"/>
      <c r="Z446" s="246" t="str">
        <f ref="Z446:Z447" t="shared" si="34" ca="1">""&amp;DATEDIF(N446,TODAY(),"Y")&amp; " Tahun  "&amp;DATEDIF(N446,TODAY(),"ym")&amp; " Bulan " &amp;DATEDIF(N446,TODAY(),"md")&amp; " Hari "</f>
        <v>0 Tahun  2 Bulan 15 Hari </v>
      </c>
      <c r="AA446" s="1" t="s">
        <v>264</v>
      </c>
      <c r="AB446" s="646" t="s">
        <v>4410</v>
      </c>
      <c r="AC446" s="334">
        <v>46152</v>
      </c>
      <c r="AD446" s="70"/>
      <c r="AE446" s="117"/>
      <c r="AF446" s="70"/>
      <c r="AG446" s="1"/>
      <c r="AH446" s="70"/>
      <c r="AI446" s="70"/>
      <c r="AJ446" s="70"/>
      <c r="AK446" s="70"/>
      <c r="AL446" s="70"/>
      <c r="AM446" s="71" t="s">
        <v>4411</v>
      </c>
      <c r="AN446" s="1" t="s">
        <v>548</v>
      </c>
      <c r="AO446" s="1"/>
      <c r="AP446" s="71" t="s">
        <v>4412</v>
      </c>
      <c r="AQ446" s="1" t="s">
        <v>86</v>
      </c>
      <c r="AR446" s="643"/>
      <c r="AS446" s="70"/>
      <c r="AT446" s="142" t="s">
        <v>4413</v>
      </c>
      <c r="AU446" s="75" t="s">
        <v>121</v>
      </c>
      <c r="AV446" s="49"/>
      <c r="AW446" s="34"/>
      <c r="AX446" s="57"/>
      <c r="AY446" s="647" t="s">
        <v>4414</v>
      </c>
      <c r="AZ446" s="648"/>
      <c r="BA446" s="648"/>
      <c r="BB446" s="42"/>
      <c r="BC446" s="42"/>
      <c r="BD446" s="42"/>
      <c r="BF446" s="219" t="s">
        <v>4415</v>
      </c>
    </row>
    <row r="447" ht="15" customHeight="1" s="77" customFormat="1">
      <c r="A447" s="31" t="s">
        <v>65</v>
      </c>
      <c r="B447" s="32">
        <f t="shared" si="29"/>
        <v>441</v>
      </c>
      <c r="C447" s="68" t="s">
        <v>4416</v>
      </c>
      <c r="D447" s="82" t="s">
        <v>4417</v>
      </c>
      <c r="E447" s="1" t="s">
        <v>69</v>
      </c>
      <c r="F447" s="649" t="s">
        <v>4418</v>
      </c>
      <c r="G447" s="650" t="s">
        <v>2</v>
      </c>
      <c r="H447" s="651"/>
      <c r="I447" s="651"/>
      <c r="J447" s="651"/>
      <c r="K447" s="650" t="s">
        <v>4407</v>
      </c>
      <c r="L447" s="650" t="s">
        <v>511</v>
      </c>
      <c r="M447" s="642" t="s">
        <v>1215</v>
      </c>
      <c r="N447" s="72">
        <v>44338</v>
      </c>
      <c r="O447" s="1" t="s">
        <v>4419</v>
      </c>
      <c r="P447" s="1" t="s">
        <v>232</v>
      </c>
      <c r="Q447" s="652" t="s">
        <v>112</v>
      </c>
      <c r="R447" s="652" t="s">
        <v>77</v>
      </c>
      <c r="S447" s="1" t="s">
        <v>113</v>
      </c>
      <c r="T447" s="651" t="s">
        <v>4409</v>
      </c>
      <c r="U447" s="653">
        <v>29116</v>
      </c>
      <c r="V447" s="654">
        <v>44338</v>
      </c>
      <c r="W447" s="654">
        <v>44439</v>
      </c>
      <c r="X447" s="655" t="s">
        <v>80</v>
      </c>
      <c r="Y447" s="651"/>
      <c r="Z447" s="656" t="str">
        <f t="shared" si="34" ca="1"/>
        <v>0 Tahun  2 Bulan 11 Hari </v>
      </c>
      <c r="AA447" s="563" t="s">
        <v>264</v>
      </c>
      <c r="AB447" s="50" t="s">
        <v>4420</v>
      </c>
      <c r="AC447" s="51" t="s">
        <v>4421</v>
      </c>
      <c r="AD447" s="113"/>
      <c r="AE447" s="117"/>
      <c r="AF447" s="70"/>
      <c r="AG447" s="1"/>
      <c r="AH447" s="70"/>
      <c r="AI447" s="70"/>
      <c r="AJ447" s="70"/>
      <c r="AK447" s="70"/>
      <c r="AL447" s="70"/>
      <c r="AM447" s="71" t="s">
        <v>4422</v>
      </c>
      <c r="AN447" s="1" t="s">
        <v>290</v>
      </c>
      <c r="AO447" s="1"/>
      <c r="AP447" s="71" t="s">
        <v>4423</v>
      </c>
      <c r="AQ447" s="1" t="s">
        <v>86</v>
      </c>
      <c r="AR447" s="649"/>
      <c r="AS447" s="70"/>
      <c r="AT447" s="657" t="s">
        <v>4424</v>
      </c>
      <c r="AU447" s="658" t="s">
        <v>121</v>
      </c>
      <c r="AV447" s="49"/>
      <c r="AW447" s="34"/>
      <c r="AX447" s="57"/>
      <c r="AY447" s="642"/>
      <c r="AZ447" s="648"/>
      <c r="BA447" s="648"/>
      <c r="BB447" s="42"/>
      <c r="BC447" s="42"/>
      <c r="BD447" s="42"/>
      <c r="BE447" s="219"/>
      <c r="BF447" s="219"/>
    </row>
    <row r="448" ht="15" customHeight="1" s="117" customFormat="1">
      <c r="A448" s="117" t="s">
        <v>65</v>
      </c>
      <c r="B448" s="32">
        <f t="shared" si="29"/>
        <v>442</v>
      </c>
      <c r="C448" s="69" t="s">
        <v>4425</v>
      </c>
      <c r="D448" s="82" t="s">
        <v>4426</v>
      </c>
      <c r="E448" s="563" t="s">
        <v>69</v>
      </c>
      <c r="F448" s="483" t="s">
        <v>4427</v>
      </c>
      <c r="G448" s="112" t="s">
        <v>2</v>
      </c>
      <c r="H448" s="70"/>
      <c r="I448" s="70"/>
      <c r="J448" s="1"/>
      <c r="K448" s="1" t="s">
        <v>4428</v>
      </c>
      <c r="L448" s="1" t="s">
        <v>511</v>
      </c>
      <c r="M448" s="642" t="s">
        <v>1215</v>
      </c>
      <c r="N448" s="338" t="s">
        <v>4429</v>
      </c>
      <c r="O448" s="49" t="s">
        <v>4430</v>
      </c>
      <c r="P448" s="49" t="s">
        <v>174</v>
      </c>
      <c r="Q448" s="49" t="s">
        <v>112</v>
      </c>
      <c r="R448" s="49" t="s">
        <v>77</v>
      </c>
      <c r="S448" s="49"/>
      <c r="T448" s="75" t="s">
        <v>4086</v>
      </c>
      <c r="U448" s="659">
        <v>34337</v>
      </c>
      <c r="V448" s="140" t="s">
        <v>4431</v>
      </c>
      <c r="W448" s="37">
        <v>44408</v>
      </c>
      <c r="X448" s="49" t="s">
        <v>80</v>
      </c>
      <c r="Y448" s="70"/>
      <c r="Z448" s="34" t="s">
        <v>4432</v>
      </c>
      <c r="AA448" s="75" t="s">
        <v>1607</v>
      </c>
      <c r="AB448" s="137" t="s">
        <v>4433</v>
      </c>
      <c r="AC448" s="659" t="s">
        <v>4434</v>
      </c>
      <c r="AD448" s="49" t="s">
        <v>86</v>
      </c>
      <c r="AE448" s="34"/>
      <c r="AF448" s="70"/>
      <c r="AG448" s="49"/>
      <c r="AH448" s="49"/>
      <c r="AI448" s="34"/>
      <c r="AJ448" s="49"/>
      <c r="AK448" s="34"/>
      <c r="AL448" s="34" t="s">
        <v>4435</v>
      </c>
      <c r="AM448" s="71" t="s">
        <v>4436</v>
      </c>
      <c r="AN448" s="1" t="s">
        <v>548</v>
      </c>
      <c r="AO448" s="70"/>
      <c r="AP448" s="71" t="s">
        <v>4437</v>
      </c>
      <c r="AQ448" s="1" t="s">
        <v>86</v>
      </c>
      <c r="AR448" s="70"/>
      <c r="AS448" s="70"/>
      <c r="AT448" s="57" t="s">
        <v>4438</v>
      </c>
      <c r="AU448" s="75" t="s">
        <v>121</v>
      </c>
      <c r="AV448" s="49" t="s">
        <v>4439</v>
      </c>
      <c r="AW448" s="34" t="s">
        <v>90</v>
      </c>
      <c r="AX448" s="57" t="s">
        <v>4440</v>
      </c>
      <c r="AY448" s="1"/>
      <c r="AZ448" s="70"/>
      <c r="BA448" s="70"/>
      <c r="BB448" s="70"/>
      <c r="BC448" s="70"/>
      <c r="BD448" s="73"/>
    </row>
    <row r="449" ht="15" customHeight="1" s="117" customFormat="1">
      <c r="A449" s="117" t="s">
        <v>65</v>
      </c>
      <c r="B449" s="32">
        <f t="shared" si="29"/>
        <v>443</v>
      </c>
      <c r="C449" s="69" t="s">
        <v>4441</v>
      </c>
      <c r="D449" s="82" t="s">
        <v>4442</v>
      </c>
      <c r="E449" s="563" t="s">
        <v>69</v>
      </c>
      <c r="F449" s="483" t="s">
        <v>4443</v>
      </c>
      <c r="G449" s="112" t="s">
        <v>2</v>
      </c>
      <c r="H449" s="70"/>
      <c r="I449" s="70"/>
      <c r="J449" s="1"/>
      <c r="K449" s="1" t="s">
        <v>4428</v>
      </c>
      <c r="L449" s="1" t="s">
        <v>511</v>
      </c>
      <c r="M449" s="642" t="s">
        <v>1215</v>
      </c>
      <c r="N449" s="338" t="s">
        <v>4444</v>
      </c>
      <c r="O449" s="49" t="s">
        <v>4445</v>
      </c>
      <c r="P449" s="49" t="s">
        <v>232</v>
      </c>
      <c r="Q449" s="49" t="s">
        <v>112</v>
      </c>
      <c r="R449" s="49" t="s">
        <v>77</v>
      </c>
      <c r="S449" s="49"/>
      <c r="T449" s="75" t="s">
        <v>4428</v>
      </c>
      <c r="U449" s="659">
        <v>32969</v>
      </c>
      <c r="V449" s="140" t="s">
        <v>4446</v>
      </c>
      <c r="W449" s="37">
        <v>44408</v>
      </c>
      <c r="X449" s="49" t="s">
        <v>80</v>
      </c>
      <c r="Y449" s="70"/>
      <c r="Z449" s="34" t="s">
        <v>4447</v>
      </c>
      <c r="AA449" s="75" t="s">
        <v>1607</v>
      </c>
      <c r="AB449" s="137" t="s">
        <v>4448</v>
      </c>
      <c r="AC449" s="659">
        <v>45022</v>
      </c>
      <c r="AD449" s="49" t="s">
        <v>86</v>
      </c>
      <c r="AE449" s="34"/>
      <c r="AF449" s="70"/>
      <c r="AG449" s="49"/>
      <c r="AH449" s="49"/>
      <c r="AI449" s="34"/>
      <c r="AJ449" s="49"/>
      <c r="AK449" s="34"/>
      <c r="AL449" s="34" t="s">
        <v>4449</v>
      </c>
      <c r="AM449" s="71" t="s">
        <v>4450</v>
      </c>
      <c r="AN449" s="1" t="s">
        <v>548</v>
      </c>
      <c r="AO449" s="70"/>
      <c r="AP449" s="71" t="s">
        <v>4451</v>
      </c>
      <c r="AQ449" s="1" t="s">
        <v>86</v>
      </c>
      <c r="AR449" s="70"/>
      <c r="AS449" s="70"/>
      <c r="AT449" s="57" t="s">
        <v>4452</v>
      </c>
      <c r="AU449" s="75" t="s">
        <v>121</v>
      </c>
      <c r="AV449" s="49" t="s">
        <v>4453</v>
      </c>
      <c r="AW449" s="34" t="s">
        <v>90</v>
      </c>
      <c r="AX449" s="57" t="s">
        <v>4454</v>
      </c>
      <c r="AY449" s="1"/>
      <c r="AZ449" s="70"/>
      <c r="BA449" s="70"/>
      <c r="BB449" s="70"/>
      <c r="BC449" s="70"/>
      <c r="BD449" s="73"/>
    </row>
    <row r="450" ht="15" customHeight="1" s="77" customFormat="1">
      <c r="A450" s="117" t="s">
        <v>65</v>
      </c>
      <c r="B450" s="32">
        <f t="shared" si="29"/>
        <v>444</v>
      </c>
      <c r="C450" s="35">
        <v>2178</v>
      </c>
      <c r="D450" s="412" t="s">
        <v>4455</v>
      </c>
      <c r="E450" s="49" t="s">
        <v>69</v>
      </c>
      <c r="F450" s="660" t="s">
        <v>4456</v>
      </c>
      <c r="G450" s="75" t="s">
        <v>2</v>
      </c>
      <c r="H450" s="34"/>
      <c r="I450" s="34"/>
      <c r="J450" s="34"/>
      <c r="K450" s="75" t="s">
        <v>4428</v>
      </c>
      <c r="L450" s="75" t="s">
        <v>511</v>
      </c>
      <c r="M450" s="642" t="s">
        <v>1215</v>
      </c>
      <c r="N450" s="140">
        <v>44302</v>
      </c>
      <c r="O450" s="49" t="s">
        <v>4457</v>
      </c>
      <c r="P450" s="49" t="s">
        <v>232</v>
      </c>
      <c r="Q450" s="49" t="s">
        <v>112</v>
      </c>
      <c r="R450" s="49" t="s">
        <v>77</v>
      </c>
      <c r="S450" s="49"/>
      <c r="T450" s="75" t="s">
        <v>4428</v>
      </c>
      <c r="U450" s="659" t="s">
        <v>4458</v>
      </c>
      <c r="V450" s="140" t="s">
        <v>4459</v>
      </c>
      <c r="W450" s="37">
        <v>44403</v>
      </c>
      <c r="X450" s="49" t="s">
        <v>80</v>
      </c>
      <c r="Y450" s="1"/>
      <c r="Z450" s="34" t="s">
        <v>4460</v>
      </c>
      <c r="AA450" s="75" t="s">
        <v>3491</v>
      </c>
      <c r="AB450" s="137" t="s">
        <v>4461</v>
      </c>
      <c r="AC450" s="659" t="s">
        <v>4462</v>
      </c>
      <c r="AD450" s="49" t="s">
        <v>86</v>
      </c>
      <c r="AE450" s="34"/>
      <c r="AF450" s="34"/>
      <c r="AG450" s="49"/>
      <c r="AH450" s="49"/>
      <c r="AI450" s="34"/>
      <c r="AJ450" s="49"/>
      <c r="AK450" s="34"/>
      <c r="AL450" s="66"/>
      <c r="AM450" s="71" t="s">
        <v>4463</v>
      </c>
      <c r="AN450" s="1" t="s">
        <v>290</v>
      </c>
      <c r="AO450" s="1"/>
      <c r="AP450" s="71" t="s">
        <v>4464</v>
      </c>
      <c r="AQ450" s="1" t="s">
        <v>86</v>
      </c>
      <c r="AR450" s="1"/>
      <c r="AS450" s="1"/>
      <c r="AT450" s="57" t="s">
        <v>4465</v>
      </c>
      <c r="AU450" s="75" t="s">
        <v>121</v>
      </c>
      <c r="AV450" s="49" t="s">
        <v>4466</v>
      </c>
      <c r="AW450" s="34" t="s">
        <v>90</v>
      </c>
      <c r="AX450" s="57">
        <v>3301095153</v>
      </c>
      <c r="AY450" s="1"/>
      <c r="AZ450" s="1"/>
      <c r="BA450" s="1"/>
      <c r="BB450" s="1"/>
      <c r="BC450" s="1"/>
      <c r="BD450" s="72"/>
    </row>
    <row r="451" ht="15" customHeight="1" s="77" customFormat="1">
      <c r="A451" s="117" t="s">
        <v>65</v>
      </c>
      <c r="B451" s="32">
        <f t="shared" si="29"/>
        <v>445</v>
      </c>
      <c r="C451" s="35">
        <v>2180</v>
      </c>
      <c r="D451" s="412" t="s">
        <v>4467</v>
      </c>
      <c r="E451" s="49" t="s">
        <v>69</v>
      </c>
      <c r="F451" s="137" t="s">
        <v>4468</v>
      </c>
      <c r="G451" s="75" t="s">
        <v>2</v>
      </c>
      <c r="H451" s="34"/>
      <c r="I451" s="34"/>
      <c r="J451" s="34"/>
      <c r="K451" s="75" t="s">
        <v>4428</v>
      </c>
      <c r="L451" s="75" t="s">
        <v>511</v>
      </c>
      <c r="M451" s="642" t="s">
        <v>1215</v>
      </c>
      <c r="N451" s="140" t="s">
        <v>4469</v>
      </c>
      <c r="O451" s="49" t="s">
        <v>4470</v>
      </c>
      <c r="P451" s="49" t="s">
        <v>232</v>
      </c>
      <c r="Q451" s="49" t="s">
        <v>112</v>
      </c>
      <c r="R451" s="49" t="s">
        <v>77</v>
      </c>
      <c r="S451" s="49"/>
      <c r="T451" s="75" t="s">
        <v>4428</v>
      </c>
      <c r="U451" s="659">
        <v>30325</v>
      </c>
      <c r="V451" s="140" t="s">
        <v>4459</v>
      </c>
      <c r="W451" s="37">
        <v>44405</v>
      </c>
      <c r="X451" s="49" t="s">
        <v>80</v>
      </c>
      <c r="Y451" s="1"/>
      <c r="Z451" s="34" t="s">
        <v>4460</v>
      </c>
      <c r="AA451" s="75" t="s">
        <v>3491</v>
      </c>
      <c r="AB451" s="137" t="s">
        <v>4471</v>
      </c>
      <c r="AC451" s="659">
        <v>44570</v>
      </c>
      <c r="AD451" s="49" t="s">
        <v>86</v>
      </c>
      <c r="AE451" s="34"/>
      <c r="AF451" s="34"/>
      <c r="AG451" s="49"/>
      <c r="AH451" s="49"/>
      <c r="AI451" s="34"/>
      <c r="AJ451" s="49"/>
      <c r="AK451" s="34"/>
      <c r="AL451" s="66"/>
      <c r="AM451" s="71" t="s">
        <v>4472</v>
      </c>
      <c r="AN451" s="1" t="s">
        <v>548</v>
      </c>
      <c r="AO451" s="1"/>
      <c r="AP451" s="71" t="s">
        <v>4473</v>
      </c>
      <c r="AQ451" s="1" t="s">
        <v>86</v>
      </c>
      <c r="AR451" s="1"/>
      <c r="AS451" s="1"/>
      <c r="AT451" s="57" t="s">
        <v>4474</v>
      </c>
      <c r="AU451" s="75" t="s">
        <v>121</v>
      </c>
      <c r="AV451" s="49" t="s">
        <v>4467</v>
      </c>
      <c r="AW451" s="34" t="s">
        <v>90</v>
      </c>
      <c r="AX451" s="57" t="s">
        <v>4475</v>
      </c>
      <c r="AY451" s="1"/>
      <c r="AZ451" s="1"/>
      <c r="BA451" s="1"/>
      <c r="BB451" s="1"/>
      <c r="BC451" s="1"/>
      <c r="BD451" s="72"/>
    </row>
    <row r="452" ht="15" customHeight="1" s="77" customFormat="1">
      <c r="A452" s="117" t="s">
        <v>65</v>
      </c>
      <c r="B452" s="32">
        <f t="shared" si="29"/>
        <v>446</v>
      </c>
      <c r="C452" s="35">
        <v>2181</v>
      </c>
      <c r="D452" s="412" t="s">
        <v>4476</v>
      </c>
      <c r="E452" s="49" t="s">
        <v>69</v>
      </c>
      <c r="F452" s="137" t="s">
        <v>4477</v>
      </c>
      <c r="G452" s="75" t="s">
        <v>2</v>
      </c>
      <c r="H452" s="34"/>
      <c r="I452" s="34"/>
      <c r="J452" s="34"/>
      <c r="K452" s="75" t="s">
        <v>4428</v>
      </c>
      <c r="L452" s="75" t="s">
        <v>511</v>
      </c>
      <c r="M452" s="642" t="s">
        <v>1215</v>
      </c>
      <c r="N452" s="140" t="s">
        <v>4478</v>
      </c>
      <c r="O452" s="49" t="s">
        <v>4479</v>
      </c>
      <c r="P452" s="49" t="s">
        <v>232</v>
      </c>
      <c r="Q452" s="49" t="s">
        <v>112</v>
      </c>
      <c r="R452" s="49" t="s">
        <v>77</v>
      </c>
      <c r="S452" s="49"/>
      <c r="T452" s="75" t="s">
        <v>4428</v>
      </c>
      <c r="U452" s="659" t="s">
        <v>4480</v>
      </c>
      <c r="V452" s="140" t="s">
        <v>4459</v>
      </c>
      <c r="W452" s="37">
        <v>44406</v>
      </c>
      <c r="X452" s="49" t="s">
        <v>80</v>
      </c>
      <c r="Y452" s="1"/>
      <c r="Z452" s="34" t="s">
        <v>4460</v>
      </c>
      <c r="AA452" s="75" t="s">
        <v>1607</v>
      </c>
      <c r="AB452" s="137" t="s">
        <v>4481</v>
      </c>
      <c r="AC452" s="659" t="s">
        <v>4482</v>
      </c>
      <c r="AD452" s="49" t="s">
        <v>86</v>
      </c>
      <c r="AE452" s="34"/>
      <c r="AF452" s="34"/>
      <c r="AG452" s="49"/>
      <c r="AH452" s="49"/>
      <c r="AI452" s="34"/>
      <c r="AJ452" s="49"/>
      <c r="AK452" s="34"/>
      <c r="AL452" s="66"/>
      <c r="AM452" s="71" t="s">
        <v>4483</v>
      </c>
      <c r="AN452" s="1" t="s">
        <v>118</v>
      </c>
      <c r="AO452" s="1"/>
      <c r="AP452" s="71" t="s">
        <v>4484</v>
      </c>
      <c r="AQ452" s="1" t="s">
        <v>86</v>
      </c>
      <c r="AR452" s="1"/>
      <c r="AS452" s="1"/>
      <c r="AT452" s="57" t="s">
        <v>4485</v>
      </c>
      <c r="AU452" s="75" t="s">
        <v>121</v>
      </c>
      <c r="AV452" s="49" t="s">
        <v>4476</v>
      </c>
      <c r="AW452" s="34" t="s">
        <v>90</v>
      </c>
      <c r="AX452" s="57" t="s">
        <v>4486</v>
      </c>
      <c r="AY452" s="1"/>
      <c r="AZ452" s="1"/>
      <c r="BA452" s="1"/>
      <c r="BB452" s="1"/>
      <c r="BC452" s="1"/>
      <c r="BD452" s="72"/>
    </row>
    <row r="453" ht="15" customHeight="1" s="77" customFormat="1">
      <c r="A453" s="117" t="s">
        <v>65</v>
      </c>
      <c r="B453" s="32">
        <f t="shared" si="29"/>
        <v>447</v>
      </c>
      <c r="C453" s="35">
        <v>2182</v>
      </c>
      <c r="D453" s="412" t="s">
        <v>4487</v>
      </c>
      <c r="E453" s="49" t="s">
        <v>69</v>
      </c>
      <c r="F453" s="137" t="s">
        <v>4488</v>
      </c>
      <c r="G453" s="75" t="s">
        <v>2</v>
      </c>
      <c r="H453" s="34"/>
      <c r="I453" s="34"/>
      <c r="J453" s="34"/>
      <c r="K453" s="75" t="s">
        <v>4428</v>
      </c>
      <c r="L453" s="75" t="s">
        <v>511</v>
      </c>
      <c r="M453" s="642" t="s">
        <v>1215</v>
      </c>
      <c r="N453" s="140" t="s">
        <v>4459</v>
      </c>
      <c r="O453" s="49" t="s">
        <v>4489</v>
      </c>
      <c r="P453" s="49" t="s">
        <v>232</v>
      </c>
      <c r="Q453" s="49" t="s">
        <v>112</v>
      </c>
      <c r="R453" s="49" t="s">
        <v>77</v>
      </c>
      <c r="S453" s="49"/>
      <c r="T453" s="75" t="s">
        <v>4428</v>
      </c>
      <c r="U453" s="659">
        <v>30377</v>
      </c>
      <c r="V453" s="140" t="s">
        <v>4459</v>
      </c>
      <c r="W453" s="37">
        <v>44407</v>
      </c>
      <c r="X453" s="49" t="s">
        <v>80</v>
      </c>
      <c r="Y453" s="1"/>
      <c r="Z453" s="34" t="s">
        <v>4460</v>
      </c>
      <c r="AA453" s="75" t="s">
        <v>591</v>
      </c>
      <c r="AB453" s="137" t="s">
        <v>4490</v>
      </c>
      <c r="AC453" s="659" t="s">
        <v>4491</v>
      </c>
      <c r="AD453" s="49" t="s">
        <v>86</v>
      </c>
      <c r="AE453" s="34"/>
      <c r="AF453" s="34"/>
      <c r="AG453" s="49"/>
      <c r="AH453" s="49"/>
      <c r="AI453" s="34"/>
      <c r="AJ453" s="49"/>
      <c r="AK453" s="34"/>
      <c r="AL453" s="66"/>
      <c r="AM453" s="71" t="s">
        <v>4492</v>
      </c>
      <c r="AN453" s="1" t="s">
        <v>548</v>
      </c>
      <c r="AO453" s="1"/>
      <c r="AP453" s="71" t="s">
        <v>4493</v>
      </c>
      <c r="AQ453" s="1" t="s">
        <v>86</v>
      </c>
      <c r="AR453" s="1"/>
      <c r="AS453" s="1"/>
      <c r="AT453" s="57" t="s">
        <v>4494</v>
      </c>
      <c r="AU453" s="75" t="s">
        <v>121</v>
      </c>
      <c r="AV453" s="49" t="s">
        <v>4495</v>
      </c>
      <c r="AW453" s="34" t="s">
        <v>90</v>
      </c>
      <c r="AX453" s="57" t="s">
        <v>4496</v>
      </c>
      <c r="AY453" s="1"/>
      <c r="AZ453" s="1"/>
      <c r="BA453" s="1"/>
      <c r="BB453" s="1"/>
      <c r="BC453" s="1"/>
      <c r="BD453" s="72"/>
    </row>
    <row r="454" ht="15" customHeight="1" s="77" customFormat="1">
      <c r="A454" s="117" t="s">
        <v>65</v>
      </c>
      <c r="B454" s="32">
        <f t="shared" si="29"/>
        <v>448</v>
      </c>
      <c r="C454" s="35">
        <v>2187</v>
      </c>
      <c r="D454" s="412" t="s">
        <v>4497</v>
      </c>
      <c r="E454" s="49" t="s">
        <v>69</v>
      </c>
      <c r="F454" s="142" t="s">
        <v>4498</v>
      </c>
      <c r="G454" s="75" t="s">
        <v>2</v>
      </c>
      <c r="H454" s="34"/>
      <c r="I454" s="34"/>
      <c r="J454" s="34"/>
      <c r="K454" s="75" t="s">
        <v>4428</v>
      </c>
      <c r="L454" s="75" t="s">
        <v>511</v>
      </c>
      <c r="M454" s="49" t="s">
        <v>1215</v>
      </c>
      <c r="N454" s="140">
        <v>44307</v>
      </c>
      <c r="O454" s="75" t="s">
        <v>4499</v>
      </c>
      <c r="P454" s="49" t="s">
        <v>232</v>
      </c>
      <c r="Q454" s="49" t="s">
        <v>112</v>
      </c>
      <c r="R454" s="49" t="s">
        <v>77</v>
      </c>
      <c r="S454" s="49"/>
      <c r="T454" s="75" t="s">
        <v>4500</v>
      </c>
      <c r="U454" s="141" t="s">
        <v>4501</v>
      </c>
      <c r="V454" s="140">
        <v>44310</v>
      </c>
      <c r="W454" s="37">
        <v>44408</v>
      </c>
      <c r="X454" s="49" t="s">
        <v>80</v>
      </c>
      <c r="Y454" s="1"/>
      <c r="Z454" s="34" t="s">
        <v>4502</v>
      </c>
      <c r="AA454" s="75" t="s">
        <v>591</v>
      </c>
      <c r="AB454" s="142" t="s">
        <v>4503</v>
      </c>
      <c r="AC454" s="661" t="s">
        <v>4504</v>
      </c>
      <c r="AD454" s="49" t="s">
        <v>86</v>
      </c>
      <c r="AE454" s="34"/>
      <c r="AF454" s="34"/>
      <c r="AG454" s="49"/>
      <c r="AH454" s="49"/>
      <c r="AI454" s="34"/>
      <c r="AJ454" s="49"/>
      <c r="AK454" s="34"/>
      <c r="AL454" s="66"/>
      <c r="AM454" s="71" t="s">
        <v>4505</v>
      </c>
      <c r="AN454" s="1" t="s">
        <v>565</v>
      </c>
      <c r="AO454" s="1"/>
      <c r="AP454" s="71" t="s">
        <v>4506</v>
      </c>
      <c r="AQ454" s="1" t="s">
        <v>86</v>
      </c>
      <c r="AR454" s="1"/>
      <c r="AS454" s="1"/>
      <c r="AT454" s="142" t="s">
        <v>4507</v>
      </c>
      <c r="AU454" s="75" t="s">
        <v>121</v>
      </c>
      <c r="AV454" s="49" t="s">
        <v>4508</v>
      </c>
      <c r="AW454" s="34" t="s">
        <v>90</v>
      </c>
      <c r="AX454" s="57" t="s">
        <v>4509</v>
      </c>
      <c r="AY454" s="1"/>
      <c r="AZ454" s="1"/>
      <c r="BA454" s="1"/>
      <c r="BB454" s="1"/>
      <c r="BC454" s="1"/>
      <c r="BD454" s="72"/>
    </row>
    <row r="455" ht="15" customHeight="1" s="77" customFormat="1">
      <c r="A455" s="117" t="s">
        <v>65</v>
      </c>
      <c r="B455" s="32">
        <f t="shared" si="29"/>
        <v>449</v>
      </c>
      <c r="C455" s="68" t="s">
        <v>4510</v>
      </c>
      <c r="D455" s="662" t="s">
        <v>4511</v>
      </c>
      <c r="E455" s="663" t="s">
        <v>69</v>
      </c>
      <c r="F455" s="664" t="s">
        <v>4512</v>
      </c>
      <c r="G455" s="663" t="s">
        <v>2</v>
      </c>
      <c r="H455" s="663"/>
      <c r="I455" s="663"/>
      <c r="J455" s="663"/>
      <c r="K455" s="665" t="s">
        <v>4428</v>
      </c>
      <c r="L455" s="665" t="s">
        <v>511</v>
      </c>
      <c r="M455" s="663" t="s">
        <v>1215</v>
      </c>
      <c r="N455" s="666">
        <v>44346</v>
      </c>
      <c r="O455" s="663" t="s">
        <v>4513</v>
      </c>
      <c r="P455" s="663" t="s">
        <v>232</v>
      </c>
      <c r="Q455" s="663" t="s">
        <v>112</v>
      </c>
      <c r="R455" s="663" t="s">
        <v>77</v>
      </c>
      <c r="S455" s="663" t="s">
        <v>113</v>
      </c>
      <c r="T455" s="665" t="s">
        <v>4428</v>
      </c>
      <c r="U455" s="667">
        <v>29020</v>
      </c>
      <c r="V455" s="666">
        <v>44346</v>
      </c>
      <c r="W455" s="666">
        <v>44439</v>
      </c>
      <c r="X455" s="49" t="s">
        <v>80</v>
      </c>
      <c r="Y455" s="663"/>
      <c r="Z455" s="663" t="s">
        <v>4514</v>
      </c>
      <c r="AA455" s="668" t="s">
        <v>1607</v>
      </c>
      <c r="AB455" s="664" t="s">
        <v>4515</v>
      </c>
      <c r="AC455" s="667">
        <v>42546</v>
      </c>
      <c r="AD455" s="663" t="s">
        <v>82</v>
      </c>
      <c r="AE455" s="663"/>
      <c r="AF455" s="663"/>
      <c r="AG455" s="663"/>
      <c r="AH455" s="663" t="s">
        <v>86</v>
      </c>
      <c r="AI455" s="663" t="s">
        <v>86</v>
      </c>
      <c r="AJ455" s="663" t="s">
        <v>4516</v>
      </c>
      <c r="AK455" s="663" t="s">
        <v>4517</v>
      </c>
      <c r="AL455" s="663" t="s">
        <v>4518</v>
      </c>
      <c r="AM455" s="664" t="s">
        <v>4519</v>
      </c>
      <c r="AN455" s="663" t="s">
        <v>548</v>
      </c>
      <c r="AO455" s="663"/>
      <c r="AP455" s="664" t="s">
        <v>4520</v>
      </c>
      <c r="AQ455" s="1" t="s">
        <v>86</v>
      </c>
      <c r="AR455" s="663"/>
      <c r="AS455" s="663"/>
      <c r="AT455" s="664" t="s">
        <v>4521</v>
      </c>
      <c r="AU455" s="663" t="s">
        <v>121</v>
      </c>
      <c r="AV455" s="663" t="s">
        <v>4511</v>
      </c>
      <c r="AW455" s="663" t="s">
        <v>90</v>
      </c>
      <c r="AX455" s="664" t="s">
        <v>4522</v>
      </c>
      <c r="AY455" s="1"/>
      <c r="AZ455" s="1"/>
      <c r="BA455" s="1"/>
      <c r="BB455" s="1"/>
      <c r="BC455" s="1"/>
      <c r="BD455" s="72"/>
    </row>
    <row r="456" ht="15" customHeight="1" s="44" customFormat="1">
      <c r="A456" s="117" t="s">
        <v>65</v>
      </c>
      <c r="B456" s="32">
        <f ref="B456:B519" t="shared" si="35">1+B455</f>
        <v>450</v>
      </c>
      <c r="C456" s="68" t="s">
        <v>4523</v>
      </c>
      <c r="D456" s="82" t="s">
        <v>4524</v>
      </c>
      <c r="E456" s="49" t="s">
        <v>69</v>
      </c>
      <c r="F456" s="204" t="s">
        <v>4525</v>
      </c>
      <c r="G456" s="187" t="s">
        <v>2</v>
      </c>
      <c r="H456" s="39"/>
      <c r="I456" s="39"/>
      <c r="J456" s="39"/>
      <c r="K456" s="665" t="s">
        <v>4428</v>
      </c>
      <c r="L456" s="665" t="s">
        <v>511</v>
      </c>
      <c r="M456" s="663" t="s">
        <v>1215</v>
      </c>
      <c r="N456" s="249">
        <v>44344</v>
      </c>
      <c r="O456" s="187" t="s">
        <v>4526</v>
      </c>
      <c r="P456" s="42" t="s">
        <v>232</v>
      </c>
      <c r="Q456" s="42" t="s">
        <v>112</v>
      </c>
      <c r="R456" s="42" t="s">
        <v>77</v>
      </c>
      <c r="S456" s="42"/>
      <c r="T456" s="187" t="s">
        <v>4086</v>
      </c>
      <c r="U456" s="669">
        <v>29536</v>
      </c>
      <c r="V456" s="249">
        <v>44327</v>
      </c>
      <c r="W456" s="134">
        <v>44438</v>
      </c>
      <c r="X456" s="648" t="s">
        <v>80</v>
      </c>
      <c r="Y456" s="42"/>
      <c r="Z456" s="49" t="s">
        <v>4527</v>
      </c>
      <c r="AA456" s="187" t="s">
        <v>1607</v>
      </c>
      <c r="AB456" s="204" t="s">
        <v>4528</v>
      </c>
      <c r="AC456" s="670">
        <v>45334</v>
      </c>
      <c r="AD456" s="187"/>
      <c r="AE456" s="39"/>
      <c r="AF456" s="39"/>
      <c r="AG456" s="189"/>
      <c r="AH456" s="42"/>
      <c r="AI456" s="39"/>
      <c r="AJ456" s="42"/>
      <c r="AK456" s="39"/>
      <c r="AL456" s="671"/>
      <c r="AM456" s="204" t="s">
        <v>4529</v>
      </c>
      <c r="AN456" s="663" t="s">
        <v>548</v>
      </c>
      <c r="AO456" s="34"/>
      <c r="AP456" s="32" t="s">
        <v>4530</v>
      </c>
      <c r="AQ456" s="1" t="s">
        <v>86</v>
      </c>
      <c r="AR456" s="34"/>
      <c r="AS456" s="191"/>
      <c r="AT456" s="204" t="s">
        <v>4531</v>
      </c>
      <c r="AU456" s="187" t="s">
        <v>121</v>
      </c>
      <c r="AV456" s="187" t="s">
        <v>4524</v>
      </c>
      <c r="AW456" s="187" t="s">
        <v>90</v>
      </c>
      <c r="AX456" s="187" t="s">
        <v>4532</v>
      </c>
      <c r="AY456" s="1"/>
      <c r="AZ456" s="144"/>
      <c r="BA456" s="144"/>
      <c r="BB456" s="144"/>
      <c r="BC456" s="144"/>
      <c r="BD456" s="37">
        <v>44348</v>
      </c>
      <c r="BE456" s="44" t="s">
        <v>4533</v>
      </c>
    </row>
    <row r="457" ht="15" customHeight="1" s="77" customFormat="1">
      <c r="A457" s="117" t="s">
        <v>65</v>
      </c>
      <c r="B457" s="32">
        <f t="shared" si="35"/>
        <v>451</v>
      </c>
      <c r="C457" s="71" t="s">
        <v>4534</v>
      </c>
      <c r="D457" s="82" t="s">
        <v>4535</v>
      </c>
      <c r="E457" s="1" t="s">
        <v>69</v>
      </c>
      <c r="F457" s="1" t="s">
        <v>4536</v>
      </c>
      <c r="G457" s="187" t="s">
        <v>2</v>
      </c>
      <c r="H457" s="39"/>
      <c r="I457" s="39"/>
      <c r="J457" s="39"/>
      <c r="K457" s="665" t="s">
        <v>4428</v>
      </c>
      <c r="L457" s="665" t="s">
        <v>511</v>
      </c>
      <c r="M457" s="663" t="s">
        <v>1215</v>
      </c>
      <c r="N457" s="672">
        <v>44359</v>
      </c>
      <c r="O457" s="1" t="s">
        <v>4537</v>
      </c>
      <c r="P457" s="1" t="s">
        <v>232</v>
      </c>
      <c r="Q457" s="1" t="s">
        <v>112</v>
      </c>
      <c r="R457" s="1" t="s">
        <v>77</v>
      </c>
      <c r="S457" s="1"/>
      <c r="T457" s="1" t="s">
        <v>4428</v>
      </c>
      <c r="U457" s="72" t="s">
        <v>4538</v>
      </c>
      <c r="V457" s="672">
        <v>44359</v>
      </c>
      <c r="W457" s="134">
        <v>44438</v>
      </c>
      <c r="X457" s="648" t="s">
        <v>80</v>
      </c>
      <c r="Y457" s="1"/>
      <c r="Z457" s="1"/>
      <c r="AA457" s="1" t="s">
        <v>264</v>
      </c>
      <c r="AB457" s="338" t="s">
        <v>4539</v>
      </c>
      <c r="AC457" s="672">
        <v>46240</v>
      </c>
      <c r="AD457" s="1"/>
      <c r="AE457" s="1"/>
      <c r="AF457" s="1"/>
      <c r="AG457" s="1"/>
      <c r="AH457" s="1"/>
      <c r="AI457" s="1"/>
      <c r="AJ457" s="1"/>
      <c r="AK457" s="1"/>
      <c r="AL457" s="1"/>
      <c r="AM457" s="71" t="s">
        <v>4540</v>
      </c>
      <c r="AN457" s="1" t="s">
        <v>565</v>
      </c>
      <c r="AO457" s="1"/>
      <c r="AP457" s="1" t="s">
        <v>531</v>
      </c>
      <c r="AQ457" s="1"/>
      <c r="AR457" s="1"/>
      <c r="AS457" s="1"/>
      <c r="AT457" s="71" t="s">
        <v>4541</v>
      </c>
      <c r="AU457" s="1" t="s">
        <v>4542</v>
      </c>
      <c r="AV457" s="1" t="s">
        <v>4543</v>
      </c>
      <c r="AW457" s="72" t="s">
        <v>90</v>
      </c>
      <c r="AX457" s="338" t="s">
        <v>4544</v>
      </c>
      <c r="AY457" s="71" t="s">
        <v>4545</v>
      </c>
      <c r="AZ457" s="1"/>
      <c r="BA457" s="1"/>
      <c r="BB457" s="1"/>
      <c r="BC457" s="1"/>
      <c r="BD457" s="72"/>
    </row>
    <row r="458" ht="15" customHeight="1" s="77" customFormat="1">
      <c r="A458" s="117" t="s">
        <v>65</v>
      </c>
      <c r="B458" s="32">
        <f t="shared" si="35"/>
        <v>452</v>
      </c>
      <c r="C458" s="71" t="s">
        <v>4546</v>
      </c>
      <c r="D458" s="82" t="s">
        <v>4547</v>
      </c>
      <c r="E458" s="1" t="s">
        <v>69</v>
      </c>
      <c r="F458" s="1"/>
      <c r="G458" s="1" t="s">
        <v>2</v>
      </c>
      <c r="H458" s="1"/>
      <c r="I458" s="1"/>
      <c r="J458" s="1"/>
      <c r="K458" s="1" t="s">
        <v>4428</v>
      </c>
      <c r="L458" s="1" t="s">
        <v>511</v>
      </c>
      <c r="M458" s="1" t="s">
        <v>1215</v>
      </c>
      <c r="N458" s="672">
        <v>44373</v>
      </c>
      <c r="O458" s="1" t="s">
        <v>4548</v>
      </c>
      <c r="P458" s="1" t="s">
        <v>232</v>
      </c>
      <c r="Q458" s="1" t="s">
        <v>112</v>
      </c>
      <c r="R458" s="1" t="s">
        <v>77</v>
      </c>
      <c r="S458" s="1"/>
      <c r="T458" s="1" t="s">
        <v>4428</v>
      </c>
      <c r="U458" s="72">
        <v>31300</v>
      </c>
      <c r="V458" s="672">
        <v>44373</v>
      </c>
      <c r="W458" s="72">
        <v>44469</v>
      </c>
      <c r="X458" s="648" t="s">
        <v>80</v>
      </c>
      <c r="Y458" s="1"/>
      <c r="Z458" s="1"/>
      <c r="AA458" s="1" t="s">
        <v>819</v>
      </c>
      <c r="AB458" s="72" t="s">
        <v>4549</v>
      </c>
      <c r="AC458" s="672">
        <v>45179</v>
      </c>
      <c r="AD458" s="1"/>
      <c r="AE458" s="1"/>
      <c r="AF458" s="1"/>
      <c r="AG458" s="1"/>
      <c r="AH458" s="1"/>
      <c r="AI458" s="1"/>
      <c r="AJ458" s="1"/>
      <c r="AK458" s="1"/>
      <c r="AL458" s="1"/>
      <c r="AM458" s="71" t="s">
        <v>4550</v>
      </c>
      <c r="AN458" s="1" t="s">
        <v>290</v>
      </c>
      <c r="AO458" s="1"/>
      <c r="AP458" s="1" t="s">
        <v>531</v>
      </c>
      <c r="AQ458" s="1"/>
      <c r="AR458" s="1"/>
      <c r="AS458" s="1"/>
      <c r="AT458" s="71" t="s">
        <v>4551</v>
      </c>
      <c r="AU458" s="1" t="s">
        <v>121</v>
      </c>
      <c r="AV458" s="1"/>
      <c r="AW458" s="72" t="s">
        <v>90</v>
      </c>
      <c r="AX458" s="338" t="s">
        <v>4552</v>
      </c>
      <c r="AY458" s="1"/>
      <c r="AZ458" s="1"/>
      <c r="BA458" s="1"/>
      <c r="BB458" s="1"/>
      <c r="BC458" s="1"/>
      <c r="BD458" s="72"/>
    </row>
    <row r="459" ht="15" customHeight="1" s="77" customFormat="1">
      <c r="A459" s="117" t="s">
        <v>65</v>
      </c>
      <c r="B459" s="32">
        <f t="shared" si="35"/>
        <v>453</v>
      </c>
      <c r="C459" s="71" t="s">
        <v>4553</v>
      </c>
      <c r="D459" s="82" t="s">
        <v>4554</v>
      </c>
      <c r="E459" s="1" t="s">
        <v>69</v>
      </c>
      <c r="F459" s="1" t="s">
        <v>4555</v>
      </c>
      <c r="G459" s="1" t="s">
        <v>2</v>
      </c>
      <c r="H459" s="1"/>
      <c r="I459" s="1"/>
      <c r="J459" s="1"/>
      <c r="K459" s="1" t="s">
        <v>4428</v>
      </c>
      <c r="L459" s="1" t="s">
        <v>511</v>
      </c>
      <c r="M459" s="1" t="s">
        <v>1215</v>
      </c>
      <c r="N459" s="672">
        <v>44365</v>
      </c>
      <c r="O459" s="1" t="s">
        <v>4556</v>
      </c>
      <c r="P459" s="1" t="s">
        <v>77</v>
      </c>
      <c r="Q459" s="1" t="s">
        <v>112</v>
      </c>
      <c r="R459" s="1" t="s">
        <v>77</v>
      </c>
      <c r="S459" s="1"/>
      <c r="T459" s="1" t="s">
        <v>4428</v>
      </c>
      <c r="U459" s="72" t="s">
        <v>4557</v>
      </c>
      <c r="V459" s="672">
        <v>44365</v>
      </c>
      <c r="W459" s="72">
        <v>44469</v>
      </c>
      <c r="X459" s="648" t="s">
        <v>80</v>
      </c>
      <c r="Y459" s="1"/>
      <c r="Z459" s="1"/>
      <c r="AA459" s="1" t="s">
        <v>492</v>
      </c>
      <c r="AB459" s="338" t="s">
        <v>4558</v>
      </c>
      <c r="AC459" s="672">
        <v>45839</v>
      </c>
      <c r="AD459" s="1"/>
      <c r="AE459" s="1"/>
      <c r="AF459" s="1"/>
      <c r="AG459" s="1"/>
      <c r="AH459" s="1"/>
      <c r="AI459" s="1"/>
      <c r="AJ459" s="1"/>
      <c r="AK459" s="1"/>
      <c r="AL459" s="1"/>
      <c r="AM459" s="71" t="s">
        <v>4559</v>
      </c>
      <c r="AN459" s="1" t="s">
        <v>548</v>
      </c>
      <c r="AO459" s="1"/>
      <c r="AP459" s="1" t="s">
        <v>531</v>
      </c>
      <c r="AQ459" s="1"/>
      <c r="AR459" s="1"/>
      <c r="AS459" s="1"/>
      <c r="AT459" s="71" t="s">
        <v>4560</v>
      </c>
      <c r="AU459" s="75" t="s">
        <v>121</v>
      </c>
      <c r="AV459" s="1"/>
      <c r="AW459" s="72" t="s">
        <v>90</v>
      </c>
      <c r="AX459" s="338" t="s">
        <v>4561</v>
      </c>
      <c r="AY459" s="1"/>
      <c r="AZ459" s="1"/>
      <c r="BA459" s="1"/>
      <c r="BB459" s="1"/>
      <c r="BC459" s="1"/>
      <c r="BD459" s="72"/>
    </row>
    <row r="460" ht="15" customHeight="1" s="77" customFormat="1">
      <c r="A460" s="117" t="s">
        <v>65</v>
      </c>
      <c r="B460" s="32">
        <f t="shared" si="35"/>
        <v>454</v>
      </c>
      <c r="C460" s="71" t="s">
        <v>4562</v>
      </c>
      <c r="D460" s="82" t="s">
        <v>4563</v>
      </c>
      <c r="E460" s="1" t="s">
        <v>69</v>
      </c>
      <c r="F460" s="1"/>
      <c r="G460" s="1" t="s">
        <v>2</v>
      </c>
      <c r="H460" s="1"/>
      <c r="I460" s="1"/>
      <c r="J460" s="1"/>
      <c r="K460" s="1" t="s">
        <v>4428</v>
      </c>
      <c r="L460" s="1" t="s">
        <v>511</v>
      </c>
      <c r="M460" s="1" t="s">
        <v>1215</v>
      </c>
      <c r="N460" s="672">
        <v>44373</v>
      </c>
      <c r="O460" s="1" t="s">
        <v>4564</v>
      </c>
      <c r="P460" s="1" t="s">
        <v>232</v>
      </c>
      <c r="Q460" s="1" t="s">
        <v>112</v>
      </c>
      <c r="R460" s="1" t="s">
        <v>77</v>
      </c>
      <c r="S460" s="1"/>
      <c r="T460" s="1" t="s">
        <v>750</v>
      </c>
      <c r="U460" s="672">
        <v>31656</v>
      </c>
      <c r="V460" s="672">
        <v>44373</v>
      </c>
      <c r="W460" s="72">
        <v>44469</v>
      </c>
      <c r="X460" s="648" t="s">
        <v>80</v>
      </c>
      <c r="Y460" s="1"/>
      <c r="Z460" s="1"/>
      <c r="AA460" s="1" t="s">
        <v>819</v>
      </c>
      <c r="AB460" s="1" t="s">
        <v>4565</v>
      </c>
      <c r="AC460" s="672">
        <v>45536</v>
      </c>
      <c r="AD460" s="1"/>
      <c r="AE460" s="1"/>
      <c r="AF460" s="1"/>
      <c r="AG460" s="1"/>
      <c r="AH460" s="1"/>
      <c r="AI460" s="1"/>
      <c r="AJ460" s="1"/>
      <c r="AK460" s="1"/>
      <c r="AL460" s="1"/>
      <c r="AM460" s="71" t="s">
        <v>4566</v>
      </c>
      <c r="AN460" s="1" t="s">
        <v>4259</v>
      </c>
      <c r="AO460" s="1"/>
      <c r="AP460" s="1" t="s">
        <v>531</v>
      </c>
      <c r="AQ460" s="1"/>
      <c r="AR460" s="1"/>
      <c r="AS460" s="1"/>
      <c r="AT460" s="1" t="s">
        <v>4567</v>
      </c>
      <c r="AU460" s="1" t="s">
        <v>121</v>
      </c>
      <c r="AV460" s="1" t="s">
        <v>4563</v>
      </c>
      <c r="AW460" s="1" t="s">
        <v>90</v>
      </c>
      <c r="AX460" s="1">
        <v>3300885836</v>
      </c>
      <c r="AY460" s="1"/>
      <c r="AZ460" s="1"/>
      <c r="BA460" s="1"/>
      <c r="BB460" s="1"/>
      <c r="BC460" s="1"/>
      <c r="BD460" s="1"/>
    </row>
    <row r="461" ht="15" customHeight="1" s="77" customFormat="1">
      <c r="A461" s="117" t="s">
        <v>65</v>
      </c>
      <c r="B461" s="32">
        <f t="shared" si="35"/>
        <v>455</v>
      </c>
      <c r="C461" s="71" t="s">
        <v>4568</v>
      </c>
      <c r="D461" s="82" t="s">
        <v>4569</v>
      </c>
      <c r="E461" s="1" t="s">
        <v>69</v>
      </c>
      <c r="F461" s="71" t="s">
        <v>4570</v>
      </c>
      <c r="G461" s="1" t="s">
        <v>2</v>
      </c>
      <c r="H461" s="1"/>
      <c r="I461" s="1"/>
      <c r="J461" s="1"/>
      <c r="K461" s="1" t="s">
        <v>4428</v>
      </c>
      <c r="L461" s="1" t="s">
        <v>511</v>
      </c>
      <c r="M461" s="1" t="s">
        <v>1215</v>
      </c>
      <c r="N461" s="672">
        <v>44375</v>
      </c>
      <c r="O461" s="1" t="s">
        <v>4571</v>
      </c>
      <c r="P461" s="1" t="s">
        <v>232</v>
      </c>
      <c r="Q461" s="1" t="s">
        <v>112</v>
      </c>
      <c r="R461" s="1" t="s">
        <v>77</v>
      </c>
      <c r="S461" s="1"/>
      <c r="T461" s="1" t="s">
        <v>2181</v>
      </c>
      <c r="U461" s="1" t="s">
        <v>4572</v>
      </c>
      <c r="V461" s="672">
        <v>44375</v>
      </c>
      <c r="W461" s="72">
        <v>44469</v>
      </c>
      <c r="X461" s="648" t="s">
        <v>80</v>
      </c>
      <c r="Y461" s="1"/>
      <c r="Z461" s="1"/>
      <c r="AA461" s="1" t="s">
        <v>591</v>
      </c>
      <c r="AB461" s="1" t="s">
        <v>4573</v>
      </c>
      <c r="AC461" s="672" t="s">
        <v>4574</v>
      </c>
      <c r="AD461" s="1"/>
      <c r="AE461" s="1"/>
      <c r="AF461" s="1"/>
      <c r="AG461" s="1"/>
      <c r="AH461" s="1"/>
      <c r="AI461" s="1"/>
      <c r="AJ461" s="1"/>
      <c r="AK461" s="1"/>
      <c r="AL461" s="1"/>
      <c r="AM461" s="71" t="s">
        <v>4575</v>
      </c>
      <c r="AN461" s="1" t="s">
        <v>548</v>
      </c>
      <c r="AO461" s="1"/>
      <c r="AP461" s="1" t="s">
        <v>531</v>
      </c>
      <c r="AQ461" s="1"/>
      <c r="AR461" s="1"/>
      <c r="AS461" s="1"/>
      <c r="AT461" s="1" t="s">
        <v>4576</v>
      </c>
      <c r="AU461" s="1" t="s">
        <v>121</v>
      </c>
      <c r="AV461" s="1" t="s">
        <v>4569</v>
      </c>
      <c r="AW461" s="1" t="s">
        <v>90</v>
      </c>
      <c r="AX461" s="1">
        <v>3301111167</v>
      </c>
      <c r="AY461" s="1"/>
      <c r="AZ461" s="1"/>
      <c r="BA461" s="1"/>
      <c r="BB461" s="1"/>
      <c r="BC461" s="1"/>
      <c r="BD461" s="1"/>
    </row>
    <row r="462" ht="15" customHeight="1" s="77" customFormat="1">
      <c r="A462" s="117"/>
      <c r="B462" s="32">
        <f t="shared" si="35"/>
        <v>456</v>
      </c>
      <c r="C462" s="35">
        <v>2179</v>
      </c>
      <c r="D462" s="412" t="s">
        <v>4577</v>
      </c>
      <c r="E462" s="49" t="s">
        <v>69</v>
      </c>
      <c r="F462" s="137" t="s">
        <v>4578</v>
      </c>
      <c r="G462" s="75" t="s">
        <v>2</v>
      </c>
      <c r="H462" s="34"/>
      <c r="I462" s="34"/>
      <c r="J462" s="34"/>
      <c r="K462" s="75" t="s">
        <v>4428</v>
      </c>
      <c r="L462" s="75" t="s">
        <v>511</v>
      </c>
      <c r="M462" s="642" t="s">
        <v>1215</v>
      </c>
      <c r="N462" s="140" t="s">
        <v>4459</v>
      </c>
      <c r="O462" s="49" t="s">
        <v>4579</v>
      </c>
      <c r="P462" s="49" t="s">
        <v>232</v>
      </c>
      <c r="Q462" s="49" t="s">
        <v>112</v>
      </c>
      <c r="R462" s="49" t="s">
        <v>77</v>
      </c>
      <c r="S462" s="49"/>
      <c r="T462" s="75" t="s">
        <v>4428</v>
      </c>
      <c r="U462" s="659" t="s">
        <v>4580</v>
      </c>
      <c r="V462" s="140" t="s">
        <v>4459</v>
      </c>
      <c r="W462" s="673">
        <v>44404</v>
      </c>
      <c r="X462" s="224" t="s">
        <v>80</v>
      </c>
      <c r="Z462" s="34" t="s">
        <v>4460</v>
      </c>
      <c r="AA462" s="75" t="s">
        <v>1607</v>
      </c>
      <c r="AB462" s="137" t="s">
        <v>4581</v>
      </c>
      <c r="AC462" s="659" t="s">
        <v>4582</v>
      </c>
      <c r="AD462" s="49" t="s">
        <v>86</v>
      </c>
      <c r="AE462" s="34"/>
      <c r="AF462" s="34"/>
      <c r="AG462" s="49"/>
      <c r="AH462" s="49"/>
      <c r="AI462" s="34"/>
      <c r="AJ462" s="49"/>
      <c r="AK462" s="34"/>
      <c r="AL462" s="674"/>
      <c r="AM462" s="1"/>
      <c r="AN462" s="1"/>
      <c r="AO462" s="1"/>
      <c r="AP462" s="1"/>
      <c r="AQ462" s="1"/>
      <c r="AR462" s="1"/>
      <c r="AT462" s="57" t="s">
        <v>4583</v>
      </c>
      <c r="AU462" s="75" t="s">
        <v>121</v>
      </c>
      <c r="AV462" s="147" t="s">
        <v>4577</v>
      </c>
      <c r="AW462" s="45" t="s">
        <v>90</v>
      </c>
      <c r="AX462" s="675" t="s">
        <v>4584</v>
      </c>
      <c r="AY462" s="1"/>
      <c r="AZ462" s="1"/>
      <c r="BA462" s="1"/>
      <c r="BB462" s="1"/>
      <c r="BC462" s="1"/>
      <c r="BD462" s="553">
        <v>44343</v>
      </c>
    </row>
    <row r="463" ht="15" customHeight="1" s="77" customFormat="1">
      <c r="A463" s="117"/>
      <c r="B463" s="32">
        <f t="shared" si="35"/>
        <v>457</v>
      </c>
      <c r="C463" s="35">
        <v>2186</v>
      </c>
      <c r="D463" s="412" t="s">
        <v>4585</v>
      </c>
      <c r="E463" s="49" t="s">
        <v>69</v>
      </c>
      <c r="F463" s="137" t="s">
        <v>4586</v>
      </c>
      <c r="G463" s="75" t="s">
        <v>2</v>
      </c>
      <c r="H463" s="34"/>
      <c r="I463" s="34"/>
      <c r="J463" s="34"/>
      <c r="K463" s="75" t="s">
        <v>4428</v>
      </c>
      <c r="L463" s="75" t="s">
        <v>511</v>
      </c>
      <c r="M463" s="49" t="s">
        <v>1215</v>
      </c>
      <c r="N463" s="140">
        <v>44307</v>
      </c>
      <c r="O463" s="49" t="s">
        <v>4587</v>
      </c>
      <c r="P463" s="49" t="s">
        <v>232</v>
      </c>
      <c r="Q463" s="49" t="s">
        <v>112</v>
      </c>
      <c r="R463" s="49" t="s">
        <v>77</v>
      </c>
      <c r="S463" s="49"/>
      <c r="T463" s="75" t="s">
        <v>4428</v>
      </c>
      <c r="U463" s="659" t="s">
        <v>4588</v>
      </c>
      <c r="V463" s="140">
        <v>44310</v>
      </c>
      <c r="W463" s="37">
        <v>44408</v>
      </c>
      <c r="X463" s="49" t="s">
        <v>80</v>
      </c>
      <c r="Y463" s="1"/>
      <c r="Z463" s="34" t="s">
        <v>4589</v>
      </c>
      <c r="AA463" s="75" t="s">
        <v>591</v>
      </c>
      <c r="AB463" s="137" t="s">
        <v>4590</v>
      </c>
      <c r="AC463" s="659" t="s">
        <v>4591</v>
      </c>
      <c r="AD463" s="49" t="s">
        <v>86</v>
      </c>
      <c r="AE463" s="34"/>
      <c r="AF463" s="34"/>
      <c r="AG463" s="49"/>
      <c r="AH463" s="49"/>
      <c r="AI463" s="34"/>
      <c r="AJ463" s="49"/>
      <c r="AK463" s="34"/>
      <c r="AL463" s="66"/>
      <c r="AM463" s="1"/>
      <c r="AN463" s="1"/>
      <c r="AO463" s="1"/>
      <c r="AP463" s="1"/>
      <c r="AQ463" s="1"/>
      <c r="AR463" s="1"/>
      <c r="AS463" s="1"/>
      <c r="AT463" s="57" t="s">
        <v>4592</v>
      </c>
      <c r="AU463" s="75" t="s">
        <v>121</v>
      </c>
      <c r="AV463" s="49" t="s">
        <v>4585</v>
      </c>
      <c r="AW463" s="34" t="s">
        <v>90</v>
      </c>
      <c r="AX463" s="57" t="s">
        <v>4593</v>
      </c>
      <c r="AY463" s="1"/>
      <c r="AZ463" s="1"/>
      <c r="BA463" s="1"/>
      <c r="BB463" s="1"/>
      <c r="BC463" s="1"/>
      <c r="BD463" s="553">
        <v>44343</v>
      </c>
    </row>
    <row r="464" ht="15" customHeight="1" s="77" customFormat="1">
      <c r="A464" s="117"/>
      <c r="B464" s="32">
        <f t="shared" si="35"/>
        <v>458</v>
      </c>
      <c r="C464" s="68" t="s">
        <v>4594</v>
      </c>
      <c r="D464" s="662" t="s">
        <v>4595</v>
      </c>
      <c r="E464" s="663" t="s">
        <v>69</v>
      </c>
      <c r="F464" s="664" t="s">
        <v>4596</v>
      </c>
      <c r="G464" s="663" t="s">
        <v>2</v>
      </c>
      <c r="H464" s="663"/>
      <c r="I464" s="663"/>
      <c r="J464" s="663"/>
      <c r="K464" s="665" t="s">
        <v>4428</v>
      </c>
      <c r="L464" s="665" t="s">
        <v>511</v>
      </c>
      <c r="M464" s="676" t="s">
        <v>1215</v>
      </c>
      <c r="N464" s="666">
        <v>44346</v>
      </c>
      <c r="O464" s="663" t="s">
        <v>4597</v>
      </c>
      <c r="P464" s="663" t="s">
        <v>77</v>
      </c>
      <c r="Q464" s="663" t="s">
        <v>112</v>
      </c>
      <c r="R464" s="663" t="s">
        <v>77</v>
      </c>
      <c r="S464" s="663" t="s">
        <v>113</v>
      </c>
      <c r="T464" s="665" t="s">
        <v>4428</v>
      </c>
      <c r="U464" s="667">
        <v>34525</v>
      </c>
      <c r="V464" s="666">
        <v>44346</v>
      </c>
      <c r="W464" s="666">
        <v>44439</v>
      </c>
      <c r="X464" s="49" t="s">
        <v>80</v>
      </c>
      <c r="Y464" s="663"/>
      <c r="Z464" s="663" t="s">
        <v>4514</v>
      </c>
      <c r="AA464" s="668" t="s">
        <v>1607</v>
      </c>
      <c r="AB464" s="664" t="s">
        <v>4598</v>
      </c>
      <c r="AC464" s="667">
        <v>38187</v>
      </c>
      <c r="AD464" s="663" t="s">
        <v>82</v>
      </c>
      <c r="AE464" s="663"/>
      <c r="AF464" s="663"/>
      <c r="AG464" s="663"/>
      <c r="AH464" s="663" t="s">
        <v>86</v>
      </c>
      <c r="AI464" s="663" t="s">
        <v>86</v>
      </c>
      <c r="AJ464" s="663" t="s">
        <v>4599</v>
      </c>
      <c r="AK464" s="663" t="s">
        <v>4517</v>
      </c>
      <c r="AL464" s="663" t="s">
        <v>4518</v>
      </c>
      <c r="AM464" s="663"/>
      <c r="AN464" s="663"/>
      <c r="AO464" s="663"/>
      <c r="AP464" s="663"/>
      <c r="AQ464" s="663"/>
      <c r="AR464" s="663"/>
      <c r="AS464" s="663"/>
      <c r="AT464" s="664" t="s">
        <v>4521</v>
      </c>
      <c r="AU464" s="677" t="s">
        <v>121</v>
      </c>
      <c r="AV464" s="663" t="s">
        <v>4511</v>
      </c>
      <c r="AW464" s="677" t="s">
        <v>90</v>
      </c>
      <c r="AX464" s="664" t="s">
        <v>4522</v>
      </c>
      <c r="AY464" s="1"/>
      <c r="AZ464" s="1"/>
      <c r="BA464" s="1"/>
      <c r="BB464" s="1"/>
      <c r="BC464" s="1"/>
      <c r="BD464" s="72">
        <v>44359</v>
      </c>
    </row>
    <row r="465" ht="15" customHeight="1" s="117" customFormat="1">
      <c r="A465" s="31" t="s">
        <v>65</v>
      </c>
      <c r="B465" s="32">
        <f t="shared" si="35"/>
        <v>459</v>
      </c>
      <c r="C465" s="438" t="s">
        <v>4600</v>
      </c>
      <c r="D465" s="412" t="s">
        <v>4601</v>
      </c>
      <c r="E465" s="49" t="s">
        <v>69</v>
      </c>
      <c r="F465" s="137" t="s">
        <v>4602</v>
      </c>
      <c r="G465" s="75" t="s">
        <v>2</v>
      </c>
      <c r="H465" s="34"/>
      <c r="I465" s="34"/>
      <c r="J465" s="34"/>
      <c r="K465" s="75" t="s">
        <v>4500</v>
      </c>
      <c r="L465" s="75" t="s">
        <v>511</v>
      </c>
      <c r="M465" s="49" t="s">
        <v>1215</v>
      </c>
      <c r="N465" s="78">
        <v>44206</v>
      </c>
      <c r="O465" s="49" t="s">
        <v>4603</v>
      </c>
      <c r="P465" s="49" t="s">
        <v>232</v>
      </c>
      <c r="Q465" s="49" t="s">
        <v>112</v>
      </c>
      <c r="R465" s="49" t="s">
        <v>77</v>
      </c>
      <c r="S465" s="49"/>
      <c r="T465" s="75" t="s">
        <v>4500</v>
      </c>
      <c r="U465" s="659">
        <v>33245</v>
      </c>
      <c r="V465" s="72">
        <v>44378</v>
      </c>
      <c r="W465" s="72">
        <v>44469</v>
      </c>
      <c r="X465" s="1" t="s">
        <v>115</v>
      </c>
      <c r="Y465" s="70"/>
      <c r="Z465" s="34" t="s">
        <v>4604</v>
      </c>
      <c r="AA465" s="75" t="s">
        <v>1607</v>
      </c>
      <c r="AB465" s="137" t="s">
        <v>4605</v>
      </c>
      <c r="AC465" s="659" t="s">
        <v>4606</v>
      </c>
      <c r="AD465" s="49" t="s">
        <v>86</v>
      </c>
      <c r="AE465" s="34"/>
      <c r="AF465" s="34"/>
      <c r="AG465" s="49"/>
      <c r="AH465" s="49"/>
      <c r="AI465" s="70"/>
      <c r="AJ465" s="49"/>
      <c r="AK465" s="34"/>
      <c r="AL465" s="66"/>
      <c r="AM465" s="74" t="s">
        <v>4607</v>
      </c>
      <c r="AN465" s="70" t="s">
        <v>290</v>
      </c>
      <c r="AO465" s="70"/>
      <c r="AP465" s="32" t="s">
        <v>4608</v>
      </c>
      <c r="AQ465" s="1" t="s">
        <v>86</v>
      </c>
      <c r="AR465" s="75"/>
      <c r="AS465" s="49"/>
      <c r="AT465" s="57" t="s">
        <v>4609</v>
      </c>
      <c r="AU465" s="75" t="s">
        <v>121</v>
      </c>
      <c r="AV465" s="49" t="s">
        <v>4601</v>
      </c>
      <c r="AW465" s="34" t="s">
        <v>90</v>
      </c>
      <c r="AX465" s="438" t="s">
        <v>4610</v>
      </c>
      <c r="AY465" s="34"/>
      <c r="AZ465" s="678"/>
      <c r="BA465" s="678"/>
      <c r="BB465" s="678"/>
      <c r="BC465" s="678"/>
      <c r="BD465" s="49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</row>
    <row r="466" ht="15" customHeight="1" s="77" customFormat="1">
      <c r="A466" s="77" t="s">
        <v>65</v>
      </c>
      <c r="B466" s="32">
        <f t="shared" si="35"/>
        <v>460</v>
      </c>
      <c r="C466" s="71" t="s">
        <v>4611</v>
      </c>
      <c r="D466" s="679" t="s">
        <v>4612</v>
      </c>
      <c r="E466" s="119" t="s">
        <v>69</v>
      </c>
      <c r="F466" s="680" t="s">
        <v>4613</v>
      </c>
      <c r="G466" s="681" t="s">
        <v>2</v>
      </c>
      <c r="H466" s="682"/>
      <c r="I466" s="682"/>
      <c r="J466" s="682"/>
      <c r="K466" s="681" t="s">
        <v>4428</v>
      </c>
      <c r="L466" s="681" t="s">
        <v>511</v>
      </c>
      <c r="M466" s="119" t="s">
        <v>2181</v>
      </c>
      <c r="N466" s="683">
        <v>44235</v>
      </c>
      <c r="O466" s="680" t="s">
        <v>4614</v>
      </c>
      <c r="P466" s="119" t="s">
        <v>232</v>
      </c>
      <c r="Q466" s="119" t="s">
        <v>112</v>
      </c>
      <c r="R466" s="119" t="s">
        <v>77</v>
      </c>
      <c r="S466" s="119"/>
      <c r="T466" s="681" t="s">
        <v>4500</v>
      </c>
      <c r="U466" s="684" t="s">
        <v>4615</v>
      </c>
      <c r="V466" s="72">
        <v>44378</v>
      </c>
      <c r="W466" s="72">
        <v>44469</v>
      </c>
      <c r="X466" s="1" t="s">
        <v>115</v>
      </c>
      <c r="Y466" s="1"/>
      <c r="Z466" s="682" t="s">
        <v>4616</v>
      </c>
      <c r="AA466" s="681" t="s">
        <v>1607</v>
      </c>
      <c r="AB466" s="685" t="s">
        <v>4617</v>
      </c>
      <c r="AC466" s="684" t="s">
        <v>4618</v>
      </c>
      <c r="AD466" s="119" t="s">
        <v>86</v>
      </c>
      <c r="AE466" s="682"/>
      <c r="AF466" s="682"/>
      <c r="AG466" s="119"/>
      <c r="AH466" s="119"/>
      <c r="AI466" s="1"/>
      <c r="AJ466" s="119"/>
      <c r="AK466" s="682"/>
      <c r="AL466" s="686"/>
      <c r="AM466" s="71" t="s">
        <v>4619</v>
      </c>
      <c r="AN466" s="70" t="s">
        <v>290</v>
      </c>
      <c r="AO466" s="1"/>
      <c r="AP466" s="687" t="s">
        <v>4620</v>
      </c>
      <c r="AQ466" s="1" t="s">
        <v>86</v>
      </c>
      <c r="AR466" s="681"/>
      <c r="AS466" s="119"/>
      <c r="AT466" s="688" t="s">
        <v>4621</v>
      </c>
      <c r="AU466" s="681" t="s">
        <v>121</v>
      </c>
      <c r="AV466" s="681" t="s">
        <v>4612</v>
      </c>
      <c r="AW466" s="682" t="s">
        <v>90</v>
      </c>
      <c r="AX466" s="680" t="s">
        <v>4622</v>
      </c>
      <c r="AY466" s="682"/>
      <c r="AZ466" s="1"/>
      <c r="BA466" s="1"/>
      <c r="BB466" s="1"/>
      <c r="BC466" s="1"/>
      <c r="BD466" s="1"/>
    </row>
    <row r="467" ht="15" customHeight="1" s="219" customFormat="1">
      <c r="A467" s="31" t="s">
        <v>65</v>
      </c>
      <c r="B467" s="32">
        <f t="shared" si="35"/>
        <v>461</v>
      </c>
      <c r="C467" s="68" t="s">
        <v>4623</v>
      </c>
      <c r="D467" s="70" t="s">
        <v>4624</v>
      </c>
      <c r="E467" s="642" t="s">
        <v>69</v>
      </c>
      <c r="F467" s="647" t="s">
        <v>4625</v>
      </c>
      <c r="G467" s="629" t="s">
        <v>2</v>
      </c>
      <c r="H467" s="642"/>
      <c r="I467" s="642"/>
      <c r="J467" s="642"/>
      <c r="K467" s="689" t="s">
        <v>4626</v>
      </c>
      <c r="L467" s="689" t="s">
        <v>511</v>
      </c>
      <c r="M467" s="689" t="s">
        <v>1215</v>
      </c>
      <c r="N467" s="79">
        <v>43740</v>
      </c>
      <c r="O467" s="690" t="s">
        <v>4627</v>
      </c>
      <c r="P467" s="689" t="s">
        <v>77</v>
      </c>
      <c r="Q467" s="689" t="s">
        <v>112</v>
      </c>
      <c r="R467" s="689" t="s">
        <v>77</v>
      </c>
      <c r="S467" s="689" t="s">
        <v>356</v>
      </c>
      <c r="T467" s="689" t="s">
        <v>4628</v>
      </c>
      <c r="U467" s="691">
        <v>33411</v>
      </c>
      <c r="V467" s="37">
        <v>44378</v>
      </c>
      <c r="W467" s="37">
        <v>44469</v>
      </c>
      <c r="X467" s="689" t="s">
        <v>115</v>
      </c>
      <c r="Y467" s="49"/>
      <c r="Z467" s="642" t="str">
        <f ref="Z467:Z530" t="shared" si="36" ca="1">""&amp;DATEDIF(N467,TODAY(),"Y")&amp; " Tahun  "&amp;DATEDIF(N467,TODAY(),"ym")&amp; " Bulan " &amp;DATEDIF(N467,TODAY(),"md")&amp; " Hari "</f>
        <v>1 Tahun  10 Bulan 0 Hari </v>
      </c>
      <c r="AA467" s="49" t="s">
        <v>264</v>
      </c>
      <c r="AB467" s="692" t="s">
        <v>4629</v>
      </c>
      <c r="AC467" s="63">
        <v>45865</v>
      </c>
      <c r="AD467" s="642" t="s">
        <v>86</v>
      </c>
      <c r="AE467" s="642"/>
      <c r="AF467" s="642" t="s">
        <v>86</v>
      </c>
      <c r="AG467" s="642"/>
      <c r="AH467" s="642" t="s">
        <v>86</v>
      </c>
      <c r="AI467" s="647"/>
      <c r="AJ467" s="49"/>
      <c r="AK467" s="642"/>
      <c r="AL467" s="693"/>
      <c r="AM467" s="647" t="s">
        <v>4630</v>
      </c>
      <c r="AN467" s="647" t="s">
        <v>764</v>
      </c>
      <c r="AO467" s="49"/>
      <c r="AP467" s="647" t="s">
        <v>4631</v>
      </c>
      <c r="AQ467" s="49" t="s">
        <v>86</v>
      </c>
      <c r="AR467" s="49"/>
      <c r="AS467" s="694"/>
      <c r="AT467" s="647" t="s">
        <v>4632</v>
      </c>
      <c r="AU467" s="695">
        <v>42908</v>
      </c>
      <c r="AV467" s="642" t="s">
        <v>4633</v>
      </c>
      <c r="AW467" s="642" t="s">
        <v>671</v>
      </c>
      <c r="AX467" s="647" t="s">
        <v>4634</v>
      </c>
      <c r="AY467" s="57" t="s">
        <v>4635</v>
      </c>
      <c r="AZ467" s="1"/>
      <c r="BA467" s="1"/>
      <c r="BB467" s="1"/>
      <c r="BC467" s="1"/>
      <c r="BD467" s="72"/>
      <c r="BE467" s="77"/>
      <c r="BF467" s="77"/>
      <c r="BG467" s="77"/>
      <c r="BH467" s="77"/>
      <c r="BI467" s="77"/>
      <c r="BJ467" s="77"/>
      <c r="BK467" s="77"/>
      <c r="BL467" s="77"/>
      <c r="BM467" s="77"/>
      <c r="BN467" s="77"/>
      <c r="BO467" s="77"/>
      <c r="BP467" s="77"/>
      <c r="BQ467" s="77"/>
      <c r="BR467" s="77"/>
      <c r="BS467" s="77"/>
      <c r="BT467" s="77"/>
      <c r="BU467" s="77"/>
      <c r="BV467" s="77"/>
      <c r="BW467" s="77"/>
      <c r="BX467" s="77"/>
      <c r="BY467" s="77"/>
      <c r="BZ467" s="77"/>
      <c r="CA467" s="77"/>
      <c r="CB467" s="77"/>
      <c r="CC467" s="77"/>
      <c r="CD467" s="77"/>
      <c r="CE467" s="77"/>
      <c r="CF467" s="77"/>
      <c r="CG467" s="77"/>
      <c r="CH467" s="77"/>
      <c r="CI467" s="77"/>
      <c r="CJ467" s="77"/>
      <c r="CK467" s="77"/>
      <c r="CL467" s="77"/>
      <c r="CM467" s="77"/>
      <c r="CN467" s="77"/>
      <c r="CO467" s="77"/>
      <c r="CP467" s="77"/>
      <c r="CQ467" s="77"/>
      <c r="CR467" s="77"/>
      <c r="CS467" s="77"/>
      <c r="CT467" s="77"/>
      <c r="CU467" s="77"/>
    </row>
    <row r="468" ht="15" customHeight="1" s="219" customFormat="1">
      <c r="A468" s="31" t="s">
        <v>65</v>
      </c>
      <c r="B468" s="32">
        <f t="shared" si="35"/>
        <v>462</v>
      </c>
      <c r="C468" s="696" t="s">
        <v>4636</v>
      </c>
      <c r="D468" s="82" t="s">
        <v>4637</v>
      </c>
      <c r="E468" s="642" t="s">
        <v>69</v>
      </c>
      <c r="F468" s="599" t="s">
        <v>4638</v>
      </c>
      <c r="G468" s="629" t="s">
        <v>2</v>
      </c>
      <c r="H468" s="49"/>
      <c r="I468" s="49"/>
      <c r="J468" s="642"/>
      <c r="K468" s="689" t="s">
        <v>4626</v>
      </c>
      <c r="L468" s="689" t="s">
        <v>511</v>
      </c>
      <c r="M468" s="689" t="s">
        <v>1215</v>
      </c>
      <c r="N468" s="37">
        <v>43770</v>
      </c>
      <c r="O468" s="61" t="s">
        <v>4639</v>
      </c>
      <c r="P468" s="689" t="s">
        <v>97</v>
      </c>
      <c r="Q468" s="689" t="s">
        <v>112</v>
      </c>
      <c r="R468" s="689" t="s">
        <v>77</v>
      </c>
      <c r="S468" s="689" t="s">
        <v>356</v>
      </c>
      <c r="T468" s="689" t="s">
        <v>2181</v>
      </c>
      <c r="U468" s="63">
        <v>33485</v>
      </c>
      <c r="V468" s="37">
        <v>44378</v>
      </c>
      <c r="W468" s="37">
        <v>44469</v>
      </c>
      <c r="X468" s="689" t="s">
        <v>115</v>
      </c>
      <c r="Y468" s="49"/>
      <c r="Z468" s="642" t="str">
        <f t="shared" si="36" ca="1"/>
        <v>1 Tahun  9 Bulan 1 Hari </v>
      </c>
      <c r="AA468" s="49" t="s">
        <v>591</v>
      </c>
      <c r="AB468" s="599" t="s">
        <v>4640</v>
      </c>
      <c r="AC468" s="37">
        <v>45391</v>
      </c>
      <c r="AD468" s="642" t="s">
        <v>86</v>
      </c>
      <c r="AE468" s="642"/>
      <c r="AF468" s="642" t="s">
        <v>86</v>
      </c>
      <c r="AG468" s="642"/>
      <c r="AH468" s="642" t="s">
        <v>86</v>
      </c>
      <c r="AI468" s="1"/>
      <c r="AJ468" s="49"/>
      <c r="AK468" s="642"/>
      <c r="AL468" s="693"/>
      <c r="AM468" s="647" t="s">
        <v>4641</v>
      </c>
      <c r="AN468" s="647" t="s">
        <v>84</v>
      </c>
      <c r="AO468" s="49"/>
      <c r="AP468" s="1" t="s">
        <v>4642</v>
      </c>
      <c r="AQ468" s="49" t="s">
        <v>86</v>
      </c>
      <c r="AR468" s="49"/>
      <c r="AS468" s="694"/>
      <c r="AT468" s="599" t="s">
        <v>4643</v>
      </c>
      <c r="AU468" s="695" t="s">
        <v>121</v>
      </c>
      <c r="AV468" s="49" t="s">
        <v>4644</v>
      </c>
      <c r="AW468" s="642" t="s">
        <v>90</v>
      </c>
      <c r="AX468" s="647" t="s">
        <v>4645</v>
      </c>
      <c r="AY468" s="57" t="s">
        <v>4646</v>
      </c>
      <c r="AZ468" s="1"/>
      <c r="BA468" s="1"/>
      <c r="BB468" s="1"/>
      <c r="BC468" s="1"/>
      <c r="BD468" s="72"/>
      <c r="BE468" s="77"/>
      <c r="BF468" s="77"/>
      <c r="BG468" s="77"/>
      <c r="BH468" s="77"/>
      <c r="BI468" s="77"/>
      <c r="BJ468" s="77"/>
      <c r="BK468" s="77"/>
      <c r="BL468" s="77"/>
      <c r="BM468" s="77"/>
      <c r="BN468" s="77"/>
      <c r="BO468" s="77"/>
      <c r="BP468" s="77"/>
      <c r="BQ468" s="77"/>
      <c r="BR468" s="77"/>
      <c r="BS468" s="77"/>
      <c r="BT468" s="77"/>
      <c r="BU468" s="77"/>
      <c r="BV468" s="77"/>
      <c r="BW468" s="77"/>
      <c r="BX468" s="77"/>
      <c r="BY468" s="77"/>
      <c r="BZ468" s="77"/>
      <c r="CA468" s="77"/>
      <c r="CB468" s="77"/>
      <c r="CC468" s="77"/>
      <c r="CD468" s="77"/>
      <c r="CE468" s="77"/>
      <c r="CF468" s="77"/>
      <c r="CG468" s="77"/>
      <c r="CH468" s="77"/>
      <c r="CI468" s="77"/>
      <c r="CJ468" s="77"/>
      <c r="CK468" s="77"/>
      <c r="CL468" s="77"/>
      <c r="CM468" s="77"/>
      <c r="CN468" s="77"/>
      <c r="CO468" s="77"/>
      <c r="CP468" s="77"/>
      <c r="CQ468" s="77"/>
      <c r="CR468" s="77"/>
      <c r="CS468" s="77"/>
      <c r="CT468" s="77"/>
      <c r="CU468" s="77"/>
    </row>
    <row r="469" ht="15" customHeight="1" s="219" customFormat="1">
      <c r="A469" s="31" t="s">
        <v>65</v>
      </c>
      <c r="B469" s="32">
        <f t="shared" si="35"/>
        <v>463</v>
      </c>
      <c r="C469" s="35">
        <v>2207</v>
      </c>
      <c r="D469" s="535" t="s">
        <v>4647</v>
      </c>
      <c r="E469" s="642" t="s">
        <v>69</v>
      </c>
      <c r="F469" s="599" t="s">
        <v>4648</v>
      </c>
      <c r="G469" s="629" t="s">
        <v>2</v>
      </c>
      <c r="H469" s="49"/>
      <c r="I469" s="49"/>
      <c r="J469" s="642"/>
      <c r="K469" s="689" t="s">
        <v>4626</v>
      </c>
      <c r="L469" s="689" t="s">
        <v>511</v>
      </c>
      <c r="M469" s="689" t="s">
        <v>1215</v>
      </c>
      <c r="N469" s="37">
        <v>43789</v>
      </c>
      <c r="O469" s="61" t="s">
        <v>4649</v>
      </c>
      <c r="P469" s="49" t="s">
        <v>232</v>
      </c>
      <c r="Q469" s="689" t="s">
        <v>112</v>
      </c>
      <c r="R469" s="689" t="s">
        <v>77</v>
      </c>
      <c r="S469" s="49" t="s">
        <v>233</v>
      </c>
      <c r="T469" s="49" t="s">
        <v>4149</v>
      </c>
      <c r="U469" s="63">
        <v>35500</v>
      </c>
      <c r="V469" s="37">
        <v>44378</v>
      </c>
      <c r="W469" s="37">
        <v>44469</v>
      </c>
      <c r="X469" s="689" t="s">
        <v>115</v>
      </c>
      <c r="Y469" s="49"/>
      <c r="Z469" s="642" t="str">
        <f t="shared" si="36" ca="1"/>
        <v>1 Tahun  8 Bulan 13 Hari </v>
      </c>
      <c r="AA469" s="49" t="s">
        <v>492</v>
      </c>
      <c r="AB469" s="599">
        <v>35159703070003</v>
      </c>
      <c r="AC469" s="37">
        <v>45860</v>
      </c>
      <c r="AD469" s="642" t="s">
        <v>86</v>
      </c>
      <c r="AE469" s="642"/>
      <c r="AF469" s="642" t="s">
        <v>86</v>
      </c>
      <c r="AG469" s="642"/>
      <c r="AH469" s="642" t="s">
        <v>86</v>
      </c>
      <c r="AI469" s="647"/>
      <c r="AJ469" s="49"/>
      <c r="AK469" s="642"/>
      <c r="AL469" s="693"/>
      <c r="AM469" s="647" t="s">
        <v>4650</v>
      </c>
      <c r="AN469" s="647" t="s">
        <v>84</v>
      </c>
      <c r="AO469" s="49"/>
      <c r="AP469" s="647" t="s">
        <v>4651</v>
      </c>
      <c r="AQ469" s="49" t="s">
        <v>86</v>
      </c>
      <c r="AR469" s="49"/>
      <c r="AS469" s="694"/>
      <c r="AT469" s="599" t="s">
        <v>4652</v>
      </c>
      <c r="AU469" s="108" t="s">
        <v>121</v>
      </c>
      <c r="AV469" s="49" t="s">
        <v>4653</v>
      </c>
      <c r="AW469" s="49" t="s">
        <v>90</v>
      </c>
      <c r="AX469" s="57" t="s">
        <v>4654</v>
      </c>
      <c r="AY469" s="57"/>
      <c r="AZ469" s="1"/>
      <c r="BA469" s="1"/>
      <c r="BB469" s="1"/>
      <c r="BC469" s="1"/>
      <c r="BD469" s="72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77"/>
      <c r="CE469" s="77"/>
      <c r="CF469" s="77"/>
      <c r="CG469" s="77"/>
      <c r="CH469" s="77"/>
      <c r="CI469" s="77"/>
      <c r="CJ469" s="77"/>
      <c r="CK469" s="77"/>
      <c r="CL469" s="77"/>
      <c r="CM469" s="77"/>
      <c r="CN469" s="77"/>
      <c r="CO469" s="77"/>
      <c r="CP469" s="77"/>
      <c r="CQ469" s="77"/>
      <c r="CR469" s="77"/>
      <c r="CS469" s="77"/>
      <c r="CT469" s="77"/>
      <c r="CU469" s="77"/>
    </row>
    <row r="470" ht="15" customHeight="1" s="219" customFormat="1">
      <c r="A470" s="31" t="s">
        <v>65</v>
      </c>
      <c r="B470" s="32">
        <f t="shared" si="35"/>
        <v>464</v>
      </c>
      <c r="C470" s="68" t="s">
        <v>4655</v>
      </c>
      <c r="D470" s="70" t="s">
        <v>4656</v>
      </c>
      <c r="E470" s="642" t="s">
        <v>69</v>
      </c>
      <c r="F470" s="599" t="s">
        <v>4657</v>
      </c>
      <c r="G470" s="629" t="s">
        <v>2</v>
      </c>
      <c r="H470" s="642"/>
      <c r="I470" s="642"/>
      <c r="J470" s="642"/>
      <c r="K470" s="689" t="s">
        <v>4626</v>
      </c>
      <c r="L470" s="642" t="s">
        <v>511</v>
      </c>
      <c r="M470" s="642" t="s">
        <v>1215</v>
      </c>
      <c r="N470" s="37">
        <v>43801</v>
      </c>
      <c r="O470" s="61" t="s">
        <v>4658</v>
      </c>
      <c r="P470" s="49" t="s">
        <v>77</v>
      </c>
      <c r="Q470" s="49" t="s">
        <v>112</v>
      </c>
      <c r="R470" s="49" t="s">
        <v>77</v>
      </c>
      <c r="S470" s="642" t="s">
        <v>233</v>
      </c>
      <c r="T470" s="49" t="s">
        <v>4179</v>
      </c>
      <c r="U470" s="63">
        <v>36465</v>
      </c>
      <c r="V470" s="37">
        <v>44378</v>
      </c>
      <c r="W470" s="37">
        <v>44469</v>
      </c>
      <c r="X470" s="689" t="s">
        <v>115</v>
      </c>
      <c r="Y470" s="49"/>
      <c r="Z470" s="642" t="str">
        <f t="shared" si="36" ca="1"/>
        <v>1 Tahun  8 Bulan 0 Hari </v>
      </c>
      <c r="AA470" s="49" t="s">
        <v>492</v>
      </c>
      <c r="AB470" s="599">
        <v>15539911000008</v>
      </c>
      <c r="AC470" s="37">
        <v>44463</v>
      </c>
      <c r="AD470" s="642" t="s">
        <v>86</v>
      </c>
      <c r="AE470" s="642"/>
      <c r="AF470" s="642" t="s">
        <v>86</v>
      </c>
      <c r="AG470" s="642"/>
      <c r="AH470" s="642" t="s">
        <v>86</v>
      </c>
      <c r="AI470" s="647"/>
      <c r="AJ470" s="49"/>
      <c r="AK470" s="642"/>
      <c r="AL470" s="693"/>
      <c r="AM470" s="647" t="s">
        <v>4659</v>
      </c>
      <c r="AN470" s="647" t="s">
        <v>84</v>
      </c>
      <c r="AO470" s="49"/>
      <c r="AP470" s="647" t="s">
        <v>4660</v>
      </c>
      <c r="AQ470" s="49" t="s">
        <v>86</v>
      </c>
      <c r="AR470" s="49"/>
      <c r="AS470" s="108"/>
      <c r="AT470" s="599" t="s">
        <v>4661</v>
      </c>
      <c r="AU470" s="108" t="s">
        <v>121</v>
      </c>
      <c r="AV470" s="697" t="s">
        <v>4662</v>
      </c>
      <c r="AW470" s="108" t="s">
        <v>90</v>
      </c>
      <c r="AX470" s="698" t="s">
        <v>4663</v>
      </c>
      <c r="AY470" s="108"/>
      <c r="AZ470" s="1"/>
      <c r="BA470" s="1"/>
      <c r="BB470" s="1"/>
      <c r="BC470" s="1"/>
      <c r="BD470" s="72"/>
      <c r="BE470" s="77"/>
      <c r="BF470" s="77"/>
      <c r="BG470" s="77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77"/>
      <c r="CR470" s="77"/>
      <c r="CS470" s="77"/>
      <c r="CT470" s="77"/>
      <c r="CU470" s="77"/>
    </row>
    <row r="471" ht="15" customHeight="1" s="219" customFormat="1">
      <c r="A471" s="31" t="s">
        <v>65</v>
      </c>
      <c r="B471" s="32">
        <f t="shared" si="35"/>
        <v>465</v>
      </c>
      <c r="C471" s="68" t="s">
        <v>4664</v>
      </c>
      <c r="D471" s="699" t="s">
        <v>4665</v>
      </c>
      <c r="E471" s="642" t="s">
        <v>69</v>
      </c>
      <c r="F471" s="599" t="s">
        <v>4666</v>
      </c>
      <c r="G471" s="629" t="s">
        <v>2</v>
      </c>
      <c r="H471" s="49"/>
      <c r="I471" s="49"/>
      <c r="J471" s="642"/>
      <c r="K471" s="689" t="s">
        <v>4626</v>
      </c>
      <c r="L471" s="642" t="s">
        <v>511</v>
      </c>
      <c r="M471" s="642" t="s">
        <v>1215</v>
      </c>
      <c r="N471" s="37">
        <v>43811</v>
      </c>
      <c r="O471" s="61" t="s">
        <v>4667</v>
      </c>
      <c r="P471" s="49" t="s">
        <v>232</v>
      </c>
      <c r="Q471" s="49" t="s">
        <v>112</v>
      </c>
      <c r="R471" s="49" t="s">
        <v>77</v>
      </c>
      <c r="S471" s="49" t="s">
        <v>113</v>
      </c>
      <c r="T471" s="49" t="s">
        <v>4668</v>
      </c>
      <c r="U471" s="63">
        <v>33118</v>
      </c>
      <c r="V471" s="37">
        <v>44378</v>
      </c>
      <c r="W471" s="37">
        <v>44469</v>
      </c>
      <c r="X471" s="689" t="s">
        <v>115</v>
      </c>
      <c r="Y471" s="49"/>
      <c r="Z471" s="642" t="str">
        <f t="shared" si="36" ca="1"/>
        <v>1 Tahun  7 Bulan 21 Hari </v>
      </c>
      <c r="AA471" s="49" t="s">
        <v>264</v>
      </c>
      <c r="AB471" s="599">
        <v>15549009000086</v>
      </c>
      <c r="AC471" s="37">
        <v>45607</v>
      </c>
      <c r="AD471" s="642" t="s">
        <v>86</v>
      </c>
      <c r="AE471" s="642"/>
      <c r="AF471" s="642" t="s">
        <v>86</v>
      </c>
      <c r="AG471" s="642"/>
      <c r="AH471" s="642" t="s">
        <v>86</v>
      </c>
      <c r="AI471" s="647"/>
      <c r="AJ471" s="49"/>
      <c r="AK471" s="642"/>
      <c r="AL471" s="693"/>
      <c r="AM471" s="647" t="s">
        <v>4669</v>
      </c>
      <c r="AN471" s="647" t="s">
        <v>84</v>
      </c>
      <c r="AO471" s="49"/>
      <c r="AP471" s="647" t="s">
        <v>4670</v>
      </c>
      <c r="AQ471" s="49" t="s">
        <v>86</v>
      </c>
      <c r="AR471" s="49"/>
      <c r="AS471" s="694"/>
      <c r="AT471" s="599" t="s">
        <v>4671</v>
      </c>
      <c r="AU471" s="108" t="s">
        <v>121</v>
      </c>
      <c r="AV471" s="49" t="s">
        <v>4672</v>
      </c>
      <c r="AW471" s="49" t="s">
        <v>90</v>
      </c>
      <c r="AX471" s="57" t="s">
        <v>4673</v>
      </c>
      <c r="AY471" s="57" t="s">
        <v>4674</v>
      </c>
      <c r="AZ471" s="1"/>
      <c r="BA471" s="1"/>
      <c r="BB471" s="1"/>
      <c r="BC471" s="1"/>
      <c r="BD471" s="72"/>
      <c r="BE471" s="77"/>
      <c r="BF471" s="77"/>
      <c r="BG471" s="77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77"/>
      <c r="CR471" s="77"/>
      <c r="CS471" s="77"/>
      <c r="CT471" s="77"/>
      <c r="CU471" s="77"/>
    </row>
    <row r="472" ht="15" customHeight="1" s="219" customFormat="1">
      <c r="A472" s="31" t="s">
        <v>65</v>
      </c>
      <c r="B472" s="32">
        <f t="shared" si="35"/>
        <v>466</v>
      </c>
      <c r="C472" s="68" t="s">
        <v>4675</v>
      </c>
      <c r="D472" s="699" t="s">
        <v>4676</v>
      </c>
      <c r="E472" s="642" t="s">
        <v>69</v>
      </c>
      <c r="F472" s="599" t="s">
        <v>4677</v>
      </c>
      <c r="G472" s="629" t="s">
        <v>2</v>
      </c>
      <c r="H472" s="49"/>
      <c r="I472" s="49"/>
      <c r="J472" s="642"/>
      <c r="K472" s="689" t="s">
        <v>4626</v>
      </c>
      <c r="L472" s="689" t="s">
        <v>511</v>
      </c>
      <c r="M472" s="689" t="s">
        <v>1215</v>
      </c>
      <c r="N472" s="37">
        <v>43843</v>
      </c>
      <c r="O472" s="61" t="s">
        <v>4678</v>
      </c>
      <c r="P472" s="49" t="s">
        <v>75</v>
      </c>
      <c r="Q472" s="49" t="s">
        <v>1711</v>
      </c>
      <c r="R472" s="49" t="s">
        <v>77</v>
      </c>
      <c r="S472" s="49" t="s">
        <v>356</v>
      </c>
      <c r="T472" s="49" t="s">
        <v>4679</v>
      </c>
      <c r="U472" s="63">
        <v>34081</v>
      </c>
      <c r="V472" s="37">
        <v>44378</v>
      </c>
      <c r="W472" s="37">
        <v>44469</v>
      </c>
      <c r="X472" s="689" t="s">
        <v>115</v>
      </c>
      <c r="Y472" s="49"/>
      <c r="Z472" s="642" t="str">
        <f t="shared" si="36" ca="1"/>
        <v>1 Tahun  6 Bulan 20 Hari </v>
      </c>
      <c r="AA472" s="49" t="s">
        <v>264</v>
      </c>
      <c r="AB472" s="599">
        <v>15539304000267</v>
      </c>
      <c r="AC472" s="37">
        <v>45838</v>
      </c>
      <c r="AD472" s="642" t="s">
        <v>86</v>
      </c>
      <c r="AE472" s="642"/>
      <c r="AF472" s="642" t="s">
        <v>86</v>
      </c>
      <c r="AG472" s="642"/>
      <c r="AH472" s="642" t="s">
        <v>86</v>
      </c>
      <c r="AI472" s="647"/>
      <c r="AJ472" s="49"/>
      <c r="AK472" s="642"/>
      <c r="AL472" s="693"/>
      <c r="AM472" s="647" t="s">
        <v>4680</v>
      </c>
      <c r="AN472" s="647" t="s">
        <v>3679</v>
      </c>
      <c r="AO472" s="49"/>
      <c r="AP472" s="647" t="s">
        <v>4681</v>
      </c>
      <c r="AQ472" s="49" t="s">
        <v>86</v>
      </c>
      <c r="AR472" s="49"/>
      <c r="AS472" s="694"/>
      <c r="AT472" s="599" t="s">
        <v>4682</v>
      </c>
      <c r="AU472" s="108">
        <v>42847</v>
      </c>
      <c r="AV472" s="697" t="s">
        <v>4683</v>
      </c>
      <c r="AW472" s="49" t="s">
        <v>90</v>
      </c>
      <c r="AX472" s="57" t="s">
        <v>4684</v>
      </c>
      <c r="AY472" s="57" t="s">
        <v>4685</v>
      </c>
      <c r="AZ472" s="1"/>
      <c r="BA472" s="1"/>
      <c r="BB472" s="1"/>
      <c r="BC472" s="1"/>
      <c r="BD472" s="72"/>
      <c r="BE472" s="77"/>
      <c r="BF472" s="77"/>
      <c r="BG472" s="77"/>
      <c r="BH472" s="77"/>
      <c r="BI472" s="77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77"/>
      <c r="CR472" s="77"/>
      <c r="CS472" s="77"/>
      <c r="CT472" s="77"/>
      <c r="CU472" s="77"/>
    </row>
    <row r="473" ht="15" customHeight="1" s="219" customFormat="1">
      <c r="A473" s="31" t="s">
        <v>65</v>
      </c>
      <c r="B473" s="32">
        <f t="shared" si="35"/>
        <v>467</v>
      </c>
      <c r="C473" s="696" t="s">
        <v>4686</v>
      </c>
      <c r="D473" s="700" t="s">
        <v>4687</v>
      </c>
      <c r="E473" s="642" t="s">
        <v>69</v>
      </c>
      <c r="F473" s="599" t="s">
        <v>4688</v>
      </c>
      <c r="G473" s="629" t="s">
        <v>2</v>
      </c>
      <c r="H473" s="35"/>
      <c r="I473" s="35"/>
      <c r="J473" s="35"/>
      <c r="K473" s="689" t="s">
        <v>4626</v>
      </c>
      <c r="L473" s="35" t="s">
        <v>511</v>
      </c>
      <c r="M473" s="35" t="s">
        <v>1215</v>
      </c>
      <c r="N473" s="701">
        <v>43922</v>
      </c>
      <c r="O473" s="61" t="s">
        <v>4689</v>
      </c>
      <c r="P473" s="49" t="s">
        <v>97</v>
      </c>
      <c r="Q473" s="49" t="s">
        <v>112</v>
      </c>
      <c r="R473" s="49" t="s">
        <v>77</v>
      </c>
      <c r="S473" s="49" t="s">
        <v>356</v>
      </c>
      <c r="T473" s="49" t="s">
        <v>2181</v>
      </c>
      <c r="U473" s="63">
        <v>32664</v>
      </c>
      <c r="V473" s="702">
        <v>44348</v>
      </c>
      <c r="W473" s="703">
        <v>44439</v>
      </c>
      <c r="X473" s="49" t="s">
        <v>80</v>
      </c>
      <c r="Y473" s="49"/>
      <c r="Z473" s="642" t="str">
        <f t="shared" si="36" ca="1"/>
        <v>1 Tahun  4 Bulan 1 Hari </v>
      </c>
      <c r="AA473" s="49" t="s">
        <v>1607</v>
      </c>
      <c r="AB473" s="599" t="s">
        <v>4690</v>
      </c>
      <c r="AC473" s="37">
        <v>44301</v>
      </c>
      <c r="AD473" s="642" t="s">
        <v>86</v>
      </c>
      <c r="AE473" s="642"/>
      <c r="AF473" s="642" t="s">
        <v>86</v>
      </c>
      <c r="AG473" s="35"/>
      <c r="AH473" s="642" t="s">
        <v>86</v>
      </c>
      <c r="AI473" s="704"/>
      <c r="AJ473" s="49"/>
      <c r="AK473" s="35"/>
      <c r="AL473" s="35"/>
      <c r="AM473" s="704" t="s">
        <v>4691</v>
      </c>
      <c r="AN473" s="35" t="s">
        <v>84</v>
      </c>
      <c r="AO473" s="49"/>
      <c r="AP473" s="704" t="s">
        <v>4692</v>
      </c>
      <c r="AQ473" s="49" t="s">
        <v>86</v>
      </c>
      <c r="AR473" s="49"/>
      <c r="AS473" s="35"/>
      <c r="AT473" s="599" t="s">
        <v>4693</v>
      </c>
      <c r="AU473" s="108" t="s">
        <v>121</v>
      </c>
      <c r="AV473" s="49" t="s">
        <v>4694</v>
      </c>
      <c r="AW473" s="49" t="s">
        <v>90</v>
      </c>
      <c r="AX473" s="57" t="s">
        <v>4695</v>
      </c>
      <c r="AY473" s="57" t="s">
        <v>4696</v>
      </c>
      <c r="AZ473" s="1"/>
      <c r="BA473" s="1"/>
      <c r="BB473" s="1"/>
      <c r="BC473" s="1"/>
      <c r="BD473" s="72"/>
      <c r="BE473" s="77"/>
      <c r="BF473" s="77"/>
      <c r="BG473" s="77"/>
      <c r="BH473" s="77"/>
      <c r="BI473" s="77"/>
      <c r="BJ473" s="77"/>
      <c r="BK473" s="77"/>
      <c r="BL473" s="77"/>
      <c r="BM473" s="77"/>
      <c r="BN473" s="77"/>
      <c r="BO473" s="77"/>
      <c r="BP473" s="77"/>
      <c r="BQ473" s="77"/>
      <c r="BR473" s="77"/>
      <c r="BS473" s="77"/>
      <c r="BT473" s="77"/>
      <c r="BU473" s="77"/>
      <c r="BV473" s="77"/>
      <c r="BW473" s="77"/>
      <c r="BX473" s="77"/>
      <c r="BY473" s="77"/>
      <c r="BZ473" s="77"/>
      <c r="CA473" s="77"/>
      <c r="CB473" s="77"/>
      <c r="CC473" s="77"/>
      <c r="CD473" s="77"/>
      <c r="CE473" s="77"/>
      <c r="CF473" s="77"/>
      <c r="CG473" s="77"/>
      <c r="CH473" s="77"/>
      <c r="CI473" s="77"/>
      <c r="CJ473" s="77"/>
      <c r="CK473" s="77"/>
      <c r="CL473" s="77"/>
      <c r="CM473" s="77"/>
      <c r="CN473" s="77"/>
      <c r="CO473" s="77"/>
      <c r="CP473" s="77"/>
      <c r="CQ473" s="77"/>
      <c r="CR473" s="77"/>
      <c r="CS473" s="77"/>
      <c r="CT473" s="77"/>
      <c r="CU473" s="77"/>
    </row>
    <row r="474" ht="15" customHeight="1" s="706" customFormat="1">
      <c r="A474" s="31" t="s">
        <v>65</v>
      </c>
      <c r="B474" s="32">
        <f t="shared" si="35"/>
        <v>468</v>
      </c>
      <c r="C474" s="68" t="s">
        <v>4697</v>
      </c>
      <c r="D474" s="314" t="s">
        <v>4698</v>
      </c>
      <c r="E474" s="49" t="s">
        <v>69</v>
      </c>
      <c r="F474" s="705" t="s">
        <v>4699</v>
      </c>
      <c r="G474" s="629" t="s">
        <v>2</v>
      </c>
      <c r="H474" s="49"/>
      <c r="I474" s="49"/>
      <c r="J474" s="689"/>
      <c r="K474" s="689" t="s">
        <v>4626</v>
      </c>
      <c r="L474" s="517" t="s">
        <v>511</v>
      </c>
      <c r="M474" s="517" t="s">
        <v>1215</v>
      </c>
      <c r="N474" s="324">
        <v>44004</v>
      </c>
      <c r="O474" s="82" t="s">
        <v>4700</v>
      </c>
      <c r="P474" s="1" t="s">
        <v>174</v>
      </c>
      <c r="Q474" s="1" t="s">
        <v>112</v>
      </c>
      <c r="R474" s="1" t="s">
        <v>77</v>
      </c>
      <c r="S474" s="49" t="s">
        <v>356</v>
      </c>
      <c r="T474" s="1" t="s">
        <v>4149</v>
      </c>
      <c r="U474" s="63">
        <v>31391</v>
      </c>
      <c r="V474" s="37">
        <v>44317</v>
      </c>
      <c r="W474" s="37">
        <v>44408</v>
      </c>
      <c r="X474" s="49" t="s">
        <v>115</v>
      </c>
      <c r="Y474" s="49"/>
      <c r="Z474" s="642" t="str">
        <f t="shared" si="36" ca="1"/>
        <v>1 Tahun  1 Bulan 11 Hari </v>
      </c>
      <c r="AA474" s="49" t="s">
        <v>264</v>
      </c>
      <c r="AB474" s="599" t="s">
        <v>4701</v>
      </c>
      <c r="AC474" s="37">
        <v>45636</v>
      </c>
      <c r="AD474" s="642" t="s">
        <v>86</v>
      </c>
      <c r="AE474" s="642"/>
      <c r="AF474" s="642" t="s">
        <v>86</v>
      </c>
      <c r="AG474" s="642"/>
      <c r="AH474" s="642" t="s">
        <v>86</v>
      </c>
      <c r="AI474" s="647"/>
      <c r="AJ474" s="49"/>
      <c r="AK474" s="642"/>
      <c r="AL474" s="693"/>
      <c r="AM474" s="647" t="s">
        <v>4702</v>
      </c>
      <c r="AN474" s="647" t="s">
        <v>84</v>
      </c>
      <c r="AO474" s="49"/>
      <c r="AP474" s="647" t="s">
        <v>4703</v>
      </c>
      <c r="AQ474" s="49" t="s">
        <v>86</v>
      </c>
      <c r="AR474" s="49"/>
      <c r="AS474" s="694"/>
      <c r="AT474" s="599" t="s">
        <v>4704</v>
      </c>
      <c r="AU474" s="108" t="s">
        <v>121</v>
      </c>
      <c r="AV474" s="1" t="s">
        <v>4705</v>
      </c>
      <c r="AW474" s="1" t="s">
        <v>90</v>
      </c>
      <c r="AX474" s="71" t="s">
        <v>4706</v>
      </c>
      <c r="AY474" s="57"/>
      <c r="AZ474" s="1"/>
      <c r="BA474" s="1"/>
      <c r="BB474" s="1"/>
      <c r="BC474" s="1"/>
      <c r="BD474" s="72"/>
      <c r="BE474" s="77"/>
      <c r="BF474" s="77"/>
      <c r="BG474" s="77"/>
      <c r="BH474" s="77"/>
      <c r="BI474" s="77"/>
      <c r="BJ474" s="77"/>
      <c r="BK474" s="77"/>
      <c r="BL474" s="77"/>
      <c r="BM474" s="77"/>
      <c r="BN474" s="77"/>
      <c r="BO474" s="77"/>
      <c r="BP474" s="77"/>
      <c r="BQ474" s="77"/>
      <c r="BR474" s="77"/>
      <c r="BS474" s="77"/>
      <c r="BT474" s="77"/>
      <c r="BU474" s="77"/>
      <c r="BV474" s="77"/>
      <c r="BW474" s="77"/>
      <c r="BX474" s="77"/>
      <c r="BY474" s="77"/>
      <c r="BZ474" s="77"/>
      <c r="CA474" s="77"/>
      <c r="CB474" s="77"/>
      <c r="CC474" s="77"/>
      <c r="CD474" s="77"/>
      <c r="CE474" s="77"/>
      <c r="CF474" s="77"/>
      <c r="CG474" s="77"/>
      <c r="CH474" s="77"/>
      <c r="CI474" s="77"/>
      <c r="CJ474" s="77"/>
      <c r="CK474" s="77"/>
      <c r="CL474" s="77"/>
      <c r="CM474" s="77"/>
      <c r="CN474" s="77"/>
      <c r="CO474" s="77"/>
      <c r="CP474" s="77"/>
      <c r="CQ474" s="77"/>
      <c r="CR474" s="77"/>
      <c r="CS474" s="77"/>
      <c r="CT474" s="77"/>
      <c r="CU474" s="77"/>
    </row>
    <row r="475" ht="15" customHeight="1" s="707" customFormat="1">
      <c r="A475" s="31" t="s">
        <v>65</v>
      </c>
      <c r="B475" s="32">
        <f t="shared" si="35"/>
        <v>469</v>
      </c>
      <c r="C475" s="696" t="s">
        <v>4707</v>
      </c>
      <c r="D475" s="82" t="s">
        <v>4708</v>
      </c>
      <c r="E475" s="49" t="s">
        <v>69</v>
      </c>
      <c r="F475" s="705" t="s">
        <v>4709</v>
      </c>
      <c r="G475" s="629" t="s">
        <v>2</v>
      </c>
      <c r="H475" s="49"/>
      <c r="I475" s="49"/>
      <c r="J475" s="49"/>
      <c r="K475" s="689" t="s">
        <v>4626</v>
      </c>
      <c r="L475" s="517" t="s">
        <v>511</v>
      </c>
      <c r="M475" s="517" t="s">
        <v>1215</v>
      </c>
      <c r="N475" s="37">
        <v>44016</v>
      </c>
      <c r="O475" s="61" t="s">
        <v>4710</v>
      </c>
      <c r="P475" s="49" t="s">
        <v>97</v>
      </c>
      <c r="Q475" s="1" t="s">
        <v>112</v>
      </c>
      <c r="R475" s="49" t="s">
        <v>77</v>
      </c>
      <c r="S475" s="49" t="s">
        <v>356</v>
      </c>
      <c r="T475" s="79" t="s">
        <v>4711</v>
      </c>
      <c r="U475" s="63">
        <v>29984</v>
      </c>
      <c r="V475" s="37">
        <v>44317</v>
      </c>
      <c r="W475" s="37">
        <v>44408</v>
      </c>
      <c r="X475" s="49" t="s">
        <v>115</v>
      </c>
      <c r="Y475" s="49"/>
      <c r="Z475" s="642" t="str">
        <f t="shared" si="36" ca="1"/>
        <v>1 Tahun  0 Bulan 29 Hari </v>
      </c>
      <c r="AA475" s="49" t="s">
        <v>128</v>
      </c>
      <c r="AB475" s="599" t="s">
        <v>4712</v>
      </c>
      <c r="AC475" s="37">
        <v>46035</v>
      </c>
      <c r="AD475" s="642" t="s">
        <v>86</v>
      </c>
      <c r="AE475" s="642"/>
      <c r="AF475" s="642" t="s">
        <v>86</v>
      </c>
      <c r="AG475" s="642"/>
      <c r="AH475" s="642" t="s">
        <v>86</v>
      </c>
      <c r="AI475" s="647"/>
      <c r="AJ475" s="49"/>
      <c r="AK475" s="642"/>
      <c r="AL475" s="693"/>
      <c r="AM475" s="647" t="s">
        <v>4713</v>
      </c>
      <c r="AN475" s="35" t="s">
        <v>764</v>
      </c>
      <c r="AO475" s="49"/>
      <c r="AP475" s="647" t="s">
        <v>4714</v>
      </c>
      <c r="AQ475" s="49" t="s">
        <v>86</v>
      </c>
      <c r="AR475" s="49"/>
      <c r="AS475" s="694"/>
      <c r="AT475" s="599" t="s">
        <v>4715</v>
      </c>
      <c r="AU475" s="108" t="s">
        <v>121</v>
      </c>
      <c r="AV475" s="49" t="s">
        <v>4716</v>
      </c>
      <c r="AW475" s="49" t="s">
        <v>520</v>
      </c>
      <c r="AX475" s="57" t="s">
        <v>4717</v>
      </c>
      <c r="AY475" s="57"/>
      <c r="AZ475" s="1"/>
      <c r="BA475" s="1"/>
      <c r="BB475" s="1"/>
      <c r="BC475" s="1"/>
      <c r="BD475" s="72"/>
      <c r="BE475" s="77"/>
      <c r="BF475" s="77"/>
      <c r="BG475" s="77"/>
      <c r="BH475" s="77"/>
      <c r="BI475" s="77"/>
      <c r="BJ475" s="77"/>
      <c r="BK475" s="77"/>
      <c r="BL475" s="77"/>
      <c r="BM475" s="77"/>
      <c r="BN475" s="77"/>
      <c r="BO475" s="77"/>
      <c r="BP475" s="77"/>
      <c r="BQ475" s="77"/>
      <c r="BR475" s="77"/>
      <c r="BS475" s="77"/>
      <c r="BT475" s="77"/>
      <c r="BU475" s="77"/>
      <c r="BV475" s="77"/>
      <c r="BW475" s="77"/>
      <c r="BX475" s="77"/>
      <c r="BY475" s="77"/>
      <c r="BZ475" s="77"/>
      <c r="CA475" s="77"/>
      <c r="CB475" s="77"/>
      <c r="CC475" s="77"/>
      <c r="CD475" s="77"/>
      <c r="CE475" s="77"/>
      <c r="CF475" s="77"/>
      <c r="CG475" s="77"/>
      <c r="CH475" s="77"/>
      <c r="CI475" s="77"/>
      <c r="CJ475" s="77"/>
      <c r="CK475" s="77"/>
      <c r="CL475" s="77"/>
      <c r="CM475" s="77"/>
      <c r="CN475" s="77"/>
      <c r="CO475" s="77"/>
      <c r="CP475" s="77"/>
      <c r="CQ475" s="77"/>
      <c r="CR475" s="77"/>
      <c r="CS475" s="77"/>
      <c r="CT475" s="77"/>
      <c r="CU475" s="77"/>
    </row>
    <row r="476" ht="15" customHeight="1" s="77" customFormat="1">
      <c r="A476" s="31" t="s">
        <v>65</v>
      </c>
      <c r="B476" s="32">
        <f t="shared" si="35"/>
        <v>470</v>
      </c>
      <c r="C476" s="696" t="s">
        <v>4718</v>
      </c>
      <c r="D476" s="82" t="s">
        <v>4719</v>
      </c>
      <c r="E476" s="49" t="s">
        <v>69</v>
      </c>
      <c r="F476" s="708" t="s">
        <v>4720</v>
      </c>
      <c r="G476" s="629" t="s">
        <v>2</v>
      </c>
      <c r="H476" s="49"/>
      <c r="I476" s="49"/>
      <c r="J476" s="49"/>
      <c r="K476" s="689" t="s">
        <v>4626</v>
      </c>
      <c r="L476" s="517" t="s">
        <v>511</v>
      </c>
      <c r="M476" s="517" t="s">
        <v>1215</v>
      </c>
      <c r="N476" s="116">
        <v>44026</v>
      </c>
      <c r="O476" s="709" t="s">
        <v>4721</v>
      </c>
      <c r="P476" s="49" t="s">
        <v>77</v>
      </c>
      <c r="Q476" s="1" t="s">
        <v>112</v>
      </c>
      <c r="R476" s="49" t="s">
        <v>77</v>
      </c>
      <c r="S476" s="49" t="s">
        <v>356</v>
      </c>
      <c r="T476" s="1" t="s">
        <v>4722</v>
      </c>
      <c r="U476" s="72">
        <v>33493</v>
      </c>
      <c r="V476" s="37">
        <v>44317</v>
      </c>
      <c r="W476" s="37">
        <v>44408</v>
      </c>
      <c r="X476" s="49" t="s">
        <v>115</v>
      </c>
      <c r="Y476" s="1"/>
      <c r="Z476" s="642" t="str">
        <f t="shared" si="36" ca="1"/>
        <v>1 Tahun  0 Bulan 19 Hari </v>
      </c>
      <c r="AA476" s="1" t="s">
        <v>100</v>
      </c>
      <c r="AB476" s="71" t="s">
        <v>4723</v>
      </c>
      <c r="AC476" s="37">
        <v>45867</v>
      </c>
      <c r="AD476" s="642" t="s">
        <v>86</v>
      </c>
      <c r="AE476" s="642"/>
      <c r="AF476" s="642" t="s">
        <v>86</v>
      </c>
      <c r="AG476" s="1"/>
      <c r="AH476" s="642" t="s">
        <v>86</v>
      </c>
      <c r="AI476" s="71"/>
      <c r="AJ476" s="49"/>
      <c r="AK476" s="1"/>
      <c r="AL476" s="1"/>
      <c r="AM476" s="710" t="s">
        <v>4724</v>
      </c>
      <c r="AN476" s="49" t="s">
        <v>84</v>
      </c>
      <c r="AO476" s="1"/>
      <c r="AP476" s="71" t="s">
        <v>4725</v>
      </c>
      <c r="AQ476" s="49" t="s">
        <v>86</v>
      </c>
      <c r="AR476" s="1"/>
      <c r="AS476" s="1"/>
      <c r="AT476" s="71" t="s">
        <v>4726</v>
      </c>
      <c r="AU476" s="116">
        <v>42945</v>
      </c>
      <c r="AV476" s="49" t="s">
        <v>4727</v>
      </c>
      <c r="AW476" s="49" t="s">
        <v>520</v>
      </c>
      <c r="AX476" s="57" t="s">
        <v>4728</v>
      </c>
      <c r="AY476" s="1"/>
      <c r="AZ476" s="1"/>
      <c r="BA476" s="1"/>
      <c r="BB476" s="1"/>
      <c r="BC476" s="1"/>
      <c r="BD476" s="72"/>
    </row>
    <row r="477" ht="15" customHeight="1" s="77" customFormat="1">
      <c r="A477" s="31" t="s">
        <v>65</v>
      </c>
      <c r="B477" s="32">
        <f t="shared" si="35"/>
        <v>471</v>
      </c>
      <c r="C477" s="69" t="s">
        <v>4729</v>
      </c>
      <c r="D477" s="699" t="s">
        <v>4730</v>
      </c>
      <c r="E477" s="49" t="s">
        <v>69</v>
      </c>
      <c r="F477" s="708" t="s">
        <v>4731</v>
      </c>
      <c r="G477" s="629" t="s">
        <v>2</v>
      </c>
      <c r="H477" s="49"/>
      <c r="I477" s="49"/>
      <c r="J477" s="49"/>
      <c r="K477" s="689" t="s">
        <v>4626</v>
      </c>
      <c r="L477" s="517" t="s">
        <v>511</v>
      </c>
      <c r="M477" s="517" t="s">
        <v>1215</v>
      </c>
      <c r="N477" s="116">
        <v>44027</v>
      </c>
      <c r="O477" s="82" t="s">
        <v>4732</v>
      </c>
      <c r="P477" s="1" t="s">
        <v>232</v>
      </c>
      <c r="Q477" s="1" t="s">
        <v>112</v>
      </c>
      <c r="R477" s="49" t="s">
        <v>77</v>
      </c>
      <c r="S477" s="49" t="s">
        <v>356</v>
      </c>
      <c r="T477" s="1" t="s">
        <v>4733</v>
      </c>
      <c r="U477" s="72">
        <v>34005</v>
      </c>
      <c r="V477" s="37">
        <v>44317</v>
      </c>
      <c r="W477" s="37">
        <v>44408</v>
      </c>
      <c r="X477" s="49" t="s">
        <v>115</v>
      </c>
      <c r="Y477" s="1"/>
      <c r="Z477" s="1" t="str">
        <f t="shared" si="36" ca="1"/>
        <v>1 Tahun  0 Bulan 18 Hari </v>
      </c>
      <c r="AA477" s="1" t="s">
        <v>4734</v>
      </c>
      <c r="AB477" s="71" t="s">
        <v>4735</v>
      </c>
      <c r="AC477" s="37">
        <v>34091</v>
      </c>
      <c r="AD477" s="642" t="s">
        <v>86</v>
      </c>
      <c r="AE477" s="642"/>
      <c r="AF477" s="642" t="s">
        <v>86</v>
      </c>
      <c r="AG477" s="1"/>
      <c r="AH477" s="642" t="s">
        <v>86</v>
      </c>
      <c r="AI477" s="71"/>
      <c r="AJ477" s="49"/>
      <c r="AK477" s="1"/>
      <c r="AL477" s="1"/>
      <c r="AM477" s="71" t="s">
        <v>4736</v>
      </c>
      <c r="AN477" s="35" t="s">
        <v>764</v>
      </c>
      <c r="AO477" s="1"/>
      <c r="AP477" s="71" t="s">
        <v>4737</v>
      </c>
      <c r="AQ477" s="49" t="s">
        <v>86</v>
      </c>
      <c r="AR477" s="1"/>
      <c r="AS477" s="1"/>
      <c r="AT477" s="71" t="s">
        <v>4738</v>
      </c>
      <c r="AU477" s="108" t="s">
        <v>121</v>
      </c>
      <c r="AV477" s="1" t="s">
        <v>4739</v>
      </c>
      <c r="AW477" s="71" t="s">
        <v>520</v>
      </c>
      <c r="AX477" s="71" t="s">
        <v>4740</v>
      </c>
      <c r="AY477" s="1"/>
      <c r="AZ477" s="1"/>
      <c r="BA477" s="1"/>
      <c r="BB477" s="1"/>
      <c r="BC477" s="1"/>
      <c r="BD477" s="72"/>
    </row>
    <row r="478" ht="15" customHeight="1" s="77" customFormat="1">
      <c r="A478" s="31" t="s">
        <v>65</v>
      </c>
      <c r="B478" s="32">
        <f t="shared" si="35"/>
        <v>472</v>
      </c>
      <c r="C478" s="71" t="s">
        <v>4741</v>
      </c>
      <c r="D478" s="82" t="s">
        <v>4727</v>
      </c>
      <c r="E478" s="49" t="s">
        <v>69</v>
      </c>
      <c r="F478" s="711" t="s">
        <v>4742</v>
      </c>
      <c r="G478" s="642"/>
      <c r="H478" s="49"/>
      <c r="I478" s="49"/>
      <c r="J478" s="49" t="s">
        <v>457</v>
      </c>
      <c r="K478" s="689" t="s">
        <v>4626</v>
      </c>
      <c r="L478" s="517" t="s">
        <v>511</v>
      </c>
      <c r="M478" s="517" t="s">
        <v>1215</v>
      </c>
      <c r="N478" s="116">
        <v>44044</v>
      </c>
      <c r="O478" s="709" t="s">
        <v>4743</v>
      </c>
      <c r="P478" s="1" t="s">
        <v>232</v>
      </c>
      <c r="Q478" s="1" t="s">
        <v>112</v>
      </c>
      <c r="R478" s="49" t="s">
        <v>77</v>
      </c>
      <c r="S478" s="49" t="s">
        <v>356</v>
      </c>
      <c r="T478" s="1" t="s">
        <v>4626</v>
      </c>
      <c r="U478" s="72">
        <v>34947</v>
      </c>
      <c r="V478" s="37">
        <v>44378</v>
      </c>
      <c r="W478" s="37">
        <v>44469</v>
      </c>
      <c r="X478" s="49" t="s">
        <v>80</v>
      </c>
      <c r="Y478" s="1"/>
      <c r="Z478" s="642" t="str">
        <f t="shared" si="36" ca="1"/>
        <v>1 Tahun  0 Bulan 1 Hari </v>
      </c>
      <c r="AA478" s="1" t="s">
        <v>5</v>
      </c>
      <c r="AB478" s="1" t="s">
        <v>5</v>
      </c>
      <c r="AC478" s="72" t="s">
        <v>5</v>
      </c>
      <c r="AD478" s="642" t="s">
        <v>86</v>
      </c>
      <c r="AE478" s="642"/>
      <c r="AF478" s="642" t="s">
        <v>86</v>
      </c>
      <c r="AG478" s="1"/>
      <c r="AH478" s="642" t="s">
        <v>86</v>
      </c>
      <c r="AI478" s="71"/>
      <c r="AJ478" s="49"/>
      <c r="AK478" s="1"/>
      <c r="AL478" s="1"/>
      <c r="AM478" s="71" t="s">
        <v>4744</v>
      </c>
      <c r="AN478" s="49" t="s">
        <v>84</v>
      </c>
      <c r="AO478" s="1"/>
      <c r="AP478" s="71" t="s">
        <v>4745</v>
      </c>
      <c r="AQ478" s="49" t="s">
        <v>86</v>
      </c>
      <c r="AR478" s="1"/>
      <c r="AS478" s="1"/>
      <c r="AT478" s="71" t="s">
        <v>4746</v>
      </c>
      <c r="AU478" s="108" t="s">
        <v>121</v>
      </c>
      <c r="AV478" s="1" t="s">
        <v>4747</v>
      </c>
      <c r="AW478" s="71" t="s">
        <v>520</v>
      </c>
      <c r="AX478" s="71" t="s">
        <v>4748</v>
      </c>
      <c r="AY478" s="1"/>
      <c r="AZ478" s="1"/>
      <c r="BA478" s="1"/>
      <c r="BB478" s="1"/>
      <c r="BC478" s="1"/>
      <c r="BD478" s="72"/>
    </row>
    <row r="479" ht="15" customHeight="1" s="77" customFormat="1">
      <c r="A479" s="31" t="s">
        <v>65</v>
      </c>
      <c r="B479" s="32">
        <f t="shared" si="35"/>
        <v>473</v>
      </c>
      <c r="C479" s="68" t="s">
        <v>4749</v>
      </c>
      <c r="D479" s="412" t="s">
        <v>4750</v>
      </c>
      <c r="E479" s="49" t="s">
        <v>69</v>
      </c>
      <c r="F479" s="599" t="s">
        <v>4751</v>
      </c>
      <c r="G479" s="629" t="s">
        <v>2</v>
      </c>
      <c r="H479" s="49"/>
      <c r="I479" s="49"/>
      <c r="J479" s="642"/>
      <c r="K479" s="689" t="s">
        <v>4626</v>
      </c>
      <c r="L479" s="642" t="s">
        <v>589</v>
      </c>
      <c r="M479" s="642" t="s">
        <v>4177</v>
      </c>
      <c r="N479" s="37">
        <v>44001</v>
      </c>
      <c r="O479" s="61" t="s">
        <v>4752</v>
      </c>
      <c r="P479" s="49" t="s">
        <v>97</v>
      </c>
      <c r="Q479" s="49" t="s">
        <v>112</v>
      </c>
      <c r="R479" s="49" t="s">
        <v>77</v>
      </c>
      <c r="S479" s="49" t="s">
        <v>356</v>
      </c>
      <c r="T479" s="49" t="s">
        <v>4138</v>
      </c>
      <c r="U479" s="37">
        <v>33538</v>
      </c>
      <c r="V479" s="37">
        <v>44317</v>
      </c>
      <c r="W479" s="37">
        <v>44408</v>
      </c>
      <c r="X479" s="49" t="s">
        <v>115</v>
      </c>
      <c r="Y479" s="1"/>
      <c r="Z479" s="642" t="str">
        <f t="shared" si="36" ca="1"/>
        <v>1 Tahun  1 Bulan 14 Hari </v>
      </c>
      <c r="AA479" s="49" t="s">
        <v>264</v>
      </c>
      <c r="AB479" s="599">
        <v>25269110000715</v>
      </c>
      <c r="AC479" s="37">
        <v>45827</v>
      </c>
      <c r="AD479" s="642" t="s">
        <v>86</v>
      </c>
      <c r="AE479" s="642"/>
      <c r="AF479" s="642" t="s">
        <v>86</v>
      </c>
      <c r="AG479" s="1"/>
      <c r="AH479" s="642" t="s">
        <v>86</v>
      </c>
      <c r="AI479" s="57"/>
      <c r="AJ479" s="49"/>
      <c r="AK479" s="49"/>
      <c r="AL479" s="599"/>
      <c r="AM479" s="57" t="s">
        <v>4753</v>
      </c>
      <c r="AN479" s="49" t="s">
        <v>84</v>
      </c>
      <c r="AO479" s="1"/>
      <c r="AP479" s="57" t="s">
        <v>4754</v>
      </c>
      <c r="AQ479" s="49" t="s">
        <v>86</v>
      </c>
      <c r="AR479" s="1"/>
      <c r="AS479" s="49"/>
      <c r="AT479" s="599" t="s">
        <v>4755</v>
      </c>
      <c r="AU479" s="108" t="s">
        <v>121</v>
      </c>
      <c r="AV479" s="49" t="s">
        <v>4756</v>
      </c>
      <c r="AW479" s="57" t="s">
        <v>520</v>
      </c>
      <c r="AX479" s="57" t="s">
        <v>4757</v>
      </c>
      <c r="AY479" s="108"/>
      <c r="AZ479" s="1"/>
      <c r="BA479" s="1"/>
      <c r="BB479" s="1"/>
      <c r="BC479" s="1"/>
      <c r="BD479" s="72"/>
    </row>
    <row r="480" ht="15" customHeight="1" s="77" customFormat="1">
      <c r="A480" s="31" t="s">
        <v>65</v>
      </c>
      <c r="B480" s="32">
        <f t="shared" si="35"/>
        <v>474</v>
      </c>
      <c r="C480" s="539" t="s">
        <v>4758</v>
      </c>
      <c r="D480" s="712" t="s">
        <v>4759</v>
      </c>
      <c r="E480" s="49" t="s">
        <v>69</v>
      </c>
      <c r="F480" s="713" t="s">
        <v>4760</v>
      </c>
      <c r="G480" s="629" t="s">
        <v>2</v>
      </c>
      <c r="H480" s="49"/>
      <c r="I480" s="49"/>
      <c r="J480" s="642"/>
      <c r="K480" s="689" t="s">
        <v>4626</v>
      </c>
      <c r="L480" s="517" t="s">
        <v>511</v>
      </c>
      <c r="M480" s="517" t="s">
        <v>1215</v>
      </c>
      <c r="N480" s="37">
        <v>44047</v>
      </c>
      <c r="O480" s="61" t="s">
        <v>4761</v>
      </c>
      <c r="P480" s="1" t="s">
        <v>232</v>
      </c>
      <c r="Q480" s="49" t="s">
        <v>112</v>
      </c>
      <c r="R480" s="49" t="s">
        <v>77</v>
      </c>
      <c r="S480" s="49" t="s">
        <v>356</v>
      </c>
      <c r="T480" s="49" t="s">
        <v>4626</v>
      </c>
      <c r="U480" s="37">
        <v>30578</v>
      </c>
      <c r="V480" s="714">
        <v>44348</v>
      </c>
      <c r="W480" s="461">
        <v>44439</v>
      </c>
      <c r="X480" s="689" t="s">
        <v>115</v>
      </c>
      <c r="Y480" s="1"/>
      <c r="Z480" s="642" t="str">
        <f t="shared" si="36" ca="1"/>
        <v>0 Tahun  11 Bulan 29 Hari </v>
      </c>
      <c r="AA480" s="1" t="s">
        <v>100</v>
      </c>
      <c r="AB480" s="599" t="s">
        <v>4762</v>
      </c>
      <c r="AC480" s="37">
        <v>45548</v>
      </c>
      <c r="AD480" s="642" t="s">
        <v>86</v>
      </c>
      <c r="AE480" s="642"/>
      <c r="AF480" s="642" t="s">
        <v>86</v>
      </c>
      <c r="AG480" s="1"/>
      <c r="AH480" s="642" t="s">
        <v>86</v>
      </c>
      <c r="AI480" s="57"/>
      <c r="AJ480" s="49"/>
      <c r="AK480" s="49"/>
      <c r="AL480" s="599"/>
      <c r="AM480" s="57" t="s">
        <v>4763</v>
      </c>
      <c r="AN480" s="647" t="s">
        <v>131</v>
      </c>
      <c r="AO480" s="1"/>
      <c r="AP480" s="57" t="s">
        <v>4764</v>
      </c>
      <c r="AQ480" s="49" t="s">
        <v>86</v>
      </c>
      <c r="AR480" s="1"/>
      <c r="AS480" s="49"/>
      <c r="AT480" s="599" t="s">
        <v>4765</v>
      </c>
      <c r="AU480" s="108" t="s">
        <v>121</v>
      </c>
      <c r="AV480" s="49" t="s">
        <v>4766</v>
      </c>
      <c r="AW480" s="57" t="s">
        <v>520</v>
      </c>
      <c r="AX480" s="57" t="s">
        <v>4767</v>
      </c>
      <c r="AY480" s="108"/>
      <c r="AZ480" s="1"/>
      <c r="BA480" s="1"/>
      <c r="BB480" s="1"/>
      <c r="BC480" s="1"/>
      <c r="BD480" s="72"/>
    </row>
    <row r="481" ht="15" customHeight="1" s="77" customFormat="1">
      <c r="A481" s="31" t="s">
        <v>65</v>
      </c>
      <c r="B481" s="32">
        <f t="shared" si="35"/>
        <v>475</v>
      </c>
      <c r="C481" s="696" t="s">
        <v>4768</v>
      </c>
      <c r="D481" s="82" t="s">
        <v>4769</v>
      </c>
      <c r="E481" s="49" t="s">
        <v>69</v>
      </c>
      <c r="F481" s="696" t="s">
        <v>4770</v>
      </c>
      <c r="G481" s="629" t="s">
        <v>2</v>
      </c>
      <c r="H481" s="49"/>
      <c r="I481" s="49"/>
      <c r="J481" s="642"/>
      <c r="K481" s="689" t="s">
        <v>4626</v>
      </c>
      <c r="L481" s="517" t="s">
        <v>511</v>
      </c>
      <c r="M481" s="517" t="s">
        <v>1215</v>
      </c>
      <c r="N481" s="37">
        <v>44054</v>
      </c>
      <c r="O481" s="61" t="s">
        <v>4771</v>
      </c>
      <c r="P481" s="1" t="s">
        <v>232</v>
      </c>
      <c r="Q481" s="49" t="s">
        <v>112</v>
      </c>
      <c r="R481" s="49" t="s">
        <v>77</v>
      </c>
      <c r="S481" s="49" t="s">
        <v>356</v>
      </c>
      <c r="T481" s="49" t="s">
        <v>4325</v>
      </c>
      <c r="U481" s="37">
        <v>32467</v>
      </c>
      <c r="V481" s="714">
        <v>44348</v>
      </c>
      <c r="W481" s="461">
        <v>44439</v>
      </c>
      <c r="X481" s="689" t="s">
        <v>115</v>
      </c>
      <c r="Y481" s="1"/>
      <c r="Z481" s="49" t="str">
        <f t="shared" si="36" ca="1"/>
        <v>0 Tahun  11 Bulan 22 Hari </v>
      </c>
      <c r="AA481" s="1" t="s">
        <v>128</v>
      </c>
      <c r="AB481" s="599" t="s">
        <v>4772</v>
      </c>
      <c r="AC481" s="37">
        <v>45845</v>
      </c>
      <c r="AD481" s="642" t="s">
        <v>86</v>
      </c>
      <c r="AE481" s="642"/>
      <c r="AF481" s="642" t="s">
        <v>86</v>
      </c>
      <c r="AG481" s="1"/>
      <c r="AH481" s="642" t="s">
        <v>86</v>
      </c>
      <c r="AI481" s="57"/>
      <c r="AJ481" s="49"/>
      <c r="AK481" s="49"/>
      <c r="AL481" s="599"/>
      <c r="AM481" s="57" t="s">
        <v>4773</v>
      </c>
      <c r="AN481" s="49" t="s">
        <v>84</v>
      </c>
      <c r="AO481" s="1"/>
      <c r="AP481" s="57" t="s">
        <v>4774</v>
      </c>
      <c r="AQ481" s="49" t="s">
        <v>86</v>
      </c>
      <c r="AR481" s="1"/>
      <c r="AS481" s="49"/>
      <c r="AT481" s="599" t="s">
        <v>4775</v>
      </c>
      <c r="AU481" s="108" t="s">
        <v>121</v>
      </c>
      <c r="AV481" s="49" t="s">
        <v>4776</v>
      </c>
      <c r="AW481" s="57" t="s">
        <v>90</v>
      </c>
      <c r="AX481" s="57" t="s">
        <v>4777</v>
      </c>
      <c r="AY481" s="108"/>
      <c r="AZ481" s="1"/>
      <c r="BA481" s="1"/>
      <c r="BB481" s="1"/>
      <c r="BC481" s="1"/>
      <c r="BD481" s="72"/>
    </row>
    <row r="482" ht="15" customHeight="1" s="77" customFormat="1">
      <c r="A482" s="31" t="s">
        <v>65</v>
      </c>
      <c r="B482" s="32">
        <f t="shared" si="35"/>
        <v>476</v>
      </c>
      <c r="C482" s="696" t="s">
        <v>4778</v>
      </c>
      <c r="D482" s="715" t="s">
        <v>4779</v>
      </c>
      <c r="E482" s="49" t="s">
        <v>69</v>
      </c>
      <c r="F482" s="708" t="s">
        <v>4780</v>
      </c>
      <c r="G482" s="642"/>
      <c r="H482" s="49"/>
      <c r="I482" s="49"/>
      <c r="J482" s="49" t="s">
        <v>457</v>
      </c>
      <c r="K482" s="689" t="s">
        <v>4626</v>
      </c>
      <c r="L482" s="517" t="s">
        <v>511</v>
      </c>
      <c r="M482" s="517" t="s">
        <v>1215</v>
      </c>
      <c r="N482" s="37">
        <v>44075</v>
      </c>
      <c r="O482" s="61" t="s">
        <v>4781</v>
      </c>
      <c r="P482" s="1" t="s">
        <v>77</v>
      </c>
      <c r="Q482" s="49" t="s">
        <v>112</v>
      </c>
      <c r="R482" s="49" t="s">
        <v>77</v>
      </c>
      <c r="S482" s="49" t="s">
        <v>233</v>
      </c>
      <c r="T482" s="49" t="s">
        <v>4782</v>
      </c>
      <c r="U482" s="37">
        <v>35180</v>
      </c>
      <c r="V482" s="37">
        <v>44378</v>
      </c>
      <c r="W482" s="37">
        <v>44469</v>
      </c>
      <c r="X482" s="689" t="s">
        <v>115</v>
      </c>
      <c r="Y482" s="1"/>
      <c r="Z482" s="49" t="str">
        <f t="shared" si="36" ca="1"/>
        <v>0 Tahun  11 Bulan 1 Hari </v>
      </c>
      <c r="AA482" s="1" t="s">
        <v>5</v>
      </c>
      <c r="AB482" s="1" t="s">
        <v>5</v>
      </c>
      <c r="AC482" s="72" t="s">
        <v>5</v>
      </c>
      <c r="AD482" s="642" t="s">
        <v>86</v>
      </c>
      <c r="AE482" s="642"/>
      <c r="AF482" s="642" t="s">
        <v>86</v>
      </c>
      <c r="AG482" s="1"/>
      <c r="AH482" s="642" t="s">
        <v>86</v>
      </c>
      <c r="AI482" s="57"/>
      <c r="AJ482" s="49"/>
      <c r="AK482" s="49"/>
      <c r="AL482" s="599"/>
      <c r="AM482" s="57" t="s">
        <v>4783</v>
      </c>
      <c r="AN482" s="49" t="s">
        <v>84</v>
      </c>
      <c r="AO482" s="1"/>
      <c r="AP482" s="57" t="s">
        <v>4784</v>
      </c>
      <c r="AQ482" s="49" t="s">
        <v>86</v>
      </c>
      <c r="AR482" s="1"/>
      <c r="AS482" s="49"/>
      <c r="AT482" s="599" t="s">
        <v>4785</v>
      </c>
      <c r="AU482" s="108" t="s">
        <v>121</v>
      </c>
      <c r="AV482" s="49" t="s">
        <v>4786</v>
      </c>
      <c r="AW482" s="57" t="s">
        <v>520</v>
      </c>
      <c r="AX482" s="57" t="s">
        <v>4787</v>
      </c>
      <c r="AY482" s="108"/>
      <c r="AZ482" s="1"/>
      <c r="BA482" s="1"/>
      <c r="BB482" s="1"/>
      <c r="BC482" s="1"/>
      <c r="BD482" s="72"/>
    </row>
    <row r="483" ht="15" customHeight="1" s="77" customFormat="1">
      <c r="A483" s="31" t="s">
        <v>65</v>
      </c>
      <c r="B483" s="32">
        <f t="shared" si="35"/>
        <v>477</v>
      </c>
      <c r="C483" s="68" t="s">
        <v>4788</v>
      </c>
      <c r="D483" s="412" t="s">
        <v>4789</v>
      </c>
      <c r="E483" s="49" t="s">
        <v>69</v>
      </c>
      <c r="F483" s="716" t="s">
        <v>4790</v>
      </c>
      <c r="G483" s="629" t="s">
        <v>2</v>
      </c>
      <c r="H483" s="49"/>
      <c r="I483" s="49"/>
      <c r="J483" s="642"/>
      <c r="K483" s="689" t="s">
        <v>4626</v>
      </c>
      <c r="L483" s="517" t="s">
        <v>511</v>
      </c>
      <c r="M483" s="517" t="s">
        <v>1215</v>
      </c>
      <c r="N483" s="37">
        <v>44075</v>
      </c>
      <c r="O483" s="61" t="s">
        <v>4791</v>
      </c>
      <c r="P483" s="1" t="s">
        <v>77</v>
      </c>
      <c r="Q483" s="49" t="s">
        <v>112</v>
      </c>
      <c r="R483" s="49" t="s">
        <v>77</v>
      </c>
      <c r="S483" s="49" t="s">
        <v>233</v>
      </c>
      <c r="T483" s="49" t="s">
        <v>4792</v>
      </c>
      <c r="U483" s="37">
        <v>35594</v>
      </c>
      <c r="V483" s="37">
        <v>44378</v>
      </c>
      <c r="W483" s="37">
        <v>44469</v>
      </c>
      <c r="X483" s="689" t="s">
        <v>115</v>
      </c>
      <c r="Y483" s="1"/>
      <c r="Z483" s="49" t="str">
        <f t="shared" si="36" ca="1"/>
        <v>0 Tahun  11 Bulan 1 Hari </v>
      </c>
      <c r="AA483" s="1" t="s">
        <v>100</v>
      </c>
      <c r="AB483" s="599" t="s">
        <v>4793</v>
      </c>
      <c r="AC483" s="37">
        <v>45695</v>
      </c>
      <c r="AD483" s="642" t="s">
        <v>86</v>
      </c>
      <c r="AE483" s="642"/>
      <c r="AF483" s="642" t="s">
        <v>86</v>
      </c>
      <c r="AG483" s="1"/>
      <c r="AH483" s="642" t="s">
        <v>86</v>
      </c>
      <c r="AI483" s="57"/>
      <c r="AJ483" s="49"/>
      <c r="AK483" s="49"/>
      <c r="AL483" s="599"/>
      <c r="AM483" s="57" t="s">
        <v>4794</v>
      </c>
      <c r="AN483" s="49" t="s">
        <v>84</v>
      </c>
      <c r="AO483" s="1"/>
      <c r="AP483" s="57" t="s">
        <v>4795</v>
      </c>
      <c r="AQ483" s="49" t="s">
        <v>86</v>
      </c>
      <c r="AR483" s="1"/>
      <c r="AS483" s="49"/>
      <c r="AT483" s="599" t="s">
        <v>4796</v>
      </c>
      <c r="AU483" s="108" t="s">
        <v>121</v>
      </c>
      <c r="AV483" s="49" t="s">
        <v>4797</v>
      </c>
      <c r="AW483" s="57" t="s">
        <v>520</v>
      </c>
      <c r="AX483" s="57" t="s">
        <v>4798</v>
      </c>
      <c r="AY483" s="108"/>
      <c r="AZ483" s="1"/>
      <c r="BA483" s="1"/>
      <c r="BB483" s="1"/>
      <c r="BC483" s="1"/>
      <c r="BD483" s="72"/>
    </row>
    <row r="484" ht="15" customHeight="1" s="77" customFormat="1">
      <c r="A484" s="31" t="s">
        <v>65</v>
      </c>
      <c r="B484" s="32">
        <f t="shared" si="35"/>
        <v>478</v>
      </c>
      <c r="C484" s="68" t="s">
        <v>4799</v>
      </c>
      <c r="D484" s="700" t="s">
        <v>4800</v>
      </c>
      <c r="E484" s="49" t="s">
        <v>69</v>
      </c>
      <c r="F484" s="716" t="s">
        <v>4801</v>
      </c>
      <c r="G484" s="629" t="s">
        <v>2</v>
      </c>
      <c r="H484" s="49"/>
      <c r="I484" s="49"/>
      <c r="J484" s="642"/>
      <c r="K484" s="689" t="s">
        <v>4626</v>
      </c>
      <c r="L484" s="517" t="s">
        <v>511</v>
      </c>
      <c r="M484" s="517" t="s">
        <v>1215</v>
      </c>
      <c r="N484" s="37">
        <v>44071</v>
      </c>
      <c r="O484" s="61" t="s">
        <v>4802</v>
      </c>
      <c r="P484" s="1" t="s">
        <v>232</v>
      </c>
      <c r="Q484" s="49" t="s">
        <v>112</v>
      </c>
      <c r="R484" s="49" t="s">
        <v>77</v>
      </c>
      <c r="S484" s="49" t="s">
        <v>233</v>
      </c>
      <c r="T484" s="49" t="s">
        <v>4803</v>
      </c>
      <c r="U484" s="37">
        <v>33249</v>
      </c>
      <c r="V484" s="37">
        <v>44378</v>
      </c>
      <c r="W484" s="37">
        <v>44469</v>
      </c>
      <c r="X484" s="689" t="s">
        <v>115</v>
      </c>
      <c r="Y484" s="1"/>
      <c r="Z484" s="49" t="str">
        <f t="shared" si="36" ca="1"/>
        <v>0 Tahun  11 Bulan 5 Hari </v>
      </c>
      <c r="AA484" s="1" t="s">
        <v>4804</v>
      </c>
      <c r="AB484" s="599" t="s">
        <v>4805</v>
      </c>
      <c r="AC484" s="37">
        <v>43841</v>
      </c>
      <c r="AD484" s="642" t="s">
        <v>86</v>
      </c>
      <c r="AE484" s="642"/>
      <c r="AF484" s="642" t="s">
        <v>86</v>
      </c>
      <c r="AG484" s="1"/>
      <c r="AH484" s="642" t="s">
        <v>86</v>
      </c>
      <c r="AI484" s="57"/>
      <c r="AJ484" s="49"/>
      <c r="AK484" s="49"/>
      <c r="AL484" s="599"/>
      <c r="AM484" s="57" t="s">
        <v>4806</v>
      </c>
      <c r="AN484" s="49" t="s">
        <v>84</v>
      </c>
      <c r="AO484" s="1"/>
      <c r="AP484" s="57" t="s">
        <v>4807</v>
      </c>
      <c r="AQ484" s="49" t="s">
        <v>86</v>
      </c>
      <c r="AR484" s="1"/>
      <c r="AS484" s="49"/>
      <c r="AT484" s="492" t="s">
        <v>4808</v>
      </c>
      <c r="AU484" s="108" t="s">
        <v>121</v>
      </c>
      <c r="AV484" s="49" t="s">
        <v>4809</v>
      </c>
      <c r="AW484" s="57" t="s">
        <v>520</v>
      </c>
      <c r="AX484" s="57" t="s">
        <v>4810</v>
      </c>
      <c r="AY484" s="108"/>
      <c r="AZ484" s="1"/>
      <c r="BA484" s="1"/>
      <c r="BB484" s="1"/>
      <c r="BC484" s="1"/>
      <c r="BD484" s="72"/>
    </row>
    <row r="485" ht="15" customHeight="1" s="77" customFormat="1">
      <c r="A485" s="31" t="s">
        <v>65</v>
      </c>
      <c r="B485" s="32">
        <f t="shared" si="35"/>
        <v>479</v>
      </c>
      <c r="C485" s="696" t="s">
        <v>4811</v>
      </c>
      <c r="D485" s="412" t="s">
        <v>4812</v>
      </c>
      <c r="E485" s="49" t="s">
        <v>69</v>
      </c>
      <c r="F485" s="716" t="s">
        <v>4813</v>
      </c>
      <c r="G485" s="629"/>
      <c r="H485" s="49"/>
      <c r="I485" s="49"/>
      <c r="J485" s="642" t="s">
        <v>457</v>
      </c>
      <c r="K485" s="689" t="s">
        <v>4626</v>
      </c>
      <c r="L485" s="517" t="s">
        <v>511</v>
      </c>
      <c r="M485" s="517" t="s">
        <v>1215</v>
      </c>
      <c r="N485" s="116">
        <v>44082</v>
      </c>
      <c r="O485" s="82" t="s">
        <v>4814</v>
      </c>
      <c r="P485" s="1" t="s">
        <v>174</v>
      </c>
      <c r="Q485" s="1" t="s">
        <v>112</v>
      </c>
      <c r="R485" s="1" t="s">
        <v>77</v>
      </c>
      <c r="S485" s="1" t="s">
        <v>356</v>
      </c>
      <c r="T485" s="1" t="s">
        <v>2181</v>
      </c>
      <c r="U485" s="72">
        <v>32842</v>
      </c>
      <c r="V485" s="37">
        <v>44378</v>
      </c>
      <c r="W485" s="37">
        <v>44469</v>
      </c>
      <c r="X485" s="689" t="s">
        <v>115</v>
      </c>
      <c r="Y485" s="1"/>
      <c r="Z485" s="49" t="str">
        <f t="shared" si="36" ca="1"/>
        <v>0 Tahun  10 Bulan 25 Hari </v>
      </c>
      <c r="AA485" s="49" t="s">
        <v>4815</v>
      </c>
      <c r="AB485" s="57" t="s">
        <v>4816</v>
      </c>
      <c r="AC485" s="63">
        <v>46189</v>
      </c>
      <c r="AD485" s="642" t="s">
        <v>86</v>
      </c>
      <c r="AE485" s="642"/>
      <c r="AF485" s="642" t="s">
        <v>86</v>
      </c>
      <c r="AG485" s="1"/>
      <c r="AH485" s="642" t="s">
        <v>86</v>
      </c>
      <c r="AI485" s="57"/>
      <c r="AJ485" s="49"/>
      <c r="AK485" s="49"/>
      <c r="AL485" s="599"/>
      <c r="AM485" s="57" t="s">
        <v>4817</v>
      </c>
      <c r="AN485" s="49" t="s">
        <v>84</v>
      </c>
      <c r="AO485" s="1"/>
      <c r="AP485" s="57" t="s">
        <v>4818</v>
      </c>
      <c r="AQ485" s="49" t="s">
        <v>86</v>
      </c>
      <c r="AR485" s="1"/>
      <c r="AS485" s="49"/>
      <c r="AT485" s="71" t="s">
        <v>4819</v>
      </c>
      <c r="AU485" s="108" t="s">
        <v>121</v>
      </c>
      <c r="AV485" s="49" t="s">
        <v>4820</v>
      </c>
      <c r="AW485" s="57" t="s">
        <v>520</v>
      </c>
      <c r="AX485" s="57" t="s">
        <v>4821</v>
      </c>
      <c r="AY485" s="108"/>
      <c r="AZ485" s="1"/>
      <c r="BA485" s="1"/>
      <c r="BB485" s="1"/>
      <c r="BC485" s="1"/>
      <c r="BD485" s="72"/>
    </row>
    <row r="486" ht="15" customHeight="1" s="77" customFormat="1">
      <c r="A486" s="31" t="s">
        <v>65</v>
      </c>
      <c r="B486" s="32">
        <f t="shared" si="35"/>
        <v>480</v>
      </c>
      <c r="C486" s="696" t="s">
        <v>4822</v>
      </c>
      <c r="D486" s="602" t="s">
        <v>4786</v>
      </c>
      <c r="E486" s="49" t="s">
        <v>69</v>
      </c>
      <c r="F486" s="716" t="s">
        <v>4823</v>
      </c>
      <c r="G486" s="629" t="s">
        <v>2</v>
      </c>
      <c r="H486" s="49"/>
      <c r="I486" s="49"/>
      <c r="J486" s="642"/>
      <c r="K486" s="689" t="s">
        <v>4626</v>
      </c>
      <c r="L486" s="517" t="s">
        <v>511</v>
      </c>
      <c r="M486" s="517" t="s">
        <v>1215</v>
      </c>
      <c r="N486" s="116">
        <v>44083</v>
      </c>
      <c r="O486" s="82" t="s">
        <v>4824</v>
      </c>
      <c r="P486" s="1" t="s">
        <v>232</v>
      </c>
      <c r="Q486" s="1" t="s">
        <v>112</v>
      </c>
      <c r="R486" s="1" t="s">
        <v>77</v>
      </c>
      <c r="S486" s="49" t="s">
        <v>113</v>
      </c>
      <c r="T486" s="1" t="s">
        <v>2181</v>
      </c>
      <c r="U486" s="72">
        <v>31934</v>
      </c>
      <c r="V486" s="37">
        <v>44378</v>
      </c>
      <c r="W486" s="37">
        <v>44469</v>
      </c>
      <c r="X486" s="689" t="s">
        <v>115</v>
      </c>
      <c r="Y486" s="1"/>
      <c r="Z486" s="49" t="str">
        <f t="shared" si="36" ca="1"/>
        <v>0 Tahun  10 Bulan 24 Hari </v>
      </c>
      <c r="AA486" s="49" t="s">
        <v>591</v>
      </c>
      <c r="AB486" s="57" t="s">
        <v>4825</v>
      </c>
      <c r="AC486" s="63">
        <v>44715</v>
      </c>
      <c r="AD486" s="642" t="s">
        <v>86</v>
      </c>
      <c r="AE486" s="642"/>
      <c r="AF486" s="642" t="s">
        <v>86</v>
      </c>
      <c r="AG486" s="1"/>
      <c r="AH486" s="57"/>
      <c r="AI486" s="57"/>
      <c r="AJ486" s="49"/>
      <c r="AK486" s="49"/>
      <c r="AL486" s="599"/>
      <c r="AM486" s="57" t="s">
        <v>4826</v>
      </c>
      <c r="AN486" s="647" t="s">
        <v>131</v>
      </c>
      <c r="AO486" s="1"/>
      <c r="AP486" s="57" t="s">
        <v>4827</v>
      </c>
      <c r="AQ486" s="49" t="s">
        <v>86</v>
      </c>
      <c r="AR486" s="1"/>
      <c r="AS486" s="49"/>
      <c r="AT486" s="71" t="s">
        <v>4828</v>
      </c>
      <c r="AU486" s="108" t="s">
        <v>121</v>
      </c>
      <c r="AV486" s="49" t="s">
        <v>4829</v>
      </c>
      <c r="AW486" s="57" t="s">
        <v>520</v>
      </c>
      <c r="AX486" s="57" t="s">
        <v>4830</v>
      </c>
      <c r="AY486" s="108"/>
      <c r="AZ486" s="1"/>
      <c r="BA486" s="1"/>
      <c r="BB486" s="1"/>
      <c r="BC486" s="1"/>
      <c r="BD486" s="72"/>
    </row>
    <row r="487" ht="15" customHeight="1" s="77" customFormat="1">
      <c r="A487" s="31" t="s">
        <v>65</v>
      </c>
      <c r="B487" s="32">
        <f t="shared" si="35"/>
        <v>481</v>
      </c>
      <c r="C487" s="69" t="s">
        <v>4831</v>
      </c>
      <c r="D487" s="699" t="s">
        <v>4832</v>
      </c>
      <c r="E487" s="49" t="s">
        <v>69</v>
      </c>
      <c r="F487" s="71" t="s">
        <v>4833</v>
      </c>
      <c r="G487" s="629" t="s">
        <v>2</v>
      </c>
      <c r="H487" s="49"/>
      <c r="I487" s="49"/>
      <c r="J487" s="49"/>
      <c r="K487" s="689" t="s">
        <v>4626</v>
      </c>
      <c r="L487" s="517" t="s">
        <v>511</v>
      </c>
      <c r="M487" s="517" t="s">
        <v>1215</v>
      </c>
      <c r="N487" s="116">
        <v>44111</v>
      </c>
      <c r="O487" s="82" t="s">
        <v>4834</v>
      </c>
      <c r="P487" s="1" t="s">
        <v>232</v>
      </c>
      <c r="Q487" s="49" t="s">
        <v>112</v>
      </c>
      <c r="R487" s="49" t="s">
        <v>77</v>
      </c>
      <c r="S487" s="49" t="s">
        <v>113</v>
      </c>
      <c r="T487" s="1" t="s">
        <v>4835</v>
      </c>
      <c r="U487" s="63">
        <v>32779</v>
      </c>
      <c r="V487" s="37">
        <v>44378</v>
      </c>
      <c r="W487" s="37">
        <v>44469</v>
      </c>
      <c r="X487" s="689" t="s">
        <v>115</v>
      </c>
      <c r="Y487" s="1"/>
      <c r="Z487" s="49" t="str">
        <f t="shared" si="36" ca="1"/>
        <v>0 Tahun  9 Bulan 26 Hari </v>
      </c>
      <c r="AA487" s="49" t="s">
        <v>1607</v>
      </c>
      <c r="AB487" s="57" t="s">
        <v>4836</v>
      </c>
      <c r="AC487" s="37">
        <v>45595</v>
      </c>
      <c r="AD487" s="642" t="s">
        <v>86</v>
      </c>
      <c r="AE487" s="642"/>
      <c r="AF487" s="642" t="s">
        <v>86</v>
      </c>
      <c r="AG487" s="1"/>
      <c r="AH487" s="57"/>
      <c r="AI487" s="57"/>
      <c r="AJ487" s="49"/>
      <c r="AK487" s="49"/>
      <c r="AL487" s="599"/>
      <c r="AM487" s="57" t="s">
        <v>4837</v>
      </c>
      <c r="AN487" s="49" t="s">
        <v>84</v>
      </c>
      <c r="AO487" s="1"/>
      <c r="AP487" s="57" t="s">
        <v>4838</v>
      </c>
      <c r="AQ487" s="49" t="s">
        <v>86</v>
      </c>
      <c r="AR487" s="1"/>
      <c r="AS487" s="49"/>
      <c r="AT487" s="71" t="s">
        <v>4839</v>
      </c>
      <c r="AU487" s="108" t="s">
        <v>121</v>
      </c>
      <c r="AV487" s="49" t="s">
        <v>4840</v>
      </c>
      <c r="AW487" s="57" t="s">
        <v>520</v>
      </c>
      <c r="AX487" s="57" t="s">
        <v>4841</v>
      </c>
      <c r="AY487" s="108"/>
      <c r="AZ487" s="1"/>
      <c r="BA487" s="1"/>
      <c r="BB487" s="1"/>
      <c r="BC487" s="1"/>
      <c r="BD487" s="72"/>
    </row>
    <row r="488" ht="15" customHeight="1" s="77" customFormat="1">
      <c r="A488" s="31" t="s">
        <v>65</v>
      </c>
      <c r="B488" s="32">
        <f t="shared" si="35"/>
        <v>482</v>
      </c>
      <c r="C488" s="69" t="s">
        <v>4842</v>
      </c>
      <c r="D488" s="412" t="s">
        <v>4843</v>
      </c>
      <c r="E488" s="49" t="s">
        <v>69</v>
      </c>
      <c r="F488" s="71" t="s">
        <v>4844</v>
      </c>
      <c r="G488" s="629" t="s">
        <v>2</v>
      </c>
      <c r="H488" s="49"/>
      <c r="I488" s="49"/>
      <c r="J488" s="49"/>
      <c r="K488" s="689" t="s">
        <v>4626</v>
      </c>
      <c r="L488" s="517" t="s">
        <v>511</v>
      </c>
      <c r="M488" s="517" t="s">
        <v>1215</v>
      </c>
      <c r="N488" s="116">
        <v>44108</v>
      </c>
      <c r="O488" s="82" t="s">
        <v>4845</v>
      </c>
      <c r="P488" s="1" t="s">
        <v>232</v>
      </c>
      <c r="Q488" s="49" t="s">
        <v>112</v>
      </c>
      <c r="R488" s="49" t="s">
        <v>77</v>
      </c>
      <c r="S488" s="49" t="s">
        <v>113</v>
      </c>
      <c r="T488" s="1" t="s">
        <v>2181</v>
      </c>
      <c r="U488" s="63">
        <v>35100</v>
      </c>
      <c r="V488" s="37">
        <v>44378</v>
      </c>
      <c r="W488" s="37">
        <v>44469</v>
      </c>
      <c r="X488" s="689" t="s">
        <v>115</v>
      </c>
      <c r="Y488" s="1"/>
      <c r="Z488" s="49" t="str">
        <f t="shared" si="36" ca="1"/>
        <v>0 Tahun  9 Bulan 29 Hari </v>
      </c>
      <c r="AA488" s="49" t="s">
        <v>1607</v>
      </c>
      <c r="AB488" s="57" t="s">
        <v>4846</v>
      </c>
      <c r="AC488" s="37">
        <v>45420</v>
      </c>
      <c r="AD488" s="642" t="s">
        <v>86</v>
      </c>
      <c r="AE488" s="642"/>
      <c r="AF488" s="642" t="s">
        <v>86</v>
      </c>
      <c r="AG488" s="1"/>
      <c r="AH488" s="57"/>
      <c r="AI488" s="57"/>
      <c r="AJ488" s="49"/>
      <c r="AK488" s="49"/>
      <c r="AL488" s="599"/>
      <c r="AM488" s="57" t="s">
        <v>4847</v>
      </c>
      <c r="AN488" s="49" t="s">
        <v>84</v>
      </c>
      <c r="AO488" s="1"/>
      <c r="AP488" s="57" t="s">
        <v>4848</v>
      </c>
      <c r="AQ488" s="49" t="s">
        <v>86</v>
      </c>
      <c r="AR488" s="1"/>
      <c r="AS488" s="49"/>
      <c r="AT488" s="71" t="s">
        <v>4849</v>
      </c>
      <c r="AU488" s="108" t="s">
        <v>121</v>
      </c>
      <c r="AV488" s="49" t="s">
        <v>4850</v>
      </c>
      <c r="AW488" s="57" t="s">
        <v>520</v>
      </c>
      <c r="AX488" s="717">
        <v>8630204403</v>
      </c>
      <c r="AY488" s="108"/>
      <c r="AZ488" s="1"/>
      <c r="BA488" s="1"/>
      <c r="BB488" s="1"/>
      <c r="BC488" s="1"/>
      <c r="BD488" s="72"/>
    </row>
    <row r="489" ht="15" customHeight="1" s="77" customFormat="1">
      <c r="A489" s="31" t="s">
        <v>65</v>
      </c>
      <c r="B489" s="32">
        <f t="shared" si="35"/>
        <v>483</v>
      </c>
      <c r="C489" s="68" t="s">
        <v>4851</v>
      </c>
      <c r="D489" s="70" t="s">
        <v>4852</v>
      </c>
      <c r="E489" s="49" t="s">
        <v>69</v>
      </c>
      <c r="F489" s="716" t="s">
        <v>4853</v>
      </c>
      <c r="G489" s="629" t="s">
        <v>2</v>
      </c>
      <c r="H489" s="49"/>
      <c r="I489" s="49"/>
      <c r="J489" s="49"/>
      <c r="K489" s="689" t="s">
        <v>4626</v>
      </c>
      <c r="L489" s="517" t="s">
        <v>511</v>
      </c>
      <c r="M489" s="517" t="s">
        <v>1215</v>
      </c>
      <c r="N489" s="116">
        <v>44114</v>
      </c>
      <c r="O489" s="82" t="s">
        <v>4854</v>
      </c>
      <c r="P489" s="1" t="s">
        <v>232</v>
      </c>
      <c r="Q489" s="49" t="s">
        <v>112</v>
      </c>
      <c r="R489" s="49" t="s">
        <v>77</v>
      </c>
      <c r="S489" s="49" t="s">
        <v>113</v>
      </c>
      <c r="T489" s="1" t="s">
        <v>4855</v>
      </c>
      <c r="U489" s="63">
        <v>29936</v>
      </c>
      <c r="V489" s="37">
        <v>44378</v>
      </c>
      <c r="W489" s="37">
        <v>44469</v>
      </c>
      <c r="X489" s="689" t="s">
        <v>115</v>
      </c>
      <c r="Y489" s="1"/>
      <c r="Z489" s="49" t="str">
        <f t="shared" si="36" ca="1"/>
        <v>0 Tahun  9 Bulan 23 Hari </v>
      </c>
      <c r="AA489" s="49" t="s">
        <v>100</v>
      </c>
      <c r="AB489" s="57" t="s">
        <v>4856</v>
      </c>
      <c r="AC489" s="63">
        <v>44546</v>
      </c>
      <c r="AD489" s="642" t="s">
        <v>86</v>
      </c>
      <c r="AE489" s="642"/>
      <c r="AF489" s="642" t="s">
        <v>86</v>
      </c>
      <c r="AG489" s="1"/>
      <c r="AH489" s="57"/>
      <c r="AI489" s="57"/>
      <c r="AJ489" s="49"/>
      <c r="AK489" s="49"/>
      <c r="AL489" s="599"/>
      <c r="AM489" s="57" t="s">
        <v>4857</v>
      </c>
      <c r="AN489" s="49" t="s">
        <v>84</v>
      </c>
      <c r="AO489" s="1"/>
      <c r="AP489" s="57" t="s">
        <v>4858</v>
      </c>
      <c r="AQ489" s="49" t="s">
        <v>86</v>
      </c>
      <c r="AR489" s="1"/>
      <c r="AS489" s="49"/>
      <c r="AT489" s="71" t="s">
        <v>4859</v>
      </c>
      <c r="AU489" s="108" t="s">
        <v>121</v>
      </c>
      <c r="AV489" s="49" t="s">
        <v>4860</v>
      </c>
      <c r="AW489" s="57" t="s">
        <v>520</v>
      </c>
      <c r="AX489" s="57" t="s">
        <v>4861</v>
      </c>
      <c r="AY489" s="108"/>
      <c r="AZ489" s="1"/>
      <c r="BA489" s="1"/>
      <c r="BB489" s="1"/>
      <c r="BC489" s="1"/>
      <c r="BD489" s="72"/>
    </row>
    <row r="490" ht="15" customHeight="1" s="77" customFormat="1">
      <c r="A490" s="31" t="s">
        <v>65</v>
      </c>
      <c r="B490" s="32">
        <f t="shared" si="35"/>
        <v>484</v>
      </c>
      <c r="C490" s="71" t="s">
        <v>4862</v>
      </c>
      <c r="D490" s="699" t="s">
        <v>4863</v>
      </c>
      <c r="E490" s="49" t="s">
        <v>69</v>
      </c>
      <c r="F490" s="716" t="s">
        <v>4864</v>
      </c>
      <c r="G490" s="629" t="s">
        <v>2</v>
      </c>
      <c r="H490" s="49"/>
      <c r="I490" s="49"/>
      <c r="J490" s="49"/>
      <c r="K490" s="689" t="s">
        <v>4626</v>
      </c>
      <c r="L490" s="517" t="s">
        <v>511</v>
      </c>
      <c r="M490" s="517" t="s">
        <v>1215</v>
      </c>
      <c r="N490" s="116">
        <v>44113</v>
      </c>
      <c r="O490" s="82" t="s">
        <v>4865</v>
      </c>
      <c r="P490" s="1" t="s">
        <v>77</v>
      </c>
      <c r="Q490" s="49" t="s">
        <v>112</v>
      </c>
      <c r="R490" s="49" t="s">
        <v>77</v>
      </c>
      <c r="S490" s="49" t="s">
        <v>113</v>
      </c>
      <c r="T490" s="1" t="s">
        <v>4626</v>
      </c>
      <c r="U490" s="63">
        <v>32913</v>
      </c>
      <c r="V490" s="37">
        <v>44378</v>
      </c>
      <c r="W490" s="37">
        <v>44469</v>
      </c>
      <c r="X490" s="689" t="s">
        <v>115</v>
      </c>
      <c r="Y490" s="1"/>
      <c r="Z490" s="49" t="str">
        <f t="shared" si="36" ca="1"/>
        <v>0 Tahun  9 Bulan 24 Hari </v>
      </c>
      <c r="AA490" s="49" t="s">
        <v>1607</v>
      </c>
      <c r="AB490" s="57" t="s">
        <v>4866</v>
      </c>
      <c r="AC490" s="63">
        <v>44601</v>
      </c>
      <c r="AD490" s="642" t="s">
        <v>86</v>
      </c>
      <c r="AE490" s="642"/>
      <c r="AF490" s="642" t="s">
        <v>86</v>
      </c>
      <c r="AG490" s="1"/>
      <c r="AH490" s="57"/>
      <c r="AI490" s="57"/>
      <c r="AJ490" s="49"/>
      <c r="AK490" s="49"/>
      <c r="AL490" s="599"/>
      <c r="AM490" s="57" t="s">
        <v>4867</v>
      </c>
      <c r="AN490" s="49" t="s">
        <v>84</v>
      </c>
      <c r="AO490" s="1"/>
      <c r="AP490" s="57" t="s">
        <v>4858</v>
      </c>
      <c r="AQ490" s="49" t="s">
        <v>86</v>
      </c>
      <c r="AR490" s="1"/>
      <c r="AS490" s="49"/>
      <c r="AT490" s="71" t="s">
        <v>4868</v>
      </c>
      <c r="AU490" s="108" t="s">
        <v>121</v>
      </c>
      <c r="AV490" s="49" t="s">
        <v>4869</v>
      </c>
      <c r="AW490" s="57" t="s">
        <v>520</v>
      </c>
      <c r="AX490" s="57" t="s">
        <v>4870</v>
      </c>
      <c r="AY490" s="108"/>
      <c r="AZ490" s="1"/>
      <c r="BA490" s="1"/>
      <c r="BB490" s="1"/>
      <c r="BC490" s="1"/>
      <c r="BD490" s="72"/>
    </row>
    <row r="491" ht="15" customHeight="1" s="77" customFormat="1">
      <c r="A491" s="31" t="s">
        <v>65</v>
      </c>
      <c r="B491" s="32">
        <f t="shared" si="35"/>
        <v>485</v>
      </c>
      <c r="C491" s="68" t="s">
        <v>4871</v>
      </c>
      <c r="D491" s="699" t="s">
        <v>4872</v>
      </c>
      <c r="E491" s="49" t="s">
        <v>69</v>
      </c>
      <c r="F491" s="713" t="s">
        <v>4873</v>
      </c>
      <c r="G491" s="629" t="s">
        <v>2</v>
      </c>
      <c r="H491" s="49"/>
      <c r="I491" s="49"/>
      <c r="J491" s="49"/>
      <c r="K491" s="689" t="s">
        <v>4626</v>
      </c>
      <c r="L491" s="517" t="s">
        <v>511</v>
      </c>
      <c r="M491" s="517" t="s">
        <v>1215</v>
      </c>
      <c r="N491" s="116">
        <v>44120</v>
      </c>
      <c r="O491" s="82" t="s">
        <v>4874</v>
      </c>
      <c r="P491" s="1" t="s">
        <v>232</v>
      </c>
      <c r="Q491" s="49" t="s">
        <v>112</v>
      </c>
      <c r="R491" s="49" t="s">
        <v>77</v>
      </c>
      <c r="S491" s="49" t="s">
        <v>113</v>
      </c>
      <c r="T491" s="1" t="s">
        <v>4792</v>
      </c>
      <c r="U491" s="63">
        <v>29983</v>
      </c>
      <c r="V491" s="37">
        <v>44378</v>
      </c>
      <c r="W491" s="37">
        <v>44469</v>
      </c>
      <c r="X491" s="689" t="s">
        <v>115</v>
      </c>
      <c r="Y491" s="1"/>
      <c r="Z491" s="49" t="str">
        <f t="shared" si="36" ca="1"/>
        <v>0 Tahun  9 Bulan 17 Hari </v>
      </c>
      <c r="AA491" s="49" t="s">
        <v>264</v>
      </c>
      <c r="AB491" s="57" t="s">
        <v>4875</v>
      </c>
      <c r="AC491" s="63">
        <v>45632</v>
      </c>
      <c r="AD491" s="642" t="s">
        <v>86</v>
      </c>
      <c r="AE491" s="642"/>
      <c r="AF491" s="642" t="s">
        <v>86</v>
      </c>
      <c r="AG491" s="1"/>
      <c r="AH491" s="57"/>
      <c r="AI491" s="57"/>
      <c r="AJ491" s="49"/>
      <c r="AK491" s="49"/>
      <c r="AL491" s="599"/>
      <c r="AM491" s="57" t="s">
        <v>4876</v>
      </c>
      <c r="AN491" s="49" t="s">
        <v>84</v>
      </c>
      <c r="AO491" s="1"/>
      <c r="AP491" s="57" t="s">
        <v>4858</v>
      </c>
      <c r="AQ491" s="49" t="s">
        <v>86</v>
      </c>
      <c r="AR491" s="1"/>
      <c r="AS491" s="49"/>
      <c r="AT491" s="71" t="s">
        <v>4877</v>
      </c>
      <c r="AU491" s="108" t="s">
        <v>121</v>
      </c>
      <c r="AV491" s="49" t="s">
        <v>4878</v>
      </c>
      <c r="AW491" s="57" t="s">
        <v>90</v>
      </c>
      <c r="AX491" s="607" t="s">
        <v>4879</v>
      </c>
      <c r="AY491" s="108"/>
      <c r="AZ491" s="1"/>
      <c r="BA491" s="1"/>
      <c r="BB491" s="1"/>
      <c r="BC491" s="1"/>
      <c r="BD491" s="72"/>
    </row>
    <row r="492" ht="15" customHeight="1" s="77" customFormat="1">
      <c r="A492" s="31" t="s">
        <v>65</v>
      </c>
      <c r="B492" s="32">
        <f t="shared" si="35"/>
        <v>486</v>
      </c>
      <c r="C492" s="68" t="s">
        <v>4880</v>
      </c>
      <c r="D492" s="82" t="s">
        <v>4881</v>
      </c>
      <c r="E492" s="49" t="s">
        <v>69</v>
      </c>
      <c r="F492" s="713" t="s">
        <v>4882</v>
      </c>
      <c r="G492" s="629" t="s">
        <v>2</v>
      </c>
      <c r="H492" s="49"/>
      <c r="I492" s="49"/>
      <c r="J492" s="49"/>
      <c r="K492" s="689" t="s">
        <v>4626</v>
      </c>
      <c r="L492" s="517" t="s">
        <v>511</v>
      </c>
      <c r="M492" s="517" t="s">
        <v>1215</v>
      </c>
      <c r="N492" s="116">
        <v>44130</v>
      </c>
      <c r="O492" s="82" t="s">
        <v>4883</v>
      </c>
      <c r="P492" s="1" t="s">
        <v>232</v>
      </c>
      <c r="Q492" s="49" t="s">
        <v>112</v>
      </c>
      <c r="R492" s="49" t="s">
        <v>77</v>
      </c>
      <c r="S492" s="49" t="s">
        <v>113</v>
      </c>
      <c r="T492" s="1" t="s">
        <v>750</v>
      </c>
      <c r="U492" s="63">
        <v>34438</v>
      </c>
      <c r="V492" s="702">
        <v>44348</v>
      </c>
      <c r="W492" s="703">
        <v>44439</v>
      </c>
      <c r="X492" s="49" t="s">
        <v>80</v>
      </c>
      <c r="Y492" s="1"/>
      <c r="Z492" s="49" t="str">
        <f t="shared" si="36" ca="1"/>
        <v>0 Tahun  9 Bulan 7 Hari </v>
      </c>
      <c r="AA492" s="49" t="s">
        <v>100</v>
      </c>
      <c r="AB492" s="57" t="s">
        <v>4884</v>
      </c>
      <c r="AC492" s="63">
        <v>45635</v>
      </c>
      <c r="AD492" s="642" t="s">
        <v>86</v>
      </c>
      <c r="AE492" s="49"/>
      <c r="AF492" s="49" t="s">
        <v>81</v>
      </c>
      <c r="AG492" s="1"/>
      <c r="AH492" s="57"/>
      <c r="AI492" s="57"/>
      <c r="AJ492" s="49"/>
      <c r="AK492" s="49"/>
      <c r="AL492" s="599"/>
      <c r="AM492" s="57" t="s">
        <v>4885</v>
      </c>
      <c r="AN492" s="49" t="s">
        <v>84</v>
      </c>
      <c r="AO492" s="1"/>
      <c r="AP492" s="57" t="s">
        <v>4886</v>
      </c>
      <c r="AQ492" s="49" t="s">
        <v>86</v>
      </c>
      <c r="AR492" s="1"/>
      <c r="AS492" s="49"/>
      <c r="AT492" s="71" t="s">
        <v>4887</v>
      </c>
      <c r="AU492" s="108" t="s">
        <v>121</v>
      </c>
      <c r="AV492" s="1" t="s">
        <v>4888</v>
      </c>
      <c r="AW492" s="1" t="s">
        <v>520</v>
      </c>
      <c r="AX492" s="71" t="s">
        <v>4889</v>
      </c>
      <c r="AY492" s="108"/>
      <c r="AZ492" s="1"/>
      <c r="BA492" s="1"/>
      <c r="BB492" s="1"/>
      <c r="BC492" s="1"/>
      <c r="BD492" s="72"/>
    </row>
    <row r="493" ht="15" customHeight="1" s="77" customFormat="1">
      <c r="A493" s="31" t="s">
        <v>65</v>
      </c>
      <c r="B493" s="32">
        <f t="shared" si="35"/>
        <v>487</v>
      </c>
      <c r="C493" s="68" t="s">
        <v>4890</v>
      </c>
      <c r="D493" s="70" t="s">
        <v>4891</v>
      </c>
      <c r="E493" s="49" t="s">
        <v>69</v>
      </c>
      <c r="F493" s="713" t="s">
        <v>4892</v>
      </c>
      <c r="G493" s="629" t="s">
        <v>2</v>
      </c>
      <c r="H493" s="49"/>
      <c r="I493" s="49"/>
      <c r="J493" s="49"/>
      <c r="K493" s="689" t="s">
        <v>4626</v>
      </c>
      <c r="L493" s="517" t="s">
        <v>511</v>
      </c>
      <c r="M493" s="517" t="s">
        <v>1215</v>
      </c>
      <c r="N493" s="116">
        <v>44136</v>
      </c>
      <c r="O493" s="82" t="s">
        <v>4893</v>
      </c>
      <c r="P493" s="1" t="s">
        <v>232</v>
      </c>
      <c r="Q493" s="49" t="s">
        <v>112</v>
      </c>
      <c r="R493" s="49" t="s">
        <v>77</v>
      </c>
      <c r="S493" s="49" t="s">
        <v>113</v>
      </c>
      <c r="T493" s="1" t="s">
        <v>4177</v>
      </c>
      <c r="U493" s="72">
        <v>34001</v>
      </c>
      <c r="V493" s="702">
        <v>44348</v>
      </c>
      <c r="W493" s="703">
        <v>44439</v>
      </c>
      <c r="X493" s="49" t="s">
        <v>80</v>
      </c>
      <c r="Y493" s="1"/>
      <c r="Z493" s="1" t="str">
        <f t="shared" si="36" ca="1"/>
        <v>0 Tahun  9 Bulan 1 Hari </v>
      </c>
      <c r="AA493" s="1" t="s">
        <v>100</v>
      </c>
      <c r="AB493" s="71" t="s">
        <v>4894</v>
      </c>
      <c r="AC493" s="72">
        <v>45323</v>
      </c>
      <c r="AD493" s="642" t="s">
        <v>86</v>
      </c>
      <c r="AE493" s="49"/>
      <c r="AF493" s="49" t="s">
        <v>81</v>
      </c>
      <c r="AG493" s="1"/>
      <c r="AH493" s="1"/>
      <c r="AI493" s="71"/>
      <c r="AJ493" s="49"/>
      <c r="AK493" s="1"/>
      <c r="AL493" s="1"/>
      <c r="AM493" s="71" t="s">
        <v>4895</v>
      </c>
      <c r="AN493" s="647" t="s">
        <v>131</v>
      </c>
      <c r="AO493" s="1"/>
      <c r="AP493" s="71" t="s">
        <v>4896</v>
      </c>
      <c r="AQ493" s="49" t="s">
        <v>86</v>
      </c>
      <c r="AR493" s="1"/>
      <c r="AS493" s="1"/>
      <c r="AT493" s="71" t="s">
        <v>4897</v>
      </c>
      <c r="AU493" s="108" t="s">
        <v>121</v>
      </c>
      <c r="AV493" s="49" t="s">
        <v>4898</v>
      </c>
      <c r="AW493" s="57" t="s">
        <v>520</v>
      </c>
      <c r="AX493" s="57" t="s">
        <v>4899</v>
      </c>
      <c r="AY493" s="1"/>
      <c r="AZ493" s="1"/>
      <c r="BA493" s="1"/>
      <c r="BB493" s="1"/>
      <c r="BC493" s="1"/>
      <c r="BD493" s="72"/>
    </row>
    <row r="494" ht="15" customHeight="1" s="77" customFormat="1">
      <c r="A494" s="31" t="s">
        <v>65</v>
      </c>
      <c r="B494" s="32">
        <f t="shared" si="35"/>
        <v>488</v>
      </c>
      <c r="C494" s="696" t="s">
        <v>4900</v>
      </c>
      <c r="D494" s="61" t="s">
        <v>4901</v>
      </c>
      <c r="E494" s="49" t="s">
        <v>69</v>
      </c>
      <c r="F494" s="713" t="s">
        <v>4902</v>
      </c>
      <c r="G494" s="629" t="s">
        <v>2</v>
      </c>
      <c r="H494" s="49"/>
      <c r="I494" s="49"/>
      <c r="J494" s="49"/>
      <c r="K494" s="689" t="s">
        <v>4626</v>
      </c>
      <c r="L494" s="517" t="s">
        <v>511</v>
      </c>
      <c r="M494" s="517" t="s">
        <v>1215</v>
      </c>
      <c r="N494" s="116">
        <v>44136</v>
      </c>
      <c r="O494" s="82" t="s">
        <v>4903</v>
      </c>
      <c r="P494" s="1" t="s">
        <v>232</v>
      </c>
      <c r="Q494" s="49" t="s">
        <v>112</v>
      </c>
      <c r="R494" s="49" t="s">
        <v>77</v>
      </c>
      <c r="S494" s="49" t="s">
        <v>113</v>
      </c>
      <c r="T494" s="1" t="s">
        <v>4626</v>
      </c>
      <c r="U494" s="63">
        <v>30444</v>
      </c>
      <c r="V494" s="702">
        <v>44348</v>
      </c>
      <c r="W494" s="703">
        <v>44439</v>
      </c>
      <c r="X494" s="49" t="s">
        <v>80</v>
      </c>
      <c r="Y494" s="1"/>
      <c r="Z494" s="1" t="str">
        <f t="shared" si="36" ca="1"/>
        <v>0 Tahun  9 Bulan 1 Hari </v>
      </c>
      <c r="AA494" s="49" t="s">
        <v>1607</v>
      </c>
      <c r="AB494" s="57" t="s">
        <v>4904</v>
      </c>
      <c r="AC494" s="63">
        <v>45420</v>
      </c>
      <c r="AD494" s="642" t="s">
        <v>86</v>
      </c>
      <c r="AE494" s="49"/>
      <c r="AF494" s="49" t="s">
        <v>81</v>
      </c>
      <c r="AG494" s="1"/>
      <c r="AH494" s="57"/>
      <c r="AI494" s="57"/>
      <c r="AJ494" s="49"/>
      <c r="AK494" s="49"/>
      <c r="AL494" s="599"/>
      <c r="AM494" s="57" t="s">
        <v>4905</v>
      </c>
      <c r="AN494" s="49" t="s">
        <v>540</v>
      </c>
      <c r="AO494" s="1"/>
      <c r="AP494" s="57" t="s">
        <v>4906</v>
      </c>
      <c r="AQ494" s="49" t="s">
        <v>86</v>
      </c>
      <c r="AR494" s="1"/>
      <c r="AS494" s="49"/>
      <c r="AT494" s="71" t="s">
        <v>4907</v>
      </c>
      <c r="AU494" s="108" t="s">
        <v>121</v>
      </c>
      <c r="AV494" s="49" t="s">
        <v>4908</v>
      </c>
      <c r="AW494" s="57" t="s">
        <v>520</v>
      </c>
      <c r="AX494" s="57" t="s">
        <v>4909</v>
      </c>
      <c r="AY494" s="108"/>
      <c r="AZ494" s="1"/>
      <c r="BA494" s="1"/>
      <c r="BB494" s="1"/>
      <c r="BC494" s="1"/>
      <c r="BD494" s="72"/>
    </row>
    <row r="495" ht="15" customHeight="1" s="77" customFormat="1">
      <c r="A495" s="31" t="s">
        <v>65</v>
      </c>
      <c r="B495" s="32">
        <f t="shared" si="35"/>
        <v>489</v>
      </c>
      <c r="C495" s="68" t="s">
        <v>4910</v>
      </c>
      <c r="D495" s="699" t="s">
        <v>4911</v>
      </c>
      <c r="E495" s="49" t="s">
        <v>69</v>
      </c>
      <c r="F495" s="713" t="s">
        <v>4912</v>
      </c>
      <c r="G495" s="629" t="s">
        <v>2</v>
      </c>
      <c r="H495" s="49"/>
      <c r="I495" s="49"/>
      <c r="J495" s="49"/>
      <c r="K495" s="689" t="s">
        <v>4626</v>
      </c>
      <c r="L495" s="517" t="s">
        <v>511</v>
      </c>
      <c r="M495" s="517" t="s">
        <v>1215</v>
      </c>
      <c r="N495" s="116">
        <v>44138</v>
      </c>
      <c r="O495" s="452" t="s">
        <v>4913</v>
      </c>
      <c r="P495" s="1" t="s">
        <v>232</v>
      </c>
      <c r="Q495" s="49" t="s">
        <v>112</v>
      </c>
      <c r="R495" s="1" t="s">
        <v>77</v>
      </c>
      <c r="S495" s="49" t="s">
        <v>113</v>
      </c>
      <c r="T495" s="138" t="s">
        <v>2181</v>
      </c>
      <c r="U495" s="140">
        <v>30609</v>
      </c>
      <c r="V495" s="702">
        <v>44348</v>
      </c>
      <c r="W495" s="703">
        <v>44439</v>
      </c>
      <c r="X495" s="49" t="s">
        <v>80</v>
      </c>
      <c r="Y495" s="1"/>
      <c r="Z495" s="1" t="str">
        <f t="shared" si="36" ca="1"/>
        <v>0 Tahun  8 Bulan 30 Hari </v>
      </c>
      <c r="AA495" s="75" t="s">
        <v>1607</v>
      </c>
      <c r="AB495" s="142" t="s">
        <v>4914</v>
      </c>
      <c r="AC495" s="37">
        <v>45963</v>
      </c>
      <c r="AD495" s="49" t="s">
        <v>81</v>
      </c>
      <c r="AE495" s="49"/>
      <c r="AF495" s="49" t="s">
        <v>81</v>
      </c>
      <c r="AG495" s="1"/>
      <c r="AH495" s="57"/>
      <c r="AI495" s="57"/>
      <c r="AJ495" s="49"/>
      <c r="AK495" s="49"/>
      <c r="AL495" s="599"/>
      <c r="AM495" s="718" t="s">
        <v>4915</v>
      </c>
      <c r="AN495" s="49" t="s">
        <v>84</v>
      </c>
      <c r="AO495" s="1"/>
      <c r="AP495" s="57" t="s">
        <v>4916</v>
      </c>
      <c r="AQ495" s="49" t="s">
        <v>86</v>
      </c>
      <c r="AR495" s="1"/>
      <c r="AS495" s="49"/>
      <c r="AT495" s="438" t="s">
        <v>4917</v>
      </c>
      <c r="AU495" s="719" t="s">
        <v>121</v>
      </c>
      <c r="AV495" s="49" t="s">
        <v>4918</v>
      </c>
      <c r="AW495" s="57" t="s">
        <v>520</v>
      </c>
      <c r="AX495" s="57" t="s">
        <v>4919</v>
      </c>
      <c r="AY495" s="108"/>
      <c r="AZ495" s="1"/>
      <c r="BA495" s="1"/>
      <c r="BB495" s="1"/>
      <c r="BC495" s="1"/>
      <c r="BD495" s="72"/>
    </row>
    <row r="496" ht="15" customHeight="1" s="77" customFormat="1">
      <c r="A496" s="31" t="s">
        <v>65</v>
      </c>
      <c r="B496" s="32">
        <f t="shared" si="35"/>
        <v>490</v>
      </c>
      <c r="C496" s="696" t="s">
        <v>4920</v>
      </c>
      <c r="D496" s="82" t="s">
        <v>4921</v>
      </c>
      <c r="E496" s="49" t="s">
        <v>69</v>
      </c>
      <c r="F496" s="713" t="s">
        <v>4922</v>
      </c>
      <c r="G496" s="629"/>
      <c r="H496" s="49"/>
      <c r="I496" s="49"/>
      <c r="J496" s="49" t="s">
        <v>1204</v>
      </c>
      <c r="K496" s="689" t="s">
        <v>4626</v>
      </c>
      <c r="L496" s="517" t="s">
        <v>511</v>
      </c>
      <c r="M496" s="517" t="s">
        <v>1215</v>
      </c>
      <c r="N496" s="116">
        <v>44147</v>
      </c>
      <c r="O496" s="452" t="s">
        <v>4923</v>
      </c>
      <c r="P496" s="1" t="s">
        <v>232</v>
      </c>
      <c r="Q496" s="49" t="s">
        <v>112</v>
      </c>
      <c r="R496" s="1" t="s">
        <v>77</v>
      </c>
      <c r="S496" s="49" t="s">
        <v>153</v>
      </c>
      <c r="T496" s="138" t="s">
        <v>1369</v>
      </c>
      <c r="U496" s="140">
        <v>32975</v>
      </c>
      <c r="V496" s="702">
        <v>44348</v>
      </c>
      <c r="W496" s="703">
        <v>44439</v>
      </c>
      <c r="X496" s="49" t="s">
        <v>80</v>
      </c>
      <c r="Y496" s="1"/>
      <c r="Z496" s="1" t="str">
        <f t="shared" si="36" ca="1"/>
        <v>0 Tahun  8 Bulan 21 Hari </v>
      </c>
      <c r="AA496" s="75" t="s">
        <v>128</v>
      </c>
      <c r="AB496" s="142" t="s">
        <v>4924</v>
      </c>
      <c r="AC496" s="37">
        <v>44663</v>
      </c>
      <c r="AD496" s="49" t="s">
        <v>81</v>
      </c>
      <c r="AE496" s="49"/>
      <c r="AF496" s="49" t="s">
        <v>81</v>
      </c>
      <c r="AG496" s="1"/>
      <c r="AH496" s="57"/>
      <c r="AI496" s="57"/>
      <c r="AJ496" s="49"/>
      <c r="AK496" s="49"/>
      <c r="AL496" s="599"/>
      <c r="AM496" s="57" t="s">
        <v>4925</v>
      </c>
      <c r="AN496" s="49" t="s">
        <v>84</v>
      </c>
      <c r="AO496" s="1"/>
      <c r="AP496" s="57" t="s">
        <v>4926</v>
      </c>
      <c r="AQ496" s="49" t="s">
        <v>86</v>
      </c>
      <c r="AR496" s="1"/>
      <c r="AS496" s="49"/>
      <c r="AT496" s="438" t="s">
        <v>4927</v>
      </c>
      <c r="AU496" s="719" t="s">
        <v>121</v>
      </c>
      <c r="AV496" s="49" t="s">
        <v>4928</v>
      </c>
      <c r="AW496" s="57" t="s">
        <v>520</v>
      </c>
      <c r="AX496" s="57" t="s">
        <v>4929</v>
      </c>
      <c r="AY496" s="108"/>
      <c r="AZ496" s="1"/>
      <c r="BA496" s="1"/>
      <c r="BB496" s="1"/>
      <c r="BC496" s="1"/>
      <c r="BD496" s="72"/>
    </row>
    <row r="497" ht="15" customHeight="1" s="219" customFormat="1">
      <c r="A497" s="31" t="s">
        <v>65</v>
      </c>
      <c r="B497" s="32">
        <f t="shared" si="35"/>
        <v>491</v>
      </c>
      <c r="C497" s="35">
        <v>2211</v>
      </c>
      <c r="D497" s="61" t="s">
        <v>4930</v>
      </c>
      <c r="E497" s="642" t="s">
        <v>69</v>
      </c>
      <c r="F497" s="599" t="s">
        <v>4931</v>
      </c>
      <c r="G497" s="629" t="s">
        <v>2</v>
      </c>
      <c r="H497" s="49"/>
      <c r="I497" s="49"/>
      <c r="J497" s="642"/>
      <c r="K497" s="689" t="s">
        <v>4626</v>
      </c>
      <c r="L497" s="689" t="s">
        <v>511</v>
      </c>
      <c r="M497" s="689" t="s">
        <v>1215</v>
      </c>
      <c r="N497" s="37">
        <v>44157</v>
      </c>
      <c r="O497" s="61" t="s">
        <v>4932</v>
      </c>
      <c r="P497" s="49" t="s">
        <v>75</v>
      </c>
      <c r="Q497" s="689" t="s">
        <v>255</v>
      </c>
      <c r="R497" s="689" t="s">
        <v>77</v>
      </c>
      <c r="S497" s="49" t="s">
        <v>4933</v>
      </c>
      <c r="T497" s="49" t="s">
        <v>2181</v>
      </c>
      <c r="U497" s="63">
        <v>31173</v>
      </c>
      <c r="V497" s="37">
        <v>44378</v>
      </c>
      <c r="W497" s="37">
        <v>44469</v>
      </c>
      <c r="X497" s="49" t="s">
        <v>80</v>
      </c>
      <c r="Y497" s="49"/>
      <c r="Z497" s="642" t="str">
        <f t="shared" si="36" ca="1"/>
        <v>0 Tahun  8 Bulan 11 Hari </v>
      </c>
      <c r="AA497" s="86" t="s">
        <v>264</v>
      </c>
      <c r="AB497" s="704" t="s">
        <v>4934</v>
      </c>
      <c r="AC497" s="600">
        <v>45977</v>
      </c>
      <c r="AD497" s="642" t="s">
        <v>86</v>
      </c>
      <c r="AE497" s="642"/>
      <c r="AF497" s="642" t="s">
        <v>81</v>
      </c>
      <c r="AG497" s="642"/>
      <c r="AH497" s="34" t="s">
        <v>82</v>
      </c>
      <c r="AI497" s="647"/>
      <c r="AJ497" s="49"/>
      <c r="AK497" s="642"/>
      <c r="AL497" s="693"/>
      <c r="AM497" s="647" t="s">
        <v>4935</v>
      </c>
      <c r="AN497" s="647" t="s">
        <v>84</v>
      </c>
      <c r="AO497" s="49"/>
      <c r="AP497" s="647" t="s">
        <v>4936</v>
      </c>
      <c r="AQ497" s="49" t="s">
        <v>86</v>
      </c>
      <c r="AR497" s="49"/>
      <c r="AS497" s="694"/>
      <c r="AT497" s="599" t="s">
        <v>4937</v>
      </c>
      <c r="AU497" s="63">
        <v>42861</v>
      </c>
      <c r="AV497" s="49" t="s">
        <v>4938</v>
      </c>
      <c r="AW497" s="49" t="s">
        <v>90</v>
      </c>
      <c r="AX497" s="57" t="s">
        <v>4939</v>
      </c>
      <c r="AY497" s="57"/>
      <c r="AZ497" s="1"/>
      <c r="BA497" s="1"/>
      <c r="BB497" s="1"/>
      <c r="BC497" s="1"/>
      <c r="BD497" s="72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77"/>
      <c r="CR497" s="77"/>
      <c r="CS497" s="77"/>
      <c r="CT497" s="77"/>
    </row>
    <row r="498" ht="15" customHeight="1" s="77" customFormat="1">
      <c r="A498" s="31" t="s">
        <v>65</v>
      </c>
      <c r="B498" s="32">
        <f t="shared" si="35"/>
        <v>492</v>
      </c>
      <c r="C498" s="71" t="s">
        <v>4940</v>
      </c>
      <c r="D498" s="699" t="s">
        <v>4941</v>
      </c>
      <c r="E498" s="49" t="s">
        <v>69</v>
      </c>
      <c r="F498" s="713" t="s">
        <v>4942</v>
      </c>
      <c r="G498" s="629" t="s">
        <v>2</v>
      </c>
      <c r="H498" s="49"/>
      <c r="I498" s="49"/>
      <c r="J498" s="642"/>
      <c r="K498" s="689" t="s">
        <v>4626</v>
      </c>
      <c r="L498" s="517" t="s">
        <v>511</v>
      </c>
      <c r="M498" s="517" t="s">
        <v>1215</v>
      </c>
      <c r="N498" s="116">
        <v>44086</v>
      </c>
      <c r="O498" s="82" t="s">
        <v>4943</v>
      </c>
      <c r="P498" s="1" t="s">
        <v>77</v>
      </c>
      <c r="Q498" s="1" t="s">
        <v>112</v>
      </c>
      <c r="R498" s="1" t="s">
        <v>77</v>
      </c>
      <c r="S498" s="49" t="s">
        <v>113</v>
      </c>
      <c r="T498" s="1" t="s">
        <v>4944</v>
      </c>
      <c r="U498" s="72">
        <v>36628</v>
      </c>
      <c r="V498" s="37">
        <v>44378</v>
      </c>
      <c r="W498" s="37">
        <v>44469</v>
      </c>
      <c r="X498" s="689" t="s">
        <v>115</v>
      </c>
      <c r="Y498" s="1"/>
      <c r="Z498" s="49" t="str">
        <f t="shared" si="36" ca="1"/>
        <v>0 Tahun  10 Bulan 21 Hari </v>
      </c>
      <c r="AA498" s="49" t="s">
        <v>591</v>
      </c>
      <c r="AB498" s="57" t="s">
        <v>4945</v>
      </c>
      <c r="AC498" s="63">
        <v>44663</v>
      </c>
      <c r="AD498" s="642" t="s">
        <v>86</v>
      </c>
      <c r="AE498" s="642"/>
      <c r="AF498" s="642" t="s">
        <v>86</v>
      </c>
      <c r="AG498" s="1"/>
      <c r="AH498" s="57"/>
      <c r="AI498" s="57"/>
      <c r="AJ498" s="49"/>
      <c r="AK498" s="49"/>
      <c r="AL498" s="599"/>
      <c r="AM498" s="57" t="s">
        <v>4946</v>
      </c>
      <c r="AN498" s="49" t="s">
        <v>540</v>
      </c>
      <c r="AO498" s="1"/>
      <c r="AP498" s="57" t="s">
        <v>4947</v>
      </c>
      <c r="AQ498" s="49" t="s">
        <v>86</v>
      </c>
      <c r="AR498" s="1"/>
      <c r="AS498" s="49"/>
      <c r="AT498" s="71" t="s">
        <v>4948</v>
      </c>
      <c r="AU498" s="108" t="s">
        <v>121</v>
      </c>
      <c r="AV498" s="49" t="s">
        <v>4949</v>
      </c>
      <c r="AW498" s="57" t="s">
        <v>520</v>
      </c>
      <c r="AX498" s="57" t="s">
        <v>4950</v>
      </c>
      <c r="AY498" s="108"/>
      <c r="AZ498" s="1"/>
      <c r="BA498" s="1"/>
      <c r="BB498" s="1"/>
      <c r="BC498" s="1"/>
      <c r="BD498" s="72"/>
    </row>
    <row r="499" ht="15" customHeight="1" s="219" customFormat="1">
      <c r="A499" s="31" t="s">
        <v>65</v>
      </c>
      <c r="B499" s="32">
        <f t="shared" si="35"/>
        <v>493</v>
      </c>
      <c r="C499" s="696" t="s">
        <v>4951</v>
      </c>
      <c r="D499" s="61" t="s">
        <v>4952</v>
      </c>
      <c r="E499" s="642" t="s">
        <v>69</v>
      </c>
      <c r="F499" s="713" t="s">
        <v>4953</v>
      </c>
      <c r="G499" s="629" t="s">
        <v>2</v>
      </c>
      <c r="H499" s="49"/>
      <c r="I499" s="49"/>
      <c r="J499" s="49"/>
      <c r="K499" s="689" t="s">
        <v>4626</v>
      </c>
      <c r="L499" s="517" t="s">
        <v>511</v>
      </c>
      <c r="M499" s="517" t="s">
        <v>1215</v>
      </c>
      <c r="N499" s="714">
        <v>44165</v>
      </c>
      <c r="O499" s="720" t="s">
        <v>4954</v>
      </c>
      <c r="P499" s="1" t="s">
        <v>232</v>
      </c>
      <c r="Q499" s="49" t="s">
        <v>112</v>
      </c>
      <c r="R499" s="1" t="s">
        <v>77</v>
      </c>
      <c r="S499" s="49" t="s">
        <v>153</v>
      </c>
      <c r="T499" s="721" t="s">
        <v>4179</v>
      </c>
      <c r="U499" s="722">
        <v>30078</v>
      </c>
      <c r="V499" s="37">
        <v>44378</v>
      </c>
      <c r="W499" s="37">
        <v>44469</v>
      </c>
      <c r="X499" s="49" t="s">
        <v>80</v>
      </c>
      <c r="Y499" s="49"/>
      <c r="Z499" s="642" t="str">
        <f t="shared" si="36" ca="1"/>
        <v>0 Tahun  8 Bulan 3 Hari </v>
      </c>
      <c r="AA499" s="723" t="s">
        <v>1607</v>
      </c>
      <c r="AB499" s="711" t="s">
        <v>4955</v>
      </c>
      <c r="AC499" s="703">
        <v>44323</v>
      </c>
      <c r="AD499" s="642"/>
      <c r="AE499" s="642"/>
      <c r="AF499" s="642"/>
      <c r="AG499" s="642"/>
      <c r="AH499" s="34"/>
      <c r="AI499" s="647"/>
      <c r="AJ499" s="49"/>
      <c r="AK499" s="642"/>
      <c r="AL499" s="693"/>
      <c r="AM499" s="647" t="s">
        <v>4956</v>
      </c>
      <c r="AN499" s="647" t="s">
        <v>1890</v>
      </c>
      <c r="AO499" s="49"/>
      <c r="AP499" s="647" t="s">
        <v>4957</v>
      </c>
      <c r="AQ499" s="49" t="s">
        <v>86</v>
      </c>
      <c r="AR499" s="49"/>
      <c r="AS499" s="694"/>
      <c r="AT499" s="713" t="s">
        <v>4958</v>
      </c>
      <c r="AU499" s="724" t="s">
        <v>121</v>
      </c>
      <c r="AV499" s="721" t="s">
        <v>4959</v>
      </c>
      <c r="AW499" s="721" t="s">
        <v>90</v>
      </c>
      <c r="AX499" s="713" t="s">
        <v>4960</v>
      </c>
      <c r="AY499" s="57"/>
      <c r="AZ499" s="1"/>
      <c r="BA499" s="1"/>
      <c r="BB499" s="1"/>
      <c r="BC499" s="1"/>
      <c r="BD499" s="72"/>
      <c r="BE499" s="77"/>
      <c r="BF499" s="77"/>
      <c r="BG499" s="77"/>
      <c r="BH499" s="77"/>
      <c r="BI499" s="77"/>
      <c r="BJ499" s="77"/>
      <c r="BK499" s="77"/>
      <c r="BL499" s="77"/>
      <c r="BM499" s="77"/>
      <c r="BN499" s="77"/>
      <c r="BO499" s="77"/>
      <c r="BP499" s="77"/>
      <c r="BQ499" s="77"/>
      <c r="BR499" s="77"/>
      <c r="BS499" s="77"/>
      <c r="BT499" s="77"/>
      <c r="BU499" s="77"/>
      <c r="BV499" s="77"/>
      <c r="BW499" s="77"/>
      <c r="BX499" s="77"/>
      <c r="BY499" s="77"/>
      <c r="BZ499" s="77"/>
      <c r="CA499" s="77"/>
      <c r="CB499" s="77"/>
      <c r="CC499" s="77"/>
      <c r="CD499" s="77"/>
      <c r="CE499" s="77"/>
      <c r="CF499" s="77"/>
      <c r="CG499" s="77"/>
      <c r="CH499" s="77"/>
      <c r="CI499" s="77"/>
      <c r="CJ499" s="77"/>
      <c r="CK499" s="77"/>
      <c r="CL499" s="77"/>
      <c r="CM499" s="77"/>
      <c r="CN499" s="77"/>
      <c r="CO499" s="77"/>
      <c r="CP499" s="77"/>
      <c r="CQ499" s="77"/>
      <c r="CR499" s="77"/>
      <c r="CS499" s="77"/>
      <c r="CT499" s="77"/>
    </row>
    <row r="500" ht="15" customHeight="1" s="219" customFormat="1">
      <c r="A500" s="31" t="s">
        <v>65</v>
      </c>
      <c r="B500" s="32">
        <f t="shared" si="35"/>
        <v>494</v>
      </c>
      <c r="C500" s="696" t="s">
        <v>4961</v>
      </c>
      <c r="D500" s="700" t="s">
        <v>4962</v>
      </c>
      <c r="E500" s="642" t="s">
        <v>69</v>
      </c>
      <c r="F500" s="713" t="s">
        <v>4963</v>
      </c>
      <c r="G500" s="629" t="s">
        <v>2</v>
      </c>
      <c r="H500" s="49"/>
      <c r="I500" s="49"/>
      <c r="J500" s="49"/>
      <c r="K500" s="689" t="s">
        <v>4626</v>
      </c>
      <c r="L500" s="517" t="s">
        <v>511</v>
      </c>
      <c r="M500" s="517" t="s">
        <v>1215</v>
      </c>
      <c r="N500" s="714">
        <v>44166</v>
      </c>
      <c r="O500" s="720" t="s">
        <v>4964</v>
      </c>
      <c r="P500" s="1" t="s">
        <v>232</v>
      </c>
      <c r="Q500" s="49" t="s">
        <v>112</v>
      </c>
      <c r="R500" s="1" t="s">
        <v>77</v>
      </c>
      <c r="S500" s="49" t="s">
        <v>153</v>
      </c>
      <c r="T500" s="721" t="s">
        <v>2181</v>
      </c>
      <c r="U500" s="722">
        <v>34707</v>
      </c>
      <c r="V500" s="37">
        <v>44378</v>
      </c>
      <c r="W500" s="37">
        <v>44469</v>
      </c>
      <c r="X500" s="49" t="s">
        <v>80</v>
      </c>
      <c r="Y500" s="49"/>
      <c r="Z500" s="642" t="str">
        <f t="shared" si="36" ca="1"/>
        <v>0 Tahun  8 Bulan 1 Hari </v>
      </c>
      <c r="AA500" s="723" t="s">
        <v>1607</v>
      </c>
      <c r="AB500" s="711" t="s">
        <v>4965</v>
      </c>
      <c r="AC500" s="703">
        <v>45835</v>
      </c>
      <c r="AD500" s="642"/>
      <c r="AE500" s="642"/>
      <c r="AF500" s="642"/>
      <c r="AG500" s="642"/>
      <c r="AH500" s="34"/>
      <c r="AI500" s="647"/>
      <c r="AJ500" s="49"/>
      <c r="AK500" s="642"/>
      <c r="AL500" s="693"/>
      <c r="AM500" s="647" t="s">
        <v>4966</v>
      </c>
      <c r="AN500" s="49" t="s">
        <v>84</v>
      </c>
      <c r="AO500" s="49"/>
      <c r="AP500" s="647" t="s">
        <v>4967</v>
      </c>
      <c r="AQ500" s="49" t="s">
        <v>86</v>
      </c>
      <c r="AR500" s="49"/>
      <c r="AS500" s="694"/>
      <c r="AT500" s="713" t="s">
        <v>4968</v>
      </c>
      <c r="AU500" s="724" t="s">
        <v>121</v>
      </c>
      <c r="AV500" s="721" t="s">
        <v>4969</v>
      </c>
      <c r="AW500" s="721" t="s">
        <v>90</v>
      </c>
      <c r="AX500" s="713" t="s">
        <v>4970</v>
      </c>
      <c r="AY500" s="57"/>
      <c r="AZ500" s="1"/>
      <c r="BA500" s="1"/>
      <c r="BB500" s="1"/>
      <c r="BC500" s="1"/>
      <c r="BD500" s="72"/>
      <c r="BE500" s="77"/>
      <c r="BF500" s="77"/>
      <c r="BG500" s="77"/>
      <c r="BH500" s="77"/>
      <c r="BI500" s="77"/>
      <c r="BJ500" s="77"/>
      <c r="BK500" s="77"/>
      <c r="BL500" s="77"/>
      <c r="BM500" s="77"/>
      <c r="BN500" s="77"/>
      <c r="BO500" s="77"/>
      <c r="BP500" s="77"/>
      <c r="BQ500" s="77"/>
      <c r="BR500" s="77"/>
      <c r="BS500" s="77"/>
      <c r="BT500" s="77"/>
      <c r="BU500" s="77"/>
      <c r="BV500" s="77"/>
      <c r="BW500" s="77"/>
      <c r="BX500" s="77"/>
      <c r="BY500" s="77"/>
      <c r="BZ500" s="77"/>
      <c r="CA500" s="77"/>
      <c r="CB500" s="77"/>
      <c r="CC500" s="77"/>
      <c r="CD500" s="77"/>
      <c r="CE500" s="77"/>
      <c r="CF500" s="77"/>
      <c r="CG500" s="77"/>
      <c r="CH500" s="77"/>
      <c r="CI500" s="77"/>
      <c r="CJ500" s="77"/>
      <c r="CK500" s="77"/>
      <c r="CL500" s="77"/>
      <c r="CM500" s="77"/>
      <c r="CN500" s="77"/>
      <c r="CO500" s="77"/>
      <c r="CP500" s="77"/>
      <c r="CQ500" s="77"/>
      <c r="CR500" s="77"/>
      <c r="CS500" s="77"/>
      <c r="CT500" s="77"/>
    </row>
    <row r="501" ht="15" customHeight="1" s="77" customFormat="1">
      <c r="A501" s="31" t="s">
        <v>65</v>
      </c>
      <c r="B501" s="32">
        <f t="shared" si="35"/>
        <v>495</v>
      </c>
      <c r="C501" s="68" t="s">
        <v>4971</v>
      </c>
      <c r="D501" s="70" t="s">
        <v>4972</v>
      </c>
      <c r="E501" s="642" t="s">
        <v>69</v>
      </c>
      <c r="F501" s="713" t="s">
        <v>4973</v>
      </c>
      <c r="G501" s="629" t="s">
        <v>2</v>
      </c>
      <c r="H501" s="49"/>
      <c r="I501" s="49"/>
      <c r="J501" s="49"/>
      <c r="K501" s="689" t="s">
        <v>4626</v>
      </c>
      <c r="L501" s="517" t="s">
        <v>511</v>
      </c>
      <c r="M501" s="517" t="s">
        <v>1215</v>
      </c>
      <c r="N501" s="714">
        <v>44166</v>
      </c>
      <c r="O501" s="720" t="s">
        <v>4974</v>
      </c>
      <c r="P501" s="1" t="s">
        <v>232</v>
      </c>
      <c r="Q501" s="49" t="s">
        <v>112</v>
      </c>
      <c r="R501" s="1" t="s">
        <v>77</v>
      </c>
      <c r="S501" s="49" t="s">
        <v>153</v>
      </c>
      <c r="T501" s="721" t="s">
        <v>2181</v>
      </c>
      <c r="U501" s="722">
        <v>36456</v>
      </c>
      <c r="V501" s="37">
        <v>44378</v>
      </c>
      <c r="W501" s="37">
        <v>44469</v>
      </c>
      <c r="X501" s="49" t="s">
        <v>80</v>
      </c>
      <c r="Y501" s="1"/>
      <c r="Z501" s="642" t="str">
        <f t="shared" si="36" ca="1"/>
        <v>0 Tahun  8 Bulan 1 Hari </v>
      </c>
      <c r="AA501" s="723" t="s">
        <v>1607</v>
      </c>
      <c r="AB501" s="711" t="s">
        <v>4975</v>
      </c>
      <c r="AC501" s="703">
        <v>45991</v>
      </c>
      <c r="AD501" s="49"/>
      <c r="AE501" s="49"/>
      <c r="AF501" s="49"/>
      <c r="AG501" s="1"/>
      <c r="AH501" s="57"/>
      <c r="AI501" s="647"/>
      <c r="AJ501" s="49"/>
      <c r="AK501" s="49"/>
      <c r="AL501" s="599"/>
      <c r="AM501" s="57" t="s">
        <v>4976</v>
      </c>
      <c r="AN501" s="49" t="s">
        <v>84</v>
      </c>
      <c r="AO501" s="1"/>
      <c r="AP501" s="647" t="s">
        <v>4977</v>
      </c>
      <c r="AQ501" s="49" t="s">
        <v>86</v>
      </c>
      <c r="AR501" s="1"/>
      <c r="AS501" s="49"/>
      <c r="AT501" s="713" t="s">
        <v>4978</v>
      </c>
      <c r="AU501" s="724" t="s">
        <v>121</v>
      </c>
      <c r="AV501" s="721" t="s">
        <v>4979</v>
      </c>
      <c r="AW501" s="721" t="s">
        <v>90</v>
      </c>
      <c r="AX501" s="713" t="s">
        <v>4980</v>
      </c>
      <c r="AY501" s="108"/>
      <c r="AZ501" s="1"/>
      <c r="BA501" s="1"/>
      <c r="BB501" s="1"/>
      <c r="BC501" s="1"/>
      <c r="BD501" s="72"/>
    </row>
    <row r="502" ht="15" customHeight="1" s="77" customFormat="1">
      <c r="A502" s="31" t="s">
        <v>65</v>
      </c>
      <c r="B502" s="32">
        <f t="shared" si="35"/>
        <v>496</v>
      </c>
      <c r="C502" s="69" t="s">
        <v>4981</v>
      </c>
      <c r="D502" s="452" t="s">
        <v>4982</v>
      </c>
      <c r="E502" s="642" t="s">
        <v>69</v>
      </c>
      <c r="F502" s="713" t="s">
        <v>4983</v>
      </c>
      <c r="G502" s="629" t="s">
        <v>2</v>
      </c>
      <c r="H502" s="49"/>
      <c r="I502" s="49"/>
      <c r="J502" s="49"/>
      <c r="K502" s="689" t="s">
        <v>4626</v>
      </c>
      <c r="L502" s="517" t="s">
        <v>511</v>
      </c>
      <c r="M502" s="517" t="s">
        <v>1215</v>
      </c>
      <c r="N502" s="116">
        <v>44170</v>
      </c>
      <c r="O502" s="452" t="s">
        <v>4984</v>
      </c>
      <c r="P502" s="1" t="s">
        <v>232</v>
      </c>
      <c r="Q502" s="49" t="s">
        <v>112</v>
      </c>
      <c r="R502" s="1" t="s">
        <v>77</v>
      </c>
      <c r="S502" s="49" t="s">
        <v>153</v>
      </c>
      <c r="T502" s="721" t="s">
        <v>2181</v>
      </c>
      <c r="U502" s="140">
        <v>35002</v>
      </c>
      <c r="V502" s="37">
        <v>44378</v>
      </c>
      <c r="W502" s="37">
        <v>44469</v>
      </c>
      <c r="X502" s="49" t="s">
        <v>80</v>
      </c>
      <c r="Y502" s="1"/>
      <c r="Z502" s="1" t="str">
        <f t="shared" si="36" ca="1"/>
        <v>0 Tahun  7 Bulan 28 Hari </v>
      </c>
      <c r="AA502" s="75" t="s">
        <v>100</v>
      </c>
      <c r="AB502" s="142" t="s">
        <v>4985</v>
      </c>
      <c r="AC502" s="37">
        <v>45572</v>
      </c>
      <c r="AD502" s="49"/>
      <c r="AE502" s="49"/>
      <c r="AF502" s="49"/>
      <c r="AG502" s="1"/>
      <c r="AH502" s="57"/>
      <c r="AI502" s="647"/>
      <c r="AJ502" s="49"/>
      <c r="AK502" s="49"/>
      <c r="AL502" s="599"/>
      <c r="AM502" s="57" t="s">
        <v>4986</v>
      </c>
      <c r="AN502" s="49" t="s">
        <v>764</v>
      </c>
      <c r="AO502" s="1"/>
      <c r="AP502" s="647" t="s">
        <v>4987</v>
      </c>
      <c r="AQ502" s="49" t="s">
        <v>86</v>
      </c>
      <c r="AR502" s="1"/>
      <c r="AS502" s="49"/>
      <c r="AT502" s="438" t="s">
        <v>4988</v>
      </c>
      <c r="AU502" s="724" t="s">
        <v>121</v>
      </c>
      <c r="AV502" s="721" t="s">
        <v>4989</v>
      </c>
      <c r="AW502" s="721" t="s">
        <v>90</v>
      </c>
      <c r="AX502" s="713" t="s">
        <v>4990</v>
      </c>
      <c r="AY502" s="108"/>
      <c r="AZ502" s="1"/>
      <c r="BA502" s="1"/>
      <c r="BB502" s="1"/>
      <c r="BC502" s="1"/>
      <c r="BD502" s="72"/>
    </row>
    <row r="503" ht="15" customHeight="1" s="77" customFormat="1">
      <c r="A503" s="31" t="s">
        <v>65</v>
      </c>
      <c r="B503" s="32">
        <f t="shared" si="35"/>
        <v>497</v>
      </c>
      <c r="C503" s="68" t="s">
        <v>4991</v>
      </c>
      <c r="D503" s="700" t="s">
        <v>4992</v>
      </c>
      <c r="E503" s="642" t="s">
        <v>69</v>
      </c>
      <c r="F503" s="713" t="s">
        <v>4993</v>
      </c>
      <c r="G503" s="629" t="s">
        <v>2</v>
      </c>
      <c r="H503" s="49"/>
      <c r="I503" s="49"/>
      <c r="J503" s="49"/>
      <c r="K503" s="689" t="s">
        <v>4626</v>
      </c>
      <c r="L503" s="517" t="s">
        <v>511</v>
      </c>
      <c r="M503" s="517" t="s">
        <v>1215</v>
      </c>
      <c r="N503" s="116">
        <v>44170</v>
      </c>
      <c r="O503" s="452" t="s">
        <v>4994</v>
      </c>
      <c r="P503" s="1" t="s">
        <v>232</v>
      </c>
      <c r="Q503" s="49" t="s">
        <v>112</v>
      </c>
      <c r="R503" s="1" t="s">
        <v>77</v>
      </c>
      <c r="S503" s="49" t="s">
        <v>153</v>
      </c>
      <c r="T503" s="721" t="s">
        <v>2181</v>
      </c>
      <c r="U503" s="140">
        <v>29205</v>
      </c>
      <c r="V503" s="37">
        <v>44378</v>
      </c>
      <c r="W503" s="37">
        <v>44469</v>
      </c>
      <c r="X503" s="49" t="s">
        <v>80</v>
      </c>
      <c r="Y503" s="1"/>
      <c r="Z503" s="1" t="str">
        <f t="shared" si="36" ca="1"/>
        <v>0 Tahun  7 Bulan 28 Hari </v>
      </c>
      <c r="AA503" s="75" t="s">
        <v>591</v>
      </c>
      <c r="AB503" s="142" t="s">
        <v>4995</v>
      </c>
      <c r="AC503" s="37">
        <v>45276</v>
      </c>
      <c r="AD503" s="49"/>
      <c r="AE503" s="49"/>
      <c r="AF503" s="49"/>
      <c r="AG503" s="1"/>
      <c r="AH503" s="57"/>
      <c r="AI503" s="647"/>
      <c r="AJ503" s="49"/>
      <c r="AK503" s="49"/>
      <c r="AL503" s="599"/>
      <c r="AM503" s="57" t="s">
        <v>4996</v>
      </c>
      <c r="AN503" s="49" t="s">
        <v>84</v>
      </c>
      <c r="AO503" s="1"/>
      <c r="AP503" s="647" t="s">
        <v>4997</v>
      </c>
      <c r="AQ503" s="49" t="s">
        <v>86</v>
      </c>
      <c r="AR503" s="1"/>
      <c r="AS503" s="49"/>
      <c r="AT503" s="438" t="s">
        <v>4998</v>
      </c>
      <c r="AU503" s="724" t="s">
        <v>121</v>
      </c>
      <c r="AV503" s="721" t="s">
        <v>4999</v>
      </c>
      <c r="AW503" s="721" t="s">
        <v>90</v>
      </c>
      <c r="AX503" s="713" t="s">
        <v>5000</v>
      </c>
      <c r="AY503" s="108"/>
      <c r="AZ503" s="1"/>
      <c r="BA503" s="1"/>
      <c r="BB503" s="1"/>
      <c r="BC503" s="1"/>
      <c r="BD503" s="72"/>
    </row>
    <row r="504" ht="15" customHeight="1" s="77" customFormat="1">
      <c r="A504" s="31" t="s">
        <v>65</v>
      </c>
      <c r="B504" s="32">
        <f t="shared" si="35"/>
        <v>498</v>
      </c>
      <c r="C504" s="35">
        <v>2205</v>
      </c>
      <c r="D504" s="61" t="s">
        <v>5001</v>
      </c>
      <c r="E504" s="642" t="s">
        <v>69</v>
      </c>
      <c r="F504" s="713" t="s">
        <v>5002</v>
      </c>
      <c r="G504" s="629" t="s">
        <v>2</v>
      </c>
      <c r="H504" s="49"/>
      <c r="I504" s="49"/>
      <c r="J504" s="49"/>
      <c r="K504" s="689" t="s">
        <v>4626</v>
      </c>
      <c r="L504" s="517" t="s">
        <v>511</v>
      </c>
      <c r="M504" s="517" t="s">
        <v>1215</v>
      </c>
      <c r="N504" s="116">
        <v>44170</v>
      </c>
      <c r="O504" s="452" t="s">
        <v>5003</v>
      </c>
      <c r="P504" s="1" t="s">
        <v>232</v>
      </c>
      <c r="Q504" s="49" t="s">
        <v>112</v>
      </c>
      <c r="R504" s="1" t="s">
        <v>77</v>
      </c>
      <c r="S504" s="49" t="s">
        <v>153</v>
      </c>
      <c r="T504" s="138" t="s">
        <v>5004</v>
      </c>
      <c r="U504" s="140">
        <v>31693</v>
      </c>
      <c r="V504" s="37">
        <v>44378</v>
      </c>
      <c r="W504" s="37">
        <v>44469</v>
      </c>
      <c r="X504" s="49" t="s">
        <v>80</v>
      </c>
      <c r="Y504" s="1"/>
      <c r="Z504" s="1" t="str">
        <f t="shared" si="36" ca="1"/>
        <v>0 Tahun  7 Bulan 28 Hari </v>
      </c>
      <c r="AA504" s="75" t="s">
        <v>100</v>
      </c>
      <c r="AB504" s="142" t="s">
        <v>5005</v>
      </c>
      <c r="AC504" s="37">
        <v>44842</v>
      </c>
      <c r="AD504" s="49"/>
      <c r="AE504" s="49"/>
      <c r="AF504" s="49"/>
      <c r="AG504" s="1"/>
      <c r="AH504" s="57"/>
      <c r="AI504" s="647"/>
      <c r="AJ504" s="49"/>
      <c r="AK504" s="49"/>
      <c r="AL504" s="599"/>
      <c r="AM504" s="57" t="s">
        <v>5006</v>
      </c>
      <c r="AN504" s="49" t="s">
        <v>1154</v>
      </c>
      <c r="AO504" s="1"/>
      <c r="AP504" s="647" t="s">
        <v>5007</v>
      </c>
      <c r="AQ504" s="49" t="s">
        <v>86</v>
      </c>
      <c r="AR504" s="1"/>
      <c r="AS504" s="49"/>
      <c r="AT504" s="438" t="s">
        <v>5008</v>
      </c>
      <c r="AU504" s="724" t="s">
        <v>121</v>
      </c>
      <c r="AV504" s="721" t="s">
        <v>5009</v>
      </c>
      <c r="AW504" s="721" t="s">
        <v>90</v>
      </c>
      <c r="AX504" s="713" t="s">
        <v>5010</v>
      </c>
      <c r="AY504" s="108"/>
      <c r="AZ504" s="1"/>
      <c r="BA504" s="1"/>
      <c r="BB504" s="1"/>
      <c r="BC504" s="1"/>
      <c r="BD504" s="72"/>
    </row>
    <row r="505" ht="15" customHeight="1" s="77" customFormat="1">
      <c r="A505" s="31" t="s">
        <v>65</v>
      </c>
      <c r="B505" s="32">
        <f t="shared" si="35"/>
        <v>499</v>
      </c>
      <c r="C505" s="696" t="s">
        <v>5011</v>
      </c>
      <c r="D505" s="61" t="s">
        <v>4653</v>
      </c>
      <c r="E505" s="642" t="s">
        <v>69</v>
      </c>
      <c r="F505" s="725" t="s">
        <v>5012</v>
      </c>
      <c r="G505" s="629" t="s">
        <v>2</v>
      </c>
      <c r="H505" s="49"/>
      <c r="I505" s="49"/>
      <c r="J505" s="49"/>
      <c r="K505" s="689" t="s">
        <v>4626</v>
      </c>
      <c r="L505" s="517" t="s">
        <v>511</v>
      </c>
      <c r="M505" s="517" t="s">
        <v>1215</v>
      </c>
      <c r="N505" s="116">
        <v>44174</v>
      </c>
      <c r="O505" s="720" t="s">
        <v>5013</v>
      </c>
      <c r="P505" s="1" t="s">
        <v>232</v>
      </c>
      <c r="Q505" s="49" t="s">
        <v>112</v>
      </c>
      <c r="R505" s="1" t="s">
        <v>77</v>
      </c>
      <c r="S505" s="49" t="s">
        <v>153</v>
      </c>
      <c r="T505" s="726" t="s">
        <v>4086</v>
      </c>
      <c r="U505" s="691">
        <v>34816</v>
      </c>
      <c r="V505" s="37">
        <v>44378</v>
      </c>
      <c r="W505" s="37">
        <v>44469</v>
      </c>
      <c r="X505" s="49" t="s">
        <v>80</v>
      </c>
      <c r="Y505" s="1"/>
      <c r="Z505" s="1" t="str">
        <f t="shared" si="36" ca="1"/>
        <v>0 Tahun  7 Bulan 24 Hari </v>
      </c>
      <c r="AA505" s="689" t="s">
        <v>1607</v>
      </c>
      <c r="AB505" s="696" t="s">
        <v>5014</v>
      </c>
      <c r="AC505" s="691">
        <v>45601</v>
      </c>
      <c r="AD505" s="49"/>
      <c r="AE505" s="49"/>
      <c r="AF505" s="49"/>
      <c r="AG505" s="1"/>
      <c r="AH505" s="57"/>
      <c r="AI505" s="647"/>
      <c r="AJ505" s="49"/>
      <c r="AK505" s="49"/>
      <c r="AL505" s="599"/>
      <c r="AM505" s="57" t="s">
        <v>5015</v>
      </c>
      <c r="AN505" s="49" t="s">
        <v>495</v>
      </c>
      <c r="AO505" s="1"/>
      <c r="AP505" s="647" t="s">
        <v>5016</v>
      </c>
      <c r="AQ505" s="49" t="s">
        <v>86</v>
      </c>
      <c r="AR505" s="1"/>
      <c r="AS505" s="49"/>
      <c r="AT505" s="713" t="s">
        <v>5017</v>
      </c>
      <c r="AU505" s="724" t="s">
        <v>121</v>
      </c>
      <c r="AV505" s="721" t="s">
        <v>5018</v>
      </c>
      <c r="AW505" s="721" t="s">
        <v>90</v>
      </c>
      <c r="AX505" s="713" t="s">
        <v>5019</v>
      </c>
      <c r="AY505" s="108"/>
      <c r="AZ505" s="1"/>
      <c r="BA505" s="1"/>
      <c r="BB505" s="1"/>
      <c r="BC505" s="1"/>
      <c r="BD505" s="72"/>
    </row>
    <row r="506" ht="15" customHeight="1" s="77" customFormat="1">
      <c r="A506" s="31" t="s">
        <v>65</v>
      </c>
      <c r="B506" s="32">
        <f t="shared" si="35"/>
        <v>500</v>
      </c>
      <c r="C506" s="696" t="s">
        <v>5020</v>
      </c>
      <c r="D506" s="61" t="s">
        <v>4829</v>
      </c>
      <c r="E506" s="642" t="s">
        <v>69</v>
      </c>
      <c r="F506" s="725" t="s">
        <v>5021</v>
      </c>
      <c r="G506" s="629" t="s">
        <v>2</v>
      </c>
      <c r="H506" s="49"/>
      <c r="I506" s="49"/>
      <c r="J506" s="49"/>
      <c r="K506" s="689" t="s">
        <v>4626</v>
      </c>
      <c r="L506" s="517" t="s">
        <v>511</v>
      </c>
      <c r="M506" s="517" t="s">
        <v>1215</v>
      </c>
      <c r="N506" s="116">
        <v>44174</v>
      </c>
      <c r="O506" s="720" t="s">
        <v>5022</v>
      </c>
      <c r="P506" s="1" t="s">
        <v>232</v>
      </c>
      <c r="Q506" s="49" t="s">
        <v>112</v>
      </c>
      <c r="R506" s="1" t="s">
        <v>77</v>
      </c>
      <c r="S506" s="49" t="s">
        <v>153</v>
      </c>
      <c r="T506" s="726" t="s">
        <v>2181</v>
      </c>
      <c r="U506" s="691">
        <v>31775</v>
      </c>
      <c r="V506" s="37">
        <v>44378</v>
      </c>
      <c r="W506" s="37">
        <v>44469</v>
      </c>
      <c r="X506" s="49" t="s">
        <v>80</v>
      </c>
      <c r="Y506" s="1"/>
      <c r="Z506" s="1" t="str">
        <f t="shared" si="36" ca="1"/>
        <v>0 Tahun  7 Bulan 24 Hari </v>
      </c>
      <c r="AA506" s="689" t="s">
        <v>1607</v>
      </c>
      <c r="AB506" s="696" t="s">
        <v>5023</v>
      </c>
      <c r="AC506" s="691">
        <v>44194</v>
      </c>
      <c r="AD506" s="49"/>
      <c r="AE506" s="49"/>
      <c r="AF506" s="49"/>
      <c r="AG506" s="1"/>
      <c r="AH506" s="57"/>
      <c r="AI506" s="647"/>
      <c r="AJ506" s="49"/>
      <c r="AK506" s="49"/>
      <c r="AL506" s="599"/>
      <c r="AM506" s="57" t="s">
        <v>5024</v>
      </c>
      <c r="AN506" s="49" t="s">
        <v>84</v>
      </c>
      <c r="AO506" s="1"/>
      <c r="AP506" s="647" t="s">
        <v>5025</v>
      </c>
      <c r="AQ506" s="49" t="s">
        <v>86</v>
      </c>
      <c r="AR506" s="1"/>
      <c r="AS506" s="49"/>
      <c r="AT506" s="713" t="s">
        <v>5026</v>
      </c>
      <c r="AU506" s="724" t="s">
        <v>121</v>
      </c>
      <c r="AV506" s="721" t="s">
        <v>4708</v>
      </c>
      <c r="AW506" s="721" t="s">
        <v>90</v>
      </c>
      <c r="AX506" s="713">
        <v>2710655785</v>
      </c>
      <c r="AY506" s="108"/>
      <c r="AZ506" s="1"/>
      <c r="BA506" s="1"/>
      <c r="BB506" s="1"/>
      <c r="BC506" s="1"/>
      <c r="BD506" s="72"/>
    </row>
    <row r="507" ht="15" customHeight="1" s="77" customFormat="1">
      <c r="A507" s="31" t="s">
        <v>65</v>
      </c>
      <c r="B507" s="32">
        <f t="shared" si="35"/>
        <v>501</v>
      </c>
      <c r="C507" s="68" t="s">
        <v>5027</v>
      </c>
      <c r="D507" s="699" t="s">
        <v>5028</v>
      </c>
      <c r="E507" s="642" t="s">
        <v>69</v>
      </c>
      <c r="F507" s="725" t="s">
        <v>5029</v>
      </c>
      <c r="G507" s="629" t="s">
        <v>2</v>
      </c>
      <c r="H507" s="49"/>
      <c r="I507" s="49"/>
      <c r="J507" s="49"/>
      <c r="K507" s="689" t="s">
        <v>4626</v>
      </c>
      <c r="L507" s="517" t="s">
        <v>511</v>
      </c>
      <c r="M507" s="517" t="s">
        <v>1215</v>
      </c>
      <c r="N507" s="116">
        <v>44172</v>
      </c>
      <c r="O507" s="720" t="s">
        <v>5030</v>
      </c>
      <c r="P507" s="1" t="s">
        <v>232</v>
      </c>
      <c r="Q507" s="49" t="s">
        <v>112</v>
      </c>
      <c r="R507" s="1" t="s">
        <v>77</v>
      </c>
      <c r="S507" s="49" t="s">
        <v>153</v>
      </c>
      <c r="T507" s="726" t="s">
        <v>4086</v>
      </c>
      <c r="U507" s="691">
        <v>34308</v>
      </c>
      <c r="V507" s="37">
        <v>44378</v>
      </c>
      <c r="W507" s="37">
        <v>44469</v>
      </c>
      <c r="X507" s="49" t="s">
        <v>80</v>
      </c>
      <c r="Y507" s="1"/>
      <c r="Z507" s="1" t="str">
        <f t="shared" si="36" ca="1"/>
        <v>0 Tahun  7 Bulan 26 Hari </v>
      </c>
      <c r="AA507" s="689" t="s">
        <v>1607</v>
      </c>
      <c r="AB507" s="696" t="s">
        <v>5031</v>
      </c>
      <c r="AC507" s="691">
        <v>45265</v>
      </c>
      <c r="AD507" s="49"/>
      <c r="AE507" s="49"/>
      <c r="AF507" s="49"/>
      <c r="AG507" s="1"/>
      <c r="AH507" s="57"/>
      <c r="AI507" s="647"/>
      <c r="AJ507" s="49"/>
      <c r="AK507" s="49"/>
      <c r="AL507" s="599"/>
      <c r="AM507" s="57" t="s">
        <v>5032</v>
      </c>
      <c r="AN507" s="49" t="s">
        <v>84</v>
      </c>
      <c r="AO507" s="1"/>
      <c r="AP507" s="647" t="s">
        <v>5033</v>
      </c>
      <c r="AQ507" s="49" t="s">
        <v>86</v>
      </c>
      <c r="AR507" s="1"/>
      <c r="AS507" s="49"/>
      <c r="AT507" s="713" t="s">
        <v>5034</v>
      </c>
      <c r="AU507" s="724" t="s">
        <v>121</v>
      </c>
      <c r="AV507" s="721" t="s">
        <v>5035</v>
      </c>
      <c r="AW507" s="713" t="s">
        <v>90</v>
      </c>
      <c r="AX507" s="713" t="s">
        <v>5036</v>
      </c>
      <c r="AY507" s="108"/>
      <c r="AZ507" s="1"/>
      <c r="BA507" s="1"/>
      <c r="BB507" s="1"/>
      <c r="BC507" s="1"/>
      <c r="BD507" s="72"/>
    </row>
    <row r="508" ht="15" customHeight="1" s="77" customFormat="1">
      <c r="A508" s="31" t="s">
        <v>65</v>
      </c>
      <c r="B508" s="32">
        <f t="shared" si="35"/>
        <v>502</v>
      </c>
      <c r="C508" s="696" t="s">
        <v>5037</v>
      </c>
      <c r="D508" s="412" t="s">
        <v>4928</v>
      </c>
      <c r="E508" s="642" t="s">
        <v>69</v>
      </c>
      <c r="F508" s="725" t="s">
        <v>5038</v>
      </c>
      <c r="G508" s="629" t="s">
        <v>2</v>
      </c>
      <c r="H508" s="49"/>
      <c r="I508" s="49"/>
      <c r="J508" s="49"/>
      <c r="K508" s="689" t="s">
        <v>4626</v>
      </c>
      <c r="L508" s="517" t="s">
        <v>511</v>
      </c>
      <c r="M508" s="517" t="s">
        <v>1215</v>
      </c>
      <c r="N508" s="116">
        <v>44175</v>
      </c>
      <c r="O508" s="720" t="s">
        <v>5039</v>
      </c>
      <c r="P508" s="1" t="s">
        <v>232</v>
      </c>
      <c r="Q508" s="49" t="s">
        <v>112</v>
      </c>
      <c r="R508" s="1" t="s">
        <v>77</v>
      </c>
      <c r="S508" s="49" t="s">
        <v>153</v>
      </c>
      <c r="T508" s="726" t="s">
        <v>2181</v>
      </c>
      <c r="U508" s="691">
        <v>34373</v>
      </c>
      <c r="V508" s="37">
        <v>44378</v>
      </c>
      <c r="W508" s="37">
        <v>44469</v>
      </c>
      <c r="X508" s="49" t="s">
        <v>80</v>
      </c>
      <c r="Y508" s="1"/>
      <c r="Z508" s="1" t="str">
        <f t="shared" si="36" ca="1"/>
        <v>0 Tahun  7 Bulan 23 Hari </v>
      </c>
      <c r="AA508" s="689" t="s">
        <v>1607</v>
      </c>
      <c r="AB508" s="696" t="s">
        <v>5040</v>
      </c>
      <c r="AC508" s="691">
        <v>45330</v>
      </c>
      <c r="AD508" s="49"/>
      <c r="AE508" s="49"/>
      <c r="AF508" s="49"/>
      <c r="AG508" s="1"/>
      <c r="AH508" s="57"/>
      <c r="AI508" s="647"/>
      <c r="AJ508" s="49"/>
      <c r="AK508" s="49"/>
      <c r="AL508" s="599"/>
      <c r="AM508" s="57" t="s">
        <v>5041</v>
      </c>
      <c r="AN508" s="49" t="s">
        <v>3474</v>
      </c>
      <c r="AO508" s="1"/>
      <c r="AP508" s="647" t="s">
        <v>5042</v>
      </c>
      <c r="AQ508" s="49" t="s">
        <v>86</v>
      </c>
      <c r="AR508" s="1"/>
      <c r="AS508" s="49"/>
      <c r="AT508" s="713" t="s">
        <v>5043</v>
      </c>
      <c r="AU508" s="724" t="s">
        <v>121</v>
      </c>
      <c r="AV508" s="1" t="s">
        <v>5044</v>
      </c>
      <c r="AW508" s="721" t="s">
        <v>90</v>
      </c>
      <c r="AX508" s="713" t="s">
        <v>5045</v>
      </c>
      <c r="AY508" s="108"/>
      <c r="AZ508" s="1"/>
      <c r="BA508" s="1"/>
      <c r="BB508" s="1"/>
      <c r="BC508" s="1"/>
      <c r="BD508" s="72"/>
    </row>
    <row r="509" ht="15" customHeight="1" s="77" customFormat="1">
      <c r="A509" s="31" t="s">
        <v>65</v>
      </c>
      <c r="B509" s="32">
        <f t="shared" si="35"/>
        <v>503</v>
      </c>
      <c r="C509" s="68" t="s">
        <v>5046</v>
      </c>
      <c r="D509" s="61" t="s">
        <v>5047</v>
      </c>
      <c r="E509" s="642" t="s">
        <v>69</v>
      </c>
      <c r="F509" s="725" t="s">
        <v>5048</v>
      </c>
      <c r="G509" s="629" t="s">
        <v>2</v>
      </c>
      <c r="H509" s="49"/>
      <c r="I509" s="49"/>
      <c r="J509" s="49"/>
      <c r="K509" s="689" t="s">
        <v>4626</v>
      </c>
      <c r="L509" s="517" t="s">
        <v>511</v>
      </c>
      <c r="M509" s="517" t="s">
        <v>1215</v>
      </c>
      <c r="N509" s="116">
        <v>44175</v>
      </c>
      <c r="O509" s="720" t="s">
        <v>5049</v>
      </c>
      <c r="P509" s="1" t="s">
        <v>232</v>
      </c>
      <c r="Q509" s="49" t="s">
        <v>112</v>
      </c>
      <c r="R509" s="1" t="s">
        <v>77</v>
      </c>
      <c r="S509" s="49" t="s">
        <v>153</v>
      </c>
      <c r="T509" s="726" t="s">
        <v>4318</v>
      </c>
      <c r="U509" s="691">
        <v>36144</v>
      </c>
      <c r="V509" s="37">
        <v>44378</v>
      </c>
      <c r="W509" s="37">
        <v>44469</v>
      </c>
      <c r="X509" s="49" t="s">
        <v>80</v>
      </c>
      <c r="Y509" s="1"/>
      <c r="Z509" s="1" t="str">
        <f t="shared" si="36" ca="1"/>
        <v>0 Tahun  7 Bulan 23 Hari </v>
      </c>
      <c r="AA509" s="689" t="s">
        <v>1607</v>
      </c>
      <c r="AB509" s="696" t="s">
        <v>5050</v>
      </c>
      <c r="AC509" s="691">
        <v>45641</v>
      </c>
      <c r="AD509" s="49"/>
      <c r="AE509" s="49"/>
      <c r="AF509" s="49"/>
      <c r="AG509" s="1"/>
      <c r="AH509" s="57"/>
      <c r="AI509" s="647"/>
      <c r="AJ509" s="49"/>
      <c r="AK509" s="49"/>
      <c r="AL509" s="599"/>
      <c r="AM509" s="57" t="s">
        <v>5051</v>
      </c>
      <c r="AN509" s="49" t="s">
        <v>84</v>
      </c>
      <c r="AO509" s="1"/>
      <c r="AP509" s="647" t="s">
        <v>5052</v>
      </c>
      <c r="AQ509" s="49" t="s">
        <v>86</v>
      </c>
      <c r="AR509" s="1"/>
      <c r="AS509" s="49"/>
      <c r="AT509" s="713" t="s">
        <v>5053</v>
      </c>
      <c r="AU509" s="724" t="s">
        <v>121</v>
      </c>
      <c r="AV509" s="721" t="s">
        <v>5054</v>
      </c>
      <c r="AW509" s="721" t="s">
        <v>90</v>
      </c>
      <c r="AX509" s="713" t="s">
        <v>5055</v>
      </c>
      <c r="AY509" s="108"/>
      <c r="AZ509" s="1"/>
      <c r="BA509" s="1"/>
      <c r="BB509" s="1"/>
      <c r="BC509" s="1"/>
      <c r="BD509" s="72"/>
    </row>
    <row r="510" ht="15" customHeight="1" s="77" customFormat="1">
      <c r="A510" s="31" t="s">
        <v>65</v>
      </c>
      <c r="B510" s="32">
        <f t="shared" si="35"/>
        <v>504</v>
      </c>
      <c r="C510" s="696" t="s">
        <v>5056</v>
      </c>
      <c r="D510" s="715" t="s">
        <v>5057</v>
      </c>
      <c r="E510" s="642" t="s">
        <v>69</v>
      </c>
      <c r="F510" s="725" t="s">
        <v>5058</v>
      </c>
      <c r="G510" s="629" t="s">
        <v>2</v>
      </c>
      <c r="H510" s="49"/>
      <c r="I510" s="49"/>
      <c r="J510" s="49"/>
      <c r="K510" s="689" t="s">
        <v>4626</v>
      </c>
      <c r="L510" s="517" t="s">
        <v>511</v>
      </c>
      <c r="M510" s="517" t="s">
        <v>1215</v>
      </c>
      <c r="N510" s="116">
        <v>44175</v>
      </c>
      <c r="O510" s="720" t="s">
        <v>5059</v>
      </c>
      <c r="P510" s="1" t="s">
        <v>232</v>
      </c>
      <c r="Q510" s="49" t="s">
        <v>112</v>
      </c>
      <c r="R510" s="1" t="s">
        <v>77</v>
      </c>
      <c r="S510" s="49" t="s">
        <v>153</v>
      </c>
      <c r="T510" s="726" t="s">
        <v>2181</v>
      </c>
      <c r="U510" s="691">
        <v>35527</v>
      </c>
      <c r="V510" s="37">
        <v>44378</v>
      </c>
      <c r="W510" s="37">
        <v>44469</v>
      </c>
      <c r="X510" s="49" t="s">
        <v>80</v>
      </c>
      <c r="Y510" s="1"/>
      <c r="Z510" s="1" t="str">
        <f t="shared" si="36" ca="1"/>
        <v>0 Tahun  7 Bulan 23 Hari </v>
      </c>
      <c r="AA510" s="689" t="s">
        <v>1607</v>
      </c>
      <c r="AB510" s="696" t="s">
        <v>5060</v>
      </c>
      <c r="AC510" s="691">
        <v>45932</v>
      </c>
      <c r="AD510" s="49"/>
      <c r="AE510" s="49"/>
      <c r="AF510" s="49"/>
      <c r="AG510" s="1"/>
      <c r="AH510" s="57"/>
      <c r="AI510" s="647"/>
      <c r="AJ510" s="49"/>
      <c r="AK510" s="49"/>
      <c r="AL510" s="599"/>
      <c r="AM510" s="57" t="s">
        <v>5061</v>
      </c>
      <c r="AN510" s="49" t="s">
        <v>84</v>
      </c>
      <c r="AO510" s="1"/>
      <c r="AP510" s="647" t="s">
        <v>5062</v>
      </c>
      <c r="AQ510" s="49" t="s">
        <v>86</v>
      </c>
      <c r="AR510" s="1"/>
      <c r="AS510" s="49"/>
      <c r="AT510" s="713" t="s">
        <v>5063</v>
      </c>
      <c r="AU510" s="724" t="s">
        <v>121</v>
      </c>
      <c r="AV510" s="721" t="s">
        <v>5064</v>
      </c>
      <c r="AW510" s="721" t="s">
        <v>90</v>
      </c>
      <c r="AX510" s="713" t="s">
        <v>5065</v>
      </c>
      <c r="AY510" s="108"/>
      <c r="AZ510" s="1"/>
      <c r="BA510" s="1"/>
      <c r="BB510" s="1"/>
      <c r="BC510" s="1"/>
      <c r="BD510" s="72"/>
    </row>
    <row r="511" ht="15" customHeight="1" s="77" customFormat="1">
      <c r="A511" s="31" t="s">
        <v>65</v>
      </c>
      <c r="B511" s="32">
        <f t="shared" si="35"/>
        <v>505</v>
      </c>
      <c r="C511" s="68" t="s">
        <v>5066</v>
      </c>
      <c r="D511" s="727" t="s">
        <v>5067</v>
      </c>
      <c r="E511" s="642" t="s">
        <v>69</v>
      </c>
      <c r="F511" s="725" t="s">
        <v>5068</v>
      </c>
      <c r="G511" s="629" t="s">
        <v>2</v>
      </c>
      <c r="H511" s="49"/>
      <c r="I511" s="49"/>
      <c r="J511" s="49"/>
      <c r="K511" s="689" t="s">
        <v>4626</v>
      </c>
      <c r="L511" s="517" t="s">
        <v>511</v>
      </c>
      <c r="M511" s="517" t="s">
        <v>1215</v>
      </c>
      <c r="N511" s="116">
        <v>44174</v>
      </c>
      <c r="O511" s="720" t="s">
        <v>5069</v>
      </c>
      <c r="P511" s="1" t="s">
        <v>232</v>
      </c>
      <c r="Q511" s="49" t="s">
        <v>112</v>
      </c>
      <c r="R511" s="1" t="s">
        <v>77</v>
      </c>
      <c r="S511" s="49" t="s">
        <v>153</v>
      </c>
      <c r="T511" s="726" t="s">
        <v>4835</v>
      </c>
      <c r="U511" s="691">
        <v>31614</v>
      </c>
      <c r="V511" s="37">
        <v>44378</v>
      </c>
      <c r="W511" s="37">
        <v>44469</v>
      </c>
      <c r="X511" s="49" t="s">
        <v>80</v>
      </c>
      <c r="Y511" s="1"/>
      <c r="Z511" s="1" t="str">
        <f t="shared" si="36" ca="1"/>
        <v>0 Tahun  7 Bulan 24 Hari </v>
      </c>
      <c r="AA511" s="689" t="s">
        <v>1607</v>
      </c>
      <c r="AB511" s="696" t="s">
        <v>5070</v>
      </c>
      <c r="AC511" s="691">
        <v>45999</v>
      </c>
      <c r="AD511" s="49"/>
      <c r="AE511" s="49"/>
      <c r="AF511" s="49"/>
      <c r="AG511" s="1"/>
      <c r="AH511" s="57"/>
      <c r="AI511" s="647"/>
      <c r="AJ511" s="49"/>
      <c r="AK511" s="49"/>
      <c r="AL511" s="599"/>
      <c r="AM511" s="57" t="s">
        <v>5071</v>
      </c>
      <c r="AN511" s="49" t="s">
        <v>84</v>
      </c>
      <c r="AO511" s="1"/>
      <c r="AP511" s="647" t="s">
        <v>5072</v>
      </c>
      <c r="AQ511" s="49" t="s">
        <v>86</v>
      </c>
      <c r="AR511" s="1"/>
      <c r="AS511" s="49"/>
      <c r="AT511" s="713" t="s">
        <v>5073</v>
      </c>
      <c r="AU511" s="724" t="s">
        <v>121</v>
      </c>
      <c r="AV511" s="721" t="s">
        <v>5074</v>
      </c>
      <c r="AW511" s="721" t="s">
        <v>90</v>
      </c>
      <c r="AX511" s="713">
        <v>1406704085</v>
      </c>
      <c r="AY511" s="108"/>
      <c r="AZ511" s="1"/>
      <c r="BA511" s="1"/>
      <c r="BB511" s="1"/>
      <c r="BC511" s="1"/>
      <c r="BD511" s="72"/>
    </row>
    <row r="512" ht="15" customHeight="1" s="77" customFormat="1">
      <c r="A512" s="31" t="s">
        <v>65</v>
      </c>
      <c r="B512" s="32">
        <f t="shared" si="35"/>
        <v>506</v>
      </c>
      <c r="C512" s="68" t="s">
        <v>5075</v>
      </c>
      <c r="D512" s="61" t="s">
        <v>5076</v>
      </c>
      <c r="E512" s="642" t="s">
        <v>69</v>
      </c>
      <c r="F512" s="725" t="s">
        <v>5077</v>
      </c>
      <c r="G512" s="629" t="s">
        <v>2</v>
      </c>
      <c r="H512" s="49"/>
      <c r="I512" s="49"/>
      <c r="J512" s="49"/>
      <c r="K512" s="689" t="s">
        <v>4626</v>
      </c>
      <c r="L512" s="517" t="s">
        <v>511</v>
      </c>
      <c r="M512" s="517" t="s">
        <v>1215</v>
      </c>
      <c r="N512" s="116">
        <v>44172</v>
      </c>
      <c r="O512" s="720" t="s">
        <v>5078</v>
      </c>
      <c r="P512" s="1" t="s">
        <v>232</v>
      </c>
      <c r="Q512" s="49" t="s">
        <v>112</v>
      </c>
      <c r="R512" s="1" t="s">
        <v>77</v>
      </c>
      <c r="S512" s="49" t="s">
        <v>153</v>
      </c>
      <c r="T512" s="726" t="s">
        <v>5079</v>
      </c>
      <c r="U512" s="691">
        <v>33388</v>
      </c>
      <c r="V512" s="37">
        <v>44378</v>
      </c>
      <c r="W512" s="37">
        <v>44469</v>
      </c>
      <c r="X512" s="49" t="s">
        <v>80</v>
      </c>
      <c r="Y512" s="1"/>
      <c r="Z512" s="1" t="str">
        <f t="shared" si="36" ca="1"/>
        <v>0 Tahun  7 Bulan 26 Hari </v>
      </c>
      <c r="AA512" s="689" t="s">
        <v>1607</v>
      </c>
      <c r="AB512" s="696" t="s">
        <v>5080</v>
      </c>
      <c r="AC512" s="691">
        <v>44711</v>
      </c>
      <c r="AD512" s="49"/>
      <c r="AE512" s="49"/>
      <c r="AF512" s="49"/>
      <c r="AG512" s="1"/>
      <c r="AH512" s="57"/>
      <c r="AI512" s="647"/>
      <c r="AJ512" s="49"/>
      <c r="AK512" s="49"/>
      <c r="AL512" s="599"/>
      <c r="AM512" s="57" t="s">
        <v>5081</v>
      </c>
      <c r="AN512" s="49" t="s">
        <v>84</v>
      </c>
      <c r="AO512" s="1"/>
      <c r="AP512" s="647" t="s">
        <v>5082</v>
      </c>
      <c r="AQ512" s="49" t="s">
        <v>86</v>
      </c>
      <c r="AR512" s="1"/>
      <c r="AS512" s="49"/>
      <c r="AT512" s="713" t="s">
        <v>5083</v>
      </c>
      <c r="AU512" s="724" t="s">
        <v>121</v>
      </c>
      <c r="AV512" s="721" t="s">
        <v>5084</v>
      </c>
      <c r="AW512" s="721" t="s">
        <v>90</v>
      </c>
      <c r="AX512" s="713" t="s">
        <v>5085</v>
      </c>
      <c r="AY512" s="108"/>
      <c r="AZ512" s="1"/>
      <c r="BA512" s="1"/>
      <c r="BB512" s="1"/>
      <c r="BC512" s="1"/>
      <c r="BD512" s="72"/>
    </row>
    <row r="513" ht="15" customHeight="1" s="77" customFormat="1">
      <c r="A513" s="31" t="s">
        <v>65</v>
      </c>
      <c r="B513" s="32">
        <f t="shared" si="35"/>
        <v>507</v>
      </c>
      <c r="C513" s="68" t="s">
        <v>5086</v>
      </c>
      <c r="D513" s="194" t="s">
        <v>5087</v>
      </c>
      <c r="E513" s="642" t="s">
        <v>69</v>
      </c>
      <c r="F513" s="725" t="s">
        <v>5088</v>
      </c>
      <c r="G513" s="629" t="s">
        <v>2</v>
      </c>
      <c r="H513" s="49"/>
      <c r="I513" s="49"/>
      <c r="J513" s="49"/>
      <c r="K513" s="689" t="s">
        <v>4626</v>
      </c>
      <c r="L513" s="517" t="s">
        <v>511</v>
      </c>
      <c r="M513" s="517" t="s">
        <v>1215</v>
      </c>
      <c r="N513" s="116">
        <v>44174</v>
      </c>
      <c r="O513" s="720" t="s">
        <v>5089</v>
      </c>
      <c r="P513" s="1" t="s">
        <v>232</v>
      </c>
      <c r="Q513" s="49" t="s">
        <v>112</v>
      </c>
      <c r="R513" s="1" t="s">
        <v>77</v>
      </c>
      <c r="S513" s="49" t="s">
        <v>153</v>
      </c>
      <c r="T513" s="726" t="s">
        <v>2181</v>
      </c>
      <c r="U513" s="691">
        <v>33008</v>
      </c>
      <c r="V513" s="37">
        <v>44378</v>
      </c>
      <c r="W513" s="37">
        <v>44469</v>
      </c>
      <c r="X513" s="49" t="s">
        <v>80</v>
      </c>
      <c r="Y513" s="1"/>
      <c r="Z513" s="1" t="str">
        <f t="shared" si="36" ca="1"/>
        <v>0 Tahun  7 Bulan 24 Hari </v>
      </c>
      <c r="AA513" s="689" t="s">
        <v>1607</v>
      </c>
      <c r="AB513" s="696" t="s">
        <v>5090</v>
      </c>
      <c r="AC513" s="691">
        <v>45926</v>
      </c>
      <c r="AD513" s="49"/>
      <c r="AE513" s="49"/>
      <c r="AF513" s="49"/>
      <c r="AG513" s="1"/>
      <c r="AH513" s="57"/>
      <c r="AI513" s="647"/>
      <c r="AJ513" s="49"/>
      <c r="AK513" s="49"/>
      <c r="AL513" s="599"/>
      <c r="AM513" s="57" t="s">
        <v>5091</v>
      </c>
      <c r="AN513" s="49" t="s">
        <v>84</v>
      </c>
      <c r="AO513" s="1"/>
      <c r="AP513" s="647" t="s">
        <v>5092</v>
      </c>
      <c r="AQ513" s="49" t="s">
        <v>86</v>
      </c>
      <c r="AR513" s="1"/>
      <c r="AS513" s="49"/>
      <c r="AT513" s="713" t="s">
        <v>5093</v>
      </c>
      <c r="AU513" s="724" t="s">
        <v>121</v>
      </c>
      <c r="AV513" s="721" t="s">
        <v>4921</v>
      </c>
      <c r="AW513" s="721" t="s">
        <v>90</v>
      </c>
      <c r="AX513" s="713" t="s">
        <v>5094</v>
      </c>
      <c r="AY513" s="108"/>
      <c r="AZ513" s="1"/>
      <c r="BA513" s="1"/>
      <c r="BB513" s="1"/>
      <c r="BC513" s="1"/>
      <c r="BD513" s="72"/>
    </row>
    <row r="514" ht="15" customHeight="1" s="77" customFormat="1">
      <c r="A514" s="31" t="s">
        <v>65</v>
      </c>
      <c r="B514" s="32">
        <f t="shared" si="35"/>
        <v>508</v>
      </c>
      <c r="C514" s="69" t="s">
        <v>5095</v>
      </c>
      <c r="D514" s="412" t="s">
        <v>5096</v>
      </c>
      <c r="E514" s="642" t="s">
        <v>69</v>
      </c>
      <c r="F514" s="725" t="s">
        <v>5097</v>
      </c>
      <c r="G514" s="629" t="s">
        <v>2</v>
      </c>
      <c r="H514" s="49"/>
      <c r="I514" s="49"/>
      <c r="J514" s="49"/>
      <c r="K514" s="689" t="s">
        <v>4626</v>
      </c>
      <c r="L514" s="517" t="s">
        <v>511</v>
      </c>
      <c r="M514" s="517" t="s">
        <v>1215</v>
      </c>
      <c r="N514" s="116">
        <v>44176</v>
      </c>
      <c r="O514" s="720" t="s">
        <v>5098</v>
      </c>
      <c r="P514" s="1" t="s">
        <v>232</v>
      </c>
      <c r="Q514" s="49" t="s">
        <v>112</v>
      </c>
      <c r="R514" s="1" t="s">
        <v>77</v>
      </c>
      <c r="S514" s="49" t="s">
        <v>153</v>
      </c>
      <c r="T514" s="726" t="s">
        <v>4428</v>
      </c>
      <c r="U514" s="691">
        <v>32664</v>
      </c>
      <c r="V514" s="37">
        <v>44378</v>
      </c>
      <c r="W514" s="37">
        <v>44469</v>
      </c>
      <c r="X514" s="49" t="s">
        <v>80</v>
      </c>
      <c r="Y514" s="1"/>
      <c r="Z514" s="1" t="str">
        <f t="shared" si="36" ca="1"/>
        <v>0 Tahun  7 Bulan 22 Hari </v>
      </c>
      <c r="AA514" s="689" t="s">
        <v>1607</v>
      </c>
      <c r="AB514" s="696" t="s">
        <v>5099</v>
      </c>
      <c r="AC514" s="691">
        <v>45082</v>
      </c>
      <c r="AD514" s="49"/>
      <c r="AE514" s="49"/>
      <c r="AF514" s="49"/>
      <c r="AG514" s="1"/>
      <c r="AH514" s="57"/>
      <c r="AI514" s="647"/>
      <c r="AJ514" s="49"/>
      <c r="AK514" s="49"/>
      <c r="AL514" s="599"/>
      <c r="AM514" s="57" t="s">
        <v>5100</v>
      </c>
      <c r="AN514" s="49" t="s">
        <v>84</v>
      </c>
      <c r="AO514" s="1"/>
      <c r="AP514" s="647" t="s">
        <v>5101</v>
      </c>
      <c r="AQ514" s="49" t="s">
        <v>86</v>
      </c>
      <c r="AR514" s="1"/>
      <c r="AS514" s="49"/>
      <c r="AT514" s="713" t="s">
        <v>5102</v>
      </c>
      <c r="AU514" s="724" t="s">
        <v>121</v>
      </c>
      <c r="AV514" s="721" t="s">
        <v>4637</v>
      </c>
      <c r="AW514" s="721" t="s">
        <v>90</v>
      </c>
      <c r="AX514" s="713" t="s">
        <v>5103</v>
      </c>
      <c r="AY514" s="108"/>
      <c r="AZ514" s="1"/>
      <c r="BA514" s="1"/>
      <c r="BB514" s="1"/>
      <c r="BC514" s="1"/>
      <c r="BD514" s="72"/>
    </row>
    <row r="515" ht="15" customHeight="1" s="77" customFormat="1">
      <c r="A515" s="31" t="s">
        <v>65</v>
      </c>
      <c r="B515" s="32">
        <f t="shared" si="35"/>
        <v>509</v>
      </c>
      <c r="C515" s="696" t="s">
        <v>5104</v>
      </c>
      <c r="D515" s="602" t="s">
        <v>4797</v>
      </c>
      <c r="E515" s="642" t="s">
        <v>69</v>
      </c>
      <c r="F515" s="725" t="s">
        <v>5105</v>
      </c>
      <c r="G515" s="629" t="s">
        <v>2</v>
      </c>
      <c r="H515" s="49"/>
      <c r="I515" s="49"/>
      <c r="J515" s="49"/>
      <c r="K515" s="689" t="s">
        <v>4626</v>
      </c>
      <c r="L515" s="517" t="s">
        <v>511</v>
      </c>
      <c r="M515" s="517" t="s">
        <v>1215</v>
      </c>
      <c r="N515" s="714">
        <v>44177</v>
      </c>
      <c r="O515" s="720" t="s">
        <v>5106</v>
      </c>
      <c r="P515" s="1" t="s">
        <v>232</v>
      </c>
      <c r="Q515" s="49" t="s">
        <v>112</v>
      </c>
      <c r="R515" s="1" t="s">
        <v>77</v>
      </c>
      <c r="S515" s="49" t="s">
        <v>153</v>
      </c>
      <c r="T515" s="726" t="s">
        <v>4086</v>
      </c>
      <c r="U515" s="691">
        <v>34440</v>
      </c>
      <c r="V515" s="37">
        <v>44378</v>
      </c>
      <c r="W515" s="37">
        <v>44469</v>
      </c>
      <c r="X515" s="49" t="s">
        <v>80</v>
      </c>
      <c r="Y515" s="1"/>
      <c r="Z515" s="1" t="str">
        <f t="shared" si="36" ca="1"/>
        <v>0 Tahun  7 Bulan 21 Hari </v>
      </c>
      <c r="AA515" s="689" t="s">
        <v>3491</v>
      </c>
      <c r="AB515" s="696" t="s">
        <v>5107</v>
      </c>
      <c r="AC515" s="691">
        <v>45722</v>
      </c>
      <c r="AD515" s="49"/>
      <c r="AE515" s="49"/>
      <c r="AF515" s="49"/>
      <c r="AG515" s="1"/>
      <c r="AH515" s="57"/>
      <c r="AI515" s="647"/>
      <c r="AJ515" s="49"/>
      <c r="AK515" s="49"/>
      <c r="AL515" s="599"/>
      <c r="AM515" s="57" t="s">
        <v>5108</v>
      </c>
      <c r="AN515" s="49" t="s">
        <v>764</v>
      </c>
      <c r="AO515" s="1"/>
      <c r="AP515" s="647" t="s">
        <v>5109</v>
      </c>
      <c r="AQ515" s="49" t="s">
        <v>86</v>
      </c>
      <c r="AR515" s="1"/>
      <c r="AS515" s="49"/>
      <c r="AT515" s="713" t="s">
        <v>5110</v>
      </c>
      <c r="AU515" s="724" t="s">
        <v>121</v>
      </c>
      <c r="AV515" s="721" t="s">
        <v>5111</v>
      </c>
      <c r="AW515" s="721" t="s">
        <v>90</v>
      </c>
      <c r="AX515" s="713" t="s">
        <v>5112</v>
      </c>
      <c r="AY515" s="108"/>
      <c r="AZ515" s="1"/>
      <c r="BA515" s="1"/>
      <c r="BB515" s="1"/>
      <c r="BC515" s="1"/>
      <c r="BD515" s="72"/>
    </row>
    <row r="516" ht="15" customHeight="1" s="77" customFormat="1">
      <c r="A516" s="31" t="s">
        <v>65</v>
      </c>
      <c r="B516" s="32">
        <f t="shared" si="35"/>
        <v>510</v>
      </c>
      <c r="C516" s="68" t="s">
        <v>5113</v>
      </c>
      <c r="D516" s="728" t="s">
        <v>5114</v>
      </c>
      <c r="E516" s="642" t="s">
        <v>69</v>
      </c>
      <c r="F516" s="725" t="s">
        <v>5115</v>
      </c>
      <c r="G516" s="629" t="s">
        <v>2</v>
      </c>
      <c r="H516" s="49"/>
      <c r="I516" s="49"/>
      <c r="J516" s="49"/>
      <c r="K516" s="689" t="s">
        <v>4626</v>
      </c>
      <c r="L516" s="517" t="s">
        <v>511</v>
      </c>
      <c r="M516" s="517" t="s">
        <v>1215</v>
      </c>
      <c r="N516" s="714">
        <v>44177</v>
      </c>
      <c r="O516" s="720" t="s">
        <v>5116</v>
      </c>
      <c r="P516" s="1" t="s">
        <v>232</v>
      </c>
      <c r="Q516" s="49" t="s">
        <v>112</v>
      </c>
      <c r="R516" s="1" t="s">
        <v>77</v>
      </c>
      <c r="S516" s="49" t="s">
        <v>153</v>
      </c>
      <c r="T516" s="726" t="s">
        <v>4318</v>
      </c>
      <c r="U516" s="691">
        <v>36021</v>
      </c>
      <c r="V516" s="37">
        <v>44378</v>
      </c>
      <c r="W516" s="37">
        <v>44469</v>
      </c>
      <c r="X516" s="49" t="s">
        <v>80</v>
      </c>
      <c r="Y516" s="1"/>
      <c r="Z516" s="1" t="str">
        <f t="shared" si="36" ca="1"/>
        <v>0 Tahun  7 Bulan 21 Hari </v>
      </c>
      <c r="AA516" s="689" t="s">
        <v>1607</v>
      </c>
      <c r="AB516" s="696" t="s">
        <v>5117</v>
      </c>
      <c r="AC516" s="691">
        <v>45632</v>
      </c>
      <c r="AD516" s="49"/>
      <c r="AE516" s="49"/>
      <c r="AF516" s="49"/>
      <c r="AG516" s="1"/>
      <c r="AH516" s="57"/>
      <c r="AI516" s="647"/>
      <c r="AJ516" s="49"/>
      <c r="AK516" s="49"/>
      <c r="AL516" s="599"/>
      <c r="AM516" s="57" t="s">
        <v>5118</v>
      </c>
      <c r="AN516" s="49" t="s">
        <v>764</v>
      </c>
      <c r="AO516" s="1"/>
      <c r="AP516" s="647" t="s">
        <v>5119</v>
      </c>
      <c r="AQ516" s="49" t="s">
        <v>86</v>
      </c>
      <c r="AR516" s="1"/>
      <c r="AS516" s="49"/>
      <c r="AT516" s="713" t="s">
        <v>5120</v>
      </c>
      <c r="AU516" s="724" t="s">
        <v>121</v>
      </c>
      <c r="AV516" s="721" t="s">
        <v>5121</v>
      </c>
      <c r="AW516" s="721" t="s">
        <v>90</v>
      </c>
      <c r="AX516" s="713" t="s">
        <v>5122</v>
      </c>
      <c r="AY516" s="108"/>
      <c r="AZ516" s="1"/>
      <c r="BA516" s="1"/>
      <c r="BB516" s="1"/>
      <c r="BC516" s="1"/>
      <c r="BD516" s="72"/>
    </row>
    <row r="517" ht="15" customHeight="1" s="77" customFormat="1">
      <c r="A517" s="31" t="s">
        <v>65</v>
      </c>
      <c r="B517" s="32">
        <f t="shared" si="35"/>
        <v>511</v>
      </c>
      <c r="C517" s="696" t="s">
        <v>5123</v>
      </c>
      <c r="D517" s="82" t="s">
        <v>5044</v>
      </c>
      <c r="E517" s="642" t="s">
        <v>69</v>
      </c>
      <c r="F517" s="725" t="s">
        <v>5124</v>
      </c>
      <c r="G517" s="629" t="s">
        <v>2</v>
      </c>
      <c r="H517" s="49"/>
      <c r="I517" s="49"/>
      <c r="J517" s="49"/>
      <c r="K517" s="689" t="s">
        <v>4626</v>
      </c>
      <c r="L517" s="517" t="s">
        <v>511</v>
      </c>
      <c r="M517" s="517" t="s">
        <v>1215</v>
      </c>
      <c r="N517" s="714">
        <v>44177</v>
      </c>
      <c r="O517" s="720" t="s">
        <v>5125</v>
      </c>
      <c r="P517" s="1" t="s">
        <v>232</v>
      </c>
      <c r="Q517" s="49" t="s">
        <v>112</v>
      </c>
      <c r="R517" s="1" t="s">
        <v>77</v>
      </c>
      <c r="S517" s="49" t="s">
        <v>153</v>
      </c>
      <c r="T517" s="726" t="s">
        <v>4149</v>
      </c>
      <c r="U517" s="691">
        <v>30531</v>
      </c>
      <c r="V517" s="37">
        <v>44378</v>
      </c>
      <c r="W517" s="37">
        <v>44469</v>
      </c>
      <c r="X517" s="49" t="s">
        <v>80</v>
      </c>
      <c r="Y517" s="1"/>
      <c r="Z517" s="1" t="str">
        <f t="shared" si="36" ca="1"/>
        <v>0 Tahun  7 Bulan 21 Hari </v>
      </c>
      <c r="AA517" s="689" t="s">
        <v>1607</v>
      </c>
      <c r="AB517" s="696" t="s">
        <v>5126</v>
      </c>
      <c r="AC517" s="691">
        <v>44411</v>
      </c>
      <c r="AD517" s="49"/>
      <c r="AE517" s="49"/>
      <c r="AF517" s="49"/>
      <c r="AG517" s="1"/>
      <c r="AH517" s="57"/>
      <c r="AI517" s="647"/>
      <c r="AJ517" s="49"/>
      <c r="AK517" s="49"/>
      <c r="AL517" s="599"/>
      <c r="AM517" s="57" t="s">
        <v>5127</v>
      </c>
      <c r="AN517" s="49" t="s">
        <v>84</v>
      </c>
      <c r="AO517" s="1"/>
      <c r="AP517" s="647" t="s">
        <v>5128</v>
      </c>
      <c r="AQ517" s="49" t="s">
        <v>86</v>
      </c>
      <c r="AR517" s="1"/>
      <c r="AS517" s="49"/>
      <c r="AT517" s="713" t="s">
        <v>5129</v>
      </c>
      <c r="AU517" s="724" t="s">
        <v>121</v>
      </c>
      <c r="AV517" s="721" t="s">
        <v>5130</v>
      </c>
      <c r="AW517" s="721" t="s">
        <v>90</v>
      </c>
      <c r="AX517" s="713" t="s">
        <v>5131</v>
      </c>
      <c r="AY517" s="108"/>
      <c r="AZ517" s="1"/>
      <c r="BA517" s="1"/>
      <c r="BB517" s="1"/>
      <c r="BC517" s="1"/>
      <c r="BD517" s="72"/>
    </row>
    <row r="518" ht="15" customHeight="1" s="77" customFormat="1">
      <c r="A518" s="31" t="s">
        <v>65</v>
      </c>
      <c r="B518" s="32">
        <f t="shared" si="35"/>
        <v>512</v>
      </c>
      <c r="C518" s="69" t="s">
        <v>5132</v>
      </c>
      <c r="D518" s="699" t="s">
        <v>5133</v>
      </c>
      <c r="E518" s="642" t="s">
        <v>69</v>
      </c>
      <c r="F518" s="725" t="s">
        <v>5134</v>
      </c>
      <c r="G518" s="629" t="s">
        <v>2</v>
      </c>
      <c r="H518" s="49"/>
      <c r="I518" s="49"/>
      <c r="J518" s="49"/>
      <c r="K518" s="689" t="s">
        <v>4626</v>
      </c>
      <c r="L518" s="517" t="s">
        <v>511</v>
      </c>
      <c r="M518" s="517" t="s">
        <v>1215</v>
      </c>
      <c r="N518" s="714">
        <v>44177</v>
      </c>
      <c r="O518" s="720" t="s">
        <v>5135</v>
      </c>
      <c r="P518" s="1" t="s">
        <v>232</v>
      </c>
      <c r="Q518" s="49" t="s">
        <v>112</v>
      </c>
      <c r="R518" s="1" t="s">
        <v>77</v>
      </c>
      <c r="S518" s="49" t="s">
        <v>153</v>
      </c>
      <c r="T518" s="726" t="s">
        <v>2181</v>
      </c>
      <c r="U518" s="691">
        <v>33836</v>
      </c>
      <c r="V518" s="37">
        <v>44378</v>
      </c>
      <c r="W518" s="37">
        <v>44469</v>
      </c>
      <c r="X518" s="49" t="s">
        <v>80</v>
      </c>
      <c r="Y518" s="1"/>
      <c r="Z518" s="1" t="str">
        <f t="shared" si="36" ca="1"/>
        <v>0 Tahun  7 Bulan 21 Hari </v>
      </c>
      <c r="AA518" s="689" t="s">
        <v>3491</v>
      </c>
      <c r="AB518" s="696" t="s">
        <v>5136</v>
      </c>
      <c r="AC518" s="691">
        <v>45989</v>
      </c>
      <c r="AD518" s="49"/>
      <c r="AE518" s="49"/>
      <c r="AF518" s="49"/>
      <c r="AG518" s="1"/>
      <c r="AH518" s="57"/>
      <c r="AI518" s="647"/>
      <c r="AJ518" s="49"/>
      <c r="AK518" s="49"/>
      <c r="AL518" s="599"/>
      <c r="AM518" s="57" t="s">
        <v>5137</v>
      </c>
      <c r="AN518" s="49" t="s">
        <v>84</v>
      </c>
      <c r="AO518" s="1"/>
      <c r="AP518" s="647" t="s">
        <v>5138</v>
      </c>
      <c r="AQ518" s="49" t="s">
        <v>86</v>
      </c>
      <c r="AR518" s="1"/>
      <c r="AS518" s="49"/>
      <c r="AT518" s="713" t="s">
        <v>5139</v>
      </c>
      <c r="AU518" s="724" t="s">
        <v>121</v>
      </c>
      <c r="AV518" s="721" t="s">
        <v>5140</v>
      </c>
      <c r="AW518" s="721" t="s">
        <v>90</v>
      </c>
      <c r="AX518" s="713" t="s">
        <v>5141</v>
      </c>
      <c r="AY518" s="108"/>
      <c r="AZ518" s="1"/>
      <c r="BA518" s="1"/>
      <c r="BB518" s="1"/>
      <c r="BC518" s="1"/>
      <c r="BD518" s="72"/>
    </row>
    <row r="519" ht="15" customHeight="1" s="77" customFormat="1">
      <c r="A519" s="31" t="s">
        <v>65</v>
      </c>
      <c r="B519" s="32">
        <f t="shared" si="35"/>
        <v>513</v>
      </c>
      <c r="C519" s="68" t="s">
        <v>5142</v>
      </c>
      <c r="D519" s="412" t="s">
        <v>5143</v>
      </c>
      <c r="E519" s="642" t="s">
        <v>69</v>
      </c>
      <c r="F519" s="725" t="s">
        <v>5144</v>
      </c>
      <c r="G519" s="629" t="s">
        <v>2</v>
      </c>
      <c r="H519" s="49"/>
      <c r="I519" s="49"/>
      <c r="J519" s="49"/>
      <c r="K519" s="689" t="s">
        <v>4626</v>
      </c>
      <c r="L519" s="517" t="s">
        <v>511</v>
      </c>
      <c r="M519" s="517" t="s">
        <v>1215</v>
      </c>
      <c r="N519" s="714">
        <v>44177</v>
      </c>
      <c r="O519" s="720" t="s">
        <v>5145</v>
      </c>
      <c r="P519" s="1" t="s">
        <v>232</v>
      </c>
      <c r="Q519" s="49" t="s">
        <v>112</v>
      </c>
      <c r="R519" s="1" t="s">
        <v>77</v>
      </c>
      <c r="S519" s="49" t="s">
        <v>153</v>
      </c>
      <c r="T519" s="726" t="s">
        <v>4628</v>
      </c>
      <c r="U519" s="691">
        <v>31355</v>
      </c>
      <c r="V519" s="37">
        <v>44378</v>
      </c>
      <c r="W519" s="37">
        <v>44469</v>
      </c>
      <c r="X519" s="49" t="s">
        <v>80</v>
      </c>
      <c r="Y519" s="1"/>
      <c r="Z519" s="1" t="str">
        <f t="shared" si="36" ca="1"/>
        <v>0 Tahun  7 Bulan 21 Hari </v>
      </c>
      <c r="AA519" s="689" t="s">
        <v>1607</v>
      </c>
      <c r="AB519" s="696" t="s">
        <v>5146</v>
      </c>
      <c r="AC519" s="691">
        <v>45973</v>
      </c>
      <c r="AD519" s="49"/>
      <c r="AE519" s="49"/>
      <c r="AF519" s="49"/>
      <c r="AG519" s="1"/>
      <c r="AH519" s="57"/>
      <c r="AI519" s="647"/>
      <c r="AJ519" s="49"/>
      <c r="AK519" s="49"/>
      <c r="AL519" s="599"/>
      <c r="AM519" s="57" t="s">
        <v>5147</v>
      </c>
      <c r="AN519" s="49" t="s">
        <v>84</v>
      </c>
      <c r="AO519" s="1"/>
      <c r="AP519" s="647" t="s">
        <v>5148</v>
      </c>
      <c r="AQ519" s="49" t="s">
        <v>86</v>
      </c>
      <c r="AR519" s="1"/>
      <c r="AS519" s="49"/>
      <c r="AT519" s="713" t="s">
        <v>5149</v>
      </c>
      <c r="AU519" s="724" t="s">
        <v>121</v>
      </c>
      <c r="AV519" s="721" t="s">
        <v>5150</v>
      </c>
      <c r="AW519" s="721" t="s">
        <v>90</v>
      </c>
      <c r="AX519" s="713" t="s">
        <v>5151</v>
      </c>
      <c r="AY519" s="108"/>
      <c r="AZ519" s="1"/>
      <c r="BA519" s="1"/>
      <c r="BB519" s="1"/>
      <c r="BC519" s="1"/>
      <c r="BD519" s="72"/>
    </row>
    <row r="520" ht="15" customHeight="1" s="77" customFormat="1">
      <c r="A520" s="31" t="s">
        <v>65</v>
      </c>
      <c r="B520" s="32">
        <f ref="B520:B583" t="shared" si="37">1+B519</f>
        <v>514</v>
      </c>
      <c r="C520" s="68" t="s">
        <v>5152</v>
      </c>
      <c r="D520" s="699" t="s">
        <v>5153</v>
      </c>
      <c r="E520" s="642" t="s">
        <v>69</v>
      </c>
      <c r="F520" s="725" t="s">
        <v>5154</v>
      </c>
      <c r="G520" s="629" t="s">
        <v>2</v>
      </c>
      <c r="H520" s="49"/>
      <c r="I520" s="49"/>
      <c r="J520" s="49"/>
      <c r="K520" s="689" t="s">
        <v>4626</v>
      </c>
      <c r="L520" s="517" t="s">
        <v>511</v>
      </c>
      <c r="M520" s="517" t="s">
        <v>1215</v>
      </c>
      <c r="N520" s="714">
        <v>44177</v>
      </c>
      <c r="O520" s="720" t="s">
        <v>5155</v>
      </c>
      <c r="P520" s="1" t="s">
        <v>232</v>
      </c>
      <c r="Q520" s="49" t="s">
        <v>112</v>
      </c>
      <c r="R520" s="1" t="s">
        <v>77</v>
      </c>
      <c r="S520" s="49" t="s">
        <v>153</v>
      </c>
      <c r="T520" s="726" t="s">
        <v>5156</v>
      </c>
      <c r="U520" s="691">
        <v>35186</v>
      </c>
      <c r="V520" s="37">
        <v>44378</v>
      </c>
      <c r="W520" s="37">
        <v>44469</v>
      </c>
      <c r="X520" s="49" t="s">
        <v>80</v>
      </c>
      <c r="Y520" s="1"/>
      <c r="Z520" s="1" t="str">
        <f t="shared" si="36" ca="1"/>
        <v>0 Tahun  7 Bulan 21 Hari </v>
      </c>
      <c r="AA520" s="689" t="s">
        <v>1607</v>
      </c>
      <c r="AB520" s="696" t="s">
        <v>5157</v>
      </c>
      <c r="AC520" s="691">
        <v>45953</v>
      </c>
      <c r="AD520" s="49"/>
      <c r="AE520" s="49"/>
      <c r="AF520" s="49"/>
      <c r="AG520" s="1"/>
      <c r="AH520" s="57"/>
      <c r="AI520" s="647"/>
      <c r="AJ520" s="49"/>
      <c r="AK520" s="49"/>
      <c r="AL520" s="599"/>
      <c r="AM520" s="57" t="s">
        <v>5158</v>
      </c>
      <c r="AN520" s="49" t="s">
        <v>84</v>
      </c>
      <c r="AO520" s="1"/>
      <c r="AP520" s="647" t="s">
        <v>5159</v>
      </c>
      <c r="AQ520" s="49" t="s">
        <v>86</v>
      </c>
      <c r="AR520" s="1"/>
      <c r="AS520" s="49"/>
      <c r="AT520" s="713" t="s">
        <v>5160</v>
      </c>
      <c r="AU520" s="724" t="s">
        <v>121</v>
      </c>
      <c r="AV520" s="721" t="s">
        <v>5161</v>
      </c>
      <c r="AW520" s="713" t="s">
        <v>90</v>
      </c>
      <c r="AX520" s="713" t="s">
        <v>5162</v>
      </c>
      <c r="AY520" s="108"/>
      <c r="AZ520" s="1"/>
      <c r="BA520" s="1"/>
      <c r="BB520" s="1"/>
      <c r="BC520" s="1"/>
      <c r="BD520" s="72"/>
    </row>
    <row r="521" ht="15" customHeight="1" s="77" customFormat="1">
      <c r="A521" s="31" t="s">
        <v>65</v>
      </c>
      <c r="B521" s="32">
        <f t="shared" si="37"/>
        <v>515</v>
      </c>
      <c r="C521" s="68" t="s">
        <v>5163</v>
      </c>
      <c r="D521" s="601" t="s">
        <v>5164</v>
      </c>
      <c r="E521" s="642" t="s">
        <v>69</v>
      </c>
      <c r="F521" s="725" t="s">
        <v>5165</v>
      </c>
      <c r="G521" s="629" t="s">
        <v>2</v>
      </c>
      <c r="H521" s="49"/>
      <c r="I521" s="49"/>
      <c r="J521" s="49"/>
      <c r="K521" s="689" t="s">
        <v>4626</v>
      </c>
      <c r="L521" s="517" t="s">
        <v>511</v>
      </c>
      <c r="M521" s="517" t="s">
        <v>1215</v>
      </c>
      <c r="N521" s="714">
        <v>44177</v>
      </c>
      <c r="O521" s="720" t="s">
        <v>5166</v>
      </c>
      <c r="P521" s="1" t="s">
        <v>232</v>
      </c>
      <c r="Q521" s="49" t="s">
        <v>112</v>
      </c>
      <c r="R521" s="1" t="s">
        <v>77</v>
      </c>
      <c r="S521" s="49" t="s">
        <v>153</v>
      </c>
      <c r="T521" s="726" t="s">
        <v>5167</v>
      </c>
      <c r="U521" s="691">
        <v>32193</v>
      </c>
      <c r="V521" s="37">
        <v>44378</v>
      </c>
      <c r="W521" s="37">
        <v>44469</v>
      </c>
      <c r="X521" s="49" t="s">
        <v>80</v>
      </c>
      <c r="Y521" s="1"/>
      <c r="Z521" s="1" t="str">
        <f t="shared" si="36" ca="1"/>
        <v>0 Tahun  7 Bulan 21 Hari </v>
      </c>
      <c r="AA521" s="689" t="s">
        <v>1607</v>
      </c>
      <c r="AB521" s="696" t="s">
        <v>5168</v>
      </c>
      <c r="AC521" s="691">
        <v>44247</v>
      </c>
      <c r="AD521" s="49"/>
      <c r="AE521" s="49"/>
      <c r="AF521" s="49"/>
      <c r="AG521" s="1"/>
      <c r="AH521" s="57"/>
      <c r="AI521" s="647"/>
      <c r="AJ521" s="49"/>
      <c r="AK521" s="49"/>
      <c r="AL521" s="599"/>
      <c r="AM521" s="57" t="s">
        <v>5169</v>
      </c>
      <c r="AN521" s="49" t="s">
        <v>84</v>
      </c>
      <c r="AO521" s="1"/>
      <c r="AP521" s="647" t="s">
        <v>5170</v>
      </c>
      <c r="AQ521" s="49" t="s">
        <v>86</v>
      </c>
      <c r="AR521" s="1"/>
      <c r="AS521" s="49"/>
      <c r="AT521" s="713" t="s">
        <v>5171</v>
      </c>
      <c r="AU521" s="724" t="s">
        <v>121</v>
      </c>
      <c r="AV521" s="721" t="s">
        <v>4769</v>
      </c>
      <c r="AW521" s="721" t="s">
        <v>90</v>
      </c>
      <c r="AX521" s="713">
        <v>1520554129</v>
      </c>
      <c r="AY521" s="108"/>
      <c r="AZ521" s="1"/>
      <c r="BA521" s="1"/>
      <c r="BB521" s="1"/>
      <c r="BC521" s="1"/>
      <c r="BD521" s="72"/>
    </row>
    <row r="522" ht="15" customHeight="1" s="77" customFormat="1">
      <c r="A522" s="31" t="s">
        <v>65</v>
      </c>
      <c r="B522" s="32">
        <f t="shared" si="37"/>
        <v>516</v>
      </c>
      <c r="C522" s="696" t="s">
        <v>5172</v>
      </c>
      <c r="D522" s="82" t="s">
        <v>5121</v>
      </c>
      <c r="E522" s="642" t="s">
        <v>69</v>
      </c>
      <c r="F522" s="725" t="s">
        <v>5173</v>
      </c>
      <c r="G522" s="629" t="s">
        <v>2</v>
      </c>
      <c r="H522" s="49"/>
      <c r="I522" s="49"/>
      <c r="J522" s="49"/>
      <c r="K522" s="689" t="s">
        <v>4626</v>
      </c>
      <c r="L522" s="517" t="s">
        <v>511</v>
      </c>
      <c r="M522" s="517" t="s">
        <v>1215</v>
      </c>
      <c r="N522" s="714">
        <v>44177</v>
      </c>
      <c r="O522" s="720" t="s">
        <v>5174</v>
      </c>
      <c r="P522" s="1" t="s">
        <v>232</v>
      </c>
      <c r="Q522" s="49" t="s">
        <v>112</v>
      </c>
      <c r="R522" s="1" t="s">
        <v>77</v>
      </c>
      <c r="S522" s="49" t="s">
        <v>153</v>
      </c>
      <c r="T522" s="726" t="s">
        <v>4179</v>
      </c>
      <c r="U522" s="691">
        <v>32325</v>
      </c>
      <c r="V522" s="37">
        <v>44378</v>
      </c>
      <c r="W522" s="37">
        <v>44469</v>
      </c>
      <c r="X522" s="49" t="s">
        <v>80</v>
      </c>
      <c r="Y522" s="1"/>
      <c r="Z522" s="1" t="str">
        <f t="shared" si="36" ca="1"/>
        <v>0 Tahun  7 Bulan 21 Hari </v>
      </c>
      <c r="AA522" s="689" t="s">
        <v>1607</v>
      </c>
      <c r="AB522" s="696" t="s">
        <v>5175</v>
      </c>
      <c r="AC522" s="691">
        <v>44378</v>
      </c>
      <c r="AD522" s="49"/>
      <c r="AE522" s="49"/>
      <c r="AF522" s="49"/>
      <c r="AG522" s="1"/>
      <c r="AH522" s="57"/>
      <c r="AI522" s="647"/>
      <c r="AJ522" s="49"/>
      <c r="AK522" s="49"/>
      <c r="AL522" s="599"/>
      <c r="AM522" s="57" t="s">
        <v>5176</v>
      </c>
      <c r="AN522" s="49" t="s">
        <v>84</v>
      </c>
      <c r="AO522" s="1"/>
      <c r="AP522" s="647" t="s">
        <v>5177</v>
      </c>
      <c r="AQ522" s="49" t="s">
        <v>86</v>
      </c>
      <c r="AR522" s="1"/>
      <c r="AS522" s="49"/>
      <c r="AT522" s="713" t="s">
        <v>5178</v>
      </c>
      <c r="AU522" s="724" t="s">
        <v>121</v>
      </c>
      <c r="AV522" s="721" t="s">
        <v>5179</v>
      </c>
      <c r="AW522" s="721" t="s">
        <v>90</v>
      </c>
      <c r="AX522" s="713" t="s">
        <v>5180</v>
      </c>
      <c r="AY522" s="108"/>
      <c r="AZ522" s="1"/>
      <c r="BA522" s="1"/>
      <c r="BB522" s="1"/>
      <c r="BC522" s="1"/>
      <c r="BD522" s="72"/>
    </row>
    <row r="523" ht="15" customHeight="1" s="77" customFormat="1">
      <c r="A523" s="31" t="s">
        <v>65</v>
      </c>
      <c r="B523" s="32">
        <f t="shared" si="37"/>
        <v>517</v>
      </c>
      <c r="C523" s="68" t="s">
        <v>5181</v>
      </c>
      <c r="D523" s="574" t="s">
        <v>5182</v>
      </c>
      <c r="E523" s="642" t="s">
        <v>69</v>
      </c>
      <c r="F523" s="725" t="s">
        <v>5183</v>
      </c>
      <c r="G523" s="629" t="s">
        <v>2</v>
      </c>
      <c r="H523" s="49"/>
      <c r="I523" s="49"/>
      <c r="J523" s="49"/>
      <c r="K523" s="689" t="s">
        <v>4626</v>
      </c>
      <c r="L523" s="517" t="s">
        <v>511</v>
      </c>
      <c r="M523" s="517" t="s">
        <v>1215</v>
      </c>
      <c r="N523" s="714">
        <v>44177</v>
      </c>
      <c r="O523" s="720" t="s">
        <v>5184</v>
      </c>
      <c r="P523" s="1" t="s">
        <v>232</v>
      </c>
      <c r="Q523" s="49" t="s">
        <v>112</v>
      </c>
      <c r="R523" s="1" t="s">
        <v>77</v>
      </c>
      <c r="S523" s="49" t="s">
        <v>153</v>
      </c>
      <c r="T523" s="726" t="s">
        <v>4428</v>
      </c>
      <c r="U523" s="691">
        <v>36310</v>
      </c>
      <c r="V523" s="37">
        <v>44378</v>
      </c>
      <c r="W523" s="37">
        <v>44469</v>
      </c>
      <c r="X523" s="49" t="s">
        <v>80</v>
      </c>
      <c r="Y523" s="1"/>
      <c r="Z523" s="1" t="str">
        <f t="shared" si="36" ca="1"/>
        <v>0 Tahun  7 Bulan 21 Hari </v>
      </c>
      <c r="AA523" s="689" t="s">
        <v>1607</v>
      </c>
      <c r="AB523" s="696" t="s">
        <v>5185</v>
      </c>
      <c r="AC523" s="691">
        <v>45903</v>
      </c>
      <c r="AD523" s="49"/>
      <c r="AE523" s="49"/>
      <c r="AF523" s="49"/>
      <c r="AG523" s="1"/>
      <c r="AH523" s="57"/>
      <c r="AI523" s="647"/>
      <c r="AJ523" s="49"/>
      <c r="AK523" s="49"/>
      <c r="AL523" s="599"/>
      <c r="AM523" s="57" t="s">
        <v>5186</v>
      </c>
      <c r="AN523" s="49" t="s">
        <v>5187</v>
      </c>
      <c r="AO523" s="1"/>
      <c r="AP523" s="647" t="s">
        <v>5188</v>
      </c>
      <c r="AQ523" s="49" t="s">
        <v>86</v>
      </c>
      <c r="AR523" s="1"/>
      <c r="AS523" s="49"/>
      <c r="AT523" s="713" t="s">
        <v>5189</v>
      </c>
      <c r="AU523" s="724" t="s">
        <v>121</v>
      </c>
      <c r="AV523" s="721" t="s">
        <v>5190</v>
      </c>
      <c r="AW523" s="721" t="s">
        <v>90</v>
      </c>
      <c r="AX523" s="713" t="s">
        <v>5191</v>
      </c>
      <c r="AY523" s="108"/>
      <c r="AZ523" s="1"/>
      <c r="BA523" s="1"/>
      <c r="BB523" s="1"/>
      <c r="BC523" s="1"/>
      <c r="BD523" s="72"/>
    </row>
    <row r="524" ht="15" customHeight="1" s="77" customFormat="1">
      <c r="A524" s="31" t="s">
        <v>65</v>
      </c>
      <c r="B524" s="32">
        <f t="shared" si="37"/>
        <v>518</v>
      </c>
      <c r="C524" s="68" t="s">
        <v>5192</v>
      </c>
      <c r="D524" s="699" t="s">
        <v>5193</v>
      </c>
      <c r="E524" s="642" t="s">
        <v>69</v>
      </c>
      <c r="F524" s="71" t="s">
        <v>5194</v>
      </c>
      <c r="G524" s="629" t="s">
        <v>2</v>
      </c>
      <c r="H524" s="49"/>
      <c r="I524" s="49"/>
      <c r="J524" s="49"/>
      <c r="K524" s="689" t="s">
        <v>4626</v>
      </c>
      <c r="L524" s="517" t="s">
        <v>511</v>
      </c>
      <c r="M524" s="517" t="s">
        <v>1215</v>
      </c>
      <c r="N524" s="714">
        <v>44171</v>
      </c>
      <c r="O524" s="82" t="s">
        <v>5195</v>
      </c>
      <c r="P524" s="1" t="s">
        <v>232</v>
      </c>
      <c r="Q524" s="49" t="s">
        <v>112</v>
      </c>
      <c r="R524" s="1" t="s">
        <v>77</v>
      </c>
      <c r="S524" s="49" t="s">
        <v>153</v>
      </c>
      <c r="T524" s="729" t="s">
        <v>5196</v>
      </c>
      <c r="U524" s="703">
        <v>30631</v>
      </c>
      <c r="V524" s="37">
        <v>44378</v>
      </c>
      <c r="W524" s="37">
        <v>44469</v>
      </c>
      <c r="X524" s="49" t="s">
        <v>80</v>
      </c>
      <c r="Y524" s="1"/>
      <c r="Z524" s="1" t="str">
        <f t="shared" si="36" ca="1"/>
        <v>0 Tahun  7 Bulan 27 Hari </v>
      </c>
      <c r="AA524" s="642" t="s">
        <v>5197</v>
      </c>
      <c r="AB524" s="492" t="s">
        <v>5198</v>
      </c>
      <c r="AC524" s="703">
        <v>45607</v>
      </c>
      <c r="AD524" s="49"/>
      <c r="AE524" s="1"/>
      <c r="AF524" s="1"/>
      <c r="AG524" s="57"/>
      <c r="AH524" s="57"/>
      <c r="AI524" s="647"/>
      <c r="AJ524" s="49"/>
      <c r="AK524" s="599"/>
      <c r="AL524" s="730"/>
      <c r="AM524" s="57" t="s">
        <v>5199</v>
      </c>
      <c r="AN524" s="49" t="s">
        <v>4259</v>
      </c>
      <c r="AO524" s="1"/>
      <c r="AP524" s="647" t="s">
        <v>5200</v>
      </c>
      <c r="AQ524" s="49" t="s">
        <v>86</v>
      </c>
      <c r="AR524" s="1"/>
      <c r="AS524" s="49"/>
      <c r="AT524" s="71" t="s">
        <v>5201</v>
      </c>
      <c r="AU524" s="724" t="s">
        <v>121</v>
      </c>
      <c r="AV524" s="721" t="s">
        <v>5202</v>
      </c>
      <c r="AW524" s="721" t="s">
        <v>90</v>
      </c>
      <c r="AX524" s="713" t="s">
        <v>5203</v>
      </c>
      <c r="AY524" s="49"/>
      <c r="AZ524" s="1"/>
      <c r="BA524" s="1"/>
      <c r="BB524" s="1"/>
      <c r="BC524" s="1"/>
      <c r="BD524" s="72"/>
    </row>
    <row r="525" ht="15" customHeight="1" s="77" customFormat="1">
      <c r="A525" s="31" t="s">
        <v>65</v>
      </c>
      <c r="B525" s="32">
        <f t="shared" si="37"/>
        <v>519</v>
      </c>
      <c r="C525" s="696" t="s">
        <v>5204</v>
      </c>
      <c r="D525" s="82" t="s">
        <v>5150</v>
      </c>
      <c r="E525" s="642" t="s">
        <v>69</v>
      </c>
      <c r="F525" s="71" t="s">
        <v>5205</v>
      </c>
      <c r="G525" s="629" t="s">
        <v>2</v>
      </c>
      <c r="H525" s="49"/>
      <c r="I525" s="49"/>
      <c r="J525" s="49"/>
      <c r="K525" s="689" t="s">
        <v>4626</v>
      </c>
      <c r="L525" s="517" t="s">
        <v>511</v>
      </c>
      <c r="M525" s="517" t="s">
        <v>1215</v>
      </c>
      <c r="N525" s="714">
        <v>44173</v>
      </c>
      <c r="O525" s="82" t="s">
        <v>5206</v>
      </c>
      <c r="P525" s="1" t="s">
        <v>232</v>
      </c>
      <c r="Q525" s="49" t="s">
        <v>112</v>
      </c>
      <c r="R525" s="1" t="s">
        <v>77</v>
      </c>
      <c r="S525" s="49" t="s">
        <v>153</v>
      </c>
      <c r="T525" s="729" t="s">
        <v>4835</v>
      </c>
      <c r="U525" s="703"/>
      <c r="V525" s="37">
        <v>44378</v>
      </c>
      <c r="W525" s="37">
        <v>44469</v>
      </c>
      <c r="X525" s="49" t="s">
        <v>80</v>
      </c>
      <c r="Y525" s="1"/>
      <c r="Z525" s="1" t="str">
        <f t="shared" si="36" ca="1"/>
        <v>0 Tahun  7 Bulan 25 Hari </v>
      </c>
      <c r="AA525" s="642" t="s">
        <v>1607</v>
      </c>
      <c r="AB525" s="492" t="s">
        <v>5207</v>
      </c>
      <c r="AC525" s="703">
        <v>45994</v>
      </c>
      <c r="AD525" s="49"/>
      <c r="AE525" s="1"/>
      <c r="AF525" s="1"/>
      <c r="AG525" s="57"/>
      <c r="AH525" s="57"/>
      <c r="AI525" s="647"/>
      <c r="AJ525" s="49"/>
      <c r="AK525" s="599"/>
      <c r="AL525" s="730"/>
      <c r="AM525" s="57" t="s">
        <v>5208</v>
      </c>
      <c r="AN525" s="49" t="s">
        <v>84</v>
      </c>
      <c r="AO525" s="1"/>
      <c r="AP525" s="647" t="s">
        <v>5209</v>
      </c>
      <c r="AQ525" s="49" t="s">
        <v>86</v>
      </c>
      <c r="AR525" s="1"/>
      <c r="AS525" s="49"/>
      <c r="AT525" s="713" t="s">
        <v>5210</v>
      </c>
      <c r="AU525" s="724" t="s">
        <v>121</v>
      </c>
      <c r="AV525" s="721" t="s">
        <v>5211</v>
      </c>
      <c r="AW525" s="721" t="s">
        <v>90</v>
      </c>
      <c r="AX525" s="713" t="s">
        <v>5212</v>
      </c>
      <c r="AY525" s="49"/>
      <c r="AZ525" s="1"/>
      <c r="BA525" s="1"/>
      <c r="BB525" s="1"/>
      <c r="BC525" s="1"/>
      <c r="BD525" s="72"/>
    </row>
    <row r="526" ht="15" customHeight="1" s="77" customFormat="1">
      <c r="A526" s="31" t="s">
        <v>65</v>
      </c>
      <c r="B526" s="32">
        <f t="shared" si="37"/>
        <v>520</v>
      </c>
      <c r="C526" s="68" t="s">
        <v>5213</v>
      </c>
      <c r="D526" s="699" t="s">
        <v>5214</v>
      </c>
      <c r="E526" s="642" t="s">
        <v>69</v>
      </c>
      <c r="F526" s="716" t="s">
        <v>5215</v>
      </c>
      <c r="G526" s="629" t="s">
        <v>2</v>
      </c>
      <c r="H526" s="49"/>
      <c r="I526" s="49"/>
      <c r="J526" s="49"/>
      <c r="K526" s="689" t="s">
        <v>4626</v>
      </c>
      <c r="L526" s="517" t="s">
        <v>511</v>
      </c>
      <c r="M526" s="517" t="s">
        <v>1215</v>
      </c>
      <c r="N526" s="714">
        <v>44180</v>
      </c>
      <c r="O526" s="720" t="s">
        <v>5216</v>
      </c>
      <c r="P526" s="1" t="s">
        <v>232</v>
      </c>
      <c r="Q526" s="49" t="s">
        <v>112</v>
      </c>
      <c r="R526" s="1" t="s">
        <v>77</v>
      </c>
      <c r="S526" s="49" t="s">
        <v>153</v>
      </c>
      <c r="T526" s="729" t="s">
        <v>1215</v>
      </c>
      <c r="U526" s="703">
        <v>31837</v>
      </c>
      <c r="V526" s="37">
        <v>44378</v>
      </c>
      <c r="W526" s="37">
        <v>44469</v>
      </c>
      <c r="X526" s="49" t="s">
        <v>80</v>
      </c>
      <c r="Y526" s="1"/>
      <c r="Z526" s="1" t="str">
        <f t="shared" si="36" ca="1"/>
        <v>0 Tahun  7 Bulan 18 Hari </v>
      </c>
      <c r="AA526" s="723" t="s">
        <v>1607</v>
      </c>
      <c r="AB526" s="711" t="s">
        <v>5217</v>
      </c>
      <c r="AC526" s="703">
        <v>45352</v>
      </c>
      <c r="AD526" s="49"/>
      <c r="AE526" s="49"/>
      <c r="AF526" s="49"/>
      <c r="AG526" s="1"/>
      <c r="AH526" s="57"/>
      <c r="AI526" s="647"/>
      <c r="AJ526" s="49"/>
      <c r="AK526" s="49"/>
      <c r="AL526" s="599"/>
      <c r="AM526" s="57" t="s">
        <v>5218</v>
      </c>
      <c r="AN526" s="49" t="s">
        <v>84</v>
      </c>
      <c r="AO526" s="1"/>
      <c r="AP526" s="647" t="s">
        <v>5219</v>
      </c>
      <c r="AQ526" s="49" t="s">
        <v>86</v>
      </c>
      <c r="AR526" s="1"/>
      <c r="AS526" s="49"/>
      <c r="AT526" s="713" t="s">
        <v>5220</v>
      </c>
      <c r="AU526" s="724" t="s">
        <v>121</v>
      </c>
      <c r="AV526" s="721" t="s">
        <v>5221</v>
      </c>
      <c r="AW526" s="721" t="s">
        <v>90</v>
      </c>
      <c r="AX526" s="713" t="s">
        <v>5222</v>
      </c>
      <c r="AY526" s="108"/>
      <c r="AZ526" s="1"/>
      <c r="BA526" s="1"/>
      <c r="BB526" s="1"/>
      <c r="BC526" s="1"/>
      <c r="BD526" s="72"/>
    </row>
    <row r="527" ht="15" customHeight="1" s="77" customFormat="1">
      <c r="A527" s="31" t="s">
        <v>65</v>
      </c>
      <c r="B527" s="32">
        <f t="shared" si="37"/>
        <v>521</v>
      </c>
      <c r="C527" s="696" t="s">
        <v>5223</v>
      </c>
      <c r="D527" s="70" t="s">
        <v>5224</v>
      </c>
      <c r="E527" s="642" t="s">
        <v>69</v>
      </c>
      <c r="F527" s="716" t="s">
        <v>5225</v>
      </c>
      <c r="G527" s="629" t="s">
        <v>2</v>
      </c>
      <c r="H527" s="49"/>
      <c r="I527" s="49"/>
      <c r="J527" s="49"/>
      <c r="K527" s="689" t="s">
        <v>4626</v>
      </c>
      <c r="L527" s="517" t="s">
        <v>511</v>
      </c>
      <c r="M527" s="517" t="s">
        <v>1215</v>
      </c>
      <c r="N527" s="714">
        <v>44180</v>
      </c>
      <c r="O527" s="720" t="s">
        <v>5226</v>
      </c>
      <c r="P527" s="1" t="s">
        <v>232</v>
      </c>
      <c r="Q527" s="49" t="s">
        <v>112</v>
      </c>
      <c r="R527" s="1" t="s">
        <v>77</v>
      </c>
      <c r="S527" s="49" t="s">
        <v>153</v>
      </c>
      <c r="T527" s="729" t="s">
        <v>2181</v>
      </c>
      <c r="U527" s="703">
        <v>32897</v>
      </c>
      <c r="V527" s="37">
        <v>44378</v>
      </c>
      <c r="W527" s="37">
        <v>44469</v>
      </c>
      <c r="X527" s="49" t="s">
        <v>80</v>
      </c>
      <c r="Y527" s="1"/>
      <c r="Z527" s="1" t="str">
        <f t="shared" si="36" ca="1"/>
        <v>0 Tahun  7 Bulan 18 Hari </v>
      </c>
      <c r="AA527" s="723" t="s">
        <v>1607</v>
      </c>
      <c r="AB527" s="711" t="s">
        <v>5227</v>
      </c>
      <c r="AC527" s="703">
        <v>44585</v>
      </c>
      <c r="AD527" s="49"/>
      <c r="AE527" s="49"/>
      <c r="AF527" s="49"/>
      <c r="AG527" s="1"/>
      <c r="AH527" s="57"/>
      <c r="AI527" s="647"/>
      <c r="AJ527" s="49"/>
      <c r="AK527" s="49"/>
      <c r="AL527" s="599"/>
      <c r="AM527" s="57" t="s">
        <v>5228</v>
      </c>
      <c r="AN527" s="49" t="s">
        <v>84</v>
      </c>
      <c r="AO527" s="1"/>
      <c r="AP527" s="647" t="s">
        <v>5229</v>
      </c>
      <c r="AQ527" s="49" t="s">
        <v>86</v>
      </c>
      <c r="AR527" s="1"/>
      <c r="AS527" s="49"/>
      <c r="AT527" s="713" t="s">
        <v>5230</v>
      </c>
      <c r="AU527" s="724" t="s">
        <v>121</v>
      </c>
      <c r="AV527" s="721" t="s">
        <v>5231</v>
      </c>
      <c r="AW527" s="721" t="s">
        <v>90</v>
      </c>
      <c r="AX527" s="713" t="s">
        <v>5232</v>
      </c>
      <c r="AY527" s="108"/>
      <c r="AZ527" s="1"/>
      <c r="BA527" s="1"/>
      <c r="BB527" s="1"/>
      <c r="BC527" s="1"/>
      <c r="BD527" s="72"/>
    </row>
    <row r="528" ht="15" customHeight="1" s="77" customFormat="1">
      <c r="A528" s="31" t="s">
        <v>65</v>
      </c>
      <c r="B528" s="32">
        <f t="shared" si="37"/>
        <v>522</v>
      </c>
      <c r="C528" s="539" t="s">
        <v>5233</v>
      </c>
      <c r="D528" s="574" t="s">
        <v>5234</v>
      </c>
      <c r="E528" s="642" t="s">
        <v>69</v>
      </c>
      <c r="F528" s="716" t="s">
        <v>5235</v>
      </c>
      <c r="G528" s="629" t="s">
        <v>2</v>
      </c>
      <c r="H528" s="49"/>
      <c r="I528" s="49"/>
      <c r="J528" s="49"/>
      <c r="K528" s="689" t="s">
        <v>4626</v>
      </c>
      <c r="L528" s="517" t="s">
        <v>511</v>
      </c>
      <c r="M528" s="517" t="s">
        <v>1215</v>
      </c>
      <c r="N528" s="714">
        <v>44180</v>
      </c>
      <c r="O528" s="720" t="s">
        <v>5236</v>
      </c>
      <c r="P528" s="1" t="s">
        <v>232</v>
      </c>
      <c r="Q528" s="49" t="s">
        <v>112</v>
      </c>
      <c r="R528" s="1" t="s">
        <v>77</v>
      </c>
      <c r="S528" s="49" t="s">
        <v>153</v>
      </c>
      <c r="T528" s="729" t="s">
        <v>2181</v>
      </c>
      <c r="U528" s="703">
        <v>35364</v>
      </c>
      <c r="V528" s="37">
        <v>44378</v>
      </c>
      <c r="W528" s="37">
        <v>44469</v>
      </c>
      <c r="X528" s="49" t="s">
        <v>80</v>
      </c>
      <c r="Y528" s="1"/>
      <c r="Z528" s="1" t="str">
        <f t="shared" si="36" ca="1"/>
        <v>0 Tahun  7 Bulan 18 Hari </v>
      </c>
      <c r="AA528" s="723" t="s">
        <v>1607</v>
      </c>
      <c r="AB528" s="711" t="s">
        <v>5237</v>
      </c>
      <c r="AC528" s="703">
        <v>44860</v>
      </c>
      <c r="AD528" s="49"/>
      <c r="AE528" s="49"/>
      <c r="AF528" s="49"/>
      <c r="AG528" s="1"/>
      <c r="AH528" s="57"/>
      <c r="AI528" s="647"/>
      <c r="AJ528" s="49"/>
      <c r="AK528" s="49"/>
      <c r="AL528" s="599"/>
      <c r="AM528" s="57" t="s">
        <v>5238</v>
      </c>
      <c r="AN528" s="49" t="s">
        <v>3474</v>
      </c>
      <c r="AO528" s="1"/>
      <c r="AP528" s="647" t="s">
        <v>5239</v>
      </c>
      <c r="AQ528" s="49" t="s">
        <v>86</v>
      </c>
      <c r="AR528" s="1"/>
      <c r="AS528" s="49"/>
      <c r="AT528" s="713" t="s">
        <v>5240</v>
      </c>
      <c r="AU528" s="724" t="s">
        <v>121</v>
      </c>
      <c r="AV528" s="721" t="s">
        <v>5241</v>
      </c>
      <c r="AW528" s="721" t="s">
        <v>90</v>
      </c>
      <c r="AX528" s="713" t="s">
        <v>5242</v>
      </c>
      <c r="AY528" s="108"/>
      <c r="AZ528" s="1"/>
      <c r="BA528" s="1"/>
      <c r="BB528" s="1"/>
      <c r="BC528" s="1"/>
      <c r="BD528" s="72"/>
    </row>
    <row r="529" ht="15" customHeight="1" s="77" customFormat="1">
      <c r="A529" s="31" t="s">
        <v>65</v>
      </c>
      <c r="B529" s="32">
        <f t="shared" si="37"/>
        <v>523</v>
      </c>
      <c r="C529" s="68" t="s">
        <v>5243</v>
      </c>
      <c r="D529" s="82" t="s">
        <v>5244</v>
      </c>
      <c r="E529" s="642" t="s">
        <v>69</v>
      </c>
      <c r="F529" s="713" t="s">
        <v>5245</v>
      </c>
      <c r="G529" s="629" t="s">
        <v>2</v>
      </c>
      <c r="H529" s="49"/>
      <c r="I529" s="49"/>
      <c r="J529" s="49"/>
      <c r="K529" s="689" t="s">
        <v>4626</v>
      </c>
      <c r="L529" s="517" t="s">
        <v>511</v>
      </c>
      <c r="M529" s="517" t="s">
        <v>1215</v>
      </c>
      <c r="N529" s="714">
        <v>44182</v>
      </c>
      <c r="O529" s="720" t="s">
        <v>5246</v>
      </c>
      <c r="P529" s="1" t="s">
        <v>232</v>
      </c>
      <c r="Q529" s="49" t="s">
        <v>112</v>
      </c>
      <c r="R529" s="1" t="s">
        <v>77</v>
      </c>
      <c r="S529" s="49" t="s">
        <v>153</v>
      </c>
      <c r="T529" s="726" t="s">
        <v>4086</v>
      </c>
      <c r="U529" s="691">
        <v>31235</v>
      </c>
      <c r="V529" s="714">
        <v>44378</v>
      </c>
      <c r="W529" s="37">
        <v>44408</v>
      </c>
      <c r="X529" s="49" t="s">
        <v>186</v>
      </c>
      <c r="Y529" s="1"/>
      <c r="Z529" s="1" t="str">
        <f t="shared" si="36" ca="1"/>
        <v>0 Tahun  7 Bulan 16 Hari </v>
      </c>
      <c r="AA529" s="723" t="s">
        <v>3491</v>
      </c>
      <c r="AB529" s="711" t="s">
        <v>5247</v>
      </c>
      <c r="AC529" s="731">
        <v>46007</v>
      </c>
      <c r="AD529" s="49"/>
      <c r="AE529" s="49"/>
      <c r="AF529" s="49"/>
      <c r="AG529" s="1"/>
      <c r="AH529" s="57"/>
      <c r="AI529" s="647"/>
      <c r="AJ529" s="49"/>
      <c r="AK529" s="49"/>
      <c r="AL529" s="599"/>
      <c r="AM529" s="57" t="s">
        <v>5248</v>
      </c>
      <c r="AN529" s="49" t="s">
        <v>84</v>
      </c>
      <c r="AO529" s="1"/>
      <c r="AP529" s="647" t="s">
        <v>5249</v>
      </c>
      <c r="AQ529" s="49" t="s">
        <v>86</v>
      </c>
      <c r="AR529" s="1"/>
      <c r="AS529" s="49"/>
      <c r="AT529" s="713" t="s">
        <v>5250</v>
      </c>
      <c r="AU529" s="724" t="s">
        <v>121</v>
      </c>
      <c r="AV529" s="723" t="s">
        <v>4779</v>
      </c>
      <c r="AW529" s="57" t="s">
        <v>90</v>
      </c>
      <c r="AX529" s="57" t="s">
        <v>5251</v>
      </c>
      <c r="AY529" s="108"/>
      <c r="AZ529" s="1"/>
      <c r="BA529" s="1"/>
      <c r="BB529" s="1"/>
      <c r="BC529" s="1"/>
      <c r="BD529" s="72"/>
    </row>
    <row r="530" ht="15" customHeight="1" s="77" customFormat="1">
      <c r="A530" s="31" t="s">
        <v>65</v>
      </c>
      <c r="B530" s="32">
        <f t="shared" si="37"/>
        <v>524</v>
      </c>
      <c r="C530" s="68" t="s">
        <v>5252</v>
      </c>
      <c r="D530" s="70" t="s">
        <v>5253</v>
      </c>
      <c r="E530" s="144" t="s">
        <v>69</v>
      </c>
      <c r="F530" s="713" t="s">
        <v>5254</v>
      </c>
      <c r="G530" s="721" t="s">
        <v>2</v>
      </c>
      <c r="H530" s="70"/>
      <c r="I530" s="70"/>
      <c r="J530" s="70"/>
      <c r="K530" s="721" t="s">
        <v>2181</v>
      </c>
      <c r="L530" s="721" t="s">
        <v>511</v>
      </c>
      <c r="M530" s="1" t="s">
        <v>1215</v>
      </c>
      <c r="N530" s="714">
        <v>44200</v>
      </c>
      <c r="O530" s="720" t="s">
        <v>5255</v>
      </c>
      <c r="P530" s="1" t="s">
        <v>232</v>
      </c>
      <c r="Q530" s="49" t="s">
        <v>112</v>
      </c>
      <c r="R530" s="1" t="s">
        <v>77</v>
      </c>
      <c r="S530" s="49" t="s">
        <v>153</v>
      </c>
      <c r="T530" s="86" t="s">
        <v>4086</v>
      </c>
      <c r="U530" s="445" t="s">
        <v>5256</v>
      </c>
      <c r="V530" s="714">
        <v>44378</v>
      </c>
      <c r="W530" s="37">
        <v>44408</v>
      </c>
      <c r="X530" s="49" t="s">
        <v>186</v>
      </c>
      <c r="Y530" s="1"/>
      <c r="Z530" s="454" t="str">
        <f t="shared" si="36" ca="1"/>
        <v>0 Tahun  6 Bulan 29 Hari </v>
      </c>
      <c r="AA530" s="723" t="s">
        <v>1607</v>
      </c>
      <c r="AB530" s="711" t="s">
        <v>5257</v>
      </c>
      <c r="AC530" s="722">
        <v>45367</v>
      </c>
      <c r="AD530" s="70"/>
      <c r="AE530" s="70"/>
      <c r="AF530" s="70"/>
      <c r="AG530" s="70"/>
      <c r="AH530" s="70"/>
      <c r="AI530" s="647"/>
      <c r="AJ530" s="49"/>
      <c r="AK530" s="70"/>
      <c r="AL530" s="70"/>
      <c r="AM530" s="71" t="s">
        <v>5258</v>
      </c>
      <c r="AN530" s="1" t="s">
        <v>548</v>
      </c>
      <c r="AO530" s="1"/>
      <c r="AP530" s="647" t="s">
        <v>5259</v>
      </c>
      <c r="AQ530" s="49" t="s">
        <v>86</v>
      </c>
      <c r="AR530" s="1"/>
      <c r="AS530" s="70"/>
      <c r="AT530" s="713" t="s">
        <v>5260</v>
      </c>
      <c r="AU530" s="724" t="s">
        <v>121</v>
      </c>
      <c r="AV530" s="721" t="s">
        <v>5261</v>
      </c>
      <c r="AW530" s="721" t="s">
        <v>90</v>
      </c>
      <c r="AX530" s="713" t="s">
        <v>5262</v>
      </c>
      <c r="AY530" s="70"/>
      <c r="AZ530" s="70"/>
      <c r="BA530" s="70"/>
      <c r="BB530" s="70"/>
      <c r="BC530" s="1"/>
      <c r="BD530" s="72"/>
    </row>
    <row r="531" ht="15" customHeight="1" s="77" customFormat="1">
      <c r="A531" s="31" t="s">
        <v>65</v>
      </c>
      <c r="B531" s="32">
        <f t="shared" si="37"/>
        <v>525</v>
      </c>
      <c r="C531" s="696" t="s">
        <v>5263</v>
      </c>
      <c r="D531" s="412" t="s">
        <v>5264</v>
      </c>
      <c r="E531" s="144" t="s">
        <v>69</v>
      </c>
      <c r="F531" s="713" t="s">
        <v>5265</v>
      </c>
      <c r="G531" s="721" t="s">
        <v>2</v>
      </c>
      <c r="H531" s="70"/>
      <c r="I531" s="70"/>
      <c r="J531" s="70"/>
      <c r="K531" s="721" t="s">
        <v>2181</v>
      </c>
      <c r="L531" s="721" t="s">
        <v>511</v>
      </c>
      <c r="M531" s="1" t="s">
        <v>1215</v>
      </c>
      <c r="N531" s="714">
        <v>44200</v>
      </c>
      <c r="O531" s="720" t="s">
        <v>5266</v>
      </c>
      <c r="P531" s="1" t="s">
        <v>232</v>
      </c>
      <c r="Q531" s="49" t="s">
        <v>112</v>
      </c>
      <c r="R531" s="1" t="s">
        <v>77</v>
      </c>
      <c r="S531" s="49" t="s">
        <v>153</v>
      </c>
      <c r="T531" s="86" t="s">
        <v>4138</v>
      </c>
      <c r="U531" s="445">
        <v>36405</v>
      </c>
      <c r="V531" s="714">
        <v>44378</v>
      </c>
      <c r="W531" s="37">
        <v>44408</v>
      </c>
      <c r="X531" s="49" t="s">
        <v>186</v>
      </c>
      <c r="Y531" s="1"/>
      <c r="Z531" s="454" t="str">
        <f ref="Z531:Z594" t="shared" si="38" ca="1">""&amp;DATEDIF(N531,TODAY(),"Y")&amp; " Tahun  "&amp;DATEDIF(N531,TODAY(),"ym")&amp; " Bulan " &amp;DATEDIF(N531,TODAY(),"md")&amp; " Hari "</f>
        <v>0 Tahun  6 Bulan 29 Hari </v>
      </c>
      <c r="AA531" s="723" t="s">
        <v>1607</v>
      </c>
      <c r="AB531" s="711" t="s">
        <v>5267</v>
      </c>
      <c r="AC531" s="722">
        <v>45679</v>
      </c>
      <c r="AD531" s="70"/>
      <c r="AE531" s="70"/>
      <c r="AF531" s="70"/>
      <c r="AG531" s="70"/>
      <c r="AH531" s="70"/>
      <c r="AI531" s="647"/>
      <c r="AJ531" s="49"/>
      <c r="AK531" s="70"/>
      <c r="AL531" s="70"/>
      <c r="AM531" s="71" t="s">
        <v>5268</v>
      </c>
      <c r="AN531" s="1" t="s">
        <v>548</v>
      </c>
      <c r="AO531" s="1"/>
      <c r="AP531" s="647" t="s">
        <v>5269</v>
      </c>
      <c r="AQ531" s="49" t="s">
        <v>86</v>
      </c>
      <c r="AR531" s="1"/>
      <c r="AS531" s="70"/>
      <c r="AT531" s="713" t="s">
        <v>5270</v>
      </c>
      <c r="AU531" s="724" t="s">
        <v>121</v>
      </c>
      <c r="AV531" s="721" t="s">
        <v>5271</v>
      </c>
      <c r="AW531" s="721" t="s">
        <v>90</v>
      </c>
      <c r="AX531" s="713" t="s">
        <v>5272</v>
      </c>
      <c r="AY531" s="70"/>
      <c r="AZ531" s="70"/>
      <c r="BA531" s="70"/>
      <c r="BB531" s="70"/>
      <c r="BC531" s="1"/>
      <c r="BD531" s="72"/>
    </row>
    <row r="532" ht="15" customHeight="1" s="77" customFormat="1">
      <c r="A532" s="31" t="s">
        <v>65</v>
      </c>
      <c r="B532" s="32">
        <f t="shared" si="37"/>
        <v>526</v>
      </c>
      <c r="C532" s="35">
        <v>2206</v>
      </c>
      <c r="D532" s="61" t="s">
        <v>5273</v>
      </c>
      <c r="E532" s="144" t="s">
        <v>69</v>
      </c>
      <c r="F532" s="713" t="s">
        <v>5274</v>
      </c>
      <c r="G532" s="721" t="s">
        <v>2</v>
      </c>
      <c r="H532" s="70"/>
      <c r="I532" s="70"/>
      <c r="J532" s="70"/>
      <c r="K532" s="721" t="s">
        <v>2181</v>
      </c>
      <c r="L532" s="721" t="s">
        <v>511</v>
      </c>
      <c r="M532" s="1" t="s">
        <v>1215</v>
      </c>
      <c r="N532" s="714">
        <v>44202</v>
      </c>
      <c r="O532" s="720" t="s">
        <v>5275</v>
      </c>
      <c r="P532" s="1" t="s">
        <v>232</v>
      </c>
      <c r="Q532" s="49" t="s">
        <v>112</v>
      </c>
      <c r="R532" s="1" t="s">
        <v>77</v>
      </c>
      <c r="S532" s="49" t="s">
        <v>153</v>
      </c>
      <c r="T532" s="86" t="s">
        <v>5276</v>
      </c>
      <c r="U532" s="445">
        <v>30600</v>
      </c>
      <c r="V532" s="714">
        <v>44378</v>
      </c>
      <c r="W532" s="37">
        <v>44408</v>
      </c>
      <c r="X532" s="49" t="s">
        <v>186</v>
      </c>
      <c r="Y532" s="1"/>
      <c r="Z532" s="454" t="str">
        <f t="shared" si="38" ca="1"/>
        <v>0 Tahun  6 Bulan 27 Hari </v>
      </c>
      <c r="AA532" s="723" t="s">
        <v>1607</v>
      </c>
      <c r="AB532" s="711" t="s">
        <v>5277</v>
      </c>
      <c r="AC532" s="722">
        <v>44510</v>
      </c>
      <c r="AD532" s="70"/>
      <c r="AE532" s="70"/>
      <c r="AF532" s="70"/>
      <c r="AG532" s="70"/>
      <c r="AH532" s="70"/>
      <c r="AI532" s="647"/>
      <c r="AJ532" s="49"/>
      <c r="AK532" s="70"/>
      <c r="AL532" s="70"/>
      <c r="AM532" s="718" t="s">
        <v>5278</v>
      </c>
      <c r="AN532" s="1" t="s">
        <v>548</v>
      </c>
      <c r="AO532" s="1"/>
      <c r="AP532" s="647" t="s">
        <v>5279</v>
      </c>
      <c r="AQ532" s="49" t="s">
        <v>86</v>
      </c>
      <c r="AR532" s="1"/>
      <c r="AS532" s="70"/>
      <c r="AT532" s="713" t="s">
        <v>5280</v>
      </c>
      <c r="AU532" s="724" t="s">
        <v>121</v>
      </c>
      <c r="AV532" s="721" t="s">
        <v>5281</v>
      </c>
      <c r="AW532" s="721" t="s">
        <v>90</v>
      </c>
      <c r="AX532" s="713" t="s">
        <v>5282</v>
      </c>
      <c r="AY532" s="70"/>
      <c r="AZ532" s="70"/>
      <c r="BA532" s="70"/>
      <c r="BB532" s="70"/>
      <c r="BC532" s="1"/>
      <c r="BD532" s="72"/>
    </row>
    <row r="533" ht="15" customHeight="1" s="77" customFormat="1">
      <c r="A533" s="31" t="s">
        <v>65</v>
      </c>
      <c r="B533" s="32">
        <f t="shared" si="37"/>
        <v>527</v>
      </c>
      <c r="C533" s="69" t="s">
        <v>5283</v>
      </c>
      <c r="D533" s="699" t="s">
        <v>5284</v>
      </c>
      <c r="E533" s="57" t="s">
        <v>69</v>
      </c>
      <c r="F533" s="725" t="s">
        <v>5285</v>
      </c>
      <c r="G533" s="721"/>
      <c r="H533" s="49"/>
      <c r="I533" s="49"/>
      <c r="J533" s="49" t="s">
        <v>457</v>
      </c>
      <c r="K533" s="689" t="s">
        <v>2181</v>
      </c>
      <c r="L533" s="721" t="s">
        <v>511</v>
      </c>
      <c r="M533" s="689" t="s">
        <v>1215</v>
      </c>
      <c r="N533" s="714">
        <v>44183</v>
      </c>
      <c r="O533" s="720" t="s">
        <v>5286</v>
      </c>
      <c r="P533" s="1" t="s">
        <v>232</v>
      </c>
      <c r="Q533" s="49" t="s">
        <v>112</v>
      </c>
      <c r="R533" s="1" t="s">
        <v>77</v>
      </c>
      <c r="S533" s="49" t="s">
        <v>153</v>
      </c>
      <c r="T533" s="726" t="s">
        <v>1215</v>
      </c>
      <c r="U533" s="691">
        <v>33654</v>
      </c>
      <c r="V533" s="714">
        <v>44378</v>
      </c>
      <c r="W533" s="37">
        <v>44408</v>
      </c>
      <c r="X533" s="49" t="s">
        <v>186</v>
      </c>
      <c r="Y533" s="1"/>
      <c r="Z533" s="642" t="str">
        <f t="shared" si="38" ca="1"/>
        <v>0 Tahun  7 Bulan 15 Hari </v>
      </c>
      <c r="AA533" s="723" t="s">
        <v>1607</v>
      </c>
      <c r="AB533" s="711" t="s">
        <v>5287</v>
      </c>
      <c r="AC533" s="691">
        <v>45719</v>
      </c>
      <c r="AD533" s="49"/>
      <c r="AE533" s="49"/>
      <c r="AF533" s="49"/>
      <c r="AG533" s="1"/>
      <c r="AH533" s="57"/>
      <c r="AI533" s="57"/>
      <c r="AJ533" s="49"/>
      <c r="AK533" s="49"/>
      <c r="AL533" s="599"/>
      <c r="AM533" s="57" t="s">
        <v>5288</v>
      </c>
      <c r="AN533" s="49" t="s">
        <v>3474</v>
      </c>
      <c r="AO533" s="1"/>
      <c r="AP533" s="57" t="s">
        <v>5289</v>
      </c>
      <c r="AQ533" s="49" t="s">
        <v>86</v>
      </c>
      <c r="AR533" s="1"/>
      <c r="AS533" s="49"/>
      <c r="AT533" s="713" t="s">
        <v>5290</v>
      </c>
      <c r="AU533" s="724" t="s">
        <v>121</v>
      </c>
      <c r="AV533" s="49" t="str">
        <f>+D533</f>
        <v>EFENDI SUPIKIR </v>
      </c>
      <c r="AW533" s="721" t="s">
        <v>90</v>
      </c>
      <c r="AX533" s="57" t="s">
        <v>5291</v>
      </c>
      <c r="AY533" s="108"/>
      <c r="AZ533" s="1"/>
      <c r="BA533" s="1"/>
      <c r="BB533" s="1"/>
      <c r="BC533" s="1"/>
      <c r="BD533" s="72"/>
    </row>
    <row r="534" ht="15" customHeight="1" s="31" customFormat="1">
      <c r="A534" s="31" t="s">
        <v>65</v>
      </c>
      <c r="B534" s="32">
        <f t="shared" si="37"/>
        <v>528</v>
      </c>
      <c r="C534" s="71" t="s">
        <v>5292</v>
      </c>
      <c r="D534" s="699" t="s">
        <v>5293</v>
      </c>
      <c r="E534" s="689" t="s">
        <v>69</v>
      </c>
      <c r="F534" s="689" t="s">
        <v>5294</v>
      </c>
      <c r="G534" s="642"/>
      <c r="H534" s="642"/>
      <c r="I534" s="642"/>
      <c r="J534" s="642" t="s">
        <v>5295</v>
      </c>
      <c r="K534" s="689" t="s">
        <v>2181</v>
      </c>
      <c r="L534" s="642" t="s">
        <v>511</v>
      </c>
      <c r="M534" s="642" t="s">
        <v>1215</v>
      </c>
      <c r="N534" s="702">
        <v>43570</v>
      </c>
      <c r="O534" s="690" t="s">
        <v>5296</v>
      </c>
      <c r="P534" s="689" t="s">
        <v>77</v>
      </c>
      <c r="Q534" s="689" t="s">
        <v>1711</v>
      </c>
      <c r="R534" s="689" t="s">
        <v>2740</v>
      </c>
      <c r="S534" s="689" t="s">
        <v>1679</v>
      </c>
      <c r="T534" s="689" t="s">
        <v>1215</v>
      </c>
      <c r="U534" s="691">
        <v>34535</v>
      </c>
      <c r="V534" s="702">
        <v>44348</v>
      </c>
      <c r="W534" s="703">
        <v>44439</v>
      </c>
      <c r="X534" s="689" t="s">
        <v>80</v>
      </c>
      <c r="Y534" s="49"/>
      <c r="Z534" s="642" t="str">
        <f t="shared" si="38" ca="1"/>
        <v>2 Tahun  3 Bulan 18 Hari </v>
      </c>
      <c r="AA534" s="49" t="s">
        <v>5</v>
      </c>
      <c r="AB534" s="49" t="s">
        <v>5</v>
      </c>
      <c r="AC534" s="63" t="s">
        <v>5</v>
      </c>
      <c r="AD534" s="689" t="s">
        <v>5</v>
      </c>
      <c r="AE534" s="629"/>
      <c r="AF534" s="629" t="s">
        <v>459</v>
      </c>
      <c r="AG534" s="642"/>
      <c r="AH534" s="34" t="s">
        <v>82</v>
      </c>
      <c r="AI534" s="647"/>
      <c r="AJ534" s="49"/>
      <c r="AK534" s="647"/>
      <c r="AL534" s="693" t="s">
        <v>87</v>
      </c>
      <c r="AM534" s="696" t="s">
        <v>5297</v>
      </c>
      <c r="AN534" s="49" t="s">
        <v>84</v>
      </c>
      <c r="AO534" s="49"/>
      <c r="AP534" s="647" t="s">
        <v>5298</v>
      </c>
      <c r="AQ534" s="49" t="s">
        <v>86</v>
      </c>
      <c r="AR534" s="49"/>
      <c r="AS534" s="732"/>
      <c r="AT534" s="647" t="s">
        <v>5299</v>
      </c>
      <c r="AU534" s="732" t="s">
        <v>121</v>
      </c>
      <c r="AV534" s="689" t="s">
        <v>5300</v>
      </c>
      <c r="AW534" s="689" t="s">
        <v>90</v>
      </c>
      <c r="AX534" s="689">
        <v>4390485366</v>
      </c>
      <c r="AY534" s="696" t="s">
        <v>5301</v>
      </c>
      <c r="AZ534" s="642"/>
      <c r="BA534" s="689"/>
      <c r="BB534" s="689"/>
      <c r="BC534" s="689"/>
      <c r="BD534" s="691"/>
    </row>
    <row r="535" ht="15" customHeight="1" s="31" customFormat="1">
      <c r="A535" s="31" t="s">
        <v>65</v>
      </c>
      <c r="B535" s="32">
        <f t="shared" si="37"/>
        <v>529</v>
      </c>
      <c r="C535" s="704" t="s">
        <v>5302</v>
      </c>
      <c r="D535" s="61" t="s">
        <v>4694</v>
      </c>
      <c r="E535" s="689" t="s">
        <v>69</v>
      </c>
      <c r="F535" s="733" t="s">
        <v>5303</v>
      </c>
      <c r="G535" s="123" t="s">
        <v>2</v>
      </c>
      <c r="H535" s="642"/>
      <c r="I535" s="642"/>
      <c r="J535" s="642"/>
      <c r="K535" s="123" t="s">
        <v>2181</v>
      </c>
      <c r="L535" s="123" t="s">
        <v>511</v>
      </c>
      <c r="M535" s="642" t="s">
        <v>1215</v>
      </c>
      <c r="N535" s="702">
        <v>44206</v>
      </c>
      <c r="O535" s="734" t="s">
        <v>5304</v>
      </c>
      <c r="P535" s="689"/>
      <c r="Q535" s="49" t="s">
        <v>112</v>
      </c>
      <c r="R535" s="689" t="s">
        <v>77</v>
      </c>
      <c r="S535" s="689"/>
      <c r="T535" s="123" t="s">
        <v>2181</v>
      </c>
      <c r="U535" s="735">
        <v>35717</v>
      </c>
      <c r="V535" s="714">
        <v>44378</v>
      </c>
      <c r="W535" s="37">
        <v>44408</v>
      </c>
      <c r="X535" s="49" t="s">
        <v>186</v>
      </c>
      <c r="Y535" s="49"/>
      <c r="Z535" s="642" t="str">
        <f t="shared" si="38" ca="1"/>
        <v>0 Tahun  6 Bulan 23 Hari </v>
      </c>
      <c r="AA535" s="736" t="s">
        <v>1607</v>
      </c>
      <c r="AB535" s="737" t="s">
        <v>5305</v>
      </c>
      <c r="AC535" s="735">
        <v>46027</v>
      </c>
      <c r="AD535" s="689"/>
      <c r="AE535" s="629"/>
      <c r="AF535" s="629"/>
      <c r="AG535" s="642"/>
      <c r="AH535" s="34"/>
      <c r="AI535" s="647"/>
      <c r="AJ535" s="49"/>
      <c r="AK535" s="647"/>
      <c r="AL535" s="693"/>
      <c r="AM535" s="718" t="s">
        <v>5306</v>
      </c>
      <c r="AN535" s="49" t="s">
        <v>5307</v>
      </c>
      <c r="AO535" s="49"/>
      <c r="AP535" s="647" t="s">
        <v>5308</v>
      </c>
      <c r="AQ535" s="49" t="s">
        <v>86</v>
      </c>
      <c r="AR535" s="49"/>
      <c r="AS535" s="732"/>
      <c r="AT535" s="733" t="s">
        <v>5309</v>
      </c>
      <c r="AU535" s="738" t="s">
        <v>121</v>
      </c>
      <c r="AV535" s="123" t="s">
        <v>5310</v>
      </c>
      <c r="AW535" s="123" t="s">
        <v>90</v>
      </c>
      <c r="AX535" s="733" t="s">
        <v>5311</v>
      </c>
      <c r="AY535" s="739"/>
      <c r="AZ535" s="642"/>
      <c r="BA535" s="689"/>
      <c r="BB535" s="689"/>
      <c r="BC535" s="689"/>
      <c r="BD535" s="691"/>
    </row>
    <row r="536" ht="15" customHeight="1" s="31" customFormat="1">
      <c r="A536" s="31" t="s">
        <v>65</v>
      </c>
      <c r="B536" s="32">
        <f t="shared" si="37"/>
        <v>530</v>
      </c>
      <c r="C536" s="68" t="s">
        <v>5312</v>
      </c>
      <c r="D536" s="61" t="s">
        <v>5313</v>
      </c>
      <c r="E536" s="689" t="s">
        <v>69</v>
      </c>
      <c r="F536" s="733" t="s">
        <v>5314</v>
      </c>
      <c r="G536" s="123" t="s">
        <v>2</v>
      </c>
      <c r="H536" s="642"/>
      <c r="I536" s="642"/>
      <c r="J536" s="642"/>
      <c r="K536" s="123" t="s">
        <v>2181</v>
      </c>
      <c r="L536" s="123" t="s">
        <v>511</v>
      </c>
      <c r="M536" s="642" t="s">
        <v>1215</v>
      </c>
      <c r="N536" s="702">
        <v>44206</v>
      </c>
      <c r="O536" s="734" t="s">
        <v>5315</v>
      </c>
      <c r="P536" s="689"/>
      <c r="Q536" s="49" t="s">
        <v>112</v>
      </c>
      <c r="R536" s="689" t="s">
        <v>77</v>
      </c>
      <c r="S536" s="689"/>
      <c r="T536" s="123" t="s">
        <v>5316</v>
      </c>
      <c r="U536" s="735">
        <v>32995</v>
      </c>
      <c r="V536" s="714">
        <v>44378</v>
      </c>
      <c r="W536" s="37">
        <v>44408</v>
      </c>
      <c r="X536" s="49" t="s">
        <v>186</v>
      </c>
      <c r="Y536" s="49"/>
      <c r="Z536" s="642" t="str">
        <f t="shared" si="38" ca="1"/>
        <v>0 Tahun  6 Bulan 23 Hari </v>
      </c>
      <c r="AA536" s="736" t="s">
        <v>1607</v>
      </c>
      <c r="AB536" s="737" t="s">
        <v>5317</v>
      </c>
      <c r="AC536" s="735">
        <v>45791</v>
      </c>
      <c r="AD536" s="689"/>
      <c r="AE536" s="629"/>
      <c r="AF536" s="629"/>
      <c r="AG536" s="642"/>
      <c r="AH536" s="34"/>
      <c r="AI536" s="647"/>
      <c r="AJ536" s="49"/>
      <c r="AK536" s="647"/>
      <c r="AL536" s="693"/>
      <c r="AM536" s="696" t="s">
        <v>5318</v>
      </c>
      <c r="AN536" s="49" t="s">
        <v>548</v>
      </c>
      <c r="AO536" s="49"/>
      <c r="AP536" s="647" t="s">
        <v>5319</v>
      </c>
      <c r="AQ536" s="49" t="s">
        <v>86</v>
      </c>
      <c r="AR536" s="49"/>
      <c r="AS536" s="732"/>
      <c r="AT536" s="733" t="s">
        <v>5320</v>
      </c>
      <c r="AU536" s="738" t="s">
        <v>121</v>
      </c>
      <c r="AV536" s="123" t="s">
        <v>5321</v>
      </c>
      <c r="AW536" s="123" t="s">
        <v>90</v>
      </c>
      <c r="AX536" s="733" t="s">
        <v>5322</v>
      </c>
      <c r="AY536" s="739"/>
      <c r="AZ536" s="642"/>
      <c r="BA536" s="689"/>
      <c r="BB536" s="689"/>
      <c r="BC536" s="689"/>
      <c r="BD536" s="691"/>
    </row>
    <row r="537" ht="15" customHeight="1" s="31" customFormat="1">
      <c r="A537" s="31" t="s">
        <v>65</v>
      </c>
      <c r="B537" s="32">
        <f t="shared" si="37"/>
        <v>531</v>
      </c>
      <c r="C537" s="69" t="s">
        <v>5323</v>
      </c>
      <c r="D537" s="412" t="s">
        <v>5324</v>
      </c>
      <c r="E537" s="689" t="s">
        <v>69</v>
      </c>
      <c r="F537" s="733" t="s">
        <v>5325</v>
      </c>
      <c r="G537" s="123" t="s">
        <v>2</v>
      </c>
      <c r="H537" s="642"/>
      <c r="I537" s="642"/>
      <c r="J537" s="642"/>
      <c r="K537" s="123" t="s">
        <v>2181</v>
      </c>
      <c r="L537" s="123" t="s">
        <v>511</v>
      </c>
      <c r="M537" s="642" t="s">
        <v>1215</v>
      </c>
      <c r="N537" s="702">
        <v>44206</v>
      </c>
      <c r="O537" s="734" t="s">
        <v>5326</v>
      </c>
      <c r="P537" s="689"/>
      <c r="Q537" s="49" t="s">
        <v>112</v>
      </c>
      <c r="R537" s="689" t="s">
        <v>77</v>
      </c>
      <c r="S537" s="689"/>
      <c r="T537" s="123" t="s">
        <v>4835</v>
      </c>
      <c r="U537" s="735">
        <v>34265</v>
      </c>
      <c r="V537" s="714">
        <v>44378</v>
      </c>
      <c r="W537" s="37">
        <v>44408</v>
      </c>
      <c r="X537" s="49" t="s">
        <v>186</v>
      </c>
      <c r="Y537" s="49"/>
      <c r="Z537" s="642" t="str">
        <f t="shared" si="38" ca="1"/>
        <v>0 Tahun  6 Bulan 23 Hari </v>
      </c>
      <c r="AA537" s="736" t="s">
        <v>1607</v>
      </c>
      <c r="AB537" s="737" t="s">
        <v>5327</v>
      </c>
      <c r="AC537" s="735">
        <v>46026</v>
      </c>
      <c r="AD537" s="689"/>
      <c r="AE537" s="629"/>
      <c r="AF537" s="629"/>
      <c r="AG537" s="642"/>
      <c r="AH537" s="34"/>
      <c r="AI537" s="647"/>
      <c r="AJ537" s="49"/>
      <c r="AK537" s="647"/>
      <c r="AL537" s="693"/>
      <c r="AM537" s="718" t="s">
        <v>5328</v>
      </c>
      <c r="AN537" s="49" t="s">
        <v>548</v>
      </c>
      <c r="AO537" s="49"/>
      <c r="AP537" s="647" t="s">
        <v>5329</v>
      </c>
      <c r="AQ537" s="49" t="s">
        <v>86</v>
      </c>
      <c r="AR537" s="49"/>
      <c r="AS537" s="732"/>
      <c r="AT537" s="733" t="s">
        <v>5330</v>
      </c>
      <c r="AU537" s="738" t="s">
        <v>121</v>
      </c>
      <c r="AV537" s="123" t="s">
        <v>5331</v>
      </c>
      <c r="AW537" s="123" t="s">
        <v>90</v>
      </c>
      <c r="AX537" s="733" t="s">
        <v>5332</v>
      </c>
      <c r="AY537" s="739"/>
      <c r="AZ537" s="642"/>
      <c r="BA537" s="689"/>
      <c r="BB537" s="689"/>
      <c r="BC537" s="689"/>
      <c r="BD537" s="691"/>
    </row>
    <row r="538" ht="15" customHeight="1" s="31" customFormat="1">
      <c r="A538" s="31" t="s">
        <v>65</v>
      </c>
      <c r="B538" s="32">
        <f t="shared" si="37"/>
        <v>532</v>
      </c>
      <c r="C538" s="69" t="s">
        <v>5333</v>
      </c>
      <c r="D538" s="412" t="s">
        <v>5334</v>
      </c>
      <c r="E538" s="689" t="s">
        <v>69</v>
      </c>
      <c r="F538" s="733" t="s">
        <v>5335</v>
      </c>
      <c r="G538" s="123" t="s">
        <v>2</v>
      </c>
      <c r="H538" s="642"/>
      <c r="I538" s="642"/>
      <c r="J538" s="642"/>
      <c r="K538" s="123" t="s">
        <v>2181</v>
      </c>
      <c r="L538" s="123" t="s">
        <v>511</v>
      </c>
      <c r="M538" s="642" t="s">
        <v>1215</v>
      </c>
      <c r="N538" s="702">
        <v>44206</v>
      </c>
      <c r="O538" s="734" t="s">
        <v>5336</v>
      </c>
      <c r="P538" s="689"/>
      <c r="Q538" s="49" t="s">
        <v>112</v>
      </c>
      <c r="R538" s="689" t="s">
        <v>77</v>
      </c>
      <c r="S538" s="689"/>
      <c r="T538" s="123" t="s">
        <v>2181</v>
      </c>
      <c r="U538" s="735">
        <v>34666</v>
      </c>
      <c r="V538" s="714">
        <v>44378</v>
      </c>
      <c r="W538" s="37">
        <v>44408</v>
      </c>
      <c r="X538" s="49" t="s">
        <v>186</v>
      </c>
      <c r="Y538" s="49"/>
      <c r="Z538" s="642" t="str">
        <f t="shared" si="38" ca="1"/>
        <v>0 Tahun  6 Bulan 23 Hari </v>
      </c>
      <c r="AA538" s="736" t="s">
        <v>1607</v>
      </c>
      <c r="AB538" s="737" t="s">
        <v>5337</v>
      </c>
      <c r="AC538" s="735">
        <v>45874</v>
      </c>
      <c r="AD538" s="689"/>
      <c r="AE538" s="629"/>
      <c r="AF538" s="629"/>
      <c r="AG538" s="642"/>
      <c r="AH538" s="34"/>
      <c r="AI538" s="647"/>
      <c r="AJ538" s="49"/>
      <c r="AK538" s="647"/>
      <c r="AL538" s="693"/>
      <c r="AM538" s="696" t="s">
        <v>5338</v>
      </c>
      <c r="AN538" s="49" t="s">
        <v>548</v>
      </c>
      <c r="AO538" s="49"/>
      <c r="AP538" s="647" t="s">
        <v>5339</v>
      </c>
      <c r="AQ538" s="49" t="s">
        <v>86</v>
      </c>
      <c r="AR538" s="49"/>
      <c r="AS538" s="732"/>
      <c r="AT538" s="733" t="s">
        <v>5340</v>
      </c>
      <c r="AU538" s="738" t="s">
        <v>121</v>
      </c>
      <c r="AV538" s="123" t="s">
        <v>5341</v>
      </c>
      <c r="AW538" s="123" t="s">
        <v>671</v>
      </c>
      <c r="AX538" s="733" t="s">
        <v>5342</v>
      </c>
      <c r="AY538" s="739"/>
      <c r="AZ538" s="642"/>
      <c r="BA538" s="689"/>
      <c r="BB538" s="689"/>
      <c r="BC538" s="689"/>
      <c r="BD538" s="691"/>
    </row>
    <row r="539" ht="15" customHeight="1" s="31" customFormat="1">
      <c r="A539" s="31" t="s">
        <v>65</v>
      </c>
      <c r="B539" s="32">
        <f t="shared" si="37"/>
        <v>533</v>
      </c>
      <c r="C539" s="71" t="s">
        <v>5343</v>
      </c>
      <c r="D539" s="699" t="s">
        <v>5344</v>
      </c>
      <c r="E539" s="689" t="s">
        <v>69</v>
      </c>
      <c r="F539" s="733" t="s">
        <v>5345</v>
      </c>
      <c r="G539" s="123" t="s">
        <v>2</v>
      </c>
      <c r="H539" s="642"/>
      <c r="I539" s="642"/>
      <c r="J539" s="642"/>
      <c r="K539" s="123" t="s">
        <v>2181</v>
      </c>
      <c r="L539" s="123" t="s">
        <v>511</v>
      </c>
      <c r="M539" s="642" t="s">
        <v>1215</v>
      </c>
      <c r="N539" s="702">
        <v>44206</v>
      </c>
      <c r="O539" s="734" t="s">
        <v>5346</v>
      </c>
      <c r="P539" s="689"/>
      <c r="Q539" s="49" t="s">
        <v>112</v>
      </c>
      <c r="R539" s="689" t="s">
        <v>77</v>
      </c>
      <c r="S539" s="689"/>
      <c r="T539" s="123" t="s">
        <v>5347</v>
      </c>
      <c r="U539" s="735">
        <v>33545</v>
      </c>
      <c r="V539" s="714">
        <v>44378</v>
      </c>
      <c r="W539" s="37">
        <v>44408</v>
      </c>
      <c r="X539" s="49" t="s">
        <v>186</v>
      </c>
      <c r="Y539" s="49"/>
      <c r="Z539" s="642" t="str">
        <f t="shared" si="38" ca="1"/>
        <v>0 Tahun  6 Bulan 23 Hari </v>
      </c>
      <c r="AA539" s="736" t="s">
        <v>1607</v>
      </c>
      <c r="AB539" s="737" t="s">
        <v>5348</v>
      </c>
      <c r="AC539" s="735">
        <v>45599</v>
      </c>
      <c r="AD539" s="689"/>
      <c r="AE539" s="629"/>
      <c r="AF539" s="629"/>
      <c r="AG539" s="642"/>
      <c r="AH539" s="34"/>
      <c r="AI539" s="647"/>
      <c r="AJ539" s="49"/>
      <c r="AK539" s="647"/>
      <c r="AL539" s="693"/>
      <c r="AM539" s="696" t="s">
        <v>5349</v>
      </c>
      <c r="AN539" s="49" t="s">
        <v>548</v>
      </c>
      <c r="AO539" s="49"/>
      <c r="AP539" s="647" t="s">
        <v>5350</v>
      </c>
      <c r="AQ539" s="49" t="s">
        <v>86</v>
      </c>
      <c r="AR539" s="49"/>
      <c r="AS539" s="732"/>
      <c r="AT539" s="733" t="s">
        <v>5351</v>
      </c>
      <c r="AU539" s="738" t="s">
        <v>121</v>
      </c>
      <c r="AV539" s="123" t="s">
        <v>5352</v>
      </c>
      <c r="AW539" s="123" t="s">
        <v>90</v>
      </c>
      <c r="AX539" s="733" t="s">
        <v>5353</v>
      </c>
      <c r="AY539" s="739"/>
      <c r="AZ539" s="642"/>
      <c r="BA539" s="689"/>
      <c r="BB539" s="689"/>
      <c r="BC539" s="689"/>
      <c r="BD539" s="691"/>
    </row>
    <row r="540" ht="15" customHeight="1" s="31" customFormat="1">
      <c r="A540" s="31" t="s">
        <v>65</v>
      </c>
      <c r="B540" s="32">
        <f t="shared" si="37"/>
        <v>534</v>
      </c>
      <c r="C540" s="68" t="s">
        <v>5354</v>
      </c>
      <c r="D540" s="535" t="s">
        <v>5355</v>
      </c>
      <c r="E540" s="689" t="s">
        <v>69</v>
      </c>
      <c r="F540" s="733" t="s">
        <v>5356</v>
      </c>
      <c r="G540" s="123" t="s">
        <v>2</v>
      </c>
      <c r="H540" s="642"/>
      <c r="I540" s="642"/>
      <c r="J540" s="642"/>
      <c r="K540" s="123" t="s">
        <v>2181</v>
      </c>
      <c r="L540" s="123" t="s">
        <v>511</v>
      </c>
      <c r="M540" s="642" t="s">
        <v>1215</v>
      </c>
      <c r="N540" s="702">
        <v>44206</v>
      </c>
      <c r="O540" s="734" t="s">
        <v>5357</v>
      </c>
      <c r="P540" s="689"/>
      <c r="Q540" s="49" t="s">
        <v>112</v>
      </c>
      <c r="R540" s="689" t="s">
        <v>77</v>
      </c>
      <c r="S540" s="689"/>
      <c r="T540" s="123" t="s">
        <v>4628</v>
      </c>
      <c r="U540" s="735">
        <v>29881</v>
      </c>
      <c r="V540" s="714">
        <v>44378</v>
      </c>
      <c r="W540" s="37">
        <v>44408</v>
      </c>
      <c r="X540" s="49" t="s">
        <v>186</v>
      </c>
      <c r="Y540" s="49"/>
      <c r="Z540" s="642" t="str">
        <f t="shared" si="38" ca="1"/>
        <v>0 Tahun  6 Bulan 23 Hari </v>
      </c>
      <c r="AA540" s="736" t="s">
        <v>819</v>
      </c>
      <c r="AB540" s="737" t="s">
        <v>5358</v>
      </c>
      <c r="AC540" s="735">
        <v>45221</v>
      </c>
      <c r="AD540" s="689"/>
      <c r="AE540" s="629"/>
      <c r="AF540" s="629"/>
      <c r="AG540" s="642"/>
      <c r="AH540" s="34"/>
      <c r="AI540" s="647"/>
      <c r="AJ540" s="49"/>
      <c r="AK540" s="647"/>
      <c r="AL540" s="693"/>
      <c r="AM540" s="696" t="s">
        <v>5359</v>
      </c>
      <c r="AN540" s="49" t="s">
        <v>548</v>
      </c>
      <c r="AO540" s="49"/>
      <c r="AP540" s="647" t="s">
        <v>5360</v>
      </c>
      <c r="AQ540" s="49" t="s">
        <v>86</v>
      </c>
      <c r="AR540" s="49"/>
      <c r="AS540" s="732"/>
      <c r="AT540" s="733" t="s">
        <v>5361</v>
      </c>
      <c r="AU540" s="738" t="s">
        <v>121</v>
      </c>
      <c r="AV540" s="123" t="s">
        <v>5362</v>
      </c>
      <c r="AW540" s="123" t="s">
        <v>90</v>
      </c>
      <c r="AX540" s="733" t="s">
        <v>5363</v>
      </c>
      <c r="AY540" s="739"/>
      <c r="AZ540" s="642"/>
      <c r="BA540" s="689"/>
      <c r="BB540" s="689"/>
      <c r="BC540" s="689"/>
      <c r="BD540" s="691"/>
    </row>
    <row r="541" ht="15" customHeight="1" s="31" customFormat="1">
      <c r="A541" s="31" t="s">
        <v>65</v>
      </c>
      <c r="B541" s="32">
        <f t="shared" si="37"/>
        <v>535</v>
      </c>
      <c r="C541" s="68" t="s">
        <v>5364</v>
      </c>
      <c r="D541" s="699" t="s">
        <v>5365</v>
      </c>
      <c r="E541" s="689" t="s">
        <v>69</v>
      </c>
      <c r="F541" s="713" t="s">
        <v>5366</v>
      </c>
      <c r="G541" s="123" t="s">
        <v>2</v>
      </c>
      <c r="H541" s="642"/>
      <c r="I541" s="642"/>
      <c r="J541" s="642"/>
      <c r="K541" s="123" t="s">
        <v>2181</v>
      </c>
      <c r="L541" s="123" t="s">
        <v>511</v>
      </c>
      <c r="M541" s="642" t="s">
        <v>1215</v>
      </c>
      <c r="N541" s="740">
        <v>44210</v>
      </c>
      <c r="O541" s="720" t="s">
        <v>5367</v>
      </c>
      <c r="P541" s="689"/>
      <c r="Q541" s="689" t="s">
        <v>112</v>
      </c>
      <c r="R541" s="689" t="s">
        <v>77</v>
      </c>
      <c r="S541" s="689"/>
      <c r="T541" s="721" t="s">
        <v>2181</v>
      </c>
      <c r="U541" s="722">
        <v>33327</v>
      </c>
      <c r="V541" s="714">
        <v>44378</v>
      </c>
      <c r="W541" s="37">
        <v>44408</v>
      </c>
      <c r="X541" s="49" t="s">
        <v>186</v>
      </c>
      <c r="Y541" s="49"/>
      <c r="Z541" s="642" t="str">
        <f t="shared" si="38" ca="1"/>
        <v>0 Tahun  6 Bulan 19 Hari </v>
      </c>
      <c r="AA541" s="723" t="s">
        <v>1607</v>
      </c>
      <c r="AB541" s="711" t="s">
        <v>5368</v>
      </c>
      <c r="AC541" s="722">
        <v>45978</v>
      </c>
      <c r="AD541" s="689"/>
      <c r="AE541" s="629"/>
      <c r="AF541" s="629"/>
      <c r="AG541" s="642"/>
      <c r="AH541" s="34"/>
      <c r="AI541" s="647"/>
      <c r="AJ541" s="49"/>
      <c r="AK541" s="647"/>
      <c r="AL541" s="693"/>
      <c r="AM541" s="696" t="s">
        <v>5369</v>
      </c>
      <c r="AN541" s="49" t="s">
        <v>3474</v>
      </c>
      <c r="AO541" s="49"/>
      <c r="AP541" s="647" t="s">
        <v>5370</v>
      </c>
      <c r="AQ541" s="49" t="s">
        <v>86</v>
      </c>
      <c r="AR541" s="49"/>
      <c r="AS541" s="732"/>
      <c r="AT541" s="713" t="s">
        <v>5371</v>
      </c>
      <c r="AU541" s="724" t="s">
        <v>121</v>
      </c>
      <c r="AV541" s="721" t="s">
        <v>5372</v>
      </c>
      <c r="AW541" s="721" t="s">
        <v>90</v>
      </c>
      <c r="AX541" s="713" t="s">
        <v>5373</v>
      </c>
      <c r="AY541" s="739"/>
      <c r="AZ541" s="642"/>
      <c r="BA541" s="689"/>
      <c r="BB541" s="689"/>
      <c r="BC541" s="689"/>
      <c r="BD541" s="691"/>
    </row>
    <row r="542" ht="15" customHeight="1" s="31" customFormat="1">
      <c r="A542" s="31" t="s">
        <v>65</v>
      </c>
      <c r="B542" s="32">
        <f t="shared" si="37"/>
        <v>536</v>
      </c>
      <c r="C542" s="68" t="s">
        <v>5374</v>
      </c>
      <c r="D542" s="699" t="s">
        <v>5375</v>
      </c>
      <c r="E542" s="689" t="s">
        <v>69</v>
      </c>
      <c r="F542" s="713" t="s">
        <v>5376</v>
      </c>
      <c r="G542" s="123" t="s">
        <v>2</v>
      </c>
      <c r="H542" s="642"/>
      <c r="I542" s="642"/>
      <c r="J542" s="642"/>
      <c r="K542" s="123" t="s">
        <v>2181</v>
      </c>
      <c r="L542" s="123" t="s">
        <v>511</v>
      </c>
      <c r="M542" s="642" t="s">
        <v>1215</v>
      </c>
      <c r="N542" s="740">
        <v>44210</v>
      </c>
      <c r="O542" s="720" t="s">
        <v>5377</v>
      </c>
      <c r="P542" s="689"/>
      <c r="Q542" s="689" t="s">
        <v>112</v>
      </c>
      <c r="R542" s="689" t="s">
        <v>77</v>
      </c>
      <c r="S542" s="689"/>
      <c r="T542" s="721" t="s">
        <v>4179</v>
      </c>
      <c r="U542" s="722">
        <v>33027</v>
      </c>
      <c r="V542" s="714">
        <v>44378</v>
      </c>
      <c r="W542" s="37">
        <v>44408</v>
      </c>
      <c r="X542" s="49" t="s">
        <v>186</v>
      </c>
      <c r="Y542" s="49"/>
      <c r="Z542" s="642" t="str">
        <f t="shared" si="38" ca="1"/>
        <v>0 Tahun  6 Bulan 19 Hari </v>
      </c>
      <c r="AA542" s="723" t="s">
        <v>1607</v>
      </c>
      <c r="AB542" s="711" t="s">
        <v>5378</v>
      </c>
      <c r="AC542" s="722">
        <v>46034</v>
      </c>
      <c r="AD542" s="689"/>
      <c r="AE542" s="629"/>
      <c r="AF542" s="629"/>
      <c r="AG542" s="642"/>
      <c r="AH542" s="34"/>
      <c r="AI542" s="647"/>
      <c r="AJ542" s="49"/>
      <c r="AK542" s="647"/>
      <c r="AL542" s="693"/>
      <c r="AM542" s="696"/>
      <c r="AN542" s="49" t="s">
        <v>5379</v>
      </c>
      <c r="AO542" s="49"/>
      <c r="AP542" s="647" t="s">
        <v>5380</v>
      </c>
      <c r="AQ542" s="49" t="s">
        <v>86</v>
      </c>
      <c r="AR542" s="49"/>
      <c r="AS542" s="732"/>
      <c r="AT542" s="713" t="s">
        <v>5381</v>
      </c>
      <c r="AU542" s="724" t="s">
        <v>121</v>
      </c>
      <c r="AV542" s="721" t="s">
        <v>5382</v>
      </c>
      <c r="AW542" s="721" t="s">
        <v>90</v>
      </c>
      <c r="AX542" s="713" t="s">
        <v>5383</v>
      </c>
      <c r="AY542" s="739"/>
      <c r="AZ542" s="642"/>
      <c r="BA542" s="689"/>
      <c r="BB542" s="689"/>
      <c r="BC542" s="689"/>
      <c r="BD542" s="691"/>
    </row>
    <row r="543" ht="15" customHeight="1" s="31" customFormat="1">
      <c r="A543" s="31" t="s">
        <v>65</v>
      </c>
      <c r="B543" s="32">
        <f t="shared" si="37"/>
        <v>537</v>
      </c>
      <c r="C543" s="696" t="s">
        <v>5384</v>
      </c>
      <c r="D543" s="82" t="s">
        <v>5385</v>
      </c>
      <c r="E543" s="689" t="s">
        <v>69</v>
      </c>
      <c r="F543" s="713" t="s">
        <v>5386</v>
      </c>
      <c r="G543" s="123" t="s">
        <v>2</v>
      </c>
      <c r="H543" s="642"/>
      <c r="I543" s="642"/>
      <c r="J543" s="642"/>
      <c r="K543" s="123" t="s">
        <v>2181</v>
      </c>
      <c r="L543" s="123" t="s">
        <v>511</v>
      </c>
      <c r="M543" s="642" t="s">
        <v>1215</v>
      </c>
      <c r="N543" s="740">
        <v>44214</v>
      </c>
      <c r="O543" s="720" t="s">
        <v>5387</v>
      </c>
      <c r="P543" s="689"/>
      <c r="Q543" s="689" t="s">
        <v>112</v>
      </c>
      <c r="R543" s="689" t="s">
        <v>77</v>
      </c>
      <c r="S543" s="689"/>
      <c r="T543" s="721" t="s">
        <v>1215</v>
      </c>
      <c r="U543" s="722">
        <v>34979</v>
      </c>
      <c r="V543" s="37">
        <v>44317</v>
      </c>
      <c r="W543" s="37">
        <v>44408</v>
      </c>
      <c r="X543" s="49" t="s">
        <v>115</v>
      </c>
      <c r="Y543" s="49"/>
      <c r="Z543" s="642" t="str">
        <f t="shared" si="38" ca="1"/>
        <v>0 Tahun  6 Bulan 15 Hari </v>
      </c>
      <c r="AA543" s="723" t="s">
        <v>1607</v>
      </c>
      <c r="AB543" s="711" t="s">
        <v>5388</v>
      </c>
      <c r="AC543" s="722">
        <v>45916</v>
      </c>
      <c r="AD543" s="689"/>
      <c r="AE543" s="629"/>
      <c r="AF543" s="629"/>
      <c r="AG543" s="642"/>
      <c r="AH543" s="34"/>
      <c r="AI543" s="647"/>
      <c r="AJ543" s="49"/>
      <c r="AK543" s="647"/>
      <c r="AL543" s="693"/>
      <c r="AM543" s="696" t="s">
        <v>5389</v>
      </c>
      <c r="AN543" s="49" t="s">
        <v>548</v>
      </c>
      <c r="AO543" s="49"/>
      <c r="AP543" s="647" t="s">
        <v>5390</v>
      </c>
      <c r="AQ543" s="49" t="s">
        <v>86</v>
      </c>
      <c r="AR543" s="49"/>
      <c r="AS543" s="732"/>
      <c r="AT543" s="713" t="s">
        <v>5391</v>
      </c>
      <c r="AU543" s="724" t="s">
        <v>121</v>
      </c>
      <c r="AV543" s="721" t="s">
        <v>5392</v>
      </c>
      <c r="AW543" s="721" t="s">
        <v>90</v>
      </c>
      <c r="AX543" s="713" t="s">
        <v>5393</v>
      </c>
      <c r="AY543" s="739"/>
      <c r="AZ543" s="642"/>
      <c r="BA543" s="689"/>
      <c r="BB543" s="689"/>
      <c r="BC543" s="689"/>
      <c r="BD543" s="691"/>
    </row>
    <row r="544" ht="15" customHeight="1" s="31" customFormat="1">
      <c r="A544" s="31" t="s">
        <v>65</v>
      </c>
      <c r="B544" s="32">
        <f t="shared" si="37"/>
        <v>538</v>
      </c>
      <c r="C544" s="71" t="s">
        <v>5394</v>
      </c>
      <c r="D544" s="699" t="s">
        <v>5395</v>
      </c>
      <c r="E544" s="689" t="s">
        <v>69</v>
      </c>
      <c r="F544" s="713" t="s">
        <v>5396</v>
      </c>
      <c r="G544" s="123" t="s">
        <v>2</v>
      </c>
      <c r="H544" s="642"/>
      <c r="I544" s="642"/>
      <c r="J544" s="642"/>
      <c r="K544" s="123" t="s">
        <v>2181</v>
      </c>
      <c r="L544" s="123" t="s">
        <v>511</v>
      </c>
      <c r="M544" s="642" t="s">
        <v>1215</v>
      </c>
      <c r="N544" s="740">
        <v>44214</v>
      </c>
      <c r="O544" s="720" t="s">
        <v>5397</v>
      </c>
      <c r="P544" s="689"/>
      <c r="Q544" s="689" t="s">
        <v>112</v>
      </c>
      <c r="R544" s="689" t="s">
        <v>77</v>
      </c>
      <c r="S544" s="689"/>
      <c r="T544" s="721" t="s">
        <v>4179</v>
      </c>
      <c r="U544" s="722">
        <v>31514</v>
      </c>
      <c r="V544" s="37">
        <v>44317</v>
      </c>
      <c r="W544" s="37">
        <v>44408</v>
      </c>
      <c r="X544" s="49" t="s">
        <v>115</v>
      </c>
      <c r="Y544" s="49"/>
      <c r="Z544" s="642" t="str">
        <f t="shared" si="38" ca="1"/>
        <v>0 Tahun  6 Bulan 15 Hari </v>
      </c>
      <c r="AA544" s="723" t="s">
        <v>1607</v>
      </c>
      <c r="AB544" s="711" t="s">
        <v>5398</v>
      </c>
      <c r="AC544" s="722">
        <v>45028</v>
      </c>
      <c r="AD544" s="689"/>
      <c r="AE544" s="629"/>
      <c r="AF544" s="629"/>
      <c r="AG544" s="642"/>
      <c r="AH544" s="34"/>
      <c r="AI544" s="647"/>
      <c r="AJ544" s="49"/>
      <c r="AK544" s="647"/>
      <c r="AL544" s="693"/>
      <c r="AM544" s="696" t="s">
        <v>5399</v>
      </c>
      <c r="AN544" s="49" t="s">
        <v>5400</v>
      </c>
      <c r="AO544" s="49"/>
      <c r="AP544" s="647" t="s">
        <v>5401</v>
      </c>
      <c r="AQ544" s="49" t="s">
        <v>86</v>
      </c>
      <c r="AR544" s="49"/>
      <c r="AS544" s="732"/>
      <c r="AT544" s="713" t="s">
        <v>5402</v>
      </c>
      <c r="AU544" s="724" t="s">
        <v>121</v>
      </c>
      <c r="AV544" s="721" t="s">
        <v>5403</v>
      </c>
      <c r="AW544" s="721" t="s">
        <v>90</v>
      </c>
      <c r="AX544" s="713" t="s">
        <v>5404</v>
      </c>
      <c r="AY544" s="739"/>
      <c r="AZ544" s="642"/>
      <c r="BA544" s="689"/>
      <c r="BB544" s="689"/>
      <c r="BC544" s="689"/>
      <c r="BD544" s="691"/>
    </row>
    <row r="545" ht="15" customHeight="1" s="31" customFormat="1">
      <c r="A545" s="31" t="s">
        <v>65</v>
      </c>
      <c r="B545" s="32">
        <f t="shared" si="37"/>
        <v>539</v>
      </c>
      <c r="C545" s="71" t="s">
        <v>5405</v>
      </c>
      <c r="D545" s="699" t="s">
        <v>5406</v>
      </c>
      <c r="E545" s="689" t="s">
        <v>69</v>
      </c>
      <c r="F545" s="713" t="s">
        <v>5407</v>
      </c>
      <c r="G545" s="123" t="s">
        <v>2</v>
      </c>
      <c r="H545" s="642"/>
      <c r="I545" s="642"/>
      <c r="J545" s="642"/>
      <c r="K545" s="123" t="s">
        <v>2181</v>
      </c>
      <c r="L545" s="123" t="s">
        <v>511</v>
      </c>
      <c r="M545" s="642" t="s">
        <v>1215</v>
      </c>
      <c r="N545" s="740">
        <v>44223</v>
      </c>
      <c r="O545" s="734" t="s">
        <v>5408</v>
      </c>
      <c r="P545" s="689" t="s">
        <v>232</v>
      </c>
      <c r="Q545" s="689" t="s">
        <v>112</v>
      </c>
      <c r="R545" s="689" t="s">
        <v>77</v>
      </c>
      <c r="S545" s="689"/>
      <c r="T545" s="721" t="s">
        <v>5316</v>
      </c>
      <c r="U545" s="722">
        <v>32809</v>
      </c>
      <c r="V545" s="37">
        <v>44317</v>
      </c>
      <c r="W545" s="37">
        <v>44408</v>
      </c>
      <c r="X545" s="49" t="s">
        <v>115</v>
      </c>
      <c r="Y545" s="49"/>
      <c r="Z545" s="642" t="str">
        <f t="shared" si="38" ca="1"/>
        <v>0 Tahun  6 Bulan 6 Hari </v>
      </c>
      <c r="AA545" s="723" t="s">
        <v>1607</v>
      </c>
      <c r="AB545" s="737" t="s">
        <v>5409</v>
      </c>
      <c r="AC545" s="735">
        <v>46045</v>
      </c>
      <c r="AD545" s="689"/>
      <c r="AE545" s="629"/>
      <c r="AF545" s="629"/>
      <c r="AG545" s="642"/>
      <c r="AH545" s="34"/>
      <c r="AI545" s="647"/>
      <c r="AJ545" s="49"/>
      <c r="AK545" s="647"/>
      <c r="AL545" s="693"/>
      <c r="AM545" s="696" t="s">
        <v>5410</v>
      </c>
      <c r="AN545" s="49" t="s">
        <v>3679</v>
      </c>
      <c r="AO545" s="49"/>
      <c r="AP545" s="647" t="s">
        <v>5411</v>
      </c>
      <c r="AQ545" s="49" t="s">
        <v>86</v>
      </c>
      <c r="AR545" s="49"/>
      <c r="AS545" s="732"/>
      <c r="AT545" s="733" t="s">
        <v>5412</v>
      </c>
      <c r="AU545" s="724" t="s">
        <v>5413</v>
      </c>
      <c r="AV545" s="721" t="s">
        <v>4992</v>
      </c>
      <c r="AW545" s="721" t="s">
        <v>90</v>
      </c>
      <c r="AX545" s="713" t="s">
        <v>5414</v>
      </c>
      <c r="AY545" s="739"/>
      <c r="AZ545" s="642"/>
      <c r="BA545" s="689"/>
      <c r="BB545" s="689"/>
      <c r="BC545" s="689"/>
      <c r="BD545" s="691"/>
    </row>
    <row r="546" ht="15" customHeight="1" s="31" customFormat="1">
      <c r="A546" s="31" t="s">
        <v>65</v>
      </c>
      <c r="B546" s="32">
        <f t="shared" si="37"/>
        <v>540</v>
      </c>
      <c r="C546" s="696" t="s">
        <v>5415</v>
      </c>
      <c r="D546" s="61" t="s">
        <v>4869</v>
      </c>
      <c r="E546" s="689" t="s">
        <v>69</v>
      </c>
      <c r="F546" s="713" t="s">
        <v>5416</v>
      </c>
      <c r="G546" s="123" t="s">
        <v>2</v>
      </c>
      <c r="H546" s="642"/>
      <c r="I546" s="642"/>
      <c r="J546" s="642"/>
      <c r="K546" s="123" t="s">
        <v>2181</v>
      </c>
      <c r="L546" s="123" t="s">
        <v>511</v>
      </c>
      <c r="M546" s="642" t="s">
        <v>1215</v>
      </c>
      <c r="N546" s="740">
        <v>44224</v>
      </c>
      <c r="O546" s="734" t="s">
        <v>5417</v>
      </c>
      <c r="P546" s="689" t="s">
        <v>232</v>
      </c>
      <c r="Q546" s="689" t="s">
        <v>112</v>
      </c>
      <c r="R546" s="689" t="s">
        <v>77</v>
      </c>
      <c r="S546" s="689"/>
      <c r="T546" s="721" t="s">
        <v>4179</v>
      </c>
      <c r="U546" s="722">
        <v>30170</v>
      </c>
      <c r="V546" s="37">
        <v>44317</v>
      </c>
      <c r="W546" s="37">
        <v>44408</v>
      </c>
      <c r="X546" s="49" t="s">
        <v>115</v>
      </c>
      <c r="Y546" s="49"/>
      <c r="Z546" s="642" t="str">
        <f t="shared" si="38" ca="1"/>
        <v>0 Tahun  6 Bulan 5 Hari </v>
      </c>
      <c r="AA546" s="723" t="s">
        <v>1607</v>
      </c>
      <c r="AB546" s="737" t="s">
        <v>5418</v>
      </c>
      <c r="AC546" s="735">
        <v>44780</v>
      </c>
      <c r="AD546" s="689"/>
      <c r="AE546" s="629"/>
      <c r="AF546" s="629"/>
      <c r="AG546" s="642"/>
      <c r="AH546" s="34"/>
      <c r="AI546" s="647"/>
      <c r="AJ546" s="49"/>
      <c r="AK546" s="647"/>
      <c r="AL546" s="693"/>
      <c r="AM546" s="696" t="s">
        <v>5419</v>
      </c>
      <c r="AN546" s="49" t="s">
        <v>548</v>
      </c>
      <c r="AO546" s="49"/>
      <c r="AP546" s="647" t="s">
        <v>81</v>
      </c>
      <c r="AQ546" s="49" t="s">
        <v>86</v>
      </c>
      <c r="AR546" s="49"/>
      <c r="AS546" s="732"/>
      <c r="AT546" s="733" t="s">
        <v>5420</v>
      </c>
      <c r="AU546" s="724" t="s">
        <v>121</v>
      </c>
      <c r="AV546" s="721" t="s">
        <v>4800</v>
      </c>
      <c r="AW546" s="721" t="s">
        <v>90</v>
      </c>
      <c r="AX546" s="713" t="s">
        <v>5421</v>
      </c>
      <c r="AY546" s="739"/>
      <c r="AZ546" s="642"/>
      <c r="BA546" s="689"/>
      <c r="BB546" s="689"/>
      <c r="BC546" s="689"/>
      <c r="BD546" s="691"/>
    </row>
    <row r="547" ht="15" customHeight="1" s="31" customFormat="1">
      <c r="A547" s="31" t="s">
        <v>65</v>
      </c>
      <c r="B547" s="32">
        <f t="shared" si="37"/>
        <v>541</v>
      </c>
      <c r="C547" s="696" t="s">
        <v>5422</v>
      </c>
      <c r="D547" s="82" t="s">
        <v>5211</v>
      </c>
      <c r="E547" s="689" t="s">
        <v>69</v>
      </c>
      <c r="F547" s="713" t="s">
        <v>5423</v>
      </c>
      <c r="G547" s="123" t="s">
        <v>2</v>
      </c>
      <c r="H547" s="642"/>
      <c r="I547" s="642"/>
      <c r="J547" s="642"/>
      <c r="K547" s="123" t="s">
        <v>2181</v>
      </c>
      <c r="L547" s="123" t="s">
        <v>511</v>
      </c>
      <c r="M547" s="642" t="s">
        <v>1215</v>
      </c>
      <c r="N547" s="740">
        <v>44229</v>
      </c>
      <c r="O547" s="741" t="s">
        <v>5424</v>
      </c>
      <c r="P547" s="689"/>
      <c r="Q547" s="689"/>
      <c r="R547" s="689"/>
      <c r="S547" s="689"/>
      <c r="T547" s="721" t="s">
        <v>2181</v>
      </c>
      <c r="U547" s="722">
        <v>32843</v>
      </c>
      <c r="V547" s="37">
        <v>44317</v>
      </c>
      <c r="W547" s="37">
        <v>44408</v>
      </c>
      <c r="X547" s="49" t="s">
        <v>115</v>
      </c>
      <c r="Y547" s="49"/>
      <c r="Z547" s="642" t="str">
        <f t="shared" si="38" ca="1"/>
        <v>0 Tahun  6 Bulan 0 Hari </v>
      </c>
      <c r="AA547" s="723" t="s">
        <v>1607</v>
      </c>
      <c r="AB547" s="711" t="s">
        <v>5425</v>
      </c>
      <c r="AC547" s="722">
        <v>46052</v>
      </c>
      <c r="AD547" s="689"/>
      <c r="AE547" s="629"/>
      <c r="AF547" s="629"/>
      <c r="AG547" s="642"/>
      <c r="AH547" s="34"/>
      <c r="AI547" s="647"/>
      <c r="AJ547" s="49"/>
      <c r="AK547" s="647"/>
      <c r="AL547" s="693"/>
      <c r="AM547" s="696" t="s">
        <v>5426</v>
      </c>
      <c r="AN547" s="49" t="s">
        <v>3474</v>
      </c>
      <c r="AO547" s="49"/>
      <c r="AP547" s="647" t="s">
        <v>5427</v>
      </c>
      <c r="AQ547" s="49" t="s">
        <v>86</v>
      </c>
      <c r="AR547" s="49"/>
      <c r="AS547" s="732"/>
      <c r="AT547" s="713" t="s">
        <v>5428</v>
      </c>
      <c r="AU547" s="724" t="s">
        <v>121</v>
      </c>
      <c r="AV547" s="721" t="s">
        <v>4665</v>
      </c>
      <c r="AW547" s="721" t="s">
        <v>90</v>
      </c>
      <c r="AX547" s="713" t="s">
        <v>5429</v>
      </c>
      <c r="AY547" s="739"/>
      <c r="AZ547" s="642"/>
      <c r="BA547" s="689"/>
      <c r="BB547" s="689"/>
      <c r="BC547" s="689"/>
      <c r="BD547" s="691"/>
    </row>
    <row r="548" ht="15" customHeight="1" s="31" customFormat="1">
      <c r="A548" s="31" t="s">
        <v>65</v>
      </c>
      <c r="B548" s="32">
        <f t="shared" si="37"/>
        <v>542</v>
      </c>
      <c r="C548" s="68" t="s">
        <v>5430</v>
      </c>
      <c r="D548" s="574" t="s">
        <v>5431</v>
      </c>
      <c r="E548" s="689" t="s">
        <v>69</v>
      </c>
      <c r="F548" s="713" t="s">
        <v>5432</v>
      </c>
      <c r="G548" s="123" t="s">
        <v>2</v>
      </c>
      <c r="H548" s="642"/>
      <c r="I548" s="642"/>
      <c r="J548" s="642"/>
      <c r="K548" s="123" t="s">
        <v>2181</v>
      </c>
      <c r="L548" s="123" t="s">
        <v>511</v>
      </c>
      <c r="M548" s="642" t="s">
        <v>1215</v>
      </c>
      <c r="N548" s="740">
        <v>44234</v>
      </c>
      <c r="O548" s="741" t="s">
        <v>5433</v>
      </c>
      <c r="P548" s="689" t="s">
        <v>232</v>
      </c>
      <c r="Q548" s="689" t="s">
        <v>112</v>
      </c>
      <c r="R548" s="689" t="s">
        <v>77</v>
      </c>
      <c r="S548" s="689"/>
      <c r="T548" s="721" t="s">
        <v>2181</v>
      </c>
      <c r="U548" s="722">
        <v>31604</v>
      </c>
      <c r="V548" s="37">
        <v>44317</v>
      </c>
      <c r="W548" s="37">
        <v>44408</v>
      </c>
      <c r="X548" s="49" t="s">
        <v>115</v>
      </c>
      <c r="Y548" s="49"/>
      <c r="Z548" s="642" t="str">
        <f t="shared" si="38" ca="1"/>
        <v>0 Tahun  5 Bulan 26 Hari </v>
      </c>
      <c r="AA548" s="723" t="s">
        <v>1607</v>
      </c>
      <c r="AB548" s="711" t="s">
        <v>5434</v>
      </c>
      <c r="AC548" s="722">
        <v>45949</v>
      </c>
      <c r="AD548" s="689"/>
      <c r="AE548" s="629"/>
      <c r="AF548" s="629"/>
      <c r="AG548" s="642"/>
      <c r="AH548" s="34"/>
      <c r="AI548" s="647"/>
      <c r="AJ548" s="49"/>
      <c r="AK548" s="647"/>
      <c r="AL548" s="693"/>
      <c r="AM548" s="696" t="s">
        <v>5435</v>
      </c>
      <c r="AN548" s="49" t="s">
        <v>548</v>
      </c>
      <c r="AO548" s="49"/>
      <c r="AP548" s="647" t="s">
        <v>5436</v>
      </c>
      <c r="AQ548" s="49" t="s">
        <v>86</v>
      </c>
      <c r="AR548" s="49"/>
      <c r="AS548" s="732"/>
      <c r="AT548" s="713" t="s">
        <v>5437</v>
      </c>
      <c r="AU548" s="724" t="s">
        <v>121</v>
      </c>
      <c r="AV548" s="721" t="s">
        <v>5438</v>
      </c>
      <c r="AW548" s="721" t="s">
        <v>90</v>
      </c>
      <c r="AX548" s="713" t="s">
        <v>5439</v>
      </c>
      <c r="AY548" s="739"/>
      <c r="AZ548" s="642"/>
      <c r="BA548" s="689"/>
      <c r="BB548" s="689"/>
      <c r="BC548" s="689"/>
      <c r="BD548" s="691"/>
    </row>
    <row r="549" ht="15" customHeight="1" s="31" customFormat="1">
      <c r="A549" s="31" t="s">
        <v>65</v>
      </c>
      <c r="B549" s="32">
        <f t="shared" si="37"/>
        <v>543</v>
      </c>
      <c r="C549" s="71" t="s">
        <v>5440</v>
      </c>
      <c r="D549" s="699" t="s">
        <v>5441</v>
      </c>
      <c r="E549" s="689" t="s">
        <v>69</v>
      </c>
      <c r="F549" s="713" t="s">
        <v>5442</v>
      </c>
      <c r="G549" s="123" t="s">
        <v>2</v>
      </c>
      <c r="H549" s="642"/>
      <c r="I549" s="642"/>
      <c r="J549" s="642"/>
      <c r="K549" s="123" t="s">
        <v>2181</v>
      </c>
      <c r="L549" s="123" t="s">
        <v>511</v>
      </c>
      <c r="M549" s="642" t="s">
        <v>1215</v>
      </c>
      <c r="N549" s="740">
        <v>44235</v>
      </c>
      <c r="O549" s="741" t="s">
        <v>5443</v>
      </c>
      <c r="P549" s="689" t="s">
        <v>232</v>
      </c>
      <c r="Q549" s="689" t="s">
        <v>112</v>
      </c>
      <c r="R549" s="689" t="s">
        <v>77</v>
      </c>
      <c r="S549" s="689"/>
      <c r="T549" s="721" t="s">
        <v>2181</v>
      </c>
      <c r="U549" s="742">
        <v>33273</v>
      </c>
      <c r="V549" s="37">
        <v>44317</v>
      </c>
      <c r="W549" s="37">
        <v>44408</v>
      </c>
      <c r="X549" s="49" t="s">
        <v>115</v>
      </c>
      <c r="Y549" s="49"/>
      <c r="Z549" s="642" t="str">
        <f t="shared" si="38" ca="1"/>
        <v>0 Tahun  5 Bulan 25 Hari </v>
      </c>
      <c r="AA549" s="723" t="s">
        <v>1607</v>
      </c>
      <c r="AB549" s="711" t="s">
        <v>5444</v>
      </c>
      <c r="AC549" s="722">
        <v>45911</v>
      </c>
      <c r="AD549" s="689"/>
      <c r="AE549" s="629"/>
      <c r="AF549" s="629"/>
      <c r="AG549" s="642"/>
      <c r="AH549" s="34"/>
      <c r="AI549" s="647"/>
      <c r="AJ549" s="49"/>
      <c r="AK549" s="647"/>
      <c r="AL549" s="693"/>
      <c r="AM549" s="696" t="s">
        <v>5445</v>
      </c>
      <c r="AN549" s="49" t="s">
        <v>548</v>
      </c>
      <c r="AO549" s="49"/>
      <c r="AP549" s="647" t="s">
        <v>5446</v>
      </c>
      <c r="AQ549" s="49" t="s">
        <v>86</v>
      </c>
      <c r="AR549" s="49"/>
      <c r="AS549" s="732"/>
      <c r="AT549" s="713" t="s">
        <v>5447</v>
      </c>
      <c r="AU549" s="724" t="s">
        <v>121</v>
      </c>
      <c r="AV549" s="721" t="s">
        <v>5448</v>
      </c>
      <c r="AW549" s="721" t="s">
        <v>90</v>
      </c>
      <c r="AX549" s="713" t="s">
        <v>5449</v>
      </c>
      <c r="AY549" s="739"/>
      <c r="AZ549" s="642"/>
      <c r="BA549" s="689"/>
      <c r="BB549" s="689"/>
      <c r="BC549" s="689"/>
      <c r="BD549" s="691"/>
    </row>
    <row r="550" ht="15" customHeight="1" s="31" customFormat="1">
      <c r="A550" s="31" t="s">
        <v>65</v>
      </c>
      <c r="B550" s="32">
        <f t="shared" si="37"/>
        <v>544</v>
      </c>
      <c r="C550" s="68" t="s">
        <v>5450</v>
      </c>
      <c r="D550" s="699" t="s">
        <v>5451</v>
      </c>
      <c r="E550" s="689" t="s">
        <v>69</v>
      </c>
      <c r="F550" s="713" t="s">
        <v>5452</v>
      </c>
      <c r="G550" s="123" t="s">
        <v>2</v>
      </c>
      <c r="H550" s="642"/>
      <c r="I550" s="642"/>
      <c r="J550" s="642"/>
      <c r="K550" s="123" t="s">
        <v>2181</v>
      </c>
      <c r="L550" s="123" t="s">
        <v>511</v>
      </c>
      <c r="M550" s="642" t="s">
        <v>1215</v>
      </c>
      <c r="N550" s="740">
        <v>44235</v>
      </c>
      <c r="O550" s="741" t="s">
        <v>5453</v>
      </c>
      <c r="P550" s="689" t="s">
        <v>232</v>
      </c>
      <c r="Q550" s="689" t="s">
        <v>112</v>
      </c>
      <c r="R550" s="689" t="s">
        <v>77</v>
      </c>
      <c r="S550" s="689"/>
      <c r="T550" s="721" t="s">
        <v>5196</v>
      </c>
      <c r="U550" s="722">
        <v>30094</v>
      </c>
      <c r="V550" s="37">
        <v>44317</v>
      </c>
      <c r="W550" s="37">
        <v>44408</v>
      </c>
      <c r="X550" s="49" t="s">
        <v>115</v>
      </c>
      <c r="Y550" s="49"/>
      <c r="Z550" s="642" t="str">
        <f t="shared" si="38" ca="1"/>
        <v>0 Tahun  5 Bulan 25 Hari </v>
      </c>
      <c r="AA550" s="723" t="s">
        <v>1607</v>
      </c>
      <c r="AB550" s="711" t="s">
        <v>5454</v>
      </c>
      <c r="AC550" s="742">
        <v>46049</v>
      </c>
      <c r="AD550" s="689"/>
      <c r="AE550" s="629"/>
      <c r="AF550" s="629"/>
      <c r="AG550" s="642"/>
      <c r="AH550" s="34"/>
      <c r="AI550" s="647"/>
      <c r="AJ550" s="49"/>
      <c r="AK550" s="647"/>
      <c r="AL550" s="693"/>
      <c r="AM550" s="696" t="s">
        <v>5455</v>
      </c>
      <c r="AN550" s="49" t="s">
        <v>3474</v>
      </c>
      <c r="AO550" s="49"/>
      <c r="AP550" s="647" t="s">
        <v>5456</v>
      </c>
      <c r="AQ550" s="49" t="s">
        <v>86</v>
      </c>
      <c r="AR550" s="49"/>
      <c r="AS550" s="732"/>
      <c r="AT550" s="713" t="s">
        <v>5457</v>
      </c>
      <c r="AU550" s="724" t="s">
        <v>121</v>
      </c>
      <c r="AV550" s="721" t="s">
        <v>5458</v>
      </c>
      <c r="AW550" s="721" t="s">
        <v>90</v>
      </c>
      <c r="AX550" s="713" t="s">
        <v>5459</v>
      </c>
      <c r="AY550" s="739"/>
      <c r="AZ550" s="642"/>
      <c r="BA550" s="689"/>
      <c r="BB550" s="689"/>
      <c r="BC550" s="689"/>
      <c r="BD550" s="691"/>
    </row>
    <row r="551" ht="15" customHeight="1" s="31" customFormat="1">
      <c r="A551" s="31" t="s">
        <v>65</v>
      </c>
      <c r="B551" s="32">
        <f t="shared" si="37"/>
        <v>545</v>
      </c>
      <c r="C551" s="68" t="s">
        <v>5460</v>
      </c>
      <c r="D551" s="314" t="s">
        <v>5461</v>
      </c>
      <c r="E551" s="689" t="s">
        <v>69</v>
      </c>
      <c r="F551" s="713" t="s">
        <v>5462</v>
      </c>
      <c r="G551" s="123" t="s">
        <v>2</v>
      </c>
      <c r="H551" s="642"/>
      <c r="I551" s="642"/>
      <c r="J551" s="642"/>
      <c r="K551" s="123" t="s">
        <v>2181</v>
      </c>
      <c r="L551" s="123" t="s">
        <v>511</v>
      </c>
      <c r="M551" s="642" t="s">
        <v>1215</v>
      </c>
      <c r="N551" s="740">
        <v>44235</v>
      </c>
      <c r="O551" s="741" t="s">
        <v>5463</v>
      </c>
      <c r="P551" s="689" t="s">
        <v>232</v>
      </c>
      <c r="Q551" s="689" t="s">
        <v>112</v>
      </c>
      <c r="R551" s="689" t="s">
        <v>77</v>
      </c>
      <c r="S551" s="689"/>
      <c r="T551" s="721" t="s">
        <v>2181</v>
      </c>
      <c r="U551" s="722">
        <v>29548</v>
      </c>
      <c r="V551" s="37">
        <v>44317</v>
      </c>
      <c r="W551" s="37">
        <v>44408</v>
      </c>
      <c r="X551" s="49" t="s">
        <v>115</v>
      </c>
      <c r="Y551" s="49"/>
      <c r="Z551" s="642" t="str">
        <f t="shared" si="38" ca="1"/>
        <v>0 Tahun  5 Bulan 25 Hari </v>
      </c>
      <c r="AA551" s="723" t="s">
        <v>1607</v>
      </c>
      <c r="AB551" s="711" t="s">
        <v>5464</v>
      </c>
      <c r="AC551" s="722">
        <v>45981</v>
      </c>
      <c r="AD551" s="689"/>
      <c r="AE551" s="629"/>
      <c r="AF551" s="629"/>
      <c r="AG551" s="642"/>
      <c r="AH551" s="34"/>
      <c r="AI551" s="647"/>
      <c r="AJ551" s="49"/>
      <c r="AK551" s="647"/>
      <c r="AL551" s="693"/>
      <c r="AM551" s="696" t="s">
        <v>5465</v>
      </c>
      <c r="AN551" s="49" t="s">
        <v>495</v>
      </c>
      <c r="AO551" s="49"/>
      <c r="AP551" s="647" t="s">
        <v>5466</v>
      </c>
      <c r="AQ551" s="49" t="s">
        <v>86</v>
      </c>
      <c r="AR551" s="49"/>
      <c r="AS551" s="732"/>
      <c r="AT551" s="713" t="s">
        <v>5467</v>
      </c>
      <c r="AU551" s="724" t="s">
        <v>121</v>
      </c>
      <c r="AV551" s="721" t="s">
        <v>5468</v>
      </c>
      <c r="AW551" s="721" t="s">
        <v>90</v>
      </c>
      <c r="AX551" s="713" t="s">
        <v>5469</v>
      </c>
      <c r="AY551" s="739"/>
      <c r="AZ551" s="642"/>
      <c r="BA551" s="689"/>
      <c r="BB551" s="689"/>
      <c r="BC551" s="689"/>
      <c r="BD551" s="691"/>
    </row>
    <row r="552" ht="15" customHeight="1" s="31" customFormat="1">
      <c r="A552" s="31" t="s">
        <v>65</v>
      </c>
      <c r="B552" s="32">
        <f t="shared" si="37"/>
        <v>546</v>
      </c>
      <c r="C552" s="68" t="s">
        <v>5470</v>
      </c>
      <c r="D552" s="61" t="s">
        <v>5471</v>
      </c>
      <c r="E552" s="689" t="s">
        <v>69</v>
      </c>
      <c r="F552" s="713" t="s">
        <v>5472</v>
      </c>
      <c r="G552" s="123" t="s">
        <v>2</v>
      </c>
      <c r="H552" s="642"/>
      <c r="I552" s="642"/>
      <c r="J552" s="642"/>
      <c r="K552" s="123" t="s">
        <v>2181</v>
      </c>
      <c r="L552" s="123" t="s">
        <v>511</v>
      </c>
      <c r="M552" s="642" t="s">
        <v>1215</v>
      </c>
      <c r="N552" s="743">
        <v>44235</v>
      </c>
      <c r="O552" s="741" t="s">
        <v>5473</v>
      </c>
      <c r="P552" s="689" t="s">
        <v>232</v>
      </c>
      <c r="Q552" s="689" t="s">
        <v>112</v>
      </c>
      <c r="R552" s="689" t="s">
        <v>77</v>
      </c>
      <c r="S552" s="689"/>
      <c r="T552" s="721" t="s">
        <v>2181</v>
      </c>
      <c r="U552" s="722">
        <v>29411</v>
      </c>
      <c r="V552" s="37">
        <v>44317</v>
      </c>
      <c r="W552" s="37">
        <v>44408</v>
      </c>
      <c r="X552" s="49" t="s">
        <v>115</v>
      </c>
      <c r="Y552" s="49"/>
      <c r="Z552" s="642" t="str">
        <f t="shared" si="38" ca="1"/>
        <v>0 Tahun  5 Bulan 25 Hari </v>
      </c>
      <c r="AA552" s="723" t="s">
        <v>1607</v>
      </c>
      <c r="AB552" s="711" t="s">
        <v>5474</v>
      </c>
      <c r="AC552" s="722">
        <v>45482</v>
      </c>
      <c r="AD552" s="689"/>
      <c r="AE552" s="629"/>
      <c r="AF552" s="629"/>
      <c r="AG552" s="642"/>
      <c r="AH552" s="34"/>
      <c r="AI552" s="647"/>
      <c r="AJ552" s="49"/>
      <c r="AK552" s="647"/>
      <c r="AL552" s="693"/>
      <c r="AM552" s="718" t="s">
        <v>5475</v>
      </c>
      <c r="AN552" s="49" t="s">
        <v>548</v>
      </c>
      <c r="AO552" s="49"/>
      <c r="AP552" s="647" t="s">
        <v>5476</v>
      </c>
      <c r="AQ552" s="49" t="s">
        <v>86</v>
      </c>
      <c r="AR552" s="49"/>
      <c r="AS552" s="732"/>
      <c r="AT552" s="713" t="s">
        <v>5477</v>
      </c>
      <c r="AU552" s="724" t="s">
        <v>121</v>
      </c>
      <c r="AV552" s="721" t="s">
        <v>5478</v>
      </c>
      <c r="AW552" s="721" t="s">
        <v>90</v>
      </c>
      <c r="AX552" s="713" t="s">
        <v>5479</v>
      </c>
      <c r="AY552" s="739"/>
      <c r="AZ552" s="642"/>
      <c r="BA552" s="689"/>
      <c r="BB552" s="689"/>
      <c r="BC552" s="689"/>
      <c r="BD552" s="691"/>
    </row>
    <row r="553" ht="15" customHeight="1" s="31" customFormat="1">
      <c r="A553" s="31" t="s">
        <v>65</v>
      </c>
      <c r="B553" s="32">
        <f t="shared" si="37"/>
        <v>547</v>
      </c>
      <c r="C553" s="68" t="s">
        <v>5480</v>
      </c>
      <c r="D553" s="744" t="s">
        <v>5481</v>
      </c>
      <c r="E553" s="689" t="s">
        <v>69</v>
      </c>
      <c r="F553" s="713" t="s">
        <v>5482</v>
      </c>
      <c r="G553" s="123" t="s">
        <v>2</v>
      </c>
      <c r="H553" s="642"/>
      <c r="I553" s="642"/>
      <c r="J553" s="642"/>
      <c r="K553" s="123" t="s">
        <v>2181</v>
      </c>
      <c r="L553" s="123" t="s">
        <v>511</v>
      </c>
      <c r="M553" s="642" t="s">
        <v>1215</v>
      </c>
      <c r="N553" s="740">
        <v>44235</v>
      </c>
      <c r="O553" s="741" t="s">
        <v>5483</v>
      </c>
      <c r="P553" s="689" t="s">
        <v>232</v>
      </c>
      <c r="Q553" s="689" t="s">
        <v>112</v>
      </c>
      <c r="R553" s="689" t="s">
        <v>77</v>
      </c>
      <c r="S553" s="689"/>
      <c r="T553" s="721" t="s">
        <v>2181</v>
      </c>
      <c r="U553" s="722">
        <v>34447</v>
      </c>
      <c r="V553" s="37">
        <v>44317</v>
      </c>
      <c r="W553" s="37">
        <v>44408</v>
      </c>
      <c r="X553" s="49" t="s">
        <v>115</v>
      </c>
      <c r="Y553" s="49"/>
      <c r="Z553" s="642" t="str">
        <f t="shared" si="38" ca="1"/>
        <v>0 Tahun  5 Bulan 25 Hari </v>
      </c>
      <c r="AA553" s="723" t="s">
        <v>1607</v>
      </c>
      <c r="AB553" s="711" t="s">
        <v>5484</v>
      </c>
      <c r="AC553" s="722">
        <v>46058</v>
      </c>
      <c r="AD553" s="689"/>
      <c r="AE553" s="629"/>
      <c r="AF553" s="629"/>
      <c r="AG553" s="642"/>
      <c r="AH553" s="34"/>
      <c r="AI553" s="647"/>
      <c r="AJ553" s="49"/>
      <c r="AK553" s="647"/>
      <c r="AL553" s="693"/>
      <c r="AM553" s="696" t="s">
        <v>5485</v>
      </c>
      <c r="AN553" s="49" t="s">
        <v>84</v>
      </c>
      <c r="AO553" s="49"/>
      <c r="AP553" s="647" t="s">
        <v>5486</v>
      </c>
      <c r="AQ553" s="49" t="s">
        <v>86</v>
      </c>
      <c r="AR553" s="49"/>
      <c r="AS553" s="732"/>
      <c r="AT553" s="713"/>
      <c r="AU553" s="724" t="s">
        <v>121</v>
      </c>
      <c r="AV553" s="721" t="s">
        <v>5487</v>
      </c>
      <c r="AW553" s="721" t="s">
        <v>90</v>
      </c>
      <c r="AX553" s="713" t="s">
        <v>5488</v>
      </c>
      <c r="AY553" s="739"/>
      <c r="AZ553" s="642"/>
      <c r="BA553" s="689"/>
      <c r="BB553" s="689"/>
      <c r="BC553" s="689"/>
      <c r="BD553" s="691"/>
    </row>
    <row r="554" ht="15" customHeight="1" s="31" customFormat="1">
      <c r="A554" s="31" t="s">
        <v>65</v>
      </c>
      <c r="B554" s="32">
        <f t="shared" si="37"/>
        <v>548</v>
      </c>
      <c r="C554" s="696" t="s">
        <v>5489</v>
      </c>
      <c r="D554" s="61" t="s">
        <v>4878</v>
      </c>
      <c r="E554" s="689" t="s">
        <v>69</v>
      </c>
      <c r="F554" s="713" t="s">
        <v>5490</v>
      </c>
      <c r="G554" s="123" t="s">
        <v>2</v>
      </c>
      <c r="H554" s="642"/>
      <c r="I554" s="642"/>
      <c r="J554" s="642"/>
      <c r="K554" s="123" t="s">
        <v>2181</v>
      </c>
      <c r="L554" s="123" t="s">
        <v>511</v>
      </c>
      <c r="M554" s="642" t="s">
        <v>1215</v>
      </c>
      <c r="N554" s="740">
        <v>44236</v>
      </c>
      <c r="O554" s="741" t="s">
        <v>5491</v>
      </c>
      <c r="P554" s="689" t="s">
        <v>232</v>
      </c>
      <c r="Q554" s="689" t="s">
        <v>112</v>
      </c>
      <c r="R554" s="689" t="s">
        <v>77</v>
      </c>
      <c r="S554" s="689"/>
      <c r="T554" s="721" t="s">
        <v>2612</v>
      </c>
      <c r="U554" s="722">
        <v>33497</v>
      </c>
      <c r="V554" s="37">
        <v>44317</v>
      </c>
      <c r="W554" s="37">
        <v>44408</v>
      </c>
      <c r="X554" s="49" t="s">
        <v>115</v>
      </c>
      <c r="Y554" s="49"/>
      <c r="Z554" s="642" t="str">
        <f t="shared" si="38" ca="1"/>
        <v>0 Tahun  5 Bulan 24 Hari </v>
      </c>
      <c r="AA554" s="723" t="s">
        <v>1607</v>
      </c>
      <c r="AB554" s="711" t="s">
        <v>5492</v>
      </c>
      <c r="AC554" s="722">
        <v>45706</v>
      </c>
      <c r="AD554" s="689"/>
      <c r="AE554" s="629"/>
      <c r="AF554" s="629"/>
      <c r="AG554" s="642"/>
      <c r="AH554" s="34"/>
      <c r="AI554" s="647"/>
      <c r="AJ554" s="49"/>
      <c r="AK554" s="647"/>
      <c r="AL554" s="693"/>
      <c r="AM554" s="696" t="s">
        <v>5493</v>
      </c>
      <c r="AN554" s="49" t="s">
        <v>495</v>
      </c>
      <c r="AO554" s="49"/>
      <c r="AP554" s="647" t="s">
        <v>5494</v>
      </c>
      <c r="AQ554" s="49" t="s">
        <v>86</v>
      </c>
      <c r="AR554" s="49"/>
      <c r="AS554" s="732"/>
      <c r="AT554" s="713" t="s">
        <v>5495</v>
      </c>
      <c r="AU554" s="724" t="s">
        <v>121</v>
      </c>
      <c r="AV554" s="721" t="s">
        <v>5496</v>
      </c>
      <c r="AW554" s="721" t="s">
        <v>90</v>
      </c>
      <c r="AX554" s="713" t="s">
        <v>5497</v>
      </c>
      <c r="AY554" s="739"/>
      <c r="AZ554" s="642"/>
      <c r="BA554" s="689"/>
      <c r="BB554" s="689"/>
      <c r="BC554" s="689"/>
      <c r="BD554" s="691"/>
    </row>
    <row r="555" ht="15" customHeight="1" s="31" customFormat="1">
      <c r="A555" s="31" t="s">
        <v>65</v>
      </c>
      <c r="B555" s="32">
        <f t="shared" si="37"/>
        <v>549</v>
      </c>
      <c r="C555" s="696" t="s">
        <v>5498</v>
      </c>
      <c r="D555" s="412" t="s">
        <v>5499</v>
      </c>
      <c r="E555" s="689" t="s">
        <v>69</v>
      </c>
      <c r="F555" s="713" t="s">
        <v>5500</v>
      </c>
      <c r="G555" s="123" t="s">
        <v>2</v>
      </c>
      <c r="H555" s="642"/>
      <c r="I555" s="642"/>
      <c r="J555" s="642"/>
      <c r="K555" s="123" t="s">
        <v>2181</v>
      </c>
      <c r="L555" s="123" t="s">
        <v>511</v>
      </c>
      <c r="M555" s="642" t="s">
        <v>1215</v>
      </c>
      <c r="N555" s="740">
        <v>44240</v>
      </c>
      <c r="O555" s="741" t="s">
        <v>5501</v>
      </c>
      <c r="P555" s="689" t="s">
        <v>232</v>
      </c>
      <c r="Q555" s="689" t="s">
        <v>112</v>
      </c>
      <c r="R555" s="689" t="s">
        <v>77</v>
      </c>
      <c r="S555" s="689"/>
      <c r="T555" s="726" t="s">
        <v>4179</v>
      </c>
      <c r="U555" s="722">
        <v>34699</v>
      </c>
      <c r="V555" s="37">
        <v>44317</v>
      </c>
      <c r="W555" s="37">
        <v>44408</v>
      </c>
      <c r="X555" s="49" t="s">
        <v>115</v>
      </c>
      <c r="Y555" s="49"/>
      <c r="Z555" s="642" t="str">
        <f t="shared" si="38" ca="1"/>
        <v>0 Tahun  5 Bulan 20 Hari </v>
      </c>
      <c r="AA555" s="723" t="s">
        <v>1607</v>
      </c>
      <c r="AB555" s="711" t="s">
        <v>5502</v>
      </c>
      <c r="AC555" s="722">
        <v>45582</v>
      </c>
      <c r="AD555" s="689" t="s">
        <v>86</v>
      </c>
      <c r="AE555" s="629"/>
      <c r="AF555" s="629"/>
      <c r="AG555" s="642"/>
      <c r="AH555" s="34"/>
      <c r="AI555" s="647"/>
      <c r="AJ555" s="49"/>
      <c r="AK555" s="647"/>
      <c r="AL555" s="693"/>
      <c r="AM555" s="696" t="s">
        <v>5503</v>
      </c>
      <c r="AN555" s="49" t="s">
        <v>3474</v>
      </c>
      <c r="AO555" s="49"/>
      <c r="AP555" s="647" t="s">
        <v>5504</v>
      </c>
      <c r="AQ555" s="49" t="s">
        <v>86</v>
      </c>
      <c r="AR555" s="49"/>
      <c r="AS555" s="732"/>
      <c r="AT555" s="713" t="s">
        <v>5505</v>
      </c>
      <c r="AU555" s="724" t="s">
        <v>121</v>
      </c>
      <c r="AV555" s="721" t="s">
        <v>5506</v>
      </c>
      <c r="AW555" s="721" t="s">
        <v>90</v>
      </c>
      <c r="AX555" s="713" t="s">
        <v>5507</v>
      </c>
      <c r="AY555" s="739"/>
      <c r="AZ555" s="642"/>
      <c r="BA555" s="689"/>
      <c r="BB555" s="689"/>
      <c r="BC555" s="689"/>
      <c r="BD555" s="691"/>
    </row>
    <row r="556" ht="15" customHeight="1" s="31" customFormat="1">
      <c r="A556" s="31" t="s">
        <v>65</v>
      </c>
      <c r="B556" s="32">
        <f t="shared" si="37"/>
        <v>550</v>
      </c>
      <c r="C556" s="696" t="s">
        <v>5508</v>
      </c>
      <c r="D556" s="82" t="s">
        <v>5179</v>
      </c>
      <c r="E556" s="689" t="s">
        <v>69</v>
      </c>
      <c r="F556" s="713" t="s">
        <v>5509</v>
      </c>
      <c r="G556" s="123" t="s">
        <v>2</v>
      </c>
      <c r="H556" s="642"/>
      <c r="I556" s="642"/>
      <c r="J556" s="642"/>
      <c r="K556" s="123" t="s">
        <v>2181</v>
      </c>
      <c r="L556" s="123" t="s">
        <v>511</v>
      </c>
      <c r="M556" s="642" t="s">
        <v>1215</v>
      </c>
      <c r="N556" s="740">
        <v>44242</v>
      </c>
      <c r="O556" s="741" t="s">
        <v>5510</v>
      </c>
      <c r="P556" s="689" t="s">
        <v>97</v>
      </c>
      <c r="Q556" s="689" t="s">
        <v>112</v>
      </c>
      <c r="R556" s="689" t="s">
        <v>77</v>
      </c>
      <c r="S556" s="689"/>
      <c r="T556" s="721" t="s">
        <v>4138</v>
      </c>
      <c r="U556" s="722">
        <v>29778</v>
      </c>
      <c r="V556" s="37">
        <v>44317</v>
      </c>
      <c r="W556" s="37">
        <v>44408</v>
      </c>
      <c r="X556" s="49" t="s">
        <v>115</v>
      </c>
      <c r="Y556" s="49"/>
      <c r="Z556" s="642" t="str">
        <f t="shared" si="38" ca="1"/>
        <v>0 Tahun  5 Bulan 18 Hari </v>
      </c>
      <c r="AA556" s="723" t="s">
        <v>3491</v>
      </c>
      <c r="AB556" s="711" t="s">
        <v>5511</v>
      </c>
      <c r="AC556" s="722">
        <v>45928</v>
      </c>
      <c r="AD556" s="689" t="s">
        <v>86</v>
      </c>
      <c r="AE556" s="629"/>
      <c r="AF556" s="629"/>
      <c r="AG556" s="642"/>
      <c r="AH556" s="34"/>
      <c r="AI556" s="647"/>
      <c r="AJ556" s="49"/>
      <c r="AK556" s="647"/>
      <c r="AL556" s="693"/>
      <c r="AM556" s="696" t="s">
        <v>5512</v>
      </c>
      <c r="AN556" s="49" t="s">
        <v>84</v>
      </c>
      <c r="AO556" s="49"/>
      <c r="AP556" s="647" t="s">
        <v>5513</v>
      </c>
      <c r="AQ556" s="49" t="s">
        <v>86</v>
      </c>
      <c r="AR556" s="49"/>
      <c r="AS556" s="732"/>
      <c r="AT556" s="713" t="s">
        <v>5514</v>
      </c>
      <c r="AU556" s="724" t="s">
        <v>121</v>
      </c>
      <c r="AV556" s="721" t="s">
        <v>4872</v>
      </c>
      <c r="AW556" s="721" t="s">
        <v>90</v>
      </c>
      <c r="AX556" s="713" t="s">
        <v>5515</v>
      </c>
      <c r="AY556" s="739"/>
      <c r="AZ556" s="642"/>
      <c r="BA556" s="689"/>
      <c r="BB556" s="689"/>
      <c r="BC556" s="689"/>
      <c r="BD556" s="691"/>
    </row>
    <row r="557" ht="15" customHeight="1" s="44" customFormat="1">
      <c r="A557" s="31" t="s">
        <v>65</v>
      </c>
      <c r="B557" s="32">
        <f t="shared" si="37"/>
        <v>551</v>
      </c>
      <c r="C557" s="68" t="s">
        <v>5516</v>
      </c>
      <c r="D557" s="378" t="s">
        <v>5517</v>
      </c>
      <c r="E557" s="689" t="s">
        <v>69</v>
      </c>
      <c r="F557" s="713" t="s">
        <v>5518</v>
      </c>
      <c r="G557" s="123" t="s">
        <v>2</v>
      </c>
      <c r="H557" s="642"/>
      <c r="I557" s="642"/>
      <c r="J557" s="642"/>
      <c r="K557" s="123" t="s">
        <v>2181</v>
      </c>
      <c r="L557" s="123" t="s">
        <v>511</v>
      </c>
      <c r="M557" s="642" t="s">
        <v>1215</v>
      </c>
      <c r="N557" s="740">
        <v>44248</v>
      </c>
      <c r="O557" s="741" t="s">
        <v>5519</v>
      </c>
      <c r="P557" s="689"/>
      <c r="Q557" s="689" t="s">
        <v>112</v>
      </c>
      <c r="R557" s="689" t="s">
        <v>77</v>
      </c>
      <c r="S557" s="689"/>
      <c r="T557" s="721" t="s">
        <v>2181</v>
      </c>
      <c r="U557" s="722">
        <v>31423</v>
      </c>
      <c r="V557" s="714">
        <v>44348</v>
      </c>
      <c r="W557" s="461">
        <v>44439</v>
      </c>
      <c r="X557" s="689" t="s">
        <v>115</v>
      </c>
      <c r="Y557" s="34"/>
      <c r="Z557" s="642" t="str">
        <f t="shared" si="38" ca="1"/>
        <v>0 Tahun  5 Bulan 12 Hari </v>
      </c>
      <c r="AA557" s="723" t="s">
        <v>1607</v>
      </c>
      <c r="AB557" s="711" t="s">
        <v>5520</v>
      </c>
      <c r="AC557" s="722">
        <v>45661</v>
      </c>
      <c r="AD557" s="689" t="s">
        <v>86</v>
      </c>
      <c r="AE557" s="629"/>
      <c r="AF557" s="629"/>
      <c r="AG557" s="642"/>
      <c r="AH557" s="34"/>
      <c r="AI557" s="647"/>
      <c r="AJ557" s="49"/>
      <c r="AK557" s="647"/>
      <c r="AL557" s="693"/>
      <c r="AM557" s="696" t="s">
        <v>5521</v>
      </c>
      <c r="AN557" s="49" t="s">
        <v>84</v>
      </c>
      <c r="AO557" s="34"/>
      <c r="AP557" s="647" t="s">
        <v>5522</v>
      </c>
      <c r="AQ557" s="49" t="s">
        <v>86</v>
      </c>
      <c r="AR557" s="34"/>
      <c r="AS557" s="191"/>
      <c r="AT557" s="713" t="s">
        <v>5523</v>
      </c>
      <c r="AU557" s="724" t="s">
        <v>121</v>
      </c>
      <c r="AV557" s="721" t="s">
        <v>5524</v>
      </c>
      <c r="AW557" s="721" t="s">
        <v>90</v>
      </c>
      <c r="AX557" s="713" t="s">
        <v>5525</v>
      </c>
      <c r="AY557" s="182"/>
      <c r="AZ557" s="144"/>
      <c r="BA557" s="144"/>
      <c r="BB557" s="144"/>
      <c r="BC557" s="144"/>
      <c r="BD557" s="37"/>
    </row>
    <row r="558" ht="15" customHeight="1" s="44" customFormat="1">
      <c r="A558" s="31" t="s">
        <v>65</v>
      </c>
      <c r="B558" s="32">
        <f t="shared" si="37"/>
        <v>552</v>
      </c>
      <c r="C558" s="68" t="s">
        <v>5526</v>
      </c>
      <c r="D558" s="699" t="s">
        <v>5382</v>
      </c>
      <c r="E558" s="689" t="s">
        <v>69</v>
      </c>
      <c r="F558" s="713" t="s">
        <v>5527</v>
      </c>
      <c r="G558" s="123" t="s">
        <v>2</v>
      </c>
      <c r="H558" s="642"/>
      <c r="I558" s="642"/>
      <c r="J558" s="642"/>
      <c r="K558" s="123" t="s">
        <v>2181</v>
      </c>
      <c r="L558" s="123" t="s">
        <v>511</v>
      </c>
      <c r="M558" s="642" t="s">
        <v>1215</v>
      </c>
      <c r="N558" s="740">
        <v>44250</v>
      </c>
      <c r="O558" s="720" t="s">
        <v>5528</v>
      </c>
      <c r="P558" s="689" t="s">
        <v>232</v>
      </c>
      <c r="Q558" s="689" t="s">
        <v>112</v>
      </c>
      <c r="R558" s="689" t="s">
        <v>77</v>
      </c>
      <c r="S558" s="689"/>
      <c r="T558" s="721" t="s">
        <v>4179</v>
      </c>
      <c r="U558" s="722">
        <v>34039</v>
      </c>
      <c r="V558" s="714">
        <v>44348</v>
      </c>
      <c r="W558" s="461">
        <v>44439</v>
      </c>
      <c r="X558" s="689" t="s">
        <v>115</v>
      </c>
      <c r="Y558" s="34"/>
      <c r="Z558" s="642" t="str">
        <f t="shared" si="38" ca="1"/>
        <v>0 Tahun  5 Bulan 10 Hari </v>
      </c>
      <c r="AA558" s="723" t="s">
        <v>1607</v>
      </c>
      <c r="AB558" s="711" t="s">
        <v>5529</v>
      </c>
      <c r="AC558" s="722">
        <v>46048</v>
      </c>
      <c r="AD558" s="689"/>
      <c r="AE558" s="629"/>
      <c r="AF558" s="629"/>
      <c r="AG558" s="642"/>
      <c r="AH558" s="34"/>
      <c r="AI558" s="647"/>
      <c r="AJ558" s="49"/>
      <c r="AK558" s="647"/>
      <c r="AL558" s="693"/>
      <c r="AM558" s="696" t="s">
        <v>5530</v>
      </c>
      <c r="AN558" s="179" t="s">
        <v>764</v>
      </c>
      <c r="AO558" s="34"/>
      <c r="AP558" s="647" t="s">
        <v>5531</v>
      </c>
      <c r="AQ558" s="49" t="s">
        <v>86</v>
      </c>
      <c r="AR558" s="34"/>
      <c r="AS558" s="191"/>
      <c r="AT558" s="713" t="s">
        <v>5532</v>
      </c>
      <c r="AU558" s="722" t="s">
        <v>121</v>
      </c>
      <c r="AV558" s="721" t="s">
        <v>5533</v>
      </c>
      <c r="AW558" s="721" t="s">
        <v>671</v>
      </c>
      <c r="AX558" s="713" t="s">
        <v>5534</v>
      </c>
      <c r="AY558" s="745" t="s">
        <v>5535</v>
      </c>
      <c r="AZ558" s="144"/>
      <c r="BA558" s="144"/>
      <c r="BB558" s="144"/>
      <c r="BC558" s="144"/>
      <c r="BD558" s="37"/>
    </row>
    <row r="559" ht="15" customHeight="1" s="44" customFormat="1">
      <c r="A559" s="31" t="s">
        <v>65</v>
      </c>
      <c r="B559" s="32">
        <f t="shared" si="37"/>
        <v>553</v>
      </c>
      <c r="C559" s="69" t="s">
        <v>5536</v>
      </c>
      <c r="D559" s="412" t="s">
        <v>5537</v>
      </c>
      <c r="E559" s="689" t="s">
        <v>69</v>
      </c>
      <c r="F559" s="713" t="s">
        <v>5538</v>
      </c>
      <c r="G559" s="123" t="s">
        <v>2</v>
      </c>
      <c r="H559" s="642"/>
      <c r="I559" s="642"/>
      <c r="J559" s="642"/>
      <c r="K559" s="123" t="s">
        <v>2181</v>
      </c>
      <c r="L559" s="123" t="s">
        <v>511</v>
      </c>
      <c r="M559" s="642" t="s">
        <v>1215</v>
      </c>
      <c r="N559" s="740">
        <v>44250</v>
      </c>
      <c r="O559" s="720" t="s">
        <v>5539</v>
      </c>
      <c r="P559" s="689" t="s">
        <v>232</v>
      </c>
      <c r="Q559" s="689" t="s">
        <v>112</v>
      </c>
      <c r="R559" s="689" t="s">
        <v>77</v>
      </c>
      <c r="S559" s="689"/>
      <c r="T559" s="721" t="s">
        <v>2181</v>
      </c>
      <c r="U559" s="722">
        <v>30863</v>
      </c>
      <c r="V559" s="714">
        <v>44348</v>
      </c>
      <c r="W559" s="461">
        <v>44439</v>
      </c>
      <c r="X559" s="689" t="s">
        <v>115</v>
      </c>
      <c r="Y559" s="34"/>
      <c r="Z559" s="642" t="str">
        <f t="shared" si="38" ca="1"/>
        <v>0 Tahun  5 Bulan 10 Hari </v>
      </c>
      <c r="AA559" s="723" t="s">
        <v>1607</v>
      </c>
      <c r="AB559" s="711" t="s">
        <v>5540</v>
      </c>
      <c r="AC559" s="722">
        <v>46071</v>
      </c>
      <c r="AD559" s="689"/>
      <c r="AE559" s="629"/>
      <c r="AF559" s="629"/>
      <c r="AG559" s="642"/>
      <c r="AH559" s="34"/>
      <c r="AI559" s="647"/>
      <c r="AJ559" s="49"/>
      <c r="AK559" s="647"/>
      <c r="AL559" s="693"/>
      <c r="AM559" s="696" t="s">
        <v>5541</v>
      </c>
      <c r="AN559" s="49" t="s">
        <v>3474</v>
      </c>
      <c r="AO559" s="34"/>
      <c r="AP559" s="647" t="s">
        <v>5542</v>
      </c>
      <c r="AQ559" s="49" t="s">
        <v>86</v>
      </c>
      <c r="AR559" s="34"/>
      <c r="AS559" s="191"/>
      <c r="AT559" s="713" t="s">
        <v>5543</v>
      </c>
      <c r="AU559" s="722">
        <v>43281</v>
      </c>
      <c r="AV559" s="723" t="s">
        <v>5544</v>
      </c>
      <c r="AW559" s="721" t="s">
        <v>671</v>
      </c>
      <c r="AX559" s="713" t="s">
        <v>5545</v>
      </c>
      <c r="AY559" s="745" t="s">
        <v>5546</v>
      </c>
      <c r="AZ559" s="144"/>
      <c r="BA559" s="144"/>
      <c r="BB559" s="144"/>
      <c r="BC559" s="144"/>
      <c r="BD559" s="37"/>
    </row>
    <row r="560" ht="15" customHeight="1" s="44" customFormat="1">
      <c r="A560" s="31" t="s">
        <v>65</v>
      </c>
      <c r="B560" s="32">
        <f t="shared" si="37"/>
        <v>554</v>
      </c>
      <c r="C560" s="696" t="s">
        <v>5547</v>
      </c>
      <c r="D560" s="82" t="s">
        <v>5548</v>
      </c>
      <c r="E560" s="689" t="s">
        <v>69</v>
      </c>
      <c r="F560" s="713" t="s">
        <v>5549</v>
      </c>
      <c r="G560" s="123" t="s">
        <v>2</v>
      </c>
      <c r="H560" s="642"/>
      <c r="I560" s="642"/>
      <c r="J560" s="642"/>
      <c r="K560" s="123" t="s">
        <v>2181</v>
      </c>
      <c r="L560" s="123" t="s">
        <v>511</v>
      </c>
      <c r="M560" s="642" t="s">
        <v>1215</v>
      </c>
      <c r="N560" s="740">
        <v>44269</v>
      </c>
      <c r="O560" s="720" t="s">
        <v>5550</v>
      </c>
      <c r="P560" s="689" t="s">
        <v>232</v>
      </c>
      <c r="Q560" s="689" t="s">
        <v>112</v>
      </c>
      <c r="R560" s="689" t="s">
        <v>77</v>
      </c>
      <c r="S560" s="689"/>
      <c r="T560" s="721" t="s">
        <v>4179</v>
      </c>
      <c r="U560" s="722">
        <v>28687</v>
      </c>
      <c r="V560" s="714">
        <v>44348</v>
      </c>
      <c r="W560" s="461">
        <v>44439</v>
      </c>
      <c r="X560" s="689" t="s">
        <v>115</v>
      </c>
      <c r="Y560" s="34"/>
      <c r="Z560" s="642" t="str">
        <f t="shared" si="38" ca="1"/>
        <v>0 Tahun  4 Bulan 19 Hari </v>
      </c>
      <c r="AA560" s="723" t="s">
        <v>5197</v>
      </c>
      <c r="AB560" s="711" t="s">
        <v>5551</v>
      </c>
      <c r="AC560" s="722">
        <v>46038</v>
      </c>
      <c r="AD560" s="689"/>
      <c r="AE560" s="629"/>
      <c r="AF560" s="629"/>
      <c r="AG560" s="642"/>
      <c r="AH560" s="34"/>
      <c r="AI560" s="647"/>
      <c r="AJ560" s="49"/>
      <c r="AK560" s="647"/>
      <c r="AL560" s="693"/>
      <c r="AM560" s="696" t="s">
        <v>5552</v>
      </c>
      <c r="AN560" s="49" t="s">
        <v>5553</v>
      </c>
      <c r="AO560" s="34"/>
      <c r="AP560" s="647" t="s">
        <v>5554</v>
      </c>
      <c r="AQ560" s="49" t="s">
        <v>86</v>
      </c>
      <c r="AR560" s="34"/>
      <c r="AS560" s="49"/>
      <c r="AT560" s="713" t="s">
        <v>5555</v>
      </c>
      <c r="AU560" s="722" t="s">
        <v>121</v>
      </c>
      <c r="AV560" s="723" t="s">
        <v>5556</v>
      </c>
      <c r="AW560" s="721" t="s">
        <v>90</v>
      </c>
      <c r="AX560" s="713" t="s">
        <v>5557</v>
      </c>
      <c r="AY560" s="739"/>
      <c r="AZ560" s="144"/>
      <c r="BA560" s="144"/>
      <c r="BB560" s="144"/>
      <c r="BC560" s="144"/>
      <c r="BD560" s="37"/>
    </row>
    <row r="561" ht="15" customHeight="1" s="44" customFormat="1">
      <c r="A561" s="31" t="s">
        <v>65</v>
      </c>
      <c r="B561" s="32">
        <f t="shared" si="37"/>
        <v>555</v>
      </c>
      <c r="C561" s="696" t="s">
        <v>5558</v>
      </c>
      <c r="D561" s="602" t="s">
        <v>5559</v>
      </c>
      <c r="E561" s="689" t="s">
        <v>69</v>
      </c>
      <c r="F561" s="713" t="s">
        <v>5560</v>
      </c>
      <c r="G561" s="123" t="s">
        <v>2</v>
      </c>
      <c r="H561" s="642"/>
      <c r="I561" s="642"/>
      <c r="J561" s="642"/>
      <c r="K561" s="123" t="s">
        <v>2181</v>
      </c>
      <c r="L561" s="123" t="s">
        <v>511</v>
      </c>
      <c r="M561" s="642" t="s">
        <v>1215</v>
      </c>
      <c r="N561" s="740">
        <v>44273</v>
      </c>
      <c r="O561" s="720" t="s">
        <v>5561</v>
      </c>
      <c r="P561" s="689" t="s">
        <v>77</v>
      </c>
      <c r="Q561" s="689" t="s">
        <v>112</v>
      </c>
      <c r="R561" s="689" t="s">
        <v>77</v>
      </c>
      <c r="S561" s="689"/>
      <c r="T561" s="721" t="s">
        <v>4835</v>
      </c>
      <c r="U561" s="722">
        <v>34828</v>
      </c>
      <c r="V561" s="37">
        <v>44378</v>
      </c>
      <c r="W561" s="37">
        <v>44469</v>
      </c>
      <c r="X561" s="689" t="s">
        <v>115</v>
      </c>
      <c r="Y561" s="34"/>
      <c r="Z561" s="642" t="str">
        <f t="shared" si="38" ca="1"/>
        <v>0 Tahun  4 Bulan 15 Hari </v>
      </c>
      <c r="AA561" s="723" t="s">
        <v>1607</v>
      </c>
      <c r="AB561" s="711" t="s">
        <v>5562</v>
      </c>
      <c r="AC561" s="722">
        <v>45574</v>
      </c>
      <c r="AD561" s="689"/>
      <c r="AE561" s="629"/>
      <c r="AF561" s="629"/>
      <c r="AG561" s="642"/>
      <c r="AH561" s="34"/>
      <c r="AI561" s="647"/>
      <c r="AJ561" s="49"/>
      <c r="AK561" s="647"/>
      <c r="AL561" s="693"/>
      <c r="AM561" s="696" t="s">
        <v>5563</v>
      </c>
      <c r="AN561" s="49" t="s">
        <v>548</v>
      </c>
      <c r="AO561" s="34"/>
      <c r="AP561" s="647" t="s">
        <v>5564</v>
      </c>
      <c r="AQ561" s="49" t="s">
        <v>86</v>
      </c>
      <c r="AR561" s="34"/>
      <c r="AS561" s="49"/>
      <c r="AT561" s="713" t="s">
        <v>5565</v>
      </c>
      <c r="AU561" s="722" t="s">
        <v>121</v>
      </c>
      <c r="AV561" s="723" t="s">
        <v>5365</v>
      </c>
      <c r="AW561" s="721" t="s">
        <v>90</v>
      </c>
      <c r="AX561" s="713" t="s">
        <v>5566</v>
      </c>
      <c r="AY561" s="739"/>
      <c r="AZ561" s="144"/>
      <c r="BA561" s="144"/>
      <c r="BB561" s="144"/>
      <c r="BC561" s="144"/>
      <c r="BD561" s="37"/>
    </row>
    <row r="562" ht="15" customHeight="1" s="44" customFormat="1">
      <c r="A562" s="31" t="s">
        <v>65</v>
      </c>
      <c r="B562" s="32">
        <f t="shared" si="37"/>
        <v>556</v>
      </c>
      <c r="C562" s="68" t="s">
        <v>5567</v>
      </c>
      <c r="D562" s="699" t="s">
        <v>5568</v>
      </c>
      <c r="E562" s="689" t="s">
        <v>69</v>
      </c>
      <c r="F562" s="713" t="s">
        <v>5569</v>
      </c>
      <c r="G562" s="123" t="s">
        <v>2</v>
      </c>
      <c r="H562" s="642"/>
      <c r="I562" s="642"/>
      <c r="J562" s="642"/>
      <c r="K562" s="123" t="s">
        <v>2181</v>
      </c>
      <c r="L562" s="123" t="s">
        <v>511</v>
      </c>
      <c r="M562" s="642" t="s">
        <v>1215</v>
      </c>
      <c r="N562" s="740">
        <v>44273</v>
      </c>
      <c r="O562" s="720" t="s">
        <v>5570</v>
      </c>
      <c r="P562" s="689" t="s">
        <v>232</v>
      </c>
      <c r="Q562" s="689" t="s">
        <v>112</v>
      </c>
      <c r="R562" s="689" t="s">
        <v>77</v>
      </c>
      <c r="S562" s="689"/>
      <c r="T562" s="721" t="s">
        <v>4835</v>
      </c>
      <c r="U562" s="722">
        <v>32833</v>
      </c>
      <c r="V562" s="37">
        <v>44378</v>
      </c>
      <c r="W562" s="37">
        <v>44469</v>
      </c>
      <c r="X562" s="689" t="s">
        <v>115</v>
      </c>
      <c r="Y562" s="34"/>
      <c r="Z562" s="642" t="str">
        <f t="shared" si="38" ca="1"/>
        <v>0 Tahun  4 Bulan 15 Hari </v>
      </c>
      <c r="AA562" s="723" t="s">
        <v>1607</v>
      </c>
      <c r="AB562" s="711" t="s">
        <v>5571</v>
      </c>
      <c r="AC562" s="722">
        <v>45965</v>
      </c>
      <c r="AD562" s="689"/>
      <c r="AE562" s="629"/>
      <c r="AF562" s="629"/>
      <c r="AG562" s="642"/>
      <c r="AH562" s="34"/>
      <c r="AI562" s="647"/>
      <c r="AJ562" s="49"/>
      <c r="AK562" s="647"/>
      <c r="AL562" s="693"/>
      <c r="AM562" s="696" t="s">
        <v>5572</v>
      </c>
      <c r="AN562" s="49" t="s">
        <v>548</v>
      </c>
      <c r="AO562" s="34"/>
      <c r="AP562" s="647" t="s">
        <v>5573</v>
      </c>
      <c r="AQ562" s="49" t="s">
        <v>86</v>
      </c>
      <c r="AR562" s="34"/>
      <c r="AS562" s="49"/>
      <c r="AT562" s="713" t="s">
        <v>5574</v>
      </c>
      <c r="AU562" s="722" t="s">
        <v>121</v>
      </c>
      <c r="AV562" s="723" t="s">
        <v>5575</v>
      </c>
      <c r="AW562" s="721" t="s">
        <v>90</v>
      </c>
      <c r="AX562" s="713" t="s">
        <v>5576</v>
      </c>
      <c r="AY562" s="739"/>
      <c r="AZ562" s="144"/>
      <c r="BA562" s="144"/>
      <c r="BB562" s="144"/>
      <c r="BC562" s="144"/>
      <c r="BD562" s="37"/>
    </row>
    <row r="563" ht="15" customHeight="1" s="44" customFormat="1">
      <c r="A563" s="31" t="s">
        <v>65</v>
      </c>
      <c r="B563" s="32">
        <f t="shared" si="37"/>
        <v>557</v>
      </c>
      <c r="C563" s="68" t="s">
        <v>5577</v>
      </c>
      <c r="D563" s="70" t="s">
        <v>5578</v>
      </c>
      <c r="E563" s="689" t="s">
        <v>69</v>
      </c>
      <c r="F563" s="713" t="s">
        <v>5579</v>
      </c>
      <c r="G563" s="123" t="s">
        <v>2</v>
      </c>
      <c r="H563" s="642"/>
      <c r="I563" s="642"/>
      <c r="J563" s="642"/>
      <c r="K563" s="123" t="s">
        <v>2181</v>
      </c>
      <c r="L563" s="123" t="s">
        <v>511</v>
      </c>
      <c r="M563" s="642" t="s">
        <v>1215</v>
      </c>
      <c r="N563" s="740">
        <v>44274</v>
      </c>
      <c r="O563" s="720" t="s">
        <v>5580</v>
      </c>
      <c r="P563" s="689" t="s">
        <v>97</v>
      </c>
      <c r="Q563" s="689" t="s">
        <v>112</v>
      </c>
      <c r="R563" s="689" t="s">
        <v>77</v>
      </c>
      <c r="S563" s="689"/>
      <c r="T563" s="721" t="s">
        <v>2181</v>
      </c>
      <c r="U563" s="722">
        <v>31083</v>
      </c>
      <c r="V563" s="37">
        <v>44378</v>
      </c>
      <c r="W563" s="37">
        <v>44469</v>
      </c>
      <c r="X563" s="689" t="s">
        <v>115</v>
      </c>
      <c r="Y563" s="34"/>
      <c r="Z563" s="642" t="str">
        <f t="shared" si="38" ca="1"/>
        <v>0 Tahun  4 Bulan 14 Hari </v>
      </c>
      <c r="AA563" s="723" t="s">
        <v>1607</v>
      </c>
      <c r="AB563" s="711" t="s">
        <v>5581</v>
      </c>
      <c r="AC563" s="722">
        <v>46076</v>
      </c>
      <c r="AD563" s="689"/>
      <c r="AE563" s="629"/>
      <c r="AF563" s="629"/>
      <c r="AG563" s="642"/>
      <c r="AH563" s="34"/>
      <c r="AI563" s="647"/>
      <c r="AJ563" s="49"/>
      <c r="AK563" s="647"/>
      <c r="AL563" s="693"/>
      <c r="AM563" s="696"/>
      <c r="AN563" s="49"/>
      <c r="AO563" s="34"/>
      <c r="AP563" s="647" t="s">
        <v>5582</v>
      </c>
      <c r="AQ563" s="49" t="s">
        <v>86</v>
      </c>
      <c r="AR563" s="34"/>
      <c r="AS563" s="49"/>
      <c r="AT563" s="713" t="s">
        <v>5583</v>
      </c>
      <c r="AU563" s="722" t="s">
        <v>121</v>
      </c>
      <c r="AV563" s="723" t="s">
        <v>5584</v>
      </c>
      <c r="AW563" s="721" t="s">
        <v>90</v>
      </c>
      <c r="AX563" s="713" t="s">
        <v>5585</v>
      </c>
      <c r="AY563" s="739"/>
      <c r="AZ563" s="144"/>
      <c r="BA563" s="144"/>
      <c r="BB563" s="144"/>
      <c r="BC563" s="144"/>
      <c r="BD563" s="37"/>
    </row>
    <row r="564" ht="15" customHeight="1" s="44" customFormat="1">
      <c r="A564" s="31" t="s">
        <v>65</v>
      </c>
      <c r="B564" s="32">
        <f t="shared" si="37"/>
        <v>558</v>
      </c>
      <c r="C564" s="71" t="s">
        <v>5586</v>
      </c>
      <c r="D564" s="699" t="s">
        <v>5587</v>
      </c>
      <c r="E564" s="689" t="s">
        <v>69</v>
      </c>
      <c r="F564" s="746" t="s">
        <v>5588</v>
      </c>
      <c r="G564" s="123" t="s">
        <v>2</v>
      </c>
      <c r="H564" s="642"/>
      <c r="I564" s="642"/>
      <c r="J564" s="642"/>
      <c r="K564" s="123" t="s">
        <v>2181</v>
      </c>
      <c r="L564" s="123" t="s">
        <v>511</v>
      </c>
      <c r="M564" s="642" t="s">
        <v>1215</v>
      </c>
      <c r="N564" s="740">
        <v>44277</v>
      </c>
      <c r="O564" s="747" t="s">
        <v>5589</v>
      </c>
      <c r="P564" s="689" t="s">
        <v>77</v>
      </c>
      <c r="Q564" s="689" t="s">
        <v>112</v>
      </c>
      <c r="R564" s="689" t="s">
        <v>77</v>
      </c>
      <c r="S564" s="689"/>
      <c r="T564" s="721" t="s">
        <v>2181</v>
      </c>
      <c r="U564" s="722">
        <v>34614</v>
      </c>
      <c r="V564" s="37">
        <v>44378</v>
      </c>
      <c r="W564" s="37">
        <v>44469</v>
      </c>
      <c r="X564" s="689" t="s">
        <v>115</v>
      </c>
      <c r="Y564" s="34"/>
      <c r="Z564" s="642" t="str">
        <f t="shared" si="38" ca="1"/>
        <v>0 Tahun  4 Bulan 11 Hari </v>
      </c>
      <c r="AA564" s="723" t="s">
        <v>1607</v>
      </c>
      <c r="AB564" s="711" t="s">
        <v>5590</v>
      </c>
      <c r="AC564" s="722">
        <v>45572</v>
      </c>
      <c r="AD564" s="689"/>
      <c r="AE564" s="629"/>
      <c r="AF564" s="629"/>
      <c r="AG564" s="642"/>
      <c r="AH564" s="34"/>
      <c r="AI564" s="647"/>
      <c r="AJ564" s="49"/>
      <c r="AK564" s="647"/>
      <c r="AL564" s="693"/>
      <c r="AM564" s="696" t="s">
        <v>5591</v>
      </c>
      <c r="AN564" s="49"/>
      <c r="AO564" s="34"/>
      <c r="AP564" s="647" t="s">
        <v>5592</v>
      </c>
      <c r="AQ564" s="49" t="s">
        <v>86</v>
      </c>
      <c r="AR564" s="34"/>
      <c r="AS564" s="49"/>
      <c r="AT564" s="713" t="s">
        <v>5593</v>
      </c>
      <c r="AU564" s="722" t="s">
        <v>121</v>
      </c>
      <c r="AV564" s="723" t="s">
        <v>5594</v>
      </c>
      <c r="AW564" s="721" t="s">
        <v>90</v>
      </c>
      <c r="AX564" s="713" t="s">
        <v>5595</v>
      </c>
      <c r="AY564" s="739"/>
      <c r="AZ564" s="144"/>
      <c r="BA564" s="144"/>
      <c r="BB564" s="144"/>
      <c r="BC564" s="144"/>
      <c r="BD564" s="37"/>
    </row>
    <row r="565" ht="15" customHeight="1" s="44" customFormat="1">
      <c r="A565" s="31" t="s">
        <v>65</v>
      </c>
      <c r="B565" s="32">
        <f t="shared" si="37"/>
        <v>559</v>
      </c>
      <c r="C565" s="696" t="s">
        <v>5596</v>
      </c>
      <c r="D565" s="82" t="s">
        <v>5597</v>
      </c>
      <c r="E565" s="689" t="s">
        <v>69</v>
      </c>
      <c r="F565" s="746" t="s">
        <v>5598</v>
      </c>
      <c r="G565" s="123" t="s">
        <v>2</v>
      </c>
      <c r="H565" s="642"/>
      <c r="I565" s="642"/>
      <c r="J565" s="642"/>
      <c r="K565" s="123" t="s">
        <v>2181</v>
      </c>
      <c r="L565" s="123" t="s">
        <v>511</v>
      </c>
      <c r="M565" s="642" t="s">
        <v>1215</v>
      </c>
      <c r="N565" s="740">
        <v>44277</v>
      </c>
      <c r="O565" s="747" t="s">
        <v>5599</v>
      </c>
      <c r="P565" s="689" t="s">
        <v>232</v>
      </c>
      <c r="Q565" s="689" t="s">
        <v>112</v>
      </c>
      <c r="R565" s="689" t="s">
        <v>77</v>
      </c>
      <c r="S565" s="689"/>
      <c r="T565" s="721" t="s">
        <v>4179</v>
      </c>
      <c r="U565" s="722">
        <v>34307</v>
      </c>
      <c r="V565" s="37">
        <v>44378</v>
      </c>
      <c r="W565" s="37">
        <v>44469</v>
      </c>
      <c r="X565" s="689" t="s">
        <v>115</v>
      </c>
      <c r="Y565" s="34"/>
      <c r="Z565" s="642" t="str">
        <f t="shared" si="38" ca="1"/>
        <v>0 Tahun  4 Bulan 11 Hari </v>
      </c>
      <c r="AA565" s="723" t="s">
        <v>1607</v>
      </c>
      <c r="AB565" s="711"/>
      <c r="AC565" s="722">
        <v>46076</v>
      </c>
      <c r="AD565" s="689"/>
      <c r="AE565" s="629"/>
      <c r="AF565" s="629"/>
      <c r="AG565" s="642"/>
      <c r="AH565" s="34"/>
      <c r="AI565" s="647"/>
      <c r="AJ565" s="49"/>
      <c r="AK565" s="647"/>
      <c r="AL565" s="693"/>
      <c r="AM565" s="696" t="s">
        <v>5600</v>
      </c>
      <c r="AN565" s="49" t="s">
        <v>290</v>
      </c>
      <c r="AO565" s="34"/>
      <c r="AP565" s="647" t="s">
        <v>5601</v>
      </c>
      <c r="AQ565" s="49" t="s">
        <v>86</v>
      </c>
      <c r="AR565" s="34"/>
      <c r="AS565" s="49"/>
      <c r="AT565" s="713" t="s">
        <v>5602</v>
      </c>
      <c r="AU565" s="722" t="s">
        <v>121</v>
      </c>
      <c r="AV565" s="748" t="s">
        <v>5481</v>
      </c>
      <c r="AW565" s="721" t="s">
        <v>90</v>
      </c>
      <c r="AX565" s="713" t="s">
        <v>5603</v>
      </c>
      <c r="AY565" s="739"/>
      <c r="AZ565" s="144"/>
      <c r="BA565" s="144"/>
      <c r="BB565" s="144"/>
      <c r="BC565" s="144"/>
      <c r="BD565" s="37"/>
    </row>
    <row r="566" ht="15" customHeight="1" s="44" customFormat="1">
      <c r="A566" s="31" t="s">
        <v>65</v>
      </c>
      <c r="B566" s="32">
        <f t="shared" si="37"/>
        <v>560</v>
      </c>
      <c r="C566" s="696" t="s">
        <v>5604</v>
      </c>
      <c r="D566" s="82" t="s">
        <v>5605</v>
      </c>
      <c r="E566" s="689" t="s">
        <v>69</v>
      </c>
      <c r="F566" s="713" t="s">
        <v>5606</v>
      </c>
      <c r="G566" s="123" t="s">
        <v>2</v>
      </c>
      <c r="H566" s="642"/>
      <c r="I566" s="642"/>
      <c r="J566" s="642"/>
      <c r="K566" s="123" t="s">
        <v>2181</v>
      </c>
      <c r="L566" s="123" t="s">
        <v>511</v>
      </c>
      <c r="M566" s="642" t="s">
        <v>1215</v>
      </c>
      <c r="N566" s="740">
        <v>44277</v>
      </c>
      <c r="O566" s="720" t="s">
        <v>5607</v>
      </c>
      <c r="P566" s="689" t="s">
        <v>232</v>
      </c>
      <c r="Q566" s="689" t="s">
        <v>112</v>
      </c>
      <c r="R566" s="689" t="s">
        <v>77</v>
      </c>
      <c r="S566" s="689"/>
      <c r="T566" s="721" t="s">
        <v>2181</v>
      </c>
      <c r="U566" s="722">
        <v>31740</v>
      </c>
      <c r="V566" s="37">
        <v>44378</v>
      </c>
      <c r="W566" s="37">
        <v>44469</v>
      </c>
      <c r="X566" s="689" t="s">
        <v>115</v>
      </c>
      <c r="Y566" s="34"/>
      <c r="Z566" s="642" t="str">
        <f t="shared" si="38" ca="1"/>
        <v>0 Tahun  4 Bulan 11 Hari </v>
      </c>
      <c r="AA566" s="723" t="s">
        <v>1607</v>
      </c>
      <c r="AB566" s="711" t="s">
        <v>5608</v>
      </c>
      <c r="AC566" s="722">
        <v>44889</v>
      </c>
      <c r="AD566" s="689"/>
      <c r="AE566" s="629"/>
      <c r="AF566" s="629"/>
      <c r="AG566" s="642"/>
      <c r="AH566" s="34"/>
      <c r="AI566" s="647"/>
      <c r="AJ566" s="49"/>
      <c r="AK566" s="647"/>
      <c r="AL566" s="693"/>
      <c r="AM566" s="696" t="s">
        <v>5609</v>
      </c>
      <c r="AN566" s="49" t="s">
        <v>290</v>
      </c>
      <c r="AO566" s="34"/>
      <c r="AP566" s="647" t="s">
        <v>5610</v>
      </c>
      <c r="AQ566" s="49" t="s">
        <v>86</v>
      </c>
      <c r="AR566" s="34"/>
      <c r="AS566" s="49"/>
      <c r="AT566" s="713" t="s">
        <v>5611</v>
      </c>
      <c r="AU566" s="722" t="s">
        <v>121</v>
      </c>
      <c r="AV566" s="723" t="s">
        <v>5612</v>
      </c>
      <c r="AW566" s="721" t="s">
        <v>90</v>
      </c>
      <c r="AX566" s="713" t="s">
        <v>5613</v>
      </c>
      <c r="AY566" s="739"/>
      <c r="AZ566" s="144"/>
      <c r="BA566" s="144"/>
      <c r="BB566" s="144"/>
      <c r="BC566" s="144"/>
      <c r="BD566" s="37"/>
    </row>
    <row r="567" ht="15" customHeight="1" s="44" customFormat="1">
      <c r="A567" s="31" t="s">
        <v>65</v>
      </c>
      <c r="B567" s="32">
        <f t="shared" si="37"/>
        <v>561</v>
      </c>
      <c r="C567" s="696" t="s">
        <v>5614</v>
      </c>
      <c r="D567" s="82" t="s">
        <v>5615</v>
      </c>
      <c r="E567" s="689" t="s">
        <v>69</v>
      </c>
      <c r="F567" s="713" t="s">
        <v>5616</v>
      </c>
      <c r="G567" s="123" t="s">
        <v>2</v>
      </c>
      <c r="H567" s="642"/>
      <c r="I567" s="642"/>
      <c r="J567" s="642"/>
      <c r="K567" s="123" t="s">
        <v>2181</v>
      </c>
      <c r="L567" s="123" t="s">
        <v>511</v>
      </c>
      <c r="M567" s="642" t="s">
        <v>1215</v>
      </c>
      <c r="N567" s="740">
        <v>44277</v>
      </c>
      <c r="O567" s="720" t="s">
        <v>5617</v>
      </c>
      <c r="P567" s="689" t="s">
        <v>77</v>
      </c>
      <c r="Q567" s="689" t="s">
        <v>112</v>
      </c>
      <c r="R567" s="689" t="s">
        <v>77</v>
      </c>
      <c r="S567" s="689"/>
      <c r="T567" s="721" t="s">
        <v>2181</v>
      </c>
      <c r="U567" s="722">
        <v>36535</v>
      </c>
      <c r="V567" s="37">
        <v>44378</v>
      </c>
      <c r="W567" s="37">
        <v>44469</v>
      </c>
      <c r="X567" s="689" t="s">
        <v>115</v>
      </c>
      <c r="Y567" s="34"/>
      <c r="Z567" s="642" t="str">
        <f t="shared" si="38" ca="1"/>
        <v>0 Tahun  4 Bulan 11 Hari </v>
      </c>
      <c r="AA567" s="723" t="s">
        <v>1607</v>
      </c>
      <c r="AB567" s="711" t="s">
        <v>5618</v>
      </c>
      <c r="AC567" s="722">
        <v>46089</v>
      </c>
      <c r="AD567" s="689"/>
      <c r="AE567" s="629"/>
      <c r="AF567" s="629"/>
      <c r="AG567" s="642"/>
      <c r="AH567" s="34"/>
      <c r="AI567" s="647"/>
      <c r="AJ567" s="49"/>
      <c r="AK567" s="647"/>
      <c r="AL567" s="693"/>
      <c r="AM567" s="696" t="s">
        <v>5619</v>
      </c>
      <c r="AN567" s="49" t="s">
        <v>290</v>
      </c>
      <c r="AO567" s="34"/>
      <c r="AP567" s="647" t="s">
        <v>5620</v>
      </c>
      <c r="AQ567" s="49" t="s">
        <v>86</v>
      </c>
      <c r="AR567" s="34"/>
      <c r="AS567" s="49"/>
      <c r="AT567" s="713" t="s">
        <v>5621</v>
      </c>
      <c r="AU567" s="722" t="s">
        <v>121</v>
      </c>
      <c r="AV567" s="723" t="s">
        <v>5153</v>
      </c>
      <c r="AW567" s="721" t="s">
        <v>90</v>
      </c>
      <c r="AX567" s="713" t="s">
        <v>5622</v>
      </c>
      <c r="AY567" s="739"/>
      <c r="AZ567" s="144"/>
      <c r="BA567" s="144"/>
      <c r="BB567" s="144"/>
      <c r="BC567" s="144"/>
      <c r="BD567" s="37"/>
    </row>
    <row r="568" ht="15" customHeight="1" s="44" customFormat="1">
      <c r="A568" s="31" t="s">
        <v>65</v>
      </c>
      <c r="B568" s="32">
        <f t="shared" si="37"/>
        <v>562</v>
      </c>
      <c r="C568" s="68" t="s">
        <v>5623</v>
      </c>
      <c r="D568" s="699" t="s">
        <v>5584</v>
      </c>
      <c r="E568" s="689" t="s">
        <v>69</v>
      </c>
      <c r="F568" s="713" t="s">
        <v>5624</v>
      </c>
      <c r="G568" s="123" t="s">
        <v>2</v>
      </c>
      <c r="H568" s="642"/>
      <c r="I568" s="642"/>
      <c r="J568" s="642"/>
      <c r="K568" s="123" t="s">
        <v>2181</v>
      </c>
      <c r="L568" s="123" t="s">
        <v>511</v>
      </c>
      <c r="M568" s="642" t="s">
        <v>1215</v>
      </c>
      <c r="N568" s="740">
        <v>44277</v>
      </c>
      <c r="O568" s="720" t="s">
        <v>5625</v>
      </c>
      <c r="P568" s="689" t="s">
        <v>77</v>
      </c>
      <c r="Q568" s="689" t="s">
        <v>112</v>
      </c>
      <c r="R568" s="689" t="s">
        <v>77</v>
      </c>
      <c r="S568" s="689"/>
      <c r="T568" s="721" t="s">
        <v>2181</v>
      </c>
      <c r="U568" s="722">
        <v>32955</v>
      </c>
      <c r="V568" s="37">
        <v>44378</v>
      </c>
      <c r="W568" s="37">
        <v>44469</v>
      </c>
      <c r="X568" s="689" t="s">
        <v>115</v>
      </c>
      <c r="Y568" s="34"/>
      <c r="Z568" s="642" t="str">
        <f t="shared" si="38" ca="1"/>
        <v>0 Tahun  4 Bulan 11 Hari </v>
      </c>
      <c r="AA568" s="723" t="s">
        <v>1607</v>
      </c>
      <c r="AB568" s="711" t="s">
        <v>5626</v>
      </c>
      <c r="AC568" s="722">
        <v>45561</v>
      </c>
      <c r="AD568" s="689"/>
      <c r="AE568" s="629"/>
      <c r="AF568" s="629"/>
      <c r="AG568" s="642"/>
      <c r="AH568" s="34"/>
      <c r="AI568" s="647"/>
      <c r="AJ568" s="49"/>
      <c r="AK568" s="647"/>
      <c r="AL568" s="693"/>
      <c r="AM568" s="696" t="s">
        <v>5627</v>
      </c>
      <c r="AN568" s="49" t="s">
        <v>548</v>
      </c>
      <c r="AO568" s="34"/>
      <c r="AP568" s="647" t="s">
        <v>5628</v>
      </c>
      <c r="AQ568" s="49" t="s">
        <v>86</v>
      </c>
      <c r="AR568" s="34"/>
      <c r="AS568" s="49"/>
      <c r="AT568" s="713" t="s">
        <v>5629</v>
      </c>
      <c r="AU568" s="722" t="s">
        <v>121</v>
      </c>
      <c r="AV568" s="723" t="s">
        <v>5630</v>
      </c>
      <c r="AW568" s="721" t="s">
        <v>90</v>
      </c>
      <c r="AX568" s="713" t="s">
        <v>5631</v>
      </c>
      <c r="AY568" s="739"/>
      <c r="AZ568" s="144"/>
      <c r="BA568" s="144"/>
      <c r="BB568" s="144"/>
      <c r="BC568" s="144"/>
      <c r="BD568" s="37"/>
    </row>
    <row r="569" ht="15" customHeight="1" s="44" customFormat="1">
      <c r="A569" s="31" t="s">
        <v>65</v>
      </c>
      <c r="B569" s="32">
        <f t="shared" si="37"/>
        <v>563</v>
      </c>
      <c r="C569" s="68" t="s">
        <v>5632</v>
      </c>
      <c r="D569" s="574" t="s">
        <v>5633</v>
      </c>
      <c r="E569" s="689" t="s">
        <v>69</v>
      </c>
      <c r="F569" s="713" t="s">
        <v>5634</v>
      </c>
      <c r="G569" s="123" t="s">
        <v>2</v>
      </c>
      <c r="H569" s="642"/>
      <c r="I569" s="642"/>
      <c r="J569" s="642"/>
      <c r="K569" s="123" t="s">
        <v>2181</v>
      </c>
      <c r="L569" s="123" t="s">
        <v>511</v>
      </c>
      <c r="M569" s="642" t="s">
        <v>1215</v>
      </c>
      <c r="N569" s="740">
        <v>44277</v>
      </c>
      <c r="O569" s="720" t="s">
        <v>5635</v>
      </c>
      <c r="P569" s="689" t="s">
        <v>232</v>
      </c>
      <c r="Q569" s="689" t="s">
        <v>112</v>
      </c>
      <c r="R569" s="689" t="s">
        <v>77</v>
      </c>
      <c r="S569" s="689"/>
      <c r="T569" s="721" t="s">
        <v>2181</v>
      </c>
      <c r="U569" s="722">
        <v>30978</v>
      </c>
      <c r="V569" s="37">
        <v>44378</v>
      </c>
      <c r="W569" s="37">
        <v>44469</v>
      </c>
      <c r="X569" s="689" t="s">
        <v>115</v>
      </c>
      <c r="Y569" s="34"/>
      <c r="Z569" s="642" t="str">
        <f t="shared" si="38" ca="1"/>
        <v>0 Tahun  4 Bulan 11 Hari </v>
      </c>
      <c r="AA569" s="723" t="s">
        <v>1607</v>
      </c>
      <c r="AB569" s="711" t="s">
        <v>5636</v>
      </c>
      <c r="AC569" s="722">
        <v>46091</v>
      </c>
      <c r="AD569" s="689"/>
      <c r="AE569" s="629"/>
      <c r="AF569" s="629"/>
      <c r="AG569" s="642"/>
      <c r="AH569" s="34"/>
      <c r="AI569" s="647"/>
      <c r="AJ569" s="49"/>
      <c r="AK569" s="647"/>
      <c r="AL569" s="693"/>
      <c r="AM569" s="696" t="s">
        <v>5637</v>
      </c>
      <c r="AN569" s="49" t="s">
        <v>548</v>
      </c>
      <c r="AO569" s="34"/>
      <c r="AP569" s="647" t="s">
        <v>5638</v>
      </c>
      <c r="AQ569" s="49" t="s">
        <v>86</v>
      </c>
      <c r="AR569" s="34"/>
      <c r="AS569" s="49"/>
      <c r="AT569" s="713" t="s">
        <v>5639</v>
      </c>
      <c r="AU569" s="722" t="s">
        <v>121</v>
      </c>
      <c r="AV569" s="723" t="s">
        <v>5640</v>
      </c>
      <c r="AW569" s="721" t="s">
        <v>90</v>
      </c>
      <c r="AX569" s="713" t="s">
        <v>5641</v>
      </c>
      <c r="AY569" s="739"/>
      <c r="AZ569" s="144"/>
      <c r="BA569" s="144"/>
      <c r="BB569" s="144"/>
      <c r="BC569" s="144"/>
      <c r="BD569" s="37"/>
    </row>
    <row r="570" ht="15" customHeight="1" s="44" customFormat="1">
      <c r="A570" s="31" t="s">
        <v>65</v>
      </c>
      <c r="B570" s="32">
        <f t="shared" si="37"/>
        <v>564</v>
      </c>
      <c r="C570" s="696" t="s">
        <v>5642</v>
      </c>
      <c r="D570" s="715" t="s">
        <v>5281</v>
      </c>
      <c r="E570" s="689" t="s">
        <v>69</v>
      </c>
      <c r="F570" s="713" t="s">
        <v>5643</v>
      </c>
      <c r="G570" s="123" t="s">
        <v>2</v>
      </c>
      <c r="H570" s="642"/>
      <c r="I570" s="642"/>
      <c r="J570" s="642"/>
      <c r="K570" s="123" t="s">
        <v>2181</v>
      </c>
      <c r="L570" s="123" t="s">
        <v>511</v>
      </c>
      <c r="M570" s="642" t="s">
        <v>1215</v>
      </c>
      <c r="N570" s="740">
        <v>44277</v>
      </c>
      <c r="O570" s="720" t="s">
        <v>5644</v>
      </c>
      <c r="P570" s="689" t="s">
        <v>232</v>
      </c>
      <c r="Q570" s="689" t="s">
        <v>112</v>
      </c>
      <c r="R570" s="689" t="s">
        <v>77</v>
      </c>
      <c r="S570" s="689"/>
      <c r="T570" s="721" t="s">
        <v>2181</v>
      </c>
      <c r="U570" s="722">
        <v>29310</v>
      </c>
      <c r="V570" s="37">
        <v>44378</v>
      </c>
      <c r="W570" s="37">
        <v>44469</v>
      </c>
      <c r="X570" s="689" t="s">
        <v>115</v>
      </c>
      <c r="Y570" s="34"/>
      <c r="Z570" s="642" t="str">
        <f t="shared" si="38" ca="1"/>
        <v>0 Tahun  4 Bulan 11 Hari </v>
      </c>
      <c r="AA570" s="723" t="s">
        <v>1607</v>
      </c>
      <c r="AB570" s="711" t="s">
        <v>5645</v>
      </c>
      <c r="AC570" s="722">
        <v>46097</v>
      </c>
      <c r="AD570" s="689"/>
      <c r="AE570" s="629"/>
      <c r="AF570" s="629"/>
      <c r="AG570" s="642"/>
      <c r="AH570" s="34"/>
      <c r="AI570" s="647"/>
      <c r="AJ570" s="49"/>
      <c r="AK570" s="647"/>
      <c r="AL570" s="693"/>
      <c r="AM570" s="696" t="s">
        <v>5646</v>
      </c>
      <c r="AN570" s="49" t="s">
        <v>548</v>
      </c>
      <c r="AO570" s="34"/>
      <c r="AP570" s="647" t="s">
        <v>5647</v>
      </c>
      <c r="AQ570" s="49" t="s">
        <v>86</v>
      </c>
      <c r="AR570" s="34"/>
      <c r="AS570" s="49"/>
      <c r="AT570" s="713" t="s">
        <v>5648</v>
      </c>
      <c r="AU570" s="722" t="s">
        <v>121</v>
      </c>
      <c r="AV570" s="723" t="s">
        <v>5028</v>
      </c>
      <c r="AW570" s="721" t="s">
        <v>90</v>
      </c>
      <c r="AX570" s="713" t="s">
        <v>5649</v>
      </c>
      <c r="AY570" s="739"/>
      <c r="AZ570" s="144"/>
      <c r="BA570" s="144"/>
      <c r="BB570" s="144"/>
      <c r="BC570" s="144"/>
      <c r="BD570" s="37"/>
    </row>
    <row r="571" ht="15" customHeight="1" s="44" customFormat="1">
      <c r="A571" s="31" t="s">
        <v>65</v>
      </c>
      <c r="B571" s="32">
        <f t="shared" si="37"/>
        <v>565</v>
      </c>
      <c r="C571" s="539" t="s">
        <v>5650</v>
      </c>
      <c r="D571" s="749" t="s">
        <v>5651</v>
      </c>
      <c r="E571" s="689" t="s">
        <v>69</v>
      </c>
      <c r="F571" s="713" t="s">
        <v>5652</v>
      </c>
      <c r="G571" s="123" t="s">
        <v>2</v>
      </c>
      <c r="H571" s="642"/>
      <c r="I571" s="642"/>
      <c r="J571" s="642"/>
      <c r="K571" s="123" t="s">
        <v>2181</v>
      </c>
      <c r="L571" s="123" t="s">
        <v>511</v>
      </c>
      <c r="M571" s="642" t="s">
        <v>1215</v>
      </c>
      <c r="N571" s="740">
        <v>44277</v>
      </c>
      <c r="O571" s="720" t="s">
        <v>5653</v>
      </c>
      <c r="P571" s="689" t="s">
        <v>77</v>
      </c>
      <c r="Q571" s="689" t="s">
        <v>112</v>
      </c>
      <c r="R571" s="689" t="s">
        <v>77</v>
      </c>
      <c r="S571" s="689"/>
      <c r="T571" s="721" t="s">
        <v>2181</v>
      </c>
      <c r="U571" s="722">
        <v>33087</v>
      </c>
      <c r="V571" s="37">
        <v>44378</v>
      </c>
      <c r="W571" s="37">
        <v>44469</v>
      </c>
      <c r="X571" s="689" t="s">
        <v>115</v>
      </c>
      <c r="Y571" s="34"/>
      <c r="Z571" s="642" t="str">
        <f t="shared" si="38" ca="1"/>
        <v>0 Tahun  4 Bulan 11 Hari </v>
      </c>
      <c r="AA571" s="723" t="s">
        <v>1607</v>
      </c>
      <c r="AB571" s="711" t="s">
        <v>5654</v>
      </c>
      <c r="AC571" s="722">
        <v>46080</v>
      </c>
      <c r="AD571" s="689"/>
      <c r="AE571" s="629"/>
      <c r="AF571" s="629"/>
      <c r="AG571" s="642"/>
      <c r="AH571" s="34"/>
      <c r="AI571" s="647"/>
      <c r="AJ571" s="49"/>
      <c r="AK571" s="647"/>
      <c r="AL571" s="693"/>
      <c r="AM571" s="696" t="s">
        <v>5655</v>
      </c>
      <c r="AN571" s="49" t="s">
        <v>290</v>
      </c>
      <c r="AO571" s="34"/>
      <c r="AP571" s="647" t="s">
        <v>5656</v>
      </c>
      <c r="AQ571" s="49" t="s">
        <v>86</v>
      </c>
      <c r="AR571" s="34"/>
      <c r="AS571" s="49"/>
      <c r="AT571" s="713" t="s">
        <v>5657</v>
      </c>
      <c r="AU571" s="722" t="s">
        <v>121</v>
      </c>
      <c r="AV571" s="711" t="s">
        <v>5375</v>
      </c>
      <c r="AW571" s="721" t="s">
        <v>90</v>
      </c>
      <c r="AX571" s="711" t="s">
        <v>5658</v>
      </c>
      <c r="AY571" s="739"/>
      <c r="AZ571" s="144"/>
      <c r="BA571" s="144"/>
      <c r="BB571" s="144"/>
      <c r="BC571" s="144"/>
      <c r="BD571" s="37"/>
    </row>
    <row r="572" ht="15" customHeight="1" s="44" customFormat="1">
      <c r="A572" s="31" t="s">
        <v>65</v>
      </c>
      <c r="B572" s="32">
        <f t="shared" si="37"/>
        <v>566</v>
      </c>
      <c r="C572" s="696" t="s">
        <v>5659</v>
      </c>
      <c r="D572" s="715" t="s">
        <v>5271</v>
      </c>
      <c r="E572" s="689" t="s">
        <v>69</v>
      </c>
      <c r="F572" s="713" t="s">
        <v>5660</v>
      </c>
      <c r="G572" s="123" t="s">
        <v>2</v>
      </c>
      <c r="H572" s="642"/>
      <c r="I572" s="642"/>
      <c r="J572" s="642"/>
      <c r="K572" s="123" t="s">
        <v>2181</v>
      </c>
      <c r="L572" s="123" t="s">
        <v>511</v>
      </c>
      <c r="M572" s="642" t="s">
        <v>1215</v>
      </c>
      <c r="N572" s="740">
        <v>44277</v>
      </c>
      <c r="O572" s="720" t="s">
        <v>5661</v>
      </c>
      <c r="P572" s="689" t="s">
        <v>232</v>
      </c>
      <c r="Q572" s="689" t="s">
        <v>112</v>
      </c>
      <c r="R572" s="689" t="s">
        <v>77</v>
      </c>
      <c r="S572" s="689"/>
      <c r="T572" s="721" t="s">
        <v>2181</v>
      </c>
      <c r="U572" s="722">
        <v>30075</v>
      </c>
      <c r="V572" s="37">
        <v>44378</v>
      </c>
      <c r="W572" s="37">
        <v>44469</v>
      </c>
      <c r="X572" s="689" t="s">
        <v>115</v>
      </c>
      <c r="Y572" s="34"/>
      <c r="Z572" s="642" t="str">
        <f t="shared" si="38" ca="1"/>
        <v>0 Tahun  4 Bulan 11 Hari </v>
      </c>
      <c r="AA572" s="723" t="s">
        <v>5197</v>
      </c>
      <c r="AB572" s="711" t="s">
        <v>5662</v>
      </c>
      <c r="AC572" s="722">
        <v>45050</v>
      </c>
      <c r="AD572" s="689"/>
      <c r="AE572" s="629"/>
      <c r="AF572" s="629"/>
      <c r="AG572" s="642"/>
      <c r="AH572" s="34"/>
      <c r="AI572" s="647"/>
      <c r="AJ572" s="49"/>
      <c r="AK572" s="647"/>
      <c r="AL572" s="693"/>
      <c r="AM572" s="696" t="s">
        <v>5663</v>
      </c>
      <c r="AN572" s="49" t="s">
        <v>548</v>
      </c>
      <c r="AO572" s="34"/>
      <c r="AP572" s="647" t="s">
        <v>5664</v>
      </c>
      <c r="AQ572" s="49" t="s">
        <v>86</v>
      </c>
      <c r="AR572" s="34"/>
      <c r="AS572" s="49"/>
      <c r="AT572" s="713" t="s">
        <v>5665</v>
      </c>
      <c r="AU572" s="722" t="s">
        <v>121</v>
      </c>
      <c r="AV572" s="723" t="s">
        <v>5214</v>
      </c>
      <c r="AW572" s="721" t="s">
        <v>90</v>
      </c>
      <c r="AX572" s="713" t="s">
        <v>5666</v>
      </c>
      <c r="AY572" s="739"/>
      <c r="AZ572" s="144"/>
      <c r="BA572" s="144"/>
      <c r="BB572" s="144"/>
      <c r="BC572" s="144"/>
      <c r="BD572" s="37"/>
    </row>
    <row r="573" ht="15" customHeight="1" s="44" customFormat="1">
      <c r="A573" s="31" t="s">
        <v>65</v>
      </c>
      <c r="B573" s="32">
        <f t="shared" si="37"/>
        <v>567</v>
      </c>
      <c r="C573" s="68" t="s">
        <v>5667</v>
      </c>
      <c r="D573" s="750" t="s">
        <v>5668</v>
      </c>
      <c r="E573" s="689" t="s">
        <v>69</v>
      </c>
      <c r="F573" s="713" t="s">
        <v>5669</v>
      </c>
      <c r="G573" s="123" t="s">
        <v>2</v>
      </c>
      <c r="H573" s="642"/>
      <c r="I573" s="642"/>
      <c r="J573" s="642"/>
      <c r="K573" s="123" t="s">
        <v>2181</v>
      </c>
      <c r="L573" s="123" t="s">
        <v>511</v>
      </c>
      <c r="M573" s="642" t="s">
        <v>1215</v>
      </c>
      <c r="N573" s="740">
        <v>44280</v>
      </c>
      <c r="O573" s="720" t="s">
        <v>5670</v>
      </c>
      <c r="P573" s="689" t="s">
        <v>77</v>
      </c>
      <c r="Q573" s="689" t="s">
        <v>112</v>
      </c>
      <c r="R573" s="689" t="s">
        <v>77</v>
      </c>
      <c r="S573" s="689"/>
      <c r="T573" s="721" t="s">
        <v>1215</v>
      </c>
      <c r="U573" s="722">
        <v>31744</v>
      </c>
      <c r="V573" s="37">
        <v>44378</v>
      </c>
      <c r="W573" s="37">
        <v>44469</v>
      </c>
      <c r="X573" s="689" t="s">
        <v>115</v>
      </c>
      <c r="Y573" s="34"/>
      <c r="Z573" s="642" t="str">
        <f t="shared" si="38" ca="1"/>
        <v>0 Tahun  4 Bulan 8 Hari </v>
      </c>
      <c r="AA573" s="723" t="s">
        <v>1607</v>
      </c>
      <c r="AB573" s="711" t="s">
        <v>5671</v>
      </c>
      <c r="AC573" s="722">
        <v>45988</v>
      </c>
      <c r="AD573" s="689" t="s">
        <v>86</v>
      </c>
      <c r="AE573" s="629"/>
      <c r="AF573" s="629"/>
      <c r="AG573" s="642"/>
      <c r="AH573" s="34"/>
      <c r="AI573" s="647"/>
      <c r="AJ573" s="49"/>
      <c r="AK573" s="647"/>
      <c r="AL573" s="693"/>
      <c r="AM573" s="696" t="s">
        <v>5672</v>
      </c>
      <c r="AN573" s="49" t="s">
        <v>548</v>
      </c>
      <c r="AO573" s="34"/>
      <c r="AP573" s="647" t="s">
        <v>5673</v>
      </c>
      <c r="AQ573" s="49" t="s">
        <v>86</v>
      </c>
      <c r="AR573" s="34"/>
      <c r="AS573" s="191"/>
      <c r="AT573" s="713" t="s">
        <v>5674</v>
      </c>
      <c r="AU573" s="722">
        <v>43067</v>
      </c>
      <c r="AV573" s="723" t="s">
        <v>4941</v>
      </c>
      <c r="AW573" s="721" t="s">
        <v>90</v>
      </c>
      <c r="AX573" s="711" t="s">
        <v>5675</v>
      </c>
      <c r="AY573" s="745"/>
      <c r="AZ573" s="144"/>
      <c r="BA573" s="144"/>
      <c r="BB573" s="144"/>
      <c r="BC573" s="144"/>
      <c r="BD573" s="37"/>
    </row>
    <row r="574" ht="15" customHeight="1" s="44" customFormat="1">
      <c r="A574" s="31" t="s">
        <v>65</v>
      </c>
      <c r="B574" s="32">
        <f t="shared" si="37"/>
        <v>568</v>
      </c>
      <c r="C574" s="696" t="s">
        <v>5676</v>
      </c>
      <c r="D574" s="82" t="s">
        <v>5677</v>
      </c>
      <c r="E574" s="689" t="s">
        <v>69</v>
      </c>
      <c r="F574" s="713" t="s">
        <v>5678</v>
      </c>
      <c r="G574" s="123" t="s">
        <v>2</v>
      </c>
      <c r="H574" s="642"/>
      <c r="I574" s="642"/>
      <c r="J574" s="642"/>
      <c r="K574" s="123" t="s">
        <v>2181</v>
      </c>
      <c r="L574" s="123" t="s">
        <v>511</v>
      </c>
      <c r="M574" s="642" t="s">
        <v>1215</v>
      </c>
      <c r="N574" s="740">
        <v>44280</v>
      </c>
      <c r="O574" s="720" t="s">
        <v>5679</v>
      </c>
      <c r="P574" s="689" t="s">
        <v>97</v>
      </c>
      <c r="Q574" s="689" t="s">
        <v>112</v>
      </c>
      <c r="R574" s="689" t="s">
        <v>77</v>
      </c>
      <c r="S574" s="689"/>
      <c r="T574" s="721" t="s">
        <v>2181</v>
      </c>
      <c r="U574" s="722">
        <v>31477</v>
      </c>
      <c r="V574" s="37">
        <v>44378</v>
      </c>
      <c r="W574" s="37">
        <v>44469</v>
      </c>
      <c r="X574" s="689" t="s">
        <v>115</v>
      </c>
      <c r="Y574" s="34"/>
      <c r="Z574" s="642" t="str">
        <f t="shared" si="38" ca="1"/>
        <v>0 Tahun  4 Bulan 8 Hari </v>
      </c>
      <c r="AA574" s="723" t="s">
        <v>1607</v>
      </c>
      <c r="AB574" s="711" t="s">
        <v>5680</v>
      </c>
      <c r="AC574" s="722">
        <v>46076</v>
      </c>
      <c r="AD574" s="689" t="s">
        <v>86</v>
      </c>
      <c r="AE574" s="629"/>
      <c r="AF574" s="629"/>
      <c r="AG574" s="642"/>
      <c r="AH574" s="34"/>
      <c r="AI574" s="647"/>
      <c r="AJ574" s="49"/>
      <c r="AK574" s="647"/>
      <c r="AL574" s="693"/>
      <c r="AM574" s="696" t="s">
        <v>5681</v>
      </c>
      <c r="AN574" s="49" t="s">
        <v>548</v>
      </c>
      <c r="AO574" s="34"/>
      <c r="AP574" s="647" t="s">
        <v>5682</v>
      </c>
      <c r="AQ574" s="49" t="s">
        <v>86</v>
      </c>
      <c r="AR574" s="34"/>
      <c r="AS574" s="191"/>
      <c r="AT574" s="713" t="s">
        <v>5683</v>
      </c>
      <c r="AU574" s="722" t="s">
        <v>121</v>
      </c>
      <c r="AV574" s="711" t="s">
        <v>5293</v>
      </c>
      <c r="AW574" s="721" t="s">
        <v>90</v>
      </c>
      <c r="AX574" s="711" t="s">
        <v>5684</v>
      </c>
      <c r="AY574" s="745"/>
      <c r="AZ574" s="144"/>
      <c r="BA574" s="144"/>
      <c r="BB574" s="144"/>
      <c r="BC574" s="144"/>
      <c r="BD574" s="37"/>
    </row>
    <row r="575" ht="15" customHeight="1" s="44" customFormat="1">
      <c r="A575" s="31" t="s">
        <v>65</v>
      </c>
      <c r="B575" s="32">
        <f t="shared" si="37"/>
        <v>569</v>
      </c>
      <c r="C575" s="696" t="s">
        <v>5685</v>
      </c>
      <c r="D575" s="61" t="s">
        <v>4938</v>
      </c>
      <c r="E575" s="689" t="s">
        <v>69</v>
      </c>
      <c r="F575" s="713" t="s">
        <v>5686</v>
      </c>
      <c r="G575" s="123" t="s">
        <v>2</v>
      </c>
      <c r="H575" s="642"/>
      <c r="I575" s="642"/>
      <c r="J575" s="642"/>
      <c r="K575" s="123" t="s">
        <v>2181</v>
      </c>
      <c r="L575" s="123" t="s">
        <v>511</v>
      </c>
      <c r="M575" s="642" t="s">
        <v>1215</v>
      </c>
      <c r="N575" s="740">
        <v>44280</v>
      </c>
      <c r="O575" s="720" t="s">
        <v>5687</v>
      </c>
      <c r="P575" s="689" t="s">
        <v>77</v>
      </c>
      <c r="Q575" s="689" t="s">
        <v>112</v>
      </c>
      <c r="R575" s="689" t="s">
        <v>77</v>
      </c>
      <c r="S575" s="689"/>
      <c r="T575" s="721" t="s">
        <v>2181</v>
      </c>
      <c r="U575" s="722">
        <v>34876</v>
      </c>
      <c r="V575" s="37">
        <v>44378</v>
      </c>
      <c r="W575" s="37">
        <v>44469</v>
      </c>
      <c r="X575" s="689" t="s">
        <v>115</v>
      </c>
      <c r="Y575" s="34"/>
      <c r="Z575" s="642" t="str">
        <f t="shared" si="38" ca="1"/>
        <v>0 Tahun  4 Bulan 8 Hari </v>
      </c>
      <c r="AA575" s="723" t="s">
        <v>1607</v>
      </c>
      <c r="AB575" s="711" t="s">
        <v>5688</v>
      </c>
      <c r="AC575" s="722">
        <v>46066</v>
      </c>
      <c r="AD575" s="689" t="s">
        <v>86</v>
      </c>
      <c r="AE575" s="629"/>
      <c r="AF575" s="629"/>
      <c r="AG575" s="642"/>
      <c r="AH575" s="34"/>
      <c r="AI575" s="647"/>
      <c r="AJ575" s="49"/>
      <c r="AK575" s="647"/>
      <c r="AL575" s="693"/>
      <c r="AM575" s="696" t="s">
        <v>5689</v>
      </c>
      <c r="AN575" s="49" t="s">
        <v>548</v>
      </c>
      <c r="AO575" s="34"/>
      <c r="AP575" s="647" t="s">
        <v>5690</v>
      </c>
      <c r="AQ575" s="49" t="s">
        <v>86</v>
      </c>
      <c r="AR575" s="34"/>
      <c r="AS575" s="191"/>
      <c r="AT575" s="713" t="s">
        <v>5691</v>
      </c>
      <c r="AU575" s="722" t="s">
        <v>121</v>
      </c>
      <c r="AV575" s="711" t="s">
        <v>5395</v>
      </c>
      <c r="AW575" s="721" t="s">
        <v>90</v>
      </c>
      <c r="AX575" s="711" t="s">
        <v>5692</v>
      </c>
      <c r="AY575" s="745"/>
      <c r="AZ575" s="144"/>
      <c r="BA575" s="144"/>
      <c r="BB575" s="144"/>
      <c r="BC575" s="144"/>
      <c r="BD575" s="37"/>
    </row>
    <row r="576" ht="15" customHeight="1" s="44" customFormat="1">
      <c r="A576" s="31" t="s">
        <v>65</v>
      </c>
      <c r="B576" s="32">
        <f t="shared" si="37"/>
        <v>570</v>
      </c>
      <c r="C576" s="68" t="s">
        <v>5693</v>
      </c>
      <c r="D576" s="70" t="s">
        <v>5694</v>
      </c>
      <c r="E576" s="689" t="s">
        <v>69</v>
      </c>
      <c r="F576" s="713" t="s">
        <v>5695</v>
      </c>
      <c r="G576" s="123"/>
      <c r="H576" s="642"/>
      <c r="I576" s="642"/>
      <c r="J576" s="642" t="s">
        <v>457</v>
      </c>
      <c r="K576" s="123" t="s">
        <v>2181</v>
      </c>
      <c r="L576" s="123" t="s">
        <v>511</v>
      </c>
      <c r="M576" s="642" t="s">
        <v>1215</v>
      </c>
      <c r="N576" s="740">
        <v>44280</v>
      </c>
      <c r="O576" s="720" t="s">
        <v>5696</v>
      </c>
      <c r="P576" s="689" t="s">
        <v>232</v>
      </c>
      <c r="Q576" s="689" t="s">
        <v>112</v>
      </c>
      <c r="R576" s="689" t="s">
        <v>77</v>
      </c>
      <c r="S576" s="689"/>
      <c r="T576" s="721" t="s">
        <v>2181</v>
      </c>
      <c r="U576" s="722">
        <v>30845</v>
      </c>
      <c r="V576" s="37">
        <v>44378</v>
      </c>
      <c r="W576" s="37">
        <v>44469</v>
      </c>
      <c r="X576" s="689" t="s">
        <v>115</v>
      </c>
      <c r="Y576" s="34"/>
      <c r="Z576" s="642" t="str">
        <f t="shared" si="38" ca="1"/>
        <v>0 Tahun  4 Bulan 8 Hari </v>
      </c>
      <c r="AA576" s="723" t="s">
        <v>1607</v>
      </c>
      <c r="AB576" s="711" t="s">
        <v>5697</v>
      </c>
      <c r="AC576" s="722">
        <v>45898</v>
      </c>
      <c r="AD576" s="689" t="s">
        <v>86</v>
      </c>
      <c r="AE576" s="629"/>
      <c r="AF576" s="629"/>
      <c r="AG576" s="642"/>
      <c r="AH576" s="34"/>
      <c r="AI576" s="647"/>
      <c r="AJ576" s="49"/>
      <c r="AK576" s="647"/>
      <c r="AL576" s="693"/>
      <c r="AM576" s="696" t="s">
        <v>5698</v>
      </c>
      <c r="AN576" s="49" t="s">
        <v>548</v>
      </c>
      <c r="AO576" s="34"/>
      <c r="AP576" s="647" t="s">
        <v>5699</v>
      </c>
      <c r="AQ576" s="49" t="s">
        <v>86</v>
      </c>
      <c r="AR576" s="34"/>
      <c r="AS576" s="191"/>
      <c r="AT576" s="713" t="s">
        <v>5700</v>
      </c>
      <c r="AU576" s="722" t="s">
        <v>121</v>
      </c>
      <c r="AV576" s="711" t="s">
        <v>5701</v>
      </c>
      <c r="AW576" s="721" t="s">
        <v>565</v>
      </c>
      <c r="AX576" s="711" t="s">
        <v>5702</v>
      </c>
      <c r="AY576" s="745"/>
      <c r="AZ576" s="144"/>
      <c r="BA576" s="144"/>
      <c r="BB576" s="144"/>
      <c r="BC576" s="144"/>
      <c r="BD576" s="37"/>
    </row>
    <row r="577" ht="15" customHeight="1" s="44" customFormat="1">
      <c r="A577" s="31" t="s">
        <v>65</v>
      </c>
      <c r="B577" s="32">
        <f t="shared" si="37"/>
        <v>571</v>
      </c>
      <c r="C577" s="696" t="s">
        <v>5703</v>
      </c>
      <c r="D577" s="700" t="s">
        <v>5704</v>
      </c>
      <c r="E577" s="689" t="s">
        <v>69</v>
      </c>
      <c r="F577" s="713" t="s">
        <v>5705</v>
      </c>
      <c r="G577" s="123" t="s">
        <v>2</v>
      </c>
      <c r="H577" s="642"/>
      <c r="I577" s="642"/>
      <c r="J577" s="642"/>
      <c r="K577" s="123" t="s">
        <v>2181</v>
      </c>
      <c r="L577" s="123" t="s">
        <v>511</v>
      </c>
      <c r="M577" s="642" t="s">
        <v>1215</v>
      </c>
      <c r="N577" s="740">
        <v>44280</v>
      </c>
      <c r="O577" s="720" t="s">
        <v>5706</v>
      </c>
      <c r="P577" s="689" t="s">
        <v>232</v>
      </c>
      <c r="Q577" s="689" t="s">
        <v>112</v>
      </c>
      <c r="R577" s="689" t="s">
        <v>77</v>
      </c>
      <c r="S577" s="689"/>
      <c r="T577" s="721" t="s">
        <v>2181</v>
      </c>
      <c r="U577" s="722">
        <v>30729</v>
      </c>
      <c r="V577" s="37">
        <v>44378</v>
      </c>
      <c r="W577" s="37">
        <v>44469</v>
      </c>
      <c r="X577" s="689" t="s">
        <v>115</v>
      </c>
      <c r="Y577" s="34"/>
      <c r="Z577" s="642" t="str">
        <f t="shared" si="38" ca="1"/>
        <v>0 Tahun  4 Bulan 8 Hari </v>
      </c>
      <c r="AA577" s="723" t="s">
        <v>1607</v>
      </c>
      <c r="AB577" s="711" t="s">
        <v>5707</v>
      </c>
      <c r="AC577" s="722">
        <v>44974</v>
      </c>
      <c r="AD577" s="689" t="s">
        <v>86</v>
      </c>
      <c r="AE577" s="629"/>
      <c r="AF577" s="629"/>
      <c r="AG577" s="642"/>
      <c r="AH577" s="34"/>
      <c r="AI577" s="647"/>
      <c r="AJ577" s="49"/>
      <c r="AK577" s="647"/>
      <c r="AL577" s="693"/>
      <c r="AM577" s="696" t="s">
        <v>5708</v>
      </c>
      <c r="AN577" s="49" t="s">
        <v>548</v>
      </c>
      <c r="AO577" s="34"/>
      <c r="AP577" s="647" t="s">
        <v>5709</v>
      </c>
      <c r="AQ577" s="49" t="s">
        <v>86</v>
      </c>
      <c r="AR577" s="34"/>
      <c r="AS577" s="191"/>
      <c r="AT577" s="713" t="s">
        <v>5710</v>
      </c>
      <c r="AU577" s="722" t="s">
        <v>121</v>
      </c>
      <c r="AV577" s="711" t="s">
        <v>4863</v>
      </c>
      <c r="AW577" s="721" t="s">
        <v>90</v>
      </c>
      <c r="AX577" s="711" t="s">
        <v>5711</v>
      </c>
      <c r="AY577" s="745"/>
      <c r="AZ577" s="144"/>
      <c r="BA577" s="144"/>
      <c r="BB577" s="144"/>
      <c r="BC577" s="144"/>
      <c r="BD577" s="37"/>
    </row>
    <row r="578" ht="15" customHeight="1" s="44" customFormat="1">
      <c r="A578" s="31" t="s">
        <v>65</v>
      </c>
      <c r="B578" s="32">
        <f t="shared" si="37"/>
        <v>572</v>
      </c>
      <c r="C578" s="696" t="s">
        <v>5712</v>
      </c>
      <c r="D578" s="751" t="s">
        <v>5300</v>
      </c>
      <c r="E578" s="689" t="s">
        <v>69</v>
      </c>
      <c r="F578" s="713" t="s">
        <v>5713</v>
      </c>
      <c r="G578" s="123" t="s">
        <v>2</v>
      </c>
      <c r="H578" s="642"/>
      <c r="I578" s="642"/>
      <c r="J578" s="642"/>
      <c r="K578" s="123" t="s">
        <v>2181</v>
      </c>
      <c r="L578" s="123" t="s">
        <v>511</v>
      </c>
      <c r="M578" s="642" t="s">
        <v>1215</v>
      </c>
      <c r="N578" s="740">
        <v>44280</v>
      </c>
      <c r="O578" s="720" t="s">
        <v>5714</v>
      </c>
      <c r="P578" s="689" t="s">
        <v>232</v>
      </c>
      <c r="Q578" s="689" t="s">
        <v>112</v>
      </c>
      <c r="R578" s="689" t="s">
        <v>77</v>
      </c>
      <c r="S578" s="689"/>
      <c r="T578" s="721" t="s">
        <v>2181</v>
      </c>
      <c r="U578" s="722">
        <v>32217</v>
      </c>
      <c r="V578" s="37">
        <v>44378</v>
      </c>
      <c r="W578" s="37">
        <v>44469</v>
      </c>
      <c r="X578" s="689" t="s">
        <v>115</v>
      </c>
      <c r="Y578" s="34"/>
      <c r="Z578" s="642" t="str">
        <f t="shared" si="38" ca="1"/>
        <v>0 Tahun  4 Bulan 8 Hari </v>
      </c>
      <c r="AA578" s="723" t="s">
        <v>1607</v>
      </c>
      <c r="AB578" s="711" t="s">
        <v>5715</v>
      </c>
      <c r="AC578" s="722">
        <v>45000</v>
      </c>
      <c r="AD578" s="689" t="s">
        <v>86</v>
      </c>
      <c r="AE578" s="629"/>
      <c r="AF578" s="629"/>
      <c r="AG578" s="642"/>
      <c r="AH578" s="34"/>
      <c r="AI578" s="647"/>
      <c r="AJ578" s="49"/>
      <c r="AK578" s="647"/>
      <c r="AL578" s="693"/>
      <c r="AM578" s="696" t="s">
        <v>5716</v>
      </c>
      <c r="AN578" s="49" t="s">
        <v>548</v>
      </c>
      <c r="AO578" s="34"/>
      <c r="AP578" s="647" t="s">
        <v>5717</v>
      </c>
      <c r="AQ578" s="49" t="s">
        <v>86</v>
      </c>
      <c r="AR578" s="34"/>
      <c r="AS578" s="191"/>
      <c r="AT578" s="713" t="s">
        <v>5718</v>
      </c>
      <c r="AU578" s="722" t="s">
        <v>121</v>
      </c>
      <c r="AV578" s="711" t="s">
        <v>5587</v>
      </c>
      <c r="AW578" s="721" t="s">
        <v>565</v>
      </c>
      <c r="AX578" s="711" t="s">
        <v>5719</v>
      </c>
      <c r="AY578" s="745"/>
      <c r="AZ578" s="144"/>
      <c r="BA578" s="144"/>
      <c r="BB578" s="144"/>
      <c r="BC578" s="144"/>
      <c r="BD578" s="37"/>
    </row>
    <row r="579" ht="15" customHeight="1" s="44" customFormat="1">
      <c r="A579" s="31" t="s">
        <v>65</v>
      </c>
      <c r="B579" s="32">
        <f t="shared" si="37"/>
        <v>573</v>
      </c>
      <c r="C579" s="68" t="s">
        <v>5720</v>
      </c>
      <c r="D579" s="699" t="s">
        <v>5721</v>
      </c>
      <c r="E579" s="689" t="s">
        <v>69</v>
      </c>
      <c r="F579" s="713" t="s">
        <v>5722</v>
      </c>
      <c r="G579" s="123" t="s">
        <v>2</v>
      </c>
      <c r="H579" s="642"/>
      <c r="I579" s="642"/>
      <c r="J579" s="642"/>
      <c r="K579" s="123" t="s">
        <v>2181</v>
      </c>
      <c r="L579" s="123" t="s">
        <v>511</v>
      </c>
      <c r="M579" s="642" t="s">
        <v>1215</v>
      </c>
      <c r="N579" s="740">
        <v>44280</v>
      </c>
      <c r="O579" s="720" t="s">
        <v>5723</v>
      </c>
      <c r="P579" s="689" t="s">
        <v>232</v>
      </c>
      <c r="Q579" s="689" t="s">
        <v>112</v>
      </c>
      <c r="R579" s="689" t="s">
        <v>77</v>
      </c>
      <c r="S579" s="689"/>
      <c r="T579" s="721" t="s">
        <v>2181</v>
      </c>
      <c r="U579" s="722">
        <v>32346</v>
      </c>
      <c r="V579" s="37">
        <v>44378</v>
      </c>
      <c r="W579" s="37">
        <v>44469</v>
      </c>
      <c r="X579" s="689" t="s">
        <v>115</v>
      </c>
      <c r="Y579" s="34"/>
      <c r="Z579" s="642" t="str">
        <f t="shared" si="38" ca="1"/>
        <v>0 Tahun  4 Bulan 8 Hari </v>
      </c>
      <c r="AA579" s="723" t="s">
        <v>1607</v>
      </c>
      <c r="AB579" s="711" t="s">
        <v>5724</v>
      </c>
      <c r="AC579" s="722">
        <v>45982</v>
      </c>
      <c r="AD579" s="689" t="s">
        <v>86</v>
      </c>
      <c r="AE579" s="629"/>
      <c r="AF579" s="629"/>
      <c r="AG579" s="642"/>
      <c r="AH579" s="34"/>
      <c r="AI579" s="647"/>
      <c r="AJ579" s="49"/>
      <c r="AK579" s="647"/>
      <c r="AL579" s="693"/>
      <c r="AM579" s="696" t="s">
        <v>5725</v>
      </c>
      <c r="AN579" s="49" t="s">
        <v>548</v>
      </c>
      <c r="AO579" s="34"/>
      <c r="AP579" s="647" t="s">
        <v>5726</v>
      </c>
      <c r="AQ579" s="49" t="s">
        <v>86</v>
      </c>
      <c r="AR579" s="34"/>
      <c r="AS579" s="191"/>
      <c r="AT579" s="713" t="s">
        <v>5727</v>
      </c>
      <c r="AU579" s="722" t="s">
        <v>121</v>
      </c>
      <c r="AV579" s="711" t="s">
        <v>5406</v>
      </c>
      <c r="AW579" s="721" t="s">
        <v>90</v>
      </c>
      <c r="AX579" s="711" t="s">
        <v>5728</v>
      </c>
      <c r="AY579" s="745"/>
      <c r="AZ579" s="144"/>
      <c r="BA579" s="144"/>
      <c r="BB579" s="144"/>
      <c r="BC579" s="144"/>
      <c r="BD579" s="37"/>
    </row>
    <row r="580" ht="15" customHeight="1" s="44" customFormat="1">
      <c r="A580" s="31" t="s">
        <v>65</v>
      </c>
      <c r="B580" s="32">
        <f t="shared" si="37"/>
        <v>574</v>
      </c>
      <c r="C580" s="69" t="s">
        <v>5729</v>
      </c>
      <c r="D580" s="412" t="s">
        <v>5730</v>
      </c>
      <c r="E580" s="689" t="s">
        <v>69</v>
      </c>
      <c r="F580" s="713" t="s">
        <v>5731</v>
      </c>
      <c r="G580" s="123" t="s">
        <v>2</v>
      </c>
      <c r="H580" s="642"/>
      <c r="I580" s="642"/>
      <c r="J580" s="642"/>
      <c r="K580" s="123" t="s">
        <v>2181</v>
      </c>
      <c r="L580" s="123" t="s">
        <v>511</v>
      </c>
      <c r="M580" s="642" t="s">
        <v>1215</v>
      </c>
      <c r="N580" s="740">
        <v>44283</v>
      </c>
      <c r="O580" s="720" t="s">
        <v>5732</v>
      </c>
      <c r="P580" s="689" t="s">
        <v>77</v>
      </c>
      <c r="Q580" s="689" t="s">
        <v>112</v>
      </c>
      <c r="R580" s="689" t="s">
        <v>77</v>
      </c>
      <c r="S580" s="689"/>
      <c r="T580" s="721" t="s">
        <v>2181</v>
      </c>
      <c r="U580" s="722">
        <v>34966</v>
      </c>
      <c r="V580" s="37">
        <v>44378</v>
      </c>
      <c r="W580" s="37">
        <v>44469</v>
      </c>
      <c r="X580" s="689" t="s">
        <v>115</v>
      </c>
      <c r="Y580" s="34"/>
      <c r="Z580" s="642" t="str">
        <f t="shared" si="38" ca="1"/>
        <v>0 Tahun  4 Bulan 5 Hari </v>
      </c>
      <c r="AA580" s="723" t="s">
        <v>1607</v>
      </c>
      <c r="AB580" s="711" t="s">
        <v>5733</v>
      </c>
      <c r="AC580" s="722">
        <v>45909</v>
      </c>
      <c r="AD580" s="689"/>
      <c r="AE580" s="629"/>
      <c r="AF580" s="629"/>
      <c r="AG580" s="642"/>
      <c r="AH580" s="34"/>
      <c r="AI580" s="647"/>
      <c r="AJ580" s="49"/>
      <c r="AK580" s="647"/>
      <c r="AL580" s="693"/>
      <c r="AM580" s="696" t="s">
        <v>5734</v>
      </c>
      <c r="AN580" s="49" t="s">
        <v>548</v>
      </c>
      <c r="AO580" s="34"/>
      <c r="AP580" s="647" t="s">
        <v>5735</v>
      </c>
      <c r="AQ580" s="49" t="s">
        <v>86</v>
      </c>
      <c r="AR580" s="34"/>
      <c r="AS580" s="191"/>
      <c r="AT580" s="713" t="s">
        <v>5736</v>
      </c>
      <c r="AU580" s="722" t="s">
        <v>121</v>
      </c>
      <c r="AV580" s="711" t="s">
        <v>5737</v>
      </c>
      <c r="AW580" s="721" t="s">
        <v>90</v>
      </c>
      <c r="AX580" s="711" t="s">
        <v>5738</v>
      </c>
      <c r="AY580" s="745"/>
      <c r="AZ580" s="144"/>
      <c r="BA580" s="144"/>
      <c r="BB580" s="144"/>
      <c r="BC580" s="144"/>
      <c r="BD580" s="37"/>
    </row>
    <row r="581" ht="15" customHeight="1" s="44" customFormat="1">
      <c r="A581" s="31" t="s">
        <v>65</v>
      </c>
      <c r="B581" s="32">
        <f t="shared" si="37"/>
        <v>575</v>
      </c>
      <c r="C581" s="696">
        <v>2349</v>
      </c>
      <c r="D581" s="82" t="s">
        <v>5739</v>
      </c>
      <c r="E581" s="689" t="s">
        <v>69</v>
      </c>
      <c r="F581" s="713" t="s">
        <v>5740</v>
      </c>
      <c r="G581" s="123"/>
      <c r="H581" s="642"/>
      <c r="I581" s="642"/>
      <c r="J581" s="1484" t="s">
        <v>109</v>
      </c>
      <c r="K581" s="123" t="s">
        <v>2181</v>
      </c>
      <c r="L581" s="123" t="s">
        <v>511</v>
      </c>
      <c r="M581" s="642" t="s">
        <v>1215</v>
      </c>
      <c r="N581" s="740">
        <v>44285</v>
      </c>
      <c r="O581" s="720" t="s">
        <v>5741</v>
      </c>
      <c r="P581" s="689" t="s">
        <v>77</v>
      </c>
      <c r="Q581" s="689" t="s">
        <v>1711</v>
      </c>
      <c r="R581" s="689" t="s">
        <v>77</v>
      </c>
      <c r="S581" s="689"/>
      <c r="T581" s="721" t="s">
        <v>2181</v>
      </c>
      <c r="U581" s="722">
        <v>33853</v>
      </c>
      <c r="V581" s="37">
        <v>44378</v>
      </c>
      <c r="W581" s="37">
        <v>44469</v>
      </c>
      <c r="X581" s="689" t="s">
        <v>115</v>
      </c>
      <c r="Y581" s="34"/>
      <c r="Z581" s="642" t="str">
        <f t="shared" si="38" ca="1"/>
        <v>0 Tahun  4 Bulan 3 Hari </v>
      </c>
      <c r="AA581" s="723"/>
      <c r="AB581" s="711"/>
      <c r="AC581" s="722"/>
      <c r="AD581" s="689"/>
      <c r="AE581" s="629"/>
      <c r="AF581" s="629"/>
      <c r="AG581" s="642"/>
      <c r="AH581" s="34"/>
      <c r="AI581" s="647"/>
      <c r="AJ581" s="49"/>
      <c r="AK581" s="647"/>
      <c r="AL581" s="693"/>
      <c r="AM581" s="696" t="s">
        <v>5742</v>
      </c>
      <c r="AN581" s="49" t="s">
        <v>565</v>
      </c>
      <c r="AO581" s="34"/>
      <c r="AP581" s="647" t="s">
        <v>5743</v>
      </c>
      <c r="AQ581" s="49" t="s">
        <v>86</v>
      </c>
      <c r="AR581" s="34"/>
      <c r="AS581" s="191"/>
      <c r="AT581" s="713" t="s">
        <v>5744</v>
      </c>
      <c r="AU581" s="722">
        <v>42984</v>
      </c>
      <c r="AV581" s="711" t="s">
        <v>5745</v>
      </c>
      <c r="AW581" s="721" t="s">
        <v>90</v>
      </c>
      <c r="AX581" s="711" t="s">
        <v>5746</v>
      </c>
      <c r="AY581" s="745"/>
      <c r="AZ581" s="144"/>
      <c r="BA581" s="144"/>
      <c r="BB581" s="144"/>
      <c r="BC581" s="144"/>
      <c r="BD581" s="37"/>
    </row>
    <row r="582" ht="15" customHeight="1" s="44" customFormat="1">
      <c r="A582" s="31" t="s">
        <v>65</v>
      </c>
      <c r="B582" s="32">
        <f t="shared" si="37"/>
        <v>576</v>
      </c>
      <c r="C582" s="68" t="s">
        <v>5747</v>
      </c>
      <c r="D582" s="70" t="s">
        <v>5748</v>
      </c>
      <c r="E582" s="689" t="s">
        <v>69</v>
      </c>
      <c r="F582" s="713">
        <v>85330738488</v>
      </c>
      <c r="G582" s="123" t="s">
        <v>2</v>
      </c>
      <c r="H582" s="642"/>
      <c r="I582" s="642"/>
      <c r="J582" s="642"/>
      <c r="K582" s="123" t="s">
        <v>2181</v>
      </c>
      <c r="L582" s="123" t="s">
        <v>511</v>
      </c>
      <c r="M582" s="642" t="s">
        <v>1215</v>
      </c>
      <c r="N582" s="740">
        <v>44288</v>
      </c>
      <c r="O582" s="720" t="s">
        <v>5749</v>
      </c>
      <c r="P582" s="689" t="s">
        <v>232</v>
      </c>
      <c r="Q582" s="689" t="s">
        <v>112</v>
      </c>
      <c r="R582" s="689" t="s">
        <v>77</v>
      </c>
      <c r="S582" s="689"/>
      <c r="T582" s="721" t="s">
        <v>5750</v>
      </c>
      <c r="U582" s="722">
        <v>31461</v>
      </c>
      <c r="V582" s="37">
        <v>44378</v>
      </c>
      <c r="W582" s="37">
        <v>44469</v>
      </c>
      <c r="X582" s="689" t="s">
        <v>115</v>
      </c>
      <c r="Y582" s="34"/>
      <c r="Z582" s="642" t="str">
        <f t="shared" si="38" ca="1"/>
        <v>0 Tahun  4 Bulan 0 Hari </v>
      </c>
      <c r="AA582" s="723" t="s">
        <v>1607</v>
      </c>
      <c r="AB582" s="711" t="s">
        <v>5751</v>
      </c>
      <c r="AC582" s="722">
        <v>44975</v>
      </c>
      <c r="AD582" s="689"/>
      <c r="AE582" s="629"/>
      <c r="AF582" s="629"/>
      <c r="AG582" s="642"/>
      <c r="AH582" s="34"/>
      <c r="AI582" s="647"/>
      <c r="AJ582" s="49"/>
      <c r="AK582" s="647"/>
      <c r="AL582" s="693"/>
      <c r="AM582" s="696" t="s">
        <v>5752</v>
      </c>
      <c r="AN582" s="49" t="s">
        <v>5753</v>
      </c>
      <c r="AO582" s="34"/>
      <c r="AP582" s="647" t="s">
        <v>5754</v>
      </c>
      <c r="AQ582" s="49" t="s">
        <v>86</v>
      </c>
      <c r="AR582" s="34"/>
      <c r="AS582" s="191"/>
      <c r="AT582" s="713" t="s">
        <v>5755</v>
      </c>
      <c r="AU582" s="722" t="s">
        <v>121</v>
      </c>
      <c r="AV582" s="711" t="s">
        <v>5756</v>
      </c>
      <c r="AW582" s="721" t="s">
        <v>90</v>
      </c>
      <c r="AX582" s="711" t="s">
        <v>5757</v>
      </c>
      <c r="AY582" s="745"/>
      <c r="AZ582" s="144"/>
      <c r="BA582" s="144"/>
      <c r="BB582" s="144"/>
      <c r="BC582" s="144"/>
      <c r="BD582" s="37"/>
    </row>
    <row r="583" ht="15" customHeight="1" s="44" customFormat="1">
      <c r="A583" s="31" t="s">
        <v>65</v>
      </c>
      <c r="B583" s="32">
        <f t="shared" si="37"/>
        <v>577</v>
      </c>
      <c r="C583" s="68" t="s">
        <v>5758</v>
      </c>
      <c r="D583" s="699" t="s">
        <v>5630</v>
      </c>
      <c r="E583" s="689" t="s">
        <v>69</v>
      </c>
      <c r="F583" s="713">
        <v>85954050593</v>
      </c>
      <c r="G583" s="123" t="s">
        <v>2</v>
      </c>
      <c r="H583" s="642"/>
      <c r="I583" s="642"/>
      <c r="J583" s="642"/>
      <c r="K583" s="123" t="s">
        <v>2181</v>
      </c>
      <c r="L583" s="123" t="s">
        <v>511</v>
      </c>
      <c r="M583" s="642" t="s">
        <v>1215</v>
      </c>
      <c r="N583" s="740">
        <v>44288</v>
      </c>
      <c r="O583" s="720" t="s">
        <v>5759</v>
      </c>
      <c r="P583" s="689" t="s">
        <v>77</v>
      </c>
      <c r="Q583" s="689" t="s">
        <v>112</v>
      </c>
      <c r="R583" s="689" t="s">
        <v>77</v>
      </c>
      <c r="S583" s="689"/>
      <c r="T583" s="721" t="s">
        <v>2181</v>
      </c>
      <c r="U583" s="722">
        <v>34001</v>
      </c>
      <c r="V583" s="37">
        <v>44378</v>
      </c>
      <c r="W583" s="37">
        <v>44469</v>
      </c>
      <c r="X583" s="689" t="s">
        <v>115</v>
      </c>
      <c r="Y583" s="34"/>
      <c r="Z583" s="642" t="str">
        <f t="shared" si="38" ca="1"/>
        <v>0 Tahun  4 Bulan 0 Hari </v>
      </c>
      <c r="AA583" s="723" t="s">
        <v>1607</v>
      </c>
      <c r="AB583" s="711" t="s">
        <v>5760</v>
      </c>
      <c r="AC583" s="722">
        <v>45819</v>
      </c>
      <c r="AD583" s="689"/>
      <c r="AE583" s="629"/>
      <c r="AF583" s="629"/>
      <c r="AG583" s="642"/>
      <c r="AH583" s="34"/>
      <c r="AI583" s="647"/>
      <c r="AJ583" s="49"/>
      <c r="AK583" s="647"/>
      <c r="AL583" s="693"/>
      <c r="AM583" s="696" t="s">
        <v>5761</v>
      </c>
      <c r="AN583" s="49" t="s">
        <v>548</v>
      </c>
      <c r="AO583" s="34"/>
      <c r="AP583" s="647" t="s">
        <v>5762</v>
      </c>
      <c r="AQ583" s="49" t="s">
        <v>86</v>
      </c>
      <c r="AR583" s="34"/>
      <c r="AS583" s="191"/>
      <c r="AT583" s="713" t="s">
        <v>5763</v>
      </c>
      <c r="AU583" s="722" t="s">
        <v>121</v>
      </c>
      <c r="AV583" s="711" t="s">
        <v>5764</v>
      </c>
      <c r="AW583" s="721" t="s">
        <v>90</v>
      </c>
      <c r="AX583" s="711" t="s">
        <v>5765</v>
      </c>
      <c r="AY583" s="745"/>
      <c r="AZ583" s="144"/>
      <c r="BA583" s="144"/>
      <c r="BB583" s="144"/>
      <c r="BC583" s="144"/>
      <c r="BD583" s="37"/>
    </row>
    <row r="584" ht="15" customHeight="1" s="44" customFormat="1">
      <c r="A584" s="31" t="s">
        <v>65</v>
      </c>
      <c r="B584" s="32">
        <f ref="B584:B647" t="shared" si="39">1+B583</f>
        <v>578</v>
      </c>
      <c r="C584" s="71" t="s">
        <v>5766</v>
      </c>
      <c r="D584" s="699" t="s">
        <v>5767</v>
      </c>
      <c r="E584" s="689" t="s">
        <v>69</v>
      </c>
      <c r="F584" s="713">
        <v>87888817808</v>
      </c>
      <c r="G584" s="123" t="s">
        <v>2</v>
      </c>
      <c r="H584" s="642"/>
      <c r="I584" s="642"/>
      <c r="J584" s="642"/>
      <c r="K584" s="123" t="s">
        <v>2181</v>
      </c>
      <c r="L584" s="123" t="s">
        <v>511</v>
      </c>
      <c r="M584" s="642" t="s">
        <v>1215</v>
      </c>
      <c r="N584" s="740">
        <v>44288</v>
      </c>
      <c r="O584" s="720" t="s">
        <v>5768</v>
      </c>
      <c r="P584" s="689" t="s">
        <v>232</v>
      </c>
      <c r="Q584" s="689" t="s">
        <v>112</v>
      </c>
      <c r="R584" s="689" t="s">
        <v>77</v>
      </c>
      <c r="S584" s="689"/>
      <c r="T584" s="721" t="s">
        <v>4428</v>
      </c>
      <c r="U584" s="722">
        <v>34284</v>
      </c>
      <c r="V584" s="37">
        <v>44378</v>
      </c>
      <c r="W584" s="37">
        <v>44469</v>
      </c>
      <c r="X584" s="689" t="s">
        <v>115</v>
      </c>
      <c r="Y584" s="34"/>
      <c r="Z584" s="642" t="str">
        <f t="shared" si="38" ca="1"/>
        <v>0 Tahun  4 Bulan 0 Hari </v>
      </c>
      <c r="AA584" s="723" t="s">
        <v>1607</v>
      </c>
      <c r="AB584" s="711" t="s">
        <v>5769</v>
      </c>
      <c r="AC584" s="722">
        <v>45608</v>
      </c>
      <c r="AD584" s="689"/>
      <c r="AE584" s="629"/>
      <c r="AF584" s="629"/>
      <c r="AG584" s="642"/>
      <c r="AH584" s="34"/>
      <c r="AI584" s="647"/>
      <c r="AJ584" s="49"/>
      <c r="AK584" s="647"/>
      <c r="AL584" s="693"/>
      <c r="AM584" s="696" t="s">
        <v>5770</v>
      </c>
      <c r="AN584" s="49" t="s">
        <v>548</v>
      </c>
      <c r="AO584" s="34"/>
      <c r="AP584" s="647" t="s">
        <v>5771</v>
      </c>
      <c r="AQ584" s="49" t="s">
        <v>86</v>
      </c>
      <c r="AR584" s="34"/>
      <c r="AS584" s="191"/>
      <c r="AT584" s="713" t="s">
        <v>5772</v>
      </c>
      <c r="AU584" s="722" t="s">
        <v>121</v>
      </c>
      <c r="AV584" s="723" t="s">
        <v>5773</v>
      </c>
      <c r="AW584" s="721" t="s">
        <v>90</v>
      </c>
      <c r="AX584" s="711" t="s">
        <v>5774</v>
      </c>
      <c r="AY584" s="745"/>
      <c r="AZ584" s="144"/>
      <c r="BA584" s="144"/>
      <c r="BB584" s="144"/>
      <c r="BC584" s="144"/>
      <c r="BD584" s="37"/>
    </row>
    <row r="585" ht="15" customHeight="1" s="44" customFormat="1">
      <c r="A585" s="31" t="s">
        <v>65</v>
      </c>
      <c r="B585" s="32">
        <f t="shared" si="39"/>
        <v>579</v>
      </c>
      <c r="C585" s="68" t="s">
        <v>5775</v>
      </c>
      <c r="D585" s="574" t="s">
        <v>5776</v>
      </c>
      <c r="E585" s="689" t="s">
        <v>69</v>
      </c>
      <c r="F585" s="713">
        <v>81333651496</v>
      </c>
      <c r="G585" s="123" t="s">
        <v>2</v>
      </c>
      <c r="H585" s="642"/>
      <c r="I585" s="642"/>
      <c r="J585" s="642"/>
      <c r="K585" s="123" t="s">
        <v>2181</v>
      </c>
      <c r="L585" s="123" t="s">
        <v>511</v>
      </c>
      <c r="M585" s="642" t="s">
        <v>1215</v>
      </c>
      <c r="N585" s="740">
        <v>44288</v>
      </c>
      <c r="O585" s="720" t="s">
        <v>5777</v>
      </c>
      <c r="P585" s="689" t="s">
        <v>77</v>
      </c>
      <c r="Q585" s="689" t="s">
        <v>112</v>
      </c>
      <c r="R585" s="689" t="s">
        <v>77</v>
      </c>
      <c r="S585" s="689"/>
      <c r="T585" s="721" t="s">
        <v>2181</v>
      </c>
      <c r="U585" s="722">
        <v>30873</v>
      </c>
      <c r="V585" s="37">
        <v>44378</v>
      </c>
      <c r="W585" s="37">
        <v>44469</v>
      </c>
      <c r="X585" s="689" t="s">
        <v>115</v>
      </c>
      <c r="Y585" s="34"/>
      <c r="Z585" s="642" t="str">
        <f t="shared" si="38" ca="1"/>
        <v>0 Tahun  4 Bulan 0 Hari </v>
      </c>
      <c r="AA585" s="723" t="s">
        <v>1607</v>
      </c>
      <c r="AB585" s="711" t="s">
        <v>5778</v>
      </c>
      <c r="AC585" s="722">
        <v>46068</v>
      </c>
      <c r="AD585" s="689"/>
      <c r="AE585" s="629"/>
      <c r="AF585" s="629"/>
      <c r="AG585" s="642"/>
      <c r="AH585" s="34"/>
      <c r="AI585" s="647"/>
      <c r="AJ585" s="49"/>
      <c r="AK585" s="647"/>
      <c r="AL585" s="693"/>
      <c r="AM585" s="696" t="s">
        <v>5779</v>
      </c>
      <c r="AN585" s="49" t="s">
        <v>290</v>
      </c>
      <c r="AO585" s="34"/>
      <c r="AP585" s="647" t="s">
        <v>5780</v>
      </c>
      <c r="AQ585" s="49" t="s">
        <v>86</v>
      </c>
      <c r="AR585" s="34"/>
      <c r="AS585" s="191"/>
      <c r="AT585" s="713" t="s">
        <v>5781</v>
      </c>
      <c r="AU585" s="722" t="s">
        <v>121</v>
      </c>
      <c r="AV585" s="723" t="s">
        <v>5782</v>
      </c>
      <c r="AW585" s="721" t="s">
        <v>90</v>
      </c>
      <c r="AX585" s="711" t="s">
        <v>5783</v>
      </c>
      <c r="AY585" s="745"/>
      <c r="AZ585" s="144"/>
      <c r="BA585" s="144"/>
      <c r="BB585" s="144"/>
      <c r="BC585" s="144"/>
      <c r="BD585" s="37"/>
    </row>
    <row r="586" ht="15" customHeight="1" s="44" customFormat="1">
      <c r="A586" s="31" t="s">
        <v>65</v>
      </c>
      <c r="B586" s="32">
        <f t="shared" si="39"/>
        <v>580</v>
      </c>
      <c r="C586" s="68" t="s">
        <v>5784</v>
      </c>
      <c r="D586" s="699" t="s">
        <v>5575</v>
      </c>
      <c r="E586" s="689" t="s">
        <v>69</v>
      </c>
      <c r="F586" s="713" t="s">
        <v>5785</v>
      </c>
      <c r="G586" s="123" t="s">
        <v>2</v>
      </c>
      <c r="H586" s="642"/>
      <c r="I586" s="642"/>
      <c r="J586" s="642"/>
      <c r="K586" s="123" t="s">
        <v>2181</v>
      </c>
      <c r="L586" s="123" t="s">
        <v>511</v>
      </c>
      <c r="M586" s="642" t="s">
        <v>1215</v>
      </c>
      <c r="N586" s="740">
        <v>44288</v>
      </c>
      <c r="O586" s="720" t="s">
        <v>5786</v>
      </c>
      <c r="P586" s="689" t="s">
        <v>77</v>
      </c>
      <c r="Q586" s="689" t="s">
        <v>112</v>
      </c>
      <c r="R586" s="689" t="s">
        <v>77</v>
      </c>
      <c r="S586" s="689"/>
      <c r="T586" s="721" t="s">
        <v>4149</v>
      </c>
      <c r="U586" s="722">
        <v>35358</v>
      </c>
      <c r="V586" s="37">
        <v>44378</v>
      </c>
      <c r="W586" s="37">
        <v>44469</v>
      </c>
      <c r="X586" s="689" t="s">
        <v>115</v>
      </c>
      <c r="Y586" s="34"/>
      <c r="Z586" s="642" t="str">
        <f t="shared" si="38" ca="1"/>
        <v>0 Tahun  4 Bulan 0 Hari </v>
      </c>
      <c r="AA586" s="723" t="s">
        <v>1607</v>
      </c>
      <c r="AB586" s="711" t="s">
        <v>5787</v>
      </c>
      <c r="AC586" s="722">
        <v>45645</v>
      </c>
      <c r="AD586" s="689"/>
      <c r="AE586" s="629"/>
      <c r="AF586" s="629"/>
      <c r="AG586" s="642"/>
      <c r="AH586" s="34"/>
      <c r="AI586" s="647"/>
      <c r="AJ586" s="49"/>
      <c r="AK586" s="647"/>
      <c r="AL586" s="693"/>
      <c r="AM586" s="696"/>
      <c r="AN586" s="49"/>
      <c r="AO586" s="34"/>
      <c r="AP586" s="647" t="s">
        <v>5788</v>
      </c>
      <c r="AQ586" s="49" t="s">
        <v>86</v>
      </c>
      <c r="AR586" s="34"/>
      <c r="AS586" s="191"/>
      <c r="AT586" s="713" t="s">
        <v>5789</v>
      </c>
      <c r="AU586" s="722" t="s">
        <v>121</v>
      </c>
      <c r="AV586" s="723" t="s">
        <v>5790</v>
      </c>
      <c r="AW586" s="721" t="s">
        <v>520</v>
      </c>
      <c r="AX586" s="711" t="s">
        <v>5791</v>
      </c>
      <c r="AY586" s="745"/>
      <c r="AZ586" s="144"/>
      <c r="BA586" s="144"/>
      <c r="BB586" s="144"/>
      <c r="BC586" s="144"/>
      <c r="BD586" s="37"/>
    </row>
    <row r="587" ht="15" customHeight="1" s="44" customFormat="1">
      <c r="A587" s="31" t="s">
        <v>65</v>
      </c>
      <c r="B587" s="32">
        <f t="shared" si="39"/>
        <v>581</v>
      </c>
      <c r="C587" s="68" t="s">
        <v>5792</v>
      </c>
      <c r="D587" s="699" t="s">
        <v>5640</v>
      </c>
      <c r="E587" s="689" t="s">
        <v>69</v>
      </c>
      <c r="F587" s="713" t="s">
        <v>5793</v>
      </c>
      <c r="G587" s="123" t="s">
        <v>2</v>
      </c>
      <c r="H587" s="642"/>
      <c r="I587" s="642"/>
      <c r="J587" s="642"/>
      <c r="K587" s="123" t="s">
        <v>2181</v>
      </c>
      <c r="L587" s="123" t="s">
        <v>511</v>
      </c>
      <c r="M587" s="642" t="s">
        <v>1215</v>
      </c>
      <c r="N587" s="740">
        <v>44288</v>
      </c>
      <c r="O587" s="720" t="s">
        <v>5794</v>
      </c>
      <c r="P587" s="689" t="s">
        <v>77</v>
      </c>
      <c r="Q587" s="689" t="s">
        <v>112</v>
      </c>
      <c r="R587" s="689" t="s">
        <v>77</v>
      </c>
      <c r="S587" s="689"/>
      <c r="T587" s="721" t="s">
        <v>5795</v>
      </c>
      <c r="U587" s="722">
        <v>33853</v>
      </c>
      <c r="V587" s="37">
        <v>44378</v>
      </c>
      <c r="W587" s="37">
        <v>44469</v>
      </c>
      <c r="X587" s="689" t="s">
        <v>115</v>
      </c>
      <c r="Y587" s="34"/>
      <c r="Z587" s="642" t="str">
        <f t="shared" si="38" ca="1"/>
        <v>0 Tahun  4 Bulan 0 Hari </v>
      </c>
      <c r="AA587" s="723" t="s">
        <v>1607</v>
      </c>
      <c r="AB587" s="711" t="s">
        <v>5796</v>
      </c>
      <c r="AC587" s="722">
        <v>46084</v>
      </c>
      <c r="AD587" s="689"/>
      <c r="AE587" s="629"/>
      <c r="AF587" s="629"/>
      <c r="AG587" s="642"/>
      <c r="AH587" s="34"/>
      <c r="AI587" s="647"/>
      <c r="AJ587" s="49"/>
      <c r="AK587" s="647"/>
      <c r="AL587" s="693"/>
      <c r="AM587" s="696" t="s">
        <v>5797</v>
      </c>
      <c r="AN587" s="49" t="s">
        <v>290</v>
      </c>
      <c r="AO587" s="34"/>
      <c r="AP587" s="647" t="s">
        <v>5798</v>
      </c>
      <c r="AQ587" s="49" t="s">
        <v>86</v>
      </c>
      <c r="AR587" s="34"/>
      <c r="AS587" s="191"/>
      <c r="AT587" s="713" t="s">
        <v>5799</v>
      </c>
      <c r="AU587" s="722" t="s">
        <v>121</v>
      </c>
      <c r="AV587" s="711" t="s">
        <v>5441</v>
      </c>
      <c r="AW587" s="721" t="s">
        <v>90</v>
      </c>
      <c r="AX587" s="711" t="s">
        <v>5800</v>
      </c>
      <c r="AY587" s="745"/>
      <c r="AZ587" s="144"/>
      <c r="BA587" s="144"/>
      <c r="BB587" s="144"/>
      <c r="BC587" s="144"/>
      <c r="BD587" s="37"/>
    </row>
    <row r="588" ht="15" customHeight="1" s="44" customFormat="1">
      <c r="A588" s="31" t="s">
        <v>65</v>
      </c>
      <c r="B588" s="32">
        <f t="shared" si="39"/>
        <v>582</v>
      </c>
      <c r="C588" s="696" t="s">
        <v>5801</v>
      </c>
      <c r="D588" s="752" t="s">
        <v>4633</v>
      </c>
      <c r="E588" s="689" t="s">
        <v>69</v>
      </c>
      <c r="F588" s="713" t="s">
        <v>5802</v>
      </c>
      <c r="G588" s="123" t="s">
        <v>2</v>
      </c>
      <c r="H588" s="642"/>
      <c r="I588" s="642"/>
      <c r="J588" s="642"/>
      <c r="K588" s="123" t="s">
        <v>2181</v>
      </c>
      <c r="L588" s="123" t="s">
        <v>511</v>
      </c>
      <c r="M588" s="642" t="s">
        <v>1215</v>
      </c>
      <c r="N588" s="740">
        <v>44288</v>
      </c>
      <c r="O588" s="720" t="s">
        <v>5803</v>
      </c>
      <c r="P588" s="689" t="s">
        <v>232</v>
      </c>
      <c r="Q588" s="689" t="s">
        <v>112</v>
      </c>
      <c r="R588" s="689" t="s">
        <v>77</v>
      </c>
      <c r="S588" s="689"/>
      <c r="T588" s="721" t="s">
        <v>5804</v>
      </c>
      <c r="U588" s="722">
        <v>31686</v>
      </c>
      <c r="V588" s="37">
        <v>44378</v>
      </c>
      <c r="W588" s="37">
        <v>44469</v>
      </c>
      <c r="X588" s="689" t="s">
        <v>115</v>
      </c>
      <c r="Y588" s="34"/>
      <c r="Z588" s="642" t="str">
        <f t="shared" si="38" ca="1"/>
        <v>0 Tahun  4 Bulan 0 Hari </v>
      </c>
      <c r="AA588" s="723" t="s">
        <v>1607</v>
      </c>
      <c r="AB588" s="711" t="s">
        <v>5805</v>
      </c>
      <c r="AC588" s="722">
        <v>45905</v>
      </c>
      <c r="AD588" s="689"/>
      <c r="AE588" s="629"/>
      <c r="AF588" s="629"/>
      <c r="AG588" s="642"/>
      <c r="AH588" s="34"/>
      <c r="AI588" s="647"/>
      <c r="AJ588" s="49"/>
      <c r="AK588" s="647"/>
      <c r="AL588" s="693"/>
      <c r="AM588" s="696" t="s">
        <v>5806</v>
      </c>
      <c r="AN588" s="49" t="s">
        <v>548</v>
      </c>
      <c r="AO588" s="34"/>
      <c r="AP588" s="647" t="s">
        <v>5807</v>
      </c>
      <c r="AQ588" s="49" t="s">
        <v>86</v>
      </c>
      <c r="AR588" s="34"/>
      <c r="AS588" s="191"/>
      <c r="AT588" s="713" t="s">
        <v>5808</v>
      </c>
      <c r="AU588" s="722" t="s">
        <v>121</v>
      </c>
      <c r="AV588" s="711" t="s">
        <v>5809</v>
      </c>
      <c r="AW588" s="721" t="s">
        <v>90</v>
      </c>
      <c r="AX588" s="711" t="s">
        <v>5810</v>
      </c>
      <c r="AY588" s="745"/>
      <c r="AZ588" s="144"/>
      <c r="BA588" s="144"/>
      <c r="BB588" s="144"/>
      <c r="BC588" s="144"/>
      <c r="BD588" s="37"/>
    </row>
    <row r="589" ht="15" customHeight="1" s="44" customFormat="1">
      <c r="A589" s="31" t="s">
        <v>65</v>
      </c>
      <c r="B589" s="32">
        <f t="shared" si="39"/>
        <v>583</v>
      </c>
      <c r="C589" s="68" t="s">
        <v>5811</v>
      </c>
      <c r="D589" s="727" t="s">
        <v>5812</v>
      </c>
      <c r="E589" s="689" t="s">
        <v>69</v>
      </c>
      <c r="F589" s="713" t="s">
        <v>5813</v>
      </c>
      <c r="G589" s="123" t="s">
        <v>2</v>
      </c>
      <c r="H589" s="642"/>
      <c r="I589" s="642"/>
      <c r="J589" s="642"/>
      <c r="K589" s="123" t="s">
        <v>2181</v>
      </c>
      <c r="L589" s="123" t="s">
        <v>511</v>
      </c>
      <c r="M589" s="642" t="s">
        <v>1215</v>
      </c>
      <c r="N589" s="740">
        <v>44288</v>
      </c>
      <c r="O589" s="720" t="s">
        <v>5814</v>
      </c>
      <c r="P589" s="689" t="s">
        <v>232</v>
      </c>
      <c r="Q589" s="689" t="s">
        <v>112</v>
      </c>
      <c r="R589" s="689" t="s">
        <v>77</v>
      </c>
      <c r="S589" s="689"/>
      <c r="T589" s="721" t="s">
        <v>4500</v>
      </c>
      <c r="U589" s="722">
        <v>31992</v>
      </c>
      <c r="V589" s="37">
        <v>44378</v>
      </c>
      <c r="W589" s="37">
        <v>44469</v>
      </c>
      <c r="X589" s="689" t="s">
        <v>115</v>
      </c>
      <c r="Y589" s="34"/>
      <c r="Z589" s="642" t="str">
        <f t="shared" si="38" ca="1"/>
        <v>0 Tahun  4 Bulan 0 Hari </v>
      </c>
      <c r="AA589" s="723" t="s">
        <v>1607</v>
      </c>
      <c r="AB589" s="711" t="s">
        <v>5815</v>
      </c>
      <c r="AC589" s="722">
        <v>46108</v>
      </c>
      <c r="AD589" s="689"/>
      <c r="AE589" s="629"/>
      <c r="AF589" s="629"/>
      <c r="AG589" s="642"/>
      <c r="AH589" s="34"/>
      <c r="AI589" s="647"/>
      <c r="AJ589" s="49"/>
      <c r="AK589" s="647"/>
      <c r="AL589" s="693"/>
      <c r="AM589" s="696" t="s">
        <v>5816</v>
      </c>
      <c r="AN589" s="49" t="s">
        <v>548</v>
      </c>
      <c r="AO589" s="34"/>
      <c r="AP589" s="647" t="s">
        <v>5817</v>
      </c>
      <c r="AQ589" s="49" t="s">
        <v>86</v>
      </c>
      <c r="AR589" s="34"/>
      <c r="AS589" s="191"/>
      <c r="AT589" s="713" t="s">
        <v>5818</v>
      </c>
      <c r="AU589" s="722" t="s">
        <v>121</v>
      </c>
      <c r="AV589" s="711" t="s">
        <v>5767</v>
      </c>
      <c r="AW589" s="721" t="s">
        <v>90</v>
      </c>
      <c r="AX589" s="711" t="s">
        <v>5819</v>
      </c>
      <c r="AY589" s="745"/>
      <c r="AZ589" s="144"/>
      <c r="BA589" s="144"/>
      <c r="BB589" s="144"/>
      <c r="BC589" s="144"/>
      <c r="BD589" s="37"/>
    </row>
    <row r="590" ht="15" customHeight="1" s="44" customFormat="1">
      <c r="A590" s="31" t="s">
        <v>65</v>
      </c>
      <c r="B590" s="32">
        <f t="shared" si="39"/>
        <v>584</v>
      </c>
      <c r="C590" s="71" t="s">
        <v>5820</v>
      </c>
      <c r="D590" s="699" t="s">
        <v>5737</v>
      </c>
      <c r="E590" s="689" t="s">
        <v>69</v>
      </c>
      <c r="F590" s="713" t="s">
        <v>5821</v>
      </c>
      <c r="G590" s="123" t="s">
        <v>2</v>
      </c>
      <c r="H590" s="642"/>
      <c r="I590" s="642"/>
      <c r="J590" s="642"/>
      <c r="K590" s="123" t="s">
        <v>2181</v>
      </c>
      <c r="L590" s="123" t="s">
        <v>511</v>
      </c>
      <c r="M590" s="642" t="s">
        <v>1215</v>
      </c>
      <c r="N590" s="740">
        <v>44291</v>
      </c>
      <c r="O590" s="720" t="s">
        <v>5822</v>
      </c>
      <c r="P590" s="689" t="s">
        <v>232</v>
      </c>
      <c r="Q590" s="689" t="s">
        <v>112</v>
      </c>
      <c r="R590" s="689" t="s">
        <v>77</v>
      </c>
      <c r="S590" s="689"/>
      <c r="T590" s="721" t="s">
        <v>2181</v>
      </c>
      <c r="U590" s="722">
        <v>30932</v>
      </c>
      <c r="V590" s="37">
        <v>44378</v>
      </c>
      <c r="W590" s="37">
        <v>44469</v>
      </c>
      <c r="X590" s="689" t="s">
        <v>115</v>
      </c>
      <c r="Y590" s="34"/>
      <c r="Z590" s="642" t="str">
        <f t="shared" si="38" ca="1"/>
        <v>0 Tahun  3 Bulan 28 Hari </v>
      </c>
      <c r="AA590" s="723" t="s">
        <v>1607</v>
      </c>
      <c r="AB590" s="711" t="s">
        <v>5823</v>
      </c>
      <c r="AC590" s="722">
        <v>45902</v>
      </c>
      <c r="AD590" s="689"/>
      <c r="AE590" s="629"/>
      <c r="AF590" s="629"/>
      <c r="AG590" s="642"/>
      <c r="AH590" s="34"/>
      <c r="AI590" s="647"/>
      <c r="AJ590" s="49"/>
      <c r="AK590" s="647"/>
      <c r="AL590" s="693"/>
      <c r="AM590" s="696" t="s">
        <v>5824</v>
      </c>
      <c r="AN590" s="49" t="s">
        <v>290</v>
      </c>
      <c r="AO590" s="34"/>
      <c r="AP590" s="647" t="s">
        <v>5825</v>
      </c>
      <c r="AQ590" s="49" t="s">
        <v>86</v>
      </c>
      <c r="AR590" s="34"/>
      <c r="AS590" s="49"/>
      <c r="AT590" s="713" t="s">
        <v>5826</v>
      </c>
      <c r="AU590" s="722" t="s">
        <v>121</v>
      </c>
      <c r="AV590" s="711" t="s">
        <v>5827</v>
      </c>
      <c r="AW590" s="721" t="s">
        <v>90</v>
      </c>
      <c r="AX590" s="711" t="s">
        <v>5828</v>
      </c>
      <c r="AY590" s="736"/>
      <c r="AZ590" s="144"/>
      <c r="BA590" s="144"/>
      <c r="BB590" s="144"/>
      <c r="BC590" s="144"/>
      <c r="BD590" s="37"/>
    </row>
    <row r="591" ht="15" customHeight="1" s="44" customFormat="1">
      <c r="A591" s="31" t="s">
        <v>65</v>
      </c>
      <c r="B591" s="32">
        <f t="shared" si="39"/>
        <v>585</v>
      </c>
      <c r="C591" s="696" t="s">
        <v>5829</v>
      </c>
      <c r="D591" s="715" t="s">
        <v>5830</v>
      </c>
      <c r="E591" s="689" t="s">
        <v>69</v>
      </c>
      <c r="F591" s="713" t="s">
        <v>5831</v>
      </c>
      <c r="G591" s="123" t="s">
        <v>2</v>
      </c>
      <c r="H591" s="642"/>
      <c r="I591" s="642"/>
      <c r="J591" s="642"/>
      <c r="K591" s="123" t="s">
        <v>2181</v>
      </c>
      <c r="L591" s="123" t="s">
        <v>511</v>
      </c>
      <c r="M591" s="642" t="s">
        <v>1215</v>
      </c>
      <c r="N591" s="740">
        <v>44291</v>
      </c>
      <c r="O591" s="720" t="s">
        <v>5832</v>
      </c>
      <c r="P591" s="689" t="s">
        <v>232</v>
      </c>
      <c r="Q591" s="689" t="s">
        <v>112</v>
      </c>
      <c r="R591" s="689" t="s">
        <v>77</v>
      </c>
      <c r="S591" s="689"/>
      <c r="T591" s="721" t="s">
        <v>2181</v>
      </c>
      <c r="U591" s="722">
        <v>33349</v>
      </c>
      <c r="V591" s="37">
        <v>44378</v>
      </c>
      <c r="W591" s="37">
        <v>44469</v>
      </c>
      <c r="X591" s="689" t="s">
        <v>115</v>
      </c>
      <c r="Y591" s="34"/>
      <c r="Z591" s="642" t="str">
        <f t="shared" si="38" ca="1"/>
        <v>0 Tahun  3 Bulan 28 Hari </v>
      </c>
      <c r="AA591" s="723" t="s">
        <v>1607</v>
      </c>
      <c r="AB591" s="711" t="s">
        <v>5833</v>
      </c>
      <c r="AC591" s="722">
        <v>46106</v>
      </c>
      <c r="AD591" s="689"/>
      <c r="AE591" s="629"/>
      <c r="AF591" s="629"/>
      <c r="AG591" s="642"/>
      <c r="AH591" s="34"/>
      <c r="AI591" s="647"/>
      <c r="AJ591" s="49"/>
      <c r="AK591" s="647"/>
      <c r="AL591" s="693"/>
      <c r="AM591" s="696" t="s">
        <v>5834</v>
      </c>
      <c r="AN591" s="49" t="s">
        <v>548</v>
      </c>
      <c r="AO591" s="34"/>
      <c r="AP591" s="647" t="s">
        <v>5835</v>
      </c>
      <c r="AQ591" s="49" t="s">
        <v>86</v>
      </c>
      <c r="AR591" s="34"/>
      <c r="AS591" s="49"/>
      <c r="AT591" s="713" t="s">
        <v>5836</v>
      </c>
      <c r="AU591" s="722" t="s">
        <v>121</v>
      </c>
      <c r="AV591" s="711" t="s">
        <v>5133</v>
      </c>
      <c r="AW591" s="721" t="s">
        <v>90</v>
      </c>
      <c r="AX591" s="711" t="s">
        <v>5837</v>
      </c>
      <c r="AY591" s="736"/>
      <c r="AZ591" s="144"/>
      <c r="BA591" s="144"/>
      <c r="BB591" s="144"/>
      <c r="BC591" s="144"/>
      <c r="BD591" s="37"/>
    </row>
    <row r="592" ht="15" customHeight="1" s="44" customFormat="1">
      <c r="A592" s="31" t="s">
        <v>65</v>
      </c>
      <c r="B592" s="32">
        <f t="shared" si="39"/>
        <v>586</v>
      </c>
      <c r="C592" s="71" t="s">
        <v>5838</v>
      </c>
      <c r="D592" s="82" t="s">
        <v>4739</v>
      </c>
      <c r="E592" s="689" t="s">
        <v>69</v>
      </c>
      <c r="F592" s="713" t="s">
        <v>5839</v>
      </c>
      <c r="G592" s="123" t="s">
        <v>2</v>
      </c>
      <c r="H592" s="642"/>
      <c r="I592" s="642"/>
      <c r="J592" s="642"/>
      <c r="K592" s="123" t="s">
        <v>2181</v>
      </c>
      <c r="L592" s="123" t="s">
        <v>511</v>
      </c>
      <c r="M592" s="642" t="s">
        <v>1215</v>
      </c>
      <c r="N592" s="740">
        <v>44291</v>
      </c>
      <c r="O592" s="720" t="s">
        <v>5840</v>
      </c>
      <c r="P592" s="689" t="s">
        <v>77</v>
      </c>
      <c r="Q592" s="689" t="s">
        <v>112</v>
      </c>
      <c r="R592" s="689" t="s">
        <v>77</v>
      </c>
      <c r="S592" s="689"/>
      <c r="T592" s="721" t="s">
        <v>2181</v>
      </c>
      <c r="U592" s="722">
        <v>36131</v>
      </c>
      <c r="V592" s="37">
        <v>44378</v>
      </c>
      <c r="W592" s="37">
        <v>44469</v>
      </c>
      <c r="X592" s="689" t="s">
        <v>115</v>
      </c>
      <c r="Y592" s="34"/>
      <c r="Z592" s="642" t="str">
        <f t="shared" si="38" ca="1"/>
        <v>0 Tahun  3 Bulan 28 Hari </v>
      </c>
      <c r="AA592" s="723" t="s">
        <v>1607</v>
      </c>
      <c r="AB592" s="711" t="s">
        <v>5841</v>
      </c>
      <c r="AC592" s="722">
        <v>46035</v>
      </c>
      <c r="AD592" s="689"/>
      <c r="AE592" s="629"/>
      <c r="AF592" s="629"/>
      <c r="AG592" s="642"/>
      <c r="AH592" s="34"/>
      <c r="AI592" s="647"/>
      <c r="AJ592" s="49"/>
      <c r="AK592" s="647"/>
      <c r="AL592" s="693"/>
      <c r="AM592" s="696" t="s">
        <v>5842</v>
      </c>
      <c r="AN592" s="49" t="s">
        <v>548</v>
      </c>
      <c r="AO592" s="34"/>
      <c r="AP592" s="647" t="s">
        <v>5843</v>
      </c>
      <c r="AQ592" s="49" t="s">
        <v>86</v>
      </c>
      <c r="AR592" s="34"/>
      <c r="AS592" s="49"/>
      <c r="AT592" s="713" t="s">
        <v>5844</v>
      </c>
      <c r="AU592" s="722" t="s">
        <v>121</v>
      </c>
      <c r="AV592" s="723" t="s">
        <v>4832</v>
      </c>
      <c r="AW592" s="721" t="s">
        <v>90</v>
      </c>
      <c r="AX592" s="711" t="s">
        <v>5845</v>
      </c>
      <c r="AY592" s="736"/>
      <c r="AZ592" s="144"/>
      <c r="BA592" s="144"/>
      <c r="BB592" s="144"/>
      <c r="BC592" s="144"/>
      <c r="BD592" s="37"/>
    </row>
    <row r="593" ht="15" customHeight="1" s="44" customFormat="1">
      <c r="A593" s="31" t="s">
        <v>65</v>
      </c>
      <c r="B593" s="32">
        <f t="shared" si="39"/>
        <v>587</v>
      </c>
      <c r="C593" s="69" t="s">
        <v>5846</v>
      </c>
      <c r="D593" s="699" t="s">
        <v>5847</v>
      </c>
      <c r="E593" s="689" t="s">
        <v>69</v>
      </c>
      <c r="F593" s="713" t="s">
        <v>5848</v>
      </c>
      <c r="G593" s="123" t="s">
        <v>2</v>
      </c>
      <c r="H593" s="642"/>
      <c r="I593" s="642"/>
      <c r="J593" s="642"/>
      <c r="K593" s="123" t="s">
        <v>2181</v>
      </c>
      <c r="L593" s="123" t="s">
        <v>511</v>
      </c>
      <c r="M593" s="642" t="s">
        <v>1215</v>
      </c>
      <c r="N593" s="740">
        <v>44291</v>
      </c>
      <c r="O593" s="720" t="s">
        <v>5849</v>
      </c>
      <c r="P593" s="689" t="s">
        <v>77</v>
      </c>
      <c r="Q593" s="689" t="s">
        <v>112</v>
      </c>
      <c r="R593" s="689" t="s">
        <v>77</v>
      </c>
      <c r="S593" s="689"/>
      <c r="T593" s="721" t="s">
        <v>4782</v>
      </c>
      <c r="U593" s="722">
        <v>31101</v>
      </c>
      <c r="V593" s="37">
        <v>44378</v>
      </c>
      <c r="W593" s="37">
        <v>44469</v>
      </c>
      <c r="X593" s="689" t="s">
        <v>115</v>
      </c>
      <c r="Y593" s="34"/>
      <c r="Z593" s="642" t="str">
        <f t="shared" si="38" ca="1"/>
        <v>0 Tahun  3 Bulan 28 Hari </v>
      </c>
      <c r="AA593" s="723" t="s">
        <v>1607</v>
      </c>
      <c r="AB593" s="711" t="s">
        <v>5850</v>
      </c>
      <c r="AC593" s="722">
        <v>45848</v>
      </c>
      <c r="AD593" s="689"/>
      <c r="AE593" s="629"/>
      <c r="AF593" s="629"/>
      <c r="AG593" s="642"/>
      <c r="AH593" s="34"/>
      <c r="AI593" s="647"/>
      <c r="AJ593" s="49"/>
      <c r="AK593" s="647"/>
      <c r="AL593" s="693"/>
      <c r="AM593" s="696" t="s">
        <v>5851</v>
      </c>
      <c r="AN593" s="49" t="s">
        <v>290</v>
      </c>
      <c r="AO593" s="34"/>
      <c r="AP593" s="647" t="s">
        <v>5852</v>
      </c>
      <c r="AQ593" s="49" t="s">
        <v>86</v>
      </c>
      <c r="AR593" s="34"/>
      <c r="AS593" s="49"/>
      <c r="AT593" s="713" t="s">
        <v>5853</v>
      </c>
      <c r="AU593" s="722" t="s">
        <v>121</v>
      </c>
      <c r="AV593" s="711" t="s">
        <v>5847</v>
      </c>
      <c r="AW593" s="721" t="s">
        <v>90</v>
      </c>
      <c r="AX593" s="711" t="s">
        <v>5854</v>
      </c>
      <c r="AY593" s="736"/>
      <c r="AZ593" s="144"/>
      <c r="BA593" s="144"/>
      <c r="BB593" s="144"/>
      <c r="BC593" s="144"/>
      <c r="BD593" s="37"/>
    </row>
    <row r="594" ht="15" customHeight="1" s="44" customFormat="1">
      <c r="A594" s="31" t="s">
        <v>65</v>
      </c>
      <c r="B594" s="32">
        <f t="shared" si="39"/>
        <v>588</v>
      </c>
      <c r="C594" s="696" t="s">
        <v>5855</v>
      </c>
      <c r="D594" s="602" t="s">
        <v>4662</v>
      </c>
      <c r="E594" s="689" t="s">
        <v>69</v>
      </c>
      <c r="F594" s="713" t="s">
        <v>5856</v>
      </c>
      <c r="G594" s="123" t="s">
        <v>2</v>
      </c>
      <c r="H594" s="642"/>
      <c r="I594" s="642"/>
      <c r="J594" s="642"/>
      <c r="K594" s="123" t="s">
        <v>2181</v>
      </c>
      <c r="L594" s="123" t="s">
        <v>511</v>
      </c>
      <c r="M594" s="642" t="s">
        <v>1215</v>
      </c>
      <c r="N594" s="740">
        <v>44291</v>
      </c>
      <c r="O594" s="720" t="s">
        <v>5857</v>
      </c>
      <c r="P594" s="689" t="s">
        <v>77</v>
      </c>
      <c r="Q594" s="689" t="s">
        <v>112</v>
      </c>
      <c r="R594" s="689" t="s">
        <v>77</v>
      </c>
      <c r="S594" s="689"/>
      <c r="T594" s="721" t="s">
        <v>2181</v>
      </c>
      <c r="U594" s="722">
        <v>34724</v>
      </c>
      <c r="V594" s="37">
        <v>44378</v>
      </c>
      <c r="W594" s="37">
        <v>44469</v>
      </c>
      <c r="X594" s="689" t="s">
        <v>115</v>
      </c>
      <c r="Y594" s="34"/>
      <c r="Z594" s="642" t="str">
        <f t="shared" si="38" ca="1"/>
        <v>0 Tahun  3 Bulan 28 Hari </v>
      </c>
      <c r="AA594" s="723" t="s">
        <v>3491</v>
      </c>
      <c r="AB594" s="711" t="s">
        <v>5858</v>
      </c>
      <c r="AC594" s="722">
        <v>45837</v>
      </c>
      <c r="AD594" s="689"/>
      <c r="AE594" s="629"/>
      <c r="AF594" s="629"/>
      <c r="AG594" s="642"/>
      <c r="AH594" s="34"/>
      <c r="AI594" s="647"/>
      <c r="AJ594" s="49"/>
      <c r="AK594" s="647"/>
      <c r="AL594" s="693"/>
      <c r="AM594" s="696" t="s">
        <v>5859</v>
      </c>
      <c r="AN594" s="49" t="s">
        <v>565</v>
      </c>
      <c r="AO594" s="34"/>
      <c r="AP594" s="647" t="s">
        <v>5860</v>
      </c>
      <c r="AQ594" s="49" t="s">
        <v>86</v>
      </c>
      <c r="AR594" s="34"/>
      <c r="AS594" s="49"/>
      <c r="AT594" s="713" t="s">
        <v>5861</v>
      </c>
      <c r="AU594" s="722" t="s">
        <v>121</v>
      </c>
      <c r="AV594" s="711" t="s">
        <v>4730</v>
      </c>
      <c r="AW594" s="721" t="s">
        <v>90</v>
      </c>
      <c r="AX594" s="711" t="s">
        <v>5862</v>
      </c>
      <c r="AY594" s="736"/>
      <c r="AZ594" s="144"/>
      <c r="BA594" s="144"/>
      <c r="BB594" s="144"/>
      <c r="BC594" s="144"/>
      <c r="BD594" s="37"/>
    </row>
    <row r="595" ht="15" customHeight="1" s="44" customFormat="1">
      <c r="A595" s="31" t="s">
        <v>65</v>
      </c>
      <c r="B595" s="32">
        <f t="shared" si="39"/>
        <v>589</v>
      </c>
      <c r="C595" s="68" t="s">
        <v>5863</v>
      </c>
      <c r="D595" s="699" t="s">
        <v>5864</v>
      </c>
      <c r="E595" s="689" t="s">
        <v>69</v>
      </c>
      <c r="F595" s="71" t="s">
        <v>5865</v>
      </c>
      <c r="G595" s="123" t="s">
        <v>2</v>
      </c>
      <c r="H595" s="70"/>
      <c r="I595" s="70"/>
      <c r="J595" s="70"/>
      <c r="K595" s="1" t="s">
        <v>2181</v>
      </c>
      <c r="L595" s="1" t="s">
        <v>511</v>
      </c>
      <c r="M595" s="642" t="s">
        <v>1215</v>
      </c>
      <c r="N595" s="740">
        <v>44291</v>
      </c>
      <c r="O595" s="82" t="s">
        <v>5866</v>
      </c>
      <c r="P595" s="1" t="s">
        <v>232</v>
      </c>
      <c r="Q595" s="1" t="s">
        <v>112</v>
      </c>
      <c r="R595" s="1" t="s">
        <v>77</v>
      </c>
      <c r="S595" s="1"/>
      <c r="T595" s="1" t="s">
        <v>4628</v>
      </c>
      <c r="U595" s="72">
        <v>30153</v>
      </c>
      <c r="V595" s="37">
        <v>44378</v>
      </c>
      <c r="W595" s="37">
        <v>44469</v>
      </c>
      <c r="X595" s="689" t="s">
        <v>115</v>
      </c>
      <c r="Y595" s="34"/>
      <c r="Z595" s="49" t="str">
        <f ref="Z595:Z609" t="shared" si="40" ca="1">""&amp;DATEDIF(N595,TODAY(),"Y")&amp; " Tahun  "&amp;DATEDIF(N595,TODAY(),"ym")&amp; " Bulan " &amp;DATEDIF(N595,TODAY(),"md")&amp; " Hari "</f>
        <v>0 Tahun  3 Bulan 28 Hari </v>
      </c>
      <c r="AA595" s="1" t="s">
        <v>264</v>
      </c>
      <c r="AB595" s="71" t="s">
        <v>5867</v>
      </c>
      <c r="AC595" s="72">
        <v>45494</v>
      </c>
      <c r="AD595" s="70"/>
      <c r="AE595" s="70"/>
      <c r="AF595" s="70"/>
      <c r="AG595" s="70"/>
      <c r="AH595" s="70"/>
      <c r="AI595" s="70"/>
      <c r="AJ595" s="70"/>
      <c r="AK595" s="70"/>
      <c r="AL595" s="70"/>
      <c r="AM595" s="71" t="s">
        <v>5868</v>
      </c>
      <c r="AN595" s="1" t="s">
        <v>290</v>
      </c>
      <c r="AO595" s="34"/>
      <c r="AP595" s="71" t="s">
        <v>5869</v>
      </c>
      <c r="AQ595" s="49" t="s">
        <v>86</v>
      </c>
      <c r="AR595" s="34"/>
      <c r="AS595" s="191"/>
      <c r="AT595" s="71" t="s">
        <v>5870</v>
      </c>
      <c r="AU595" s="724" t="s">
        <v>121</v>
      </c>
      <c r="AV595" s="1" t="s">
        <v>5871</v>
      </c>
      <c r="AW595" s="1" t="s">
        <v>90</v>
      </c>
      <c r="AX595" s="71" t="s">
        <v>5872</v>
      </c>
      <c r="AY595" s="1"/>
      <c r="AZ595" s="144"/>
      <c r="BA595" s="144"/>
      <c r="BB595" s="144"/>
      <c r="BC595" s="144"/>
      <c r="BD595" s="37"/>
    </row>
    <row r="596" ht="15" customHeight="1" s="44" customFormat="1">
      <c r="A596" s="31" t="s">
        <v>65</v>
      </c>
      <c r="B596" s="32">
        <f t="shared" si="39"/>
        <v>590</v>
      </c>
      <c r="C596" s="71" t="s">
        <v>5873</v>
      </c>
      <c r="D596" s="699" t="s">
        <v>5773</v>
      </c>
      <c r="E596" s="49" t="s">
        <v>69</v>
      </c>
      <c r="F596" s="142" t="s">
        <v>5874</v>
      </c>
      <c r="G596" s="75" t="s">
        <v>2</v>
      </c>
      <c r="H596" s="49"/>
      <c r="I596" s="49"/>
      <c r="J596" s="49"/>
      <c r="K596" s="75" t="s">
        <v>2181</v>
      </c>
      <c r="L596" s="75" t="s">
        <v>511</v>
      </c>
      <c r="M596" s="642" t="s">
        <v>1215</v>
      </c>
      <c r="N596" s="78">
        <v>44292</v>
      </c>
      <c r="O596" s="75" t="s">
        <v>5875</v>
      </c>
      <c r="P596" s="49" t="s">
        <v>232</v>
      </c>
      <c r="Q596" s="49" t="s">
        <v>112</v>
      </c>
      <c r="R596" s="49" t="s">
        <v>77</v>
      </c>
      <c r="S596" s="49"/>
      <c r="T596" s="75" t="s">
        <v>2181</v>
      </c>
      <c r="U596" s="140">
        <v>29688</v>
      </c>
      <c r="V596" s="37">
        <v>44378</v>
      </c>
      <c r="W596" s="37">
        <v>44469</v>
      </c>
      <c r="X596" s="689" t="s">
        <v>115</v>
      </c>
      <c r="Y596" s="34"/>
      <c r="Z596" s="49" t="str">
        <f t="shared" si="40" ca="1"/>
        <v>0 Tahun  3 Bulan 27 Hari </v>
      </c>
      <c r="AA596" s="75" t="s">
        <v>1607</v>
      </c>
      <c r="AB596" s="142" t="s">
        <v>5876</v>
      </c>
      <c r="AC596" s="140" t="s">
        <v>5877</v>
      </c>
      <c r="AD596" s="49" t="s">
        <v>86</v>
      </c>
      <c r="AE596" s="75"/>
      <c r="AF596" s="75"/>
      <c r="AG596" s="49"/>
      <c r="AH596" s="49"/>
      <c r="AI596" s="49"/>
      <c r="AJ596" s="49"/>
      <c r="AK596" s="49"/>
      <c r="AL596" s="66"/>
      <c r="AM596" s="49"/>
      <c r="AN596" s="49"/>
      <c r="AO596" s="34"/>
      <c r="AP596" s="57" t="s">
        <v>5878</v>
      </c>
      <c r="AQ596" s="49" t="s">
        <v>86</v>
      </c>
      <c r="AR596" s="34"/>
      <c r="AS596" s="191"/>
      <c r="AT596" s="142" t="s">
        <v>5879</v>
      </c>
      <c r="AU596" s="141" t="s">
        <v>121</v>
      </c>
      <c r="AV596" s="75" t="s">
        <v>5880</v>
      </c>
      <c r="AW596" s="75" t="s">
        <v>90</v>
      </c>
      <c r="AX596" s="75">
        <v>6670564965</v>
      </c>
      <c r="AY596" s="1"/>
      <c r="AZ596" s="144"/>
      <c r="BA596" s="144"/>
      <c r="BB596" s="144"/>
      <c r="BC596" s="144"/>
      <c r="BD596" s="37"/>
    </row>
    <row r="597" ht="15" customHeight="1" s="44" customFormat="1">
      <c r="A597" s="31" t="s">
        <v>65</v>
      </c>
      <c r="B597" s="32">
        <f t="shared" si="39"/>
        <v>591</v>
      </c>
      <c r="C597" s="68" t="s">
        <v>5881</v>
      </c>
      <c r="D597" s="699" t="s">
        <v>5448</v>
      </c>
      <c r="E597" s="49" t="s">
        <v>69</v>
      </c>
      <c r="F597" s="32" t="s">
        <v>5882</v>
      </c>
      <c r="G597" s="75" t="s">
        <v>2</v>
      </c>
      <c r="H597" s="49"/>
      <c r="I597" s="49"/>
      <c r="J597" s="49"/>
      <c r="K597" s="75" t="s">
        <v>2181</v>
      </c>
      <c r="L597" s="75" t="s">
        <v>511</v>
      </c>
      <c r="M597" s="642" t="s">
        <v>1215</v>
      </c>
      <c r="N597" s="78">
        <v>44292</v>
      </c>
      <c r="O597" s="1" t="s">
        <v>5883</v>
      </c>
      <c r="P597" s="49" t="s">
        <v>232</v>
      </c>
      <c r="Q597" s="49" t="s">
        <v>112</v>
      </c>
      <c r="R597" s="49" t="s">
        <v>77</v>
      </c>
      <c r="S597" s="49"/>
      <c r="T597" s="49" t="s">
        <v>4179</v>
      </c>
      <c r="U597" s="63" t="s">
        <v>5884</v>
      </c>
      <c r="V597" s="37">
        <v>44378</v>
      </c>
      <c r="W597" s="37">
        <v>44469</v>
      </c>
      <c r="X597" s="689" t="s">
        <v>115</v>
      </c>
      <c r="Y597" s="34"/>
      <c r="Z597" s="49" t="str">
        <f t="shared" si="40" ca="1"/>
        <v>0 Tahun  3 Bulan 27 Hari </v>
      </c>
      <c r="AA597" s="75" t="s">
        <v>1607</v>
      </c>
      <c r="AB597" s="57" t="s">
        <v>5885</v>
      </c>
      <c r="AC597" s="63" t="s">
        <v>5886</v>
      </c>
      <c r="AD597" s="49"/>
      <c r="AE597" s="75"/>
      <c r="AF597" s="75"/>
      <c r="AG597" s="49"/>
      <c r="AH597" s="49"/>
      <c r="AI597" s="49"/>
      <c r="AJ597" s="49"/>
      <c r="AK597" s="49"/>
      <c r="AL597" s="66"/>
      <c r="AM597" s="49"/>
      <c r="AN597" s="49"/>
      <c r="AO597" s="34"/>
      <c r="AP597" s="57" t="s">
        <v>5887</v>
      </c>
      <c r="AQ597" s="49" t="s">
        <v>86</v>
      </c>
      <c r="AR597" s="34"/>
      <c r="AS597" s="191"/>
      <c r="AT597" s="57" t="s">
        <v>5888</v>
      </c>
      <c r="AU597" s="75" t="s">
        <v>121</v>
      </c>
      <c r="AV597" s="75" t="s">
        <v>5889</v>
      </c>
      <c r="AW597" s="49" t="s">
        <v>90</v>
      </c>
      <c r="AX597" s="49">
        <v>5600348193</v>
      </c>
      <c r="AY597" s="1"/>
      <c r="AZ597" s="144"/>
      <c r="BA597" s="144"/>
      <c r="BB597" s="144"/>
      <c r="BC597" s="144"/>
      <c r="BD597" s="37"/>
    </row>
    <row r="598" ht="15" customHeight="1" s="44" customFormat="1">
      <c r="A598" s="31" t="s">
        <v>65</v>
      </c>
      <c r="B598" s="32">
        <f t="shared" si="39"/>
        <v>592</v>
      </c>
      <c r="C598" s="696" t="s">
        <v>5890</v>
      </c>
      <c r="D598" s="61" t="s">
        <v>4644</v>
      </c>
      <c r="E598" s="49" t="s">
        <v>69</v>
      </c>
      <c r="F598" s="142" t="s">
        <v>5891</v>
      </c>
      <c r="G598" s="75" t="s">
        <v>2</v>
      </c>
      <c r="H598" s="49"/>
      <c r="I598" s="49"/>
      <c r="J598" s="49"/>
      <c r="K598" s="75" t="s">
        <v>2181</v>
      </c>
      <c r="L598" s="75" t="s">
        <v>511</v>
      </c>
      <c r="M598" s="642" t="s">
        <v>1215</v>
      </c>
      <c r="N598" s="78">
        <v>44292</v>
      </c>
      <c r="O598" s="75" t="s">
        <v>5892</v>
      </c>
      <c r="P598" s="49" t="s">
        <v>232</v>
      </c>
      <c r="Q598" s="49" t="s">
        <v>112</v>
      </c>
      <c r="R598" s="49" t="s">
        <v>77</v>
      </c>
      <c r="S598" s="49"/>
      <c r="T598" s="75" t="s">
        <v>2181</v>
      </c>
      <c r="U598" s="140">
        <v>29980</v>
      </c>
      <c r="V598" s="37">
        <v>44378</v>
      </c>
      <c r="W598" s="37">
        <v>44469</v>
      </c>
      <c r="X598" s="689" t="s">
        <v>115</v>
      </c>
      <c r="Y598" s="34"/>
      <c r="Z598" s="49" t="str">
        <f t="shared" si="40" ca="1"/>
        <v>0 Tahun  3 Bulan 27 Hari </v>
      </c>
      <c r="AA598" s="75" t="s">
        <v>1607</v>
      </c>
      <c r="AB598" s="142" t="s">
        <v>5893</v>
      </c>
      <c r="AC598" s="140">
        <v>44955</v>
      </c>
      <c r="AD598" s="49" t="s">
        <v>86</v>
      </c>
      <c r="AE598" s="75"/>
      <c r="AF598" s="75"/>
      <c r="AG598" s="49"/>
      <c r="AH598" s="49"/>
      <c r="AI598" s="49"/>
      <c r="AJ598" s="49"/>
      <c r="AK598" s="49"/>
      <c r="AL598" s="66"/>
      <c r="AM598" s="57" t="s">
        <v>5894</v>
      </c>
      <c r="AN598" s="49" t="s">
        <v>4259</v>
      </c>
      <c r="AO598" s="34"/>
      <c r="AP598" s="57" t="s">
        <v>5895</v>
      </c>
      <c r="AQ598" s="49" t="s">
        <v>86</v>
      </c>
      <c r="AR598" s="34"/>
      <c r="AS598" s="191"/>
      <c r="AT598" s="75" t="s">
        <v>5896</v>
      </c>
      <c r="AU598" s="75" t="s">
        <v>121</v>
      </c>
      <c r="AV598" s="75" t="s">
        <v>4843</v>
      </c>
      <c r="AW598" s="75" t="s">
        <v>90</v>
      </c>
      <c r="AX598" s="75">
        <v>5600348185</v>
      </c>
      <c r="AY598" s="1"/>
      <c r="AZ598" s="144"/>
      <c r="BA598" s="144"/>
      <c r="BB598" s="144"/>
      <c r="BC598" s="144"/>
      <c r="BD598" s="37"/>
    </row>
    <row r="599" ht="15" customHeight="1" s="44" customFormat="1">
      <c r="A599" s="31" t="s">
        <v>65</v>
      </c>
      <c r="B599" s="32">
        <f t="shared" si="39"/>
        <v>593</v>
      </c>
      <c r="C599" s="696" t="s">
        <v>5897</v>
      </c>
      <c r="D599" s="61" t="s">
        <v>5898</v>
      </c>
      <c r="E599" s="49" t="s">
        <v>69</v>
      </c>
      <c r="F599" s="142" t="s">
        <v>5899</v>
      </c>
      <c r="G599" s="75" t="s">
        <v>2</v>
      </c>
      <c r="H599" s="49"/>
      <c r="I599" s="49"/>
      <c r="J599" s="49"/>
      <c r="K599" s="75" t="s">
        <v>2181</v>
      </c>
      <c r="L599" s="75" t="s">
        <v>511</v>
      </c>
      <c r="M599" s="642" t="s">
        <v>1215</v>
      </c>
      <c r="N599" s="78">
        <v>44292</v>
      </c>
      <c r="O599" s="75" t="s">
        <v>5900</v>
      </c>
      <c r="P599" s="49" t="s">
        <v>232</v>
      </c>
      <c r="Q599" s="49" t="s">
        <v>112</v>
      </c>
      <c r="R599" s="49" t="s">
        <v>77</v>
      </c>
      <c r="S599" s="49"/>
      <c r="T599" s="75" t="s">
        <v>2181</v>
      </c>
      <c r="U599" s="140">
        <v>29065</v>
      </c>
      <c r="V599" s="37">
        <v>44378</v>
      </c>
      <c r="W599" s="37">
        <v>44469</v>
      </c>
      <c r="X599" s="689" t="s">
        <v>115</v>
      </c>
      <c r="Y599" s="34"/>
      <c r="Z599" s="49" t="str">
        <f t="shared" si="40" ca="1"/>
        <v>0 Tahun  3 Bulan 27 Hari </v>
      </c>
      <c r="AA599" s="75" t="s">
        <v>1607</v>
      </c>
      <c r="AB599" s="142" t="s">
        <v>5901</v>
      </c>
      <c r="AC599" s="140">
        <v>46113</v>
      </c>
      <c r="AD599" s="49" t="s">
        <v>86</v>
      </c>
      <c r="AE599" s="75"/>
      <c r="AF599" s="75"/>
      <c r="AG599" s="49"/>
      <c r="AH599" s="49"/>
      <c r="AI599" s="49"/>
      <c r="AJ599" s="49"/>
      <c r="AK599" s="49"/>
      <c r="AL599" s="66"/>
      <c r="AM599" s="57" t="s">
        <v>5902</v>
      </c>
      <c r="AN599" s="49" t="s">
        <v>548</v>
      </c>
      <c r="AO599" s="34"/>
      <c r="AP599" s="57" t="s">
        <v>5903</v>
      </c>
      <c r="AQ599" s="49" t="s">
        <v>86</v>
      </c>
      <c r="AR599" s="34"/>
      <c r="AS599" s="191"/>
      <c r="AT599" s="75" t="s">
        <v>5904</v>
      </c>
      <c r="AU599" s="75" t="s">
        <v>121</v>
      </c>
      <c r="AV599" s="75" t="s">
        <v>5096</v>
      </c>
      <c r="AW599" s="75" t="s">
        <v>90</v>
      </c>
      <c r="AX599" s="75">
        <v>3843187885</v>
      </c>
      <c r="AY599" s="1"/>
      <c r="AZ599" s="144"/>
      <c r="BA599" s="144"/>
      <c r="BB599" s="144"/>
      <c r="BC599" s="144"/>
      <c r="BD599" s="37"/>
    </row>
    <row r="600" ht="15" customHeight="1" s="44" customFormat="1">
      <c r="A600" s="31" t="s">
        <v>65</v>
      </c>
      <c r="B600" s="32">
        <f t="shared" si="39"/>
        <v>594</v>
      </c>
      <c r="C600" s="71" t="s">
        <v>5905</v>
      </c>
      <c r="D600" s="699" t="s">
        <v>5906</v>
      </c>
      <c r="E600" s="49" t="s">
        <v>69</v>
      </c>
      <c r="F600" s="142" t="s">
        <v>5907</v>
      </c>
      <c r="G600" s="75" t="s">
        <v>2</v>
      </c>
      <c r="H600" s="49"/>
      <c r="I600" s="49"/>
      <c r="J600" s="49"/>
      <c r="K600" s="75" t="s">
        <v>2181</v>
      </c>
      <c r="L600" s="75" t="s">
        <v>511</v>
      </c>
      <c r="M600" s="642" t="s">
        <v>1215</v>
      </c>
      <c r="N600" s="78">
        <v>44292</v>
      </c>
      <c r="O600" s="75" t="s">
        <v>5908</v>
      </c>
      <c r="P600" s="49" t="s">
        <v>232</v>
      </c>
      <c r="Q600" s="49" t="s">
        <v>112</v>
      </c>
      <c r="R600" s="49" t="s">
        <v>77</v>
      </c>
      <c r="S600" s="49"/>
      <c r="T600" s="75" t="s">
        <v>2181</v>
      </c>
      <c r="U600" s="140">
        <v>31593</v>
      </c>
      <c r="V600" s="37">
        <v>44378</v>
      </c>
      <c r="W600" s="37">
        <v>44469</v>
      </c>
      <c r="X600" s="689" t="s">
        <v>115</v>
      </c>
      <c r="Y600" s="34"/>
      <c r="Z600" s="49" t="str">
        <f t="shared" si="40" ca="1"/>
        <v>0 Tahun  3 Bulan 27 Hari </v>
      </c>
      <c r="AA600" s="75" t="s">
        <v>1607</v>
      </c>
      <c r="AB600" s="142" t="s">
        <v>5909</v>
      </c>
      <c r="AC600" s="140">
        <v>44377</v>
      </c>
      <c r="AD600" s="49" t="s">
        <v>86</v>
      </c>
      <c r="AE600" s="75"/>
      <c r="AF600" s="75"/>
      <c r="AG600" s="49"/>
      <c r="AH600" s="49"/>
      <c r="AI600" s="49"/>
      <c r="AJ600" s="49"/>
      <c r="AK600" s="49"/>
      <c r="AL600" s="66"/>
      <c r="AM600" s="57" t="s">
        <v>5910</v>
      </c>
      <c r="AN600" s="49" t="s">
        <v>548</v>
      </c>
      <c r="AO600" s="34"/>
      <c r="AP600" s="57" t="s">
        <v>5911</v>
      </c>
      <c r="AQ600" s="49" t="s">
        <v>86</v>
      </c>
      <c r="AR600" s="34"/>
      <c r="AS600" s="191"/>
      <c r="AT600" s="75" t="s">
        <v>5912</v>
      </c>
      <c r="AU600" s="75" t="s">
        <v>121</v>
      </c>
      <c r="AV600" s="75" t="s">
        <v>5913</v>
      </c>
      <c r="AW600" s="75" t="s">
        <v>90</v>
      </c>
      <c r="AX600" s="75">
        <v>4650489336</v>
      </c>
      <c r="AY600" s="1"/>
      <c r="AZ600" s="144"/>
      <c r="BA600" s="144"/>
      <c r="BB600" s="144"/>
      <c r="BC600" s="144"/>
      <c r="BD600" s="37"/>
    </row>
    <row r="601" ht="15" customHeight="1" s="44" customFormat="1">
      <c r="A601" s="31" t="s">
        <v>65</v>
      </c>
      <c r="B601" s="32">
        <f t="shared" si="39"/>
        <v>595</v>
      </c>
      <c r="C601" s="69" t="s">
        <v>5914</v>
      </c>
      <c r="D601" s="412" t="s">
        <v>5915</v>
      </c>
      <c r="E601" s="49" t="s">
        <v>69</v>
      </c>
      <c r="F601" s="142" t="s">
        <v>5916</v>
      </c>
      <c r="G601" s="75" t="s">
        <v>2</v>
      </c>
      <c r="H601" s="49"/>
      <c r="I601" s="49"/>
      <c r="J601" s="49"/>
      <c r="K601" s="75" t="s">
        <v>2181</v>
      </c>
      <c r="L601" s="75" t="s">
        <v>511</v>
      </c>
      <c r="M601" s="642" t="s">
        <v>1215</v>
      </c>
      <c r="N601" s="78">
        <v>44292</v>
      </c>
      <c r="O601" s="75" t="s">
        <v>5917</v>
      </c>
      <c r="P601" s="49" t="s">
        <v>232</v>
      </c>
      <c r="Q601" s="49" t="s">
        <v>112</v>
      </c>
      <c r="R601" s="49" t="s">
        <v>77</v>
      </c>
      <c r="S601" s="49"/>
      <c r="T601" s="75" t="s">
        <v>2181</v>
      </c>
      <c r="U601" s="140">
        <v>28974</v>
      </c>
      <c r="V601" s="37">
        <v>44378</v>
      </c>
      <c r="W601" s="37">
        <v>44469</v>
      </c>
      <c r="X601" s="689" t="s">
        <v>115</v>
      </c>
      <c r="Y601" s="34"/>
      <c r="Z601" s="49" t="str">
        <f t="shared" si="40" ca="1"/>
        <v>0 Tahun  3 Bulan 27 Hari </v>
      </c>
      <c r="AA601" s="75" t="s">
        <v>3491</v>
      </c>
      <c r="AB601" s="142" t="s">
        <v>5918</v>
      </c>
      <c r="AC601" s="140">
        <v>44680</v>
      </c>
      <c r="AD601" s="49" t="s">
        <v>86</v>
      </c>
      <c r="AE601" s="75"/>
      <c r="AF601" s="75"/>
      <c r="AG601" s="49"/>
      <c r="AH601" s="49"/>
      <c r="AI601" s="49"/>
      <c r="AJ601" s="49"/>
      <c r="AK601" s="49"/>
      <c r="AL601" s="66"/>
      <c r="AM601" s="57" t="s">
        <v>5919</v>
      </c>
      <c r="AN601" s="49" t="s">
        <v>565</v>
      </c>
      <c r="AO601" s="34"/>
      <c r="AP601" s="57" t="s">
        <v>5920</v>
      </c>
      <c r="AQ601" s="49" t="s">
        <v>86</v>
      </c>
      <c r="AR601" s="34"/>
      <c r="AS601" s="191"/>
      <c r="AT601" s="75" t="s">
        <v>5921</v>
      </c>
      <c r="AU601" s="75" t="s">
        <v>121</v>
      </c>
      <c r="AV601" s="75" t="s">
        <v>5922</v>
      </c>
      <c r="AW601" s="75" t="s">
        <v>90</v>
      </c>
      <c r="AX601" s="75">
        <v>3251608448</v>
      </c>
      <c r="AY601" s="1"/>
      <c r="AZ601" s="144"/>
      <c r="BA601" s="144"/>
      <c r="BB601" s="144"/>
      <c r="BC601" s="144"/>
      <c r="BD601" s="37"/>
    </row>
    <row r="602" ht="15" customHeight="1" s="44" customFormat="1">
      <c r="A602" s="31" t="s">
        <v>65</v>
      </c>
      <c r="B602" s="32">
        <f t="shared" si="39"/>
        <v>596</v>
      </c>
      <c r="C602" s="696" t="s">
        <v>5923</v>
      </c>
      <c r="D602" s="700" t="s">
        <v>5331</v>
      </c>
      <c r="E602" s="49" t="s">
        <v>69</v>
      </c>
      <c r="F602" s="142" t="s">
        <v>5924</v>
      </c>
      <c r="G602" s="75" t="s">
        <v>2</v>
      </c>
      <c r="H602" s="49"/>
      <c r="I602" s="49"/>
      <c r="J602" s="49"/>
      <c r="K602" s="75" t="s">
        <v>2181</v>
      </c>
      <c r="L602" s="75" t="s">
        <v>511</v>
      </c>
      <c r="M602" s="642" t="s">
        <v>1215</v>
      </c>
      <c r="N602" s="78">
        <v>44292</v>
      </c>
      <c r="O602" s="75" t="s">
        <v>5925</v>
      </c>
      <c r="P602" s="49" t="s">
        <v>232</v>
      </c>
      <c r="Q602" s="49" t="s">
        <v>112</v>
      </c>
      <c r="R602" s="49" t="s">
        <v>77</v>
      </c>
      <c r="S602" s="49"/>
      <c r="T602" s="75" t="s">
        <v>2181</v>
      </c>
      <c r="U602" s="140">
        <v>28144</v>
      </c>
      <c r="V602" s="37">
        <v>44378</v>
      </c>
      <c r="W602" s="37">
        <v>44469</v>
      </c>
      <c r="X602" s="689" t="s">
        <v>115</v>
      </c>
      <c r="Y602" s="34"/>
      <c r="Z602" s="49" t="str">
        <f t="shared" si="40" ca="1"/>
        <v>0 Tahun  3 Bulan 27 Hari </v>
      </c>
      <c r="AA602" s="75" t="s">
        <v>1607</v>
      </c>
      <c r="AB602" s="142" t="s">
        <v>5926</v>
      </c>
      <c r="AC602" s="140">
        <v>44580</v>
      </c>
      <c r="AD602" s="49" t="s">
        <v>86</v>
      </c>
      <c r="AE602" s="75"/>
      <c r="AF602" s="75"/>
      <c r="AG602" s="49"/>
      <c r="AH602" s="49"/>
      <c r="AI602" s="49"/>
      <c r="AJ602" s="49"/>
      <c r="AK602" s="49"/>
      <c r="AL602" s="66"/>
      <c r="AM602" s="57" t="s">
        <v>5927</v>
      </c>
      <c r="AN602" s="49" t="s">
        <v>548</v>
      </c>
      <c r="AO602" s="34"/>
      <c r="AP602" s="57" t="s">
        <v>5928</v>
      </c>
      <c r="AQ602" s="49" t="s">
        <v>86</v>
      </c>
      <c r="AR602" s="34"/>
      <c r="AS602" s="191"/>
      <c r="AT602" s="71" t="s">
        <v>5929</v>
      </c>
      <c r="AU602" s="75" t="s">
        <v>121</v>
      </c>
      <c r="AV602" s="75" t="s">
        <v>5537</v>
      </c>
      <c r="AW602" s="75" t="s">
        <v>90</v>
      </c>
      <c r="AX602" s="142" t="s">
        <v>5930</v>
      </c>
      <c r="AY602" s="1"/>
      <c r="AZ602" s="144"/>
      <c r="BA602" s="144"/>
      <c r="BB602" s="144"/>
      <c r="BC602" s="144"/>
      <c r="BD602" s="37"/>
    </row>
    <row r="603" ht="15" customHeight="1" s="44" customFormat="1">
      <c r="A603" s="31" t="s">
        <v>65</v>
      </c>
      <c r="B603" s="32">
        <f t="shared" si="39"/>
        <v>597</v>
      </c>
      <c r="C603" s="71" t="s">
        <v>5931</v>
      </c>
      <c r="D603" s="699" t="s">
        <v>5932</v>
      </c>
      <c r="E603" s="49" t="s">
        <v>69</v>
      </c>
      <c r="F603" s="142" t="s">
        <v>5933</v>
      </c>
      <c r="G603" s="75" t="s">
        <v>2</v>
      </c>
      <c r="H603" s="34"/>
      <c r="I603" s="34"/>
      <c r="J603" s="34"/>
      <c r="K603" s="75" t="s">
        <v>2181</v>
      </c>
      <c r="L603" s="75" t="s">
        <v>511</v>
      </c>
      <c r="M603" s="642" t="s">
        <v>1215</v>
      </c>
      <c r="N603" s="78">
        <v>44292</v>
      </c>
      <c r="O603" s="75" t="s">
        <v>5934</v>
      </c>
      <c r="P603" s="49" t="s">
        <v>232</v>
      </c>
      <c r="Q603" s="49" t="s">
        <v>112</v>
      </c>
      <c r="R603" s="49" t="s">
        <v>77</v>
      </c>
      <c r="S603" s="49"/>
      <c r="T603" s="75" t="s">
        <v>4179</v>
      </c>
      <c r="U603" s="140">
        <v>27909</v>
      </c>
      <c r="V603" s="37">
        <v>44378</v>
      </c>
      <c r="W603" s="37">
        <v>44469</v>
      </c>
      <c r="X603" s="689" t="s">
        <v>115</v>
      </c>
      <c r="Y603" s="34"/>
      <c r="Z603" s="49" t="str">
        <f t="shared" si="40" ca="1"/>
        <v>0 Tahun  3 Bulan 27 Hari </v>
      </c>
      <c r="AA603" s="75" t="s">
        <v>1607</v>
      </c>
      <c r="AB603" s="142" t="s">
        <v>5935</v>
      </c>
      <c r="AC603" s="140">
        <v>46118</v>
      </c>
      <c r="AD603" s="49" t="s">
        <v>86</v>
      </c>
      <c r="AE603" s="75"/>
      <c r="AF603" s="75"/>
      <c r="AG603" s="34"/>
      <c r="AH603" s="34"/>
      <c r="AI603" s="34"/>
      <c r="AJ603" s="49"/>
      <c r="AK603" s="34"/>
      <c r="AL603" s="66"/>
      <c r="AM603" s="57" t="s">
        <v>5936</v>
      </c>
      <c r="AN603" s="49" t="s">
        <v>548</v>
      </c>
      <c r="AO603" s="34"/>
      <c r="AP603" s="32" t="s">
        <v>5937</v>
      </c>
      <c r="AQ603" s="49" t="s">
        <v>86</v>
      </c>
      <c r="AR603" s="34"/>
      <c r="AS603" s="191"/>
      <c r="AT603" s="75" t="s">
        <v>5938</v>
      </c>
      <c r="AU603" s="75" t="s">
        <v>121</v>
      </c>
      <c r="AV603" s="75" t="s">
        <v>5939</v>
      </c>
      <c r="AW603" s="75" t="s">
        <v>90</v>
      </c>
      <c r="AX603" s="75">
        <v>5065053338</v>
      </c>
      <c r="AY603" s="1"/>
      <c r="AZ603" s="144"/>
      <c r="BA603" s="144"/>
      <c r="BB603" s="144"/>
      <c r="BC603" s="144"/>
      <c r="BD603" s="37"/>
    </row>
    <row r="604" ht="15" customHeight="1" s="44" customFormat="1">
      <c r="A604" s="31" t="s">
        <v>65</v>
      </c>
      <c r="B604" s="32">
        <f t="shared" si="39"/>
        <v>598</v>
      </c>
      <c r="C604" s="696" t="s">
        <v>5940</v>
      </c>
      <c r="D604" s="715" t="s">
        <v>5941</v>
      </c>
      <c r="E604" s="49" t="s">
        <v>69</v>
      </c>
      <c r="F604" s="142" t="s">
        <v>5942</v>
      </c>
      <c r="G604" s="75" t="s">
        <v>2</v>
      </c>
      <c r="H604" s="34"/>
      <c r="I604" s="34"/>
      <c r="J604" s="34"/>
      <c r="K604" s="75" t="s">
        <v>2181</v>
      </c>
      <c r="L604" s="75" t="s">
        <v>511</v>
      </c>
      <c r="M604" s="642" t="s">
        <v>1215</v>
      </c>
      <c r="N604" s="78">
        <v>44292</v>
      </c>
      <c r="O604" s="75" t="s">
        <v>5943</v>
      </c>
      <c r="P604" s="49" t="s">
        <v>232</v>
      </c>
      <c r="Q604" s="49" t="s">
        <v>112</v>
      </c>
      <c r="R604" s="49" t="s">
        <v>77</v>
      </c>
      <c r="S604" s="49"/>
      <c r="T604" s="75" t="s">
        <v>4179</v>
      </c>
      <c r="U604" s="140">
        <v>29256</v>
      </c>
      <c r="V604" s="37">
        <v>44378</v>
      </c>
      <c r="W604" s="37">
        <v>44469</v>
      </c>
      <c r="X604" s="689" t="s">
        <v>115</v>
      </c>
      <c r="Y604" s="34"/>
      <c r="Z604" s="49" t="str">
        <f t="shared" si="40" ca="1"/>
        <v>0 Tahun  3 Bulan 27 Hari </v>
      </c>
      <c r="AA604" s="75" t="s">
        <v>1607</v>
      </c>
      <c r="AB604" s="142" t="s">
        <v>5944</v>
      </c>
      <c r="AC604" s="140">
        <v>46118</v>
      </c>
      <c r="AD604" s="49" t="s">
        <v>86</v>
      </c>
      <c r="AE604" s="75"/>
      <c r="AF604" s="75"/>
      <c r="AG604" s="34"/>
      <c r="AH604" s="34"/>
      <c r="AI604" s="34"/>
      <c r="AJ604" s="49"/>
      <c r="AK604" s="34"/>
      <c r="AL604" s="66"/>
      <c r="AM604" s="49"/>
      <c r="AN604" s="49"/>
      <c r="AO604" s="34"/>
      <c r="AP604" s="32" t="s">
        <v>5945</v>
      </c>
      <c r="AQ604" s="49" t="s">
        <v>86</v>
      </c>
      <c r="AR604" s="34"/>
      <c r="AS604" s="191"/>
      <c r="AT604" s="142" t="s">
        <v>5946</v>
      </c>
      <c r="AU604" s="75" t="s">
        <v>121</v>
      </c>
      <c r="AV604" s="75" t="s">
        <v>5947</v>
      </c>
      <c r="AW604" s="75" t="s">
        <v>90</v>
      </c>
      <c r="AX604" s="75">
        <v>2160590419</v>
      </c>
      <c r="AY604" s="1"/>
      <c r="AZ604" s="144"/>
      <c r="BA604" s="144"/>
      <c r="BB604" s="144"/>
      <c r="BC604" s="144"/>
      <c r="BD604" s="37"/>
    </row>
    <row r="605" ht="15" customHeight="1" s="44" customFormat="1">
      <c r="A605" s="31" t="s">
        <v>65</v>
      </c>
      <c r="B605" s="32">
        <f t="shared" si="39"/>
        <v>599</v>
      </c>
      <c r="C605" s="696" t="s">
        <v>5948</v>
      </c>
      <c r="D605" s="699" t="s">
        <v>5949</v>
      </c>
      <c r="E605" s="49" t="s">
        <v>69</v>
      </c>
      <c r="F605" s="142" t="s">
        <v>5950</v>
      </c>
      <c r="G605" s="75" t="s">
        <v>2</v>
      </c>
      <c r="H605" s="34"/>
      <c r="I605" s="34"/>
      <c r="J605" s="34"/>
      <c r="K605" s="75" t="s">
        <v>2181</v>
      </c>
      <c r="L605" s="75" t="s">
        <v>511</v>
      </c>
      <c r="M605" s="642" t="s">
        <v>1215</v>
      </c>
      <c r="N605" s="78">
        <v>44292</v>
      </c>
      <c r="O605" s="75" t="s">
        <v>5951</v>
      </c>
      <c r="P605" s="49" t="s">
        <v>232</v>
      </c>
      <c r="Q605" s="49" t="s">
        <v>112</v>
      </c>
      <c r="R605" s="49" t="s">
        <v>77</v>
      </c>
      <c r="S605" s="49"/>
      <c r="T605" s="75" t="s">
        <v>2181</v>
      </c>
      <c r="U605" s="140">
        <v>32388</v>
      </c>
      <c r="V605" s="37">
        <v>44378</v>
      </c>
      <c r="W605" s="37">
        <v>44469</v>
      </c>
      <c r="X605" s="689" t="s">
        <v>115</v>
      </c>
      <c r="Y605" s="34"/>
      <c r="Z605" s="49" t="str">
        <f t="shared" si="40" ca="1"/>
        <v>0 Tahun  3 Bulan 27 Hari </v>
      </c>
      <c r="AA605" s="75" t="s">
        <v>1607</v>
      </c>
      <c r="AB605" s="142" t="s">
        <v>5952</v>
      </c>
      <c r="AC605" s="140">
        <v>45901</v>
      </c>
      <c r="AD605" s="49" t="s">
        <v>86</v>
      </c>
      <c r="AE605" s="75"/>
      <c r="AF605" s="75"/>
      <c r="AG605" s="34"/>
      <c r="AH605" s="34"/>
      <c r="AI605" s="34"/>
      <c r="AJ605" s="49"/>
      <c r="AK605" s="34"/>
      <c r="AL605" s="66"/>
      <c r="AM605" s="57" t="s">
        <v>5953</v>
      </c>
      <c r="AN605" s="49" t="s">
        <v>548</v>
      </c>
      <c r="AO605" s="34"/>
      <c r="AP605" s="32" t="s">
        <v>5954</v>
      </c>
      <c r="AQ605" s="49" t="s">
        <v>86</v>
      </c>
      <c r="AR605" s="34"/>
      <c r="AS605" s="191"/>
      <c r="AT605" s="75" t="s">
        <v>5955</v>
      </c>
      <c r="AU605" s="75" t="s">
        <v>121</v>
      </c>
      <c r="AV605" s="75" t="s">
        <v>5956</v>
      </c>
      <c r="AW605" s="75" t="s">
        <v>90</v>
      </c>
      <c r="AX605" s="75">
        <v>2580488636</v>
      </c>
      <c r="AY605" s="1"/>
      <c r="AZ605" s="144"/>
      <c r="BA605" s="144"/>
      <c r="BB605" s="144"/>
      <c r="BC605" s="144"/>
      <c r="BD605" s="37"/>
    </row>
    <row r="606" ht="15" customHeight="1" s="44" customFormat="1">
      <c r="A606" s="31" t="s">
        <v>65</v>
      </c>
      <c r="B606" s="32">
        <f t="shared" si="39"/>
        <v>600</v>
      </c>
      <c r="C606" s="696" t="s">
        <v>5957</v>
      </c>
      <c r="D606" s="412" t="s">
        <v>5958</v>
      </c>
      <c r="E606" s="49" t="s">
        <v>69</v>
      </c>
      <c r="F606" s="142" t="s">
        <v>5959</v>
      </c>
      <c r="G606" s="75" t="s">
        <v>2</v>
      </c>
      <c r="H606" s="34"/>
      <c r="I606" s="34"/>
      <c r="J606" s="34"/>
      <c r="K606" s="75" t="s">
        <v>2181</v>
      </c>
      <c r="L606" s="75" t="s">
        <v>511</v>
      </c>
      <c r="M606" s="642" t="s">
        <v>1215</v>
      </c>
      <c r="N606" s="78">
        <v>44292</v>
      </c>
      <c r="O606" s="75" t="s">
        <v>5960</v>
      </c>
      <c r="P606" s="49" t="s">
        <v>232</v>
      </c>
      <c r="Q606" s="49" t="s">
        <v>112</v>
      </c>
      <c r="R606" s="49" t="s">
        <v>77</v>
      </c>
      <c r="S606" s="49"/>
      <c r="T606" s="75" t="s">
        <v>5961</v>
      </c>
      <c r="U606" s="140">
        <v>33748</v>
      </c>
      <c r="V606" s="37">
        <v>44378</v>
      </c>
      <c r="W606" s="37">
        <v>44469</v>
      </c>
      <c r="X606" s="689" t="s">
        <v>115</v>
      </c>
      <c r="Y606" s="34"/>
      <c r="Z606" s="49" t="str">
        <f t="shared" si="40" ca="1"/>
        <v>0 Tahun  3 Bulan 27 Hari </v>
      </c>
      <c r="AA606" s="75" t="s">
        <v>1607</v>
      </c>
      <c r="AB606" s="142" t="s">
        <v>5962</v>
      </c>
      <c r="AC606" s="140">
        <v>45436</v>
      </c>
      <c r="AD606" s="49" t="s">
        <v>86</v>
      </c>
      <c r="AE606" s="75"/>
      <c r="AF606" s="75"/>
      <c r="AG606" s="34"/>
      <c r="AH606" s="34"/>
      <c r="AI606" s="34"/>
      <c r="AJ606" s="49"/>
      <c r="AK606" s="34"/>
      <c r="AL606" s="66"/>
      <c r="AM606" s="57" t="s">
        <v>5963</v>
      </c>
      <c r="AN606" s="49" t="s">
        <v>548</v>
      </c>
      <c r="AO606" s="34"/>
      <c r="AP606" s="32" t="s">
        <v>5964</v>
      </c>
      <c r="AQ606" s="49" t="s">
        <v>86</v>
      </c>
      <c r="AR606" s="34"/>
      <c r="AS606" s="191"/>
      <c r="AT606" s="75" t="s">
        <v>5965</v>
      </c>
      <c r="AU606" s="75" t="s">
        <v>121</v>
      </c>
      <c r="AV606" s="75" t="s">
        <v>5324</v>
      </c>
      <c r="AW606" s="75" t="s">
        <v>90</v>
      </c>
      <c r="AX606" s="75">
        <v>5600348215</v>
      </c>
      <c r="AY606" s="1"/>
      <c r="AZ606" s="144"/>
      <c r="BA606" s="144"/>
      <c r="BB606" s="144"/>
      <c r="BC606" s="144"/>
      <c r="BD606" s="37"/>
    </row>
    <row r="607" ht="15" customHeight="1" s="44" customFormat="1">
      <c r="A607" s="31" t="s">
        <v>65</v>
      </c>
      <c r="B607" s="32">
        <f t="shared" si="39"/>
        <v>601</v>
      </c>
      <c r="C607" s="696" t="s">
        <v>5966</v>
      </c>
      <c r="D607" s="82" t="s">
        <v>5967</v>
      </c>
      <c r="E607" s="49" t="s">
        <v>69</v>
      </c>
      <c r="F607" s="142" t="s">
        <v>5968</v>
      </c>
      <c r="G607" s="75" t="s">
        <v>2</v>
      </c>
      <c r="H607" s="34"/>
      <c r="I607" s="34"/>
      <c r="J607" s="34"/>
      <c r="K607" s="75" t="s">
        <v>2181</v>
      </c>
      <c r="L607" s="75" t="s">
        <v>511</v>
      </c>
      <c r="M607" s="642" t="s">
        <v>1215</v>
      </c>
      <c r="N607" s="78">
        <v>44292</v>
      </c>
      <c r="O607" s="75" t="s">
        <v>5969</v>
      </c>
      <c r="P607" s="49" t="s">
        <v>232</v>
      </c>
      <c r="Q607" s="49" t="s">
        <v>112</v>
      </c>
      <c r="R607" s="49" t="s">
        <v>77</v>
      </c>
      <c r="S607" s="49"/>
      <c r="T607" s="75" t="s">
        <v>5970</v>
      </c>
      <c r="U607" s="140">
        <v>33157</v>
      </c>
      <c r="V607" s="37">
        <v>44378</v>
      </c>
      <c r="W607" s="37">
        <v>44469</v>
      </c>
      <c r="X607" s="689" t="s">
        <v>115</v>
      </c>
      <c r="Y607" s="34"/>
      <c r="Z607" s="49" t="str">
        <f t="shared" si="40" ca="1"/>
        <v>0 Tahun  3 Bulan 27 Hari </v>
      </c>
      <c r="AA607" s="75" t="s">
        <v>1607</v>
      </c>
      <c r="AB607" s="142" t="s">
        <v>5971</v>
      </c>
      <c r="AC607" s="140">
        <v>46091</v>
      </c>
      <c r="AD607" s="49"/>
      <c r="AE607" s="75"/>
      <c r="AF607" s="75"/>
      <c r="AG607" s="34"/>
      <c r="AH607" s="34"/>
      <c r="AI607" s="34"/>
      <c r="AJ607" s="49"/>
      <c r="AK607" s="34"/>
      <c r="AL607" s="66"/>
      <c r="AM607" s="57" t="s">
        <v>5972</v>
      </c>
      <c r="AN607" s="49" t="s">
        <v>548</v>
      </c>
      <c r="AO607" s="34"/>
      <c r="AP607" s="32" t="s">
        <v>5973</v>
      </c>
      <c r="AQ607" s="49" t="s">
        <v>86</v>
      </c>
      <c r="AR607" s="34"/>
      <c r="AS607" s="191"/>
      <c r="AT607" s="75" t="s">
        <v>5974</v>
      </c>
      <c r="AU607" s="75" t="s">
        <v>121</v>
      </c>
      <c r="AV607" s="75" t="s">
        <v>5975</v>
      </c>
      <c r="AW607" s="75" t="s">
        <v>90</v>
      </c>
      <c r="AX607" s="75">
        <v>3240417340</v>
      </c>
      <c r="AY607" s="1"/>
      <c r="AZ607" s="144"/>
      <c r="BA607" s="144"/>
      <c r="BB607" s="144"/>
      <c r="BC607" s="144"/>
      <c r="BD607" s="37"/>
    </row>
    <row r="608" ht="15" customHeight="1" s="44" customFormat="1">
      <c r="A608" s="31" t="s">
        <v>65</v>
      </c>
      <c r="B608" s="32">
        <f t="shared" si="39"/>
        <v>602</v>
      </c>
      <c r="C608" s="696" t="s">
        <v>5976</v>
      </c>
      <c r="D608" s="82" t="s">
        <v>5054</v>
      </c>
      <c r="E608" s="49" t="s">
        <v>69</v>
      </c>
      <c r="F608" s="438" t="s">
        <v>5977</v>
      </c>
      <c r="G608" s="75" t="s">
        <v>2</v>
      </c>
      <c r="H608" s="34"/>
      <c r="I608" s="34"/>
      <c r="J608" s="34"/>
      <c r="K608" s="75" t="s">
        <v>2181</v>
      </c>
      <c r="L608" s="75" t="s">
        <v>511</v>
      </c>
      <c r="M608" s="642" t="s">
        <v>1215</v>
      </c>
      <c r="N608" s="78">
        <v>44292</v>
      </c>
      <c r="O608" s="138" t="s">
        <v>5978</v>
      </c>
      <c r="P608" s="49" t="s">
        <v>232</v>
      </c>
      <c r="Q608" s="49" t="s">
        <v>112</v>
      </c>
      <c r="R608" s="49" t="s">
        <v>77</v>
      </c>
      <c r="S608" s="49"/>
      <c r="T608" s="75" t="s">
        <v>2181</v>
      </c>
      <c r="U608" s="406">
        <v>29166</v>
      </c>
      <c r="V608" s="37">
        <v>44378</v>
      </c>
      <c r="W608" s="37">
        <v>44469</v>
      </c>
      <c r="X608" s="689" t="s">
        <v>115</v>
      </c>
      <c r="Y608" s="34"/>
      <c r="Z608" s="49" t="str">
        <f t="shared" si="40" ca="1"/>
        <v>0 Tahun  3 Bulan 27 Hari </v>
      </c>
      <c r="AA608" s="75" t="s">
        <v>1607</v>
      </c>
      <c r="AB608" s="142" t="s">
        <v>5979</v>
      </c>
      <c r="AC608" s="140">
        <v>45572</v>
      </c>
      <c r="AD608" s="49"/>
      <c r="AE608" s="75"/>
      <c r="AF608" s="75"/>
      <c r="AG608" s="34"/>
      <c r="AH608" s="34"/>
      <c r="AI608" s="34"/>
      <c r="AJ608" s="49"/>
      <c r="AK608" s="34"/>
      <c r="AL608" s="66"/>
      <c r="AM608" s="57" t="s">
        <v>5980</v>
      </c>
      <c r="AN608" s="49" t="s">
        <v>548</v>
      </c>
      <c r="AO608" s="34"/>
      <c r="AP608" s="32" t="s">
        <v>5981</v>
      </c>
      <c r="AQ608" s="49" t="s">
        <v>86</v>
      </c>
      <c r="AR608" s="34"/>
      <c r="AS608" s="191"/>
      <c r="AT608" s="71" t="s">
        <v>5982</v>
      </c>
      <c r="AU608" s="75" t="s">
        <v>121</v>
      </c>
      <c r="AV608" s="75" t="s">
        <v>4982</v>
      </c>
      <c r="AW608" s="75" t="s">
        <v>90</v>
      </c>
      <c r="AX608" s="75">
        <v>7900854361</v>
      </c>
      <c r="AY608" s="1"/>
      <c r="AZ608" s="144"/>
      <c r="BA608" s="144"/>
      <c r="BB608" s="144"/>
      <c r="BC608" s="144"/>
      <c r="BD608" s="37"/>
    </row>
    <row r="609" ht="15" customHeight="1" s="44" customFormat="1">
      <c r="A609" s="31" t="s">
        <v>65</v>
      </c>
      <c r="B609" s="32">
        <f t="shared" si="39"/>
        <v>603</v>
      </c>
      <c r="C609" s="69" t="s">
        <v>5983</v>
      </c>
      <c r="D609" s="699" t="s">
        <v>5984</v>
      </c>
      <c r="E609" s="49" t="s">
        <v>69</v>
      </c>
      <c r="F609" s="142" t="s">
        <v>5985</v>
      </c>
      <c r="G609" s="75" t="s">
        <v>2</v>
      </c>
      <c r="H609" s="34"/>
      <c r="I609" s="34"/>
      <c r="J609" s="34"/>
      <c r="K609" s="75" t="s">
        <v>2181</v>
      </c>
      <c r="L609" s="75" t="s">
        <v>511</v>
      </c>
      <c r="M609" s="642" t="s">
        <v>1215</v>
      </c>
      <c r="N609" s="78">
        <v>44292</v>
      </c>
      <c r="O609" s="75" t="s">
        <v>5986</v>
      </c>
      <c r="P609" s="49" t="s">
        <v>232</v>
      </c>
      <c r="Q609" s="49" t="s">
        <v>112</v>
      </c>
      <c r="R609" s="49" t="s">
        <v>77</v>
      </c>
      <c r="S609" s="49"/>
      <c r="T609" s="75" t="s">
        <v>2181</v>
      </c>
      <c r="U609" s="140">
        <v>44293</v>
      </c>
      <c r="V609" s="37">
        <v>44378</v>
      </c>
      <c r="W609" s="37">
        <v>44469</v>
      </c>
      <c r="X609" s="689" t="s">
        <v>115</v>
      </c>
      <c r="Y609" s="34"/>
      <c r="Z609" s="49" t="str">
        <f t="shared" si="40" ca="1"/>
        <v>0 Tahun  3 Bulan 27 Hari </v>
      </c>
      <c r="AA609" s="75" t="s">
        <v>1607</v>
      </c>
      <c r="AB609" s="142" t="s">
        <v>5987</v>
      </c>
      <c r="AC609" s="140">
        <v>45389</v>
      </c>
      <c r="AD609" s="49" t="s">
        <v>86</v>
      </c>
      <c r="AE609" s="75"/>
      <c r="AF609" s="75"/>
      <c r="AG609" s="34"/>
      <c r="AH609" s="34"/>
      <c r="AI609" s="34"/>
      <c r="AJ609" s="49"/>
      <c r="AK609" s="34"/>
      <c r="AL609" s="66"/>
      <c r="AM609" s="57" t="s">
        <v>5988</v>
      </c>
      <c r="AN609" s="49" t="s">
        <v>548</v>
      </c>
      <c r="AO609" s="34"/>
      <c r="AP609" s="32" t="s">
        <v>5989</v>
      </c>
      <c r="AQ609" s="49" t="s">
        <v>86</v>
      </c>
      <c r="AR609" s="34"/>
      <c r="AS609" s="191"/>
      <c r="AT609" s="75" t="s">
        <v>5990</v>
      </c>
      <c r="AU609" s="75" t="s">
        <v>121</v>
      </c>
      <c r="AV609" s="49" t="s">
        <v>5991</v>
      </c>
      <c r="AW609" s="34" t="s">
        <v>90</v>
      </c>
      <c r="AX609" s="49">
        <v>4680232259</v>
      </c>
      <c r="AY609" s="1"/>
      <c r="AZ609" s="144"/>
      <c r="BA609" s="144"/>
      <c r="BB609" s="144"/>
      <c r="BC609" s="144"/>
      <c r="BD609" s="37"/>
    </row>
    <row r="610" ht="15" customHeight="1" s="44" customFormat="1">
      <c r="A610" s="31" t="s">
        <v>65</v>
      </c>
      <c r="B610" s="32">
        <f t="shared" si="39"/>
        <v>604</v>
      </c>
      <c r="C610" s="68" t="s">
        <v>5992</v>
      </c>
      <c r="D610" s="70" t="s">
        <v>5993</v>
      </c>
      <c r="E610" s="49" t="s">
        <v>69</v>
      </c>
      <c r="F610" s="137" t="s">
        <v>5994</v>
      </c>
      <c r="G610" s="75" t="s">
        <v>2</v>
      </c>
      <c r="H610" s="34"/>
      <c r="I610" s="34"/>
      <c r="J610" s="34"/>
      <c r="K610" s="75" t="s">
        <v>2181</v>
      </c>
      <c r="L610" s="75" t="s">
        <v>511</v>
      </c>
      <c r="M610" s="642" t="s">
        <v>1215</v>
      </c>
      <c r="N610" s="78">
        <v>44310</v>
      </c>
      <c r="O610" s="49" t="s">
        <v>5995</v>
      </c>
      <c r="P610" s="49" t="s">
        <v>174</v>
      </c>
      <c r="Q610" s="49" t="s">
        <v>112</v>
      </c>
      <c r="R610" s="49" t="s">
        <v>77</v>
      </c>
      <c r="S610" s="49"/>
      <c r="T610" s="75" t="s">
        <v>5347</v>
      </c>
      <c r="U610" s="63">
        <v>27947</v>
      </c>
      <c r="V610" s="78" t="s">
        <v>5996</v>
      </c>
      <c r="W610" s="59">
        <v>44408</v>
      </c>
      <c r="X610" s="689" t="s">
        <v>80</v>
      </c>
      <c r="Y610" s="34"/>
      <c r="Z610" s="49" t="str">
        <f>""&amp;DATEDIF(N610,TODAY(),"Y")&amp; " Tahun  "&amp;DATEDIF(N610,TODAY(),"ym")&amp; " Bulan " &amp;DATEDIF(N610,TODAY(),"md")&amp; " Hari "</f>
        <v>0 Tahun  3 Bulan 9 Hari </v>
      </c>
      <c r="AA610" s="75" t="s">
        <v>1607</v>
      </c>
      <c r="AB610" s="137" t="s">
        <v>5997</v>
      </c>
      <c r="AC610" s="63">
        <v>44757</v>
      </c>
      <c r="AD610" s="49"/>
      <c r="AE610" s="75"/>
      <c r="AF610" s="75"/>
      <c r="AG610" s="34"/>
      <c r="AH610" s="34"/>
      <c r="AI610" s="34"/>
      <c r="AJ610" s="49"/>
      <c r="AK610" s="34"/>
      <c r="AL610" s="66"/>
      <c r="AM610" s="49"/>
      <c r="AN610" s="49"/>
      <c r="AO610" s="34"/>
      <c r="AP610" s="32" t="s">
        <v>5998</v>
      </c>
      <c r="AQ610" s="49" t="s">
        <v>86</v>
      </c>
      <c r="AR610" s="34"/>
      <c r="AS610" s="191"/>
      <c r="AT610" s="57" t="s">
        <v>5999</v>
      </c>
      <c r="AU610" s="75" t="s">
        <v>121</v>
      </c>
      <c r="AV610" s="49" t="s">
        <v>6000</v>
      </c>
      <c r="AW610" s="34" t="s">
        <v>90</v>
      </c>
      <c r="AX610" s="57" t="s">
        <v>6001</v>
      </c>
      <c r="AY610" s="745"/>
      <c r="AZ610" s="144"/>
      <c r="BA610" s="144"/>
      <c r="BB610" s="144"/>
      <c r="BC610" s="144"/>
      <c r="BD610" s="37"/>
    </row>
    <row r="611" ht="15" customHeight="1" s="44" customFormat="1">
      <c r="A611" s="31" t="s">
        <v>65</v>
      </c>
      <c r="B611" s="32">
        <f t="shared" si="39"/>
        <v>605</v>
      </c>
      <c r="C611" s="696" t="s">
        <v>6002</v>
      </c>
      <c r="D611" s="700" t="s">
        <v>6003</v>
      </c>
      <c r="E611" s="49" t="s">
        <v>69</v>
      </c>
      <c r="F611" s="137" t="s">
        <v>6004</v>
      </c>
      <c r="G611" s="75" t="s">
        <v>2</v>
      </c>
      <c r="H611" s="49"/>
      <c r="I611" s="49"/>
      <c r="J611" s="49"/>
      <c r="K611" s="49" t="s">
        <v>2181</v>
      </c>
      <c r="L611" s="517" t="s">
        <v>511</v>
      </c>
      <c r="M611" s="642" t="s">
        <v>1215</v>
      </c>
      <c r="N611" s="78">
        <v>44310</v>
      </c>
      <c r="O611" s="49" t="s">
        <v>6005</v>
      </c>
      <c r="P611" s="1" t="s">
        <v>232</v>
      </c>
      <c r="Q611" s="49" t="s">
        <v>112</v>
      </c>
      <c r="R611" s="49" t="s">
        <v>77</v>
      </c>
      <c r="S611" s="49" t="s">
        <v>113</v>
      </c>
      <c r="T611" s="1" t="s">
        <v>2181</v>
      </c>
      <c r="U611" s="63">
        <v>28768</v>
      </c>
      <c r="V611" s="659" t="s">
        <v>6006</v>
      </c>
      <c r="W611" s="59">
        <v>44408</v>
      </c>
      <c r="X611" s="689" t="s">
        <v>80</v>
      </c>
      <c r="Y611" s="34"/>
      <c r="Z611" s="49" t="str">
        <f ref="Z611:Z637" t="shared" si="41" ca="1">""&amp;DATEDIF(N611,TODAY(),"Y")&amp; " Tahun  "&amp;DATEDIF(N611,TODAY(),"ym")&amp; " Bulan " &amp;DATEDIF(N611,TODAY(),"md")&amp; " Hari "</f>
        <v>0 Tahun  3 Bulan 9 Hari </v>
      </c>
      <c r="AA611" s="49" t="s">
        <v>100</v>
      </c>
      <c r="AB611" s="137" t="s">
        <v>6007</v>
      </c>
      <c r="AC611" s="63">
        <v>46120</v>
      </c>
      <c r="AD611" s="49"/>
      <c r="AE611" s="49"/>
      <c r="AF611" s="49"/>
      <c r="AG611" s="1"/>
      <c r="AH611" s="49"/>
      <c r="AI611" s="49"/>
      <c r="AJ611" s="49"/>
      <c r="AK611" s="49"/>
      <c r="AL611" s="753"/>
      <c r="AM611" s="57" t="s">
        <v>6008</v>
      </c>
      <c r="AN611" s="49" t="s">
        <v>118</v>
      </c>
      <c r="AO611" s="34"/>
      <c r="AP611" s="57" t="s">
        <v>6009</v>
      </c>
      <c r="AQ611" s="49" t="s">
        <v>86</v>
      </c>
      <c r="AR611" s="34"/>
      <c r="AS611" s="49"/>
      <c r="AT611" s="137" t="s">
        <v>6010</v>
      </c>
      <c r="AU611" s="540" t="s">
        <v>121</v>
      </c>
      <c r="AV611" s="49" t="s">
        <v>5001</v>
      </c>
      <c r="AW611" s="57" t="s">
        <v>520</v>
      </c>
      <c r="AX611" s="57" t="s">
        <v>6011</v>
      </c>
      <c r="AY611" s="540"/>
      <c r="AZ611" s="144"/>
      <c r="BA611" s="144"/>
      <c r="BB611" s="144"/>
      <c r="BC611" s="144"/>
      <c r="BD611" s="37"/>
    </row>
    <row r="612" ht="15" customHeight="1" s="44" customFormat="1">
      <c r="A612" s="31" t="s">
        <v>65</v>
      </c>
      <c r="B612" s="32">
        <f t="shared" si="39"/>
        <v>606</v>
      </c>
      <c r="C612" s="68" t="s">
        <v>6012</v>
      </c>
      <c r="D612" s="699" t="s">
        <v>6013</v>
      </c>
      <c r="E612" s="49" t="s">
        <v>69</v>
      </c>
      <c r="F612" s="57" t="s">
        <v>6014</v>
      </c>
      <c r="G612" s="138" t="s">
        <v>2</v>
      </c>
      <c r="H612" s="49"/>
      <c r="I612" s="49"/>
      <c r="J612" s="49"/>
      <c r="K612" s="138" t="s">
        <v>2181</v>
      </c>
      <c r="L612" s="138" t="s">
        <v>511</v>
      </c>
      <c r="M612" s="642" t="s">
        <v>1215</v>
      </c>
      <c r="N612" s="78">
        <v>44310</v>
      </c>
      <c r="O612" s="49" t="s">
        <v>6015</v>
      </c>
      <c r="P612" s="49" t="s">
        <v>174</v>
      </c>
      <c r="Q612" s="49" t="s">
        <v>112</v>
      </c>
      <c r="R612" s="49" t="s">
        <v>77</v>
      </c>
      <c r="S612" s="49"/>
      <c r="T612" s="138" t="s">
        <v>5316</v>
      </c>
      <c r="U612" s="63">
        <v>27462</v>
      </c>
      <c r="V612" s="139">
        <v>44310</v>
      </c>
      <c r="W612" s="59">
        <v>44408</v>
      </c>
      <c r="X612" s="689" t="s">
        <v>80</v>
      </c>
      <c r="Y612" s="34"/>
      <c r="Z612" s="49" t="str">
        <f t="shared" si="41" ca="1"/>
        <v>0 Tahun  3 Bulan 9 Hari </v>
      </c>
      <c r="AA612" s="75" t="s">
        <v>1607</v>
      </c>
      <c r="AB612" s="57" t="s">
        <v>6016</v>
      </c>
      <c r="AC612" s="63">
        <v>44994</v>
      </c>
      <c r="AD612" s="49" t="s">
        <v>86</v>
      </c>
      <c r="AE612" s="49"/>
      <c r="AF612" s="49"/>
      <c r="AG612" s="49"/>
      <c r="AH612" s="49"/>
      <c r="AI612" s="57"/>
      <c r="AJ612" s="49"/>
      <c r="AK612" s="49"/>
      <c r="AL612" s="66"/>
      <c r="AM612" s="57" t="s">
        <v>6017</v>
      </c>
      <c r="AN612" s="49" t="s">
        <v>548</v>
      </c>
      <c r="AO612" s="34"/>
      <c r="AP612" s="57" t="s">
        <v>6018</v>
      </c>
      <c r="AQ612" s="49" t="s">
        <v>86</v>
      </c>
      <c r="AR612" s="34"/>
      <c r="AS612" s="754"/>
      <c r="AT612" s="57" t="s">
        <v>6019</v>
      </c>
      <c r="AU612" s="661" t="s">
        <v>121</v>
      </c>
      <c r="AV612" s="138" t="s">
        <v>5273</v>
      </c>
      <c r="AW612" s="138" t="s">
        <v>90</v>
      </c>
      <c r="AX612" s="57" t="s">
        <v>6020</v>
      </c>
      <c r="AY612" s="412"/>
      <c r="AZ612" s="144"/>
      <c r="BA612" s="144"/>
      <c r="BB612" s="144"/>
      <c r="BC612" s="144"/>
      <c r="BD612" s="37"/>
    </row>
    <row r="613" ht="15" customHeight="1" s="44" customFormat="1">
      <c r="A613" s="31" t="s">
        <v>65</v>
      </c>
      <c r="B613" s="32">
        <f t="shared" si="39"/>
        <v>607</v>
      </c>
      <c r="C613" s="696" t="s">
        <v>6021</v>
      </c>
      <c r="D613" s="61" t="s">
        <v>6022</v>
      </c>
      <c r="E613" s="49" t="s">
        <v>69</v>
      </c>
      <c r="F613" s="438" t="s">
        <v>6023</v>
      </c>
      <c r="G613" s="138" t="s">
        <v>2</v>
      </c>
      <c r="H613" s="49"/>
      <c r="I613" s="49"/>
      <c r="J613" s="49"/>
      <c r="K613" s="138" t="s">
        <v>2181</v>
      </c>
      <c r="L613" s="138" t="s">
        <v>511</v>
      </c>
      <c r="M613" s="642" t="s">
        <v>1215</v>
      </c>
      <c r="N613" s="139">
        <v>44303</v>
      </c>
      <c r="O613" s="138" t="s">
        <v>6024</v>
      </c>
      <c r="P613" s="49" t="s">
        <v>97</v>
      </c>
      <c r="Q613" s="49" t="s">
        <v>112</v>
      </c>
      <c r="R613" s="49" t="s">
        <v>77</v>
      </c>
      <c r="S613" s="49" t="s">
        <v>113</v>
      </c>
      <c r="T613" s="138" t="s">
        <v>2181</v>
      </c>
      <c r="U613" s="140">
        <v>30372</v>
      </c>
      <c r="V613" s="139">
        <v>44303</v>
      </c>
      <c r="W613" s="59">
        <v>44408</v>
      </c>
      <c r="X613" s="689" t="s">
        <v>80</v>
      </c>
      <c r="Y613" s="34"/>
      <c r="Z613" s="49" t="str">
        <f t="shared" si="41" ca="1"/>
        <v>0 Tahun  3 Bulan 16 Hari </v>
      </c>
      <c r="AA613" s="75" t="s">
        <v>1607</v>
      </c>
      <c r="AB613" s="142" t="s">
        <v>6025</v>
      </c>
      <c r="AC613" s="140">
        <v>44294</v>
      </c>
      <c r="AD613" s="49"/>
      <c r="AE613" s="75"/>
      <c r="AF613" s="75"/>
      <c r="AG613" s="49"/>
      <c r="AH613" s="49"/>
      <c r="AI613" s="49"/>
      <c r="AJ613" s="49"/>
      <c r="AK613" s="49"/>
      <c r="AL613" s="66"/>
      <c r="AM613" s="718" t="s">
        <v>6026</v>
      </c>
      <c r="AN613" s="49" t="s">
        <v>118</v>
      </c>
      <c r="AO613" s="34"/>
      <c r="AP613" s="57" t="s">
        <v>6027</v>
      </c>
      <c r="AQ613" s="49" t="s">
        <v>86</v>
      </c>
      <c r="AR613" s="34"/>
      <c r="AS613" s="754"/>
      <c r="AT613" s="438" t="s">
        <v>6028</v>
      </c>
      <c r="AU613" s="661" t="s">
        <v>121</v>
      </c>
      <c r="AV613" s="138"/>
      <c r="AW613" s="138"/>
      <c r="AX613" s="438"/>
      <c r="AY613" s="412"/>
      <c r="AZ613" s="144"/>
      <c r="BA613" s="144"/>
      <c r="BB613" s="144"/>
      <c r="BC613" s="144"/>
      <c r="BD613" s="37"/>
    </row>
    <row r="614" ht="15" customHeight="1" s="44" customFormat="1">
      <c r="A614" s="31" t="s">
        <v>65</v>
      </c>
      <c r="B614" s="32">
        <f t="shared" si="39"/>
        <v>608</v>
      </c>
      <c r="C614" s="68" t="s">
        <v>6029</v>
      </c>
      <c r="D614" s="61" t="s">
        <v>6030</v>
      </c>
      <c r="E614" s="49" t="s">
        <v>69</v>
      </c>
      <c r="F614" s="142" t="s">
        <v>6031</v>
      </c>
      <c r="G614" s="75" t="s">
        <v>2</v>
      </c>
      <c r="H614" s="34"/>
      <c r="I614" s="34"/>
      <c r="J614" s="34"/>
      <c r="K614" s="75" t="s">
        <v>2181</v>
      </c>
      <c r="L614" s="75" t="s">
        <v>511</v>
      </c>
      <c r="M614" s="642" t="s">
        <v>1215</v>
      </c>
      <c r="N614" s="78">
        <v>44300</v>
      </c>
      <c r="O614" s="75" t="s">
        <v>6032</v>
      </c>
      <c r="P614" s="49" t="s">
        <v>232</v>
      </c>
      <c r="Q614" s="49" t="s">
        <v>112</v>
      </c>
      <c r="R614" s="49" t="s">
        <v>77</v>
      </c>
      <c r="S614" s="49"/>
      <c r="T614" s="75" t="s">
        <v>2181</v>
      </c>
      <c r="U614" s="140">
        <v>34941</v>
      </c>
      <c r="V614" s="78">
        <v>44300</v>
      </c>
      <c r="W614" s="59">
        <v>44408</v>
      </c>
      <c r="X614" s="689" t="s">
        <v>80</v>
      </c>
      <c r="Y614" s="34"/>
      <c r="Z614" s="49" t="str">
        <f t="shared" si="41" ca="1"/>
        <v>0 Tahun  3 Bulan 19 Hari </v>
      </c>
      <c r="AA614" s="75" t="s">
        <v>1607</v>
      </c>
      <c r="AB614" s="142" t="s">
        <v>6033</v>
      </c>
      <c r="AC614" s="140">
        <v>46120</v>
      </c>
      <c r="AD614" s="49"/>
      <c r="AE614" s="75"/>
      <c r="AF614" s="75"/>
      <c r="AG614" s="34"/>
      <c r="AH614" s="34"/>
      <c r="AI614" s="34"/>
      <c r="AJ614" s="49"/>
      <c r="AK614" s="34"/>
      <c r="AL614" s="66"/>
      <c r="AM614" s="57" t="s">
        <v>6034</v>
      </c>
      <c r="AN614" s="49" t="s">
        <v>548</v>
      </c>
      <c r="AO614" s="34"/>
      <c r="AP614" s="32" t="s">
        <v>6035</v>
      </c>
      <c r="AQ614" s="49" t="s">
        <v>86</v>
      </c>
      <c r="AR614" s="34"/>
      <c r="AS614" s="49"/>
      <c r="AT614" s="142" t="s">
        <v>6036</v>
      </c>
      <c r="AU614" s="75" t="s">
        <v>121</v>
      </c>
      <c r="AV614" s="75" t="s">
        <v>4930</v>
      </c>
      <c r="AW614" s="75" t="s">
        <v>90</v>
      </c>
      <c r="AX614" s="57" t="s">
        <v>6037</v>
      </c>
      <c r="AY614" s="75"/>
      <c r="AZ614" s="144"/>
      <c r="BA614" s="144"/>
      <c r="BB614" s="144"/>
      <c r="BC614" s="144"/>
      <c r="BD614" s="37"/>
    </row>
    <row r="615" ht="15" customHeight="1" s="44" customFormat="1">
      <c r="A615" s="31" t="s">
        <v>65</v>
      </c>
      <c r="B615" s="32">
        <f t="shared" si="39"/>
        <v>609</v>
      </c>
      <c r="C615" s="755" t="s">
        <v>6038</v>
      </c>
      <c r="D615" s="756" t="s">
        <v>4705</v>
      </c>
      <c r="E615" s="49" t="s">
        <v>69</v>
      </c>
      <c r="F615" s="137" t="s">
        <v>6039</v>
      </c>
      <c r="G615" s="138" t="s">
        <v>2</v>
      </c>
      <c r="H615" s="49"/>
      <c r="I615" s="49"/>
      <c r="J615" s="49"/>
      <c r="K615" s="138" t="s">
        <v>2181</v>
      </c>
      <c r="L615" s="138" t="s">
        <v>511</v>
      </c>
      <c r="M615" s="642" t="s">
        <v>1215</v>
      </c>
      <c r="N615" s="139">
        <v>44310</v>
      </c>
      <c r="O615" s="49" t="s">
        <v>6040</v>
      </c>
      <c r="P615" s="49" t="s">
        <v>232</v>
      </c>
      <c r="Q615" s="49" t="s">
        <v>112</v>
      </c>
      <c r="R615" s="49" t="s">
        <v>77</v>
      </c>
      <c r="S615" s="49"/>
      <c r="T615" s="138" t="s">
        <v>5196</v>
      </c>
      <c r="U615" s="140">
        <v>36714</v>
      </c>
      <c r="V615" s="139">
        <v>44310</v>
      </c>
      <c r="W615" s="59">
        <v>44408</v>
      </c>
      <c r="X615" s="689" t="s">
        <v>80</v>
      </c>
      <c r="Y615" s="34"/>
      <c r="Z615" s="49" t="str">
        <f t="shared" si="41" ca="1"/>
        <v>0 Tahun  3 Bulan 9 Hari </v>
      </c>
      <c r="AA615" s="75" t="s">
        <v>1607</v>
      </c>
      <c r="AB615" s="57" t="s">
        <v>6041</v>
      </c>
      <c r="AC615" s="140">
        <v>46115</v>
      </c>
      <c r="AD615" s="49"/>
      <c r="AE615" s="75"/>
      <c r="AF615" s="75"/>
      <c r="AG615" s="49"/>
      <c r="AH615" s="49" t="s">
        <v>86</v>
      </c>
      <c r="AI615" s="49"/>
      <c r="AJ615" s="49"/>
      <c r="AK615" s="49"/>
      <c r="AL615" s="66"/>
      <c r="AM615" s="57" t="s">
        <v>6042</v>
      </c>
      <c r="AN615" s="49" t="s">
        <v>548</v>
      </c>
      <c r="AO615" s="34"/>
      <c r="AP615" s="57" t="s">
        <v>6043</v>
      </c>
      <c r="AQ615" s="49" t="s">
        <v>86</v>
      </c>
      <c r="AR615" s="34"/>
      <c r="AS615" s="49"/>
      <c r="AT615" s="57" t="s">
        <v>6044</v>
      </c>
      <c r="AU615" s="141" t="s">
        <v>121</v>
      </c>
      <c r="AV615" s="142" t="s">
        <v>5047</v>
      </c>
      <c r="AW615" s="138" t="s">
        <v>90</v>
      </c>
      <c r="AX615" s="143" t="s">
        <v>6045</v>
      </c>
      <c r="AY615" s="75"/>
      <c r="AZ615" s="144"/>
      <c r="BA615" s="144"/>
      <c r="BB615" s="144"/>
      <c r="BC615" s="144"/>
      <c r="BD615" s="37"/>
    </row>
    <row r="616" ht="15" customHeight="1" s="44" customFormat="1">
      <c r="A616" s="31" t="s">
        <v>65</v>
      </c>
      <c r="B616" s="32">
        <f t="shared" si="39"/>
        <v>610</v>
      </c>
      <c r="C616" s="69" t="s">
        <v>6046</v>
      </c>
      <c r="D616" s="70" t="s">
        <v>5871</v>
      </c>
      <c r="E616" s="49" t="s">
        <v>69</v>
      </c>
      <c r="F616" s="137" t="s">
        <v>6047</v>
      </c>
      <c r="G616" s="75" t="s">
        <v>2</v>
      </c>
      <c r="H616" s="49"/>
      <c r="I616" s="49"/>
      <c r="J616" s="49"/>
      <c r="K616" s="49" t="s">
        <v>4626</v>
      </c>
      <c r="L616" s="49" t="s">
        <v>511</v>
      </c>
      <c r="M616" s="642" t="s">
        <v>1215</v>
      </c>
      <c r="N616" s="139">
        <v>44303</v>
      </c>
      <c r="O616" s="49" t="s">
        <v>6048</v>
      </c>
      <c r="P616" s="49" t="s">
        <v>232</v>
      </c>
      <c r="Q616" s="49" t="s">
        <v>112</v>
      </c>
      <c r="R616" s="49" t="s">
        <v>77</v>
      </c>
      <c r="S616" s="49" t="s">
        <v>233</v>
      </c>
      <c r="T616" s="49" t="s">
        <v>2612</v>
      </c>
      <c r="U616" s="63" t="s">
        <v>6049</v>
      </c>
      <c r="V616" s="659">
        <v>44310</v>
      </c>
      <c r="W616" s="59">
        <v>44408</v>
      </c>
      <c r="X616" s="689" t="s">
        <v>80</v>
      </c>
      <c r="Y616" s="34"/>
      <c r="Z616" s="49" t="str">
        <f t="shared" si="41" ca="1"/>
        <v>0 Tahun  3 Bulan 16 Hari </v>
      </c>
      <c r="AA616" s="49" t="s">
        <v>1607</v>
      </c>
      <c r="AB616" s="753">
        <v>15148109001134</v>
      </c>
      <c r="AC616" s="63">
        <v>46299</v>
      </c>
      <c r="AD616" s="49"/>
      <c r="AE616" s="49"/>
      <c r="AF616" s="49"/>
      <c r="AG616" s="49"/>
      <c r="AH616" s="49" t="s">
        <v>86</v>
      </c>
      <c r="AI616" s="57"/>
      <c r="AJ616" s="49"/>
      <c r="AK616" s="49"/>
      <c r="AL616" s="66"/>
      <c r="AM616" s="57" t="s">
        <v>6050</v>
      </c>
      <c r="AN616" s="49" t="s">
        <v>548</v>
      </c>
      <c r="AO616" s="34"/>
      <c r="AP616" s="57" t="s">
        <v>6051</v>
      </c>
      <c r="AQ616" s="49" t="s">
        <v>86</v>
      </c>
      <c r="AR616" s="34"/>
      <c r="AS616" s="49"/>
      <c r="AT616" s="137" t="s">
        <v>6052</v>
      </c>
      <c r="AU616" s="540" t="s">
        <v>121</v>
      </c>
      <c r="AV616" s="49" t="s">
        <v>6053</v>
      </c>
      <c r="AW616" s="49" t="s">
        <v>90</v>
      </c>
      <c r="AX616" s="57" t="s">
        <v>6054</v>
      </c>
      <c r="AY616" s="137" t="s">
        <v>6052</v>
      </c>
      <c r="AZ616" s="144"/>
      <c r="BA616" s="144"/>
      <c r="BB616" s="144"/>
      <c r="BC616" s="144"/>
      <c r="BD616" s="37"/>
    </row>
    <row r="617" ht="15" customHeight="1" s="44" customFormat="1">
      <c r="A617" s="31" t="s">
        <v>65</v>
      </c>
      <c r="B617" s="32">
        <f t="shared" si="39"/>
        <v>611</v>
      </c>
      <c r="C617" s="68" t="s">
        <v>6055</v>
      </c>
      <c r="D617" s="727" t="s">
        <v>6056</v>
      </c>
      <c r="E617" s="49" t="s">
        <v>69</v>
      </c>
      <c r="F617" s="137" t="s">
        <v>6057</v>
      </c>
      <c r="G617" s="75" t="s">
        <v>2</v>
      </c>
      <c r="H617" s="34"/>
      <c r="I617" s="34"/>
      <c r="J617" s="34"/>
      <c r="K617" s="75" t="s">
        <v>2181</v>
      </c>
      <c r="L617" s="75" t="s">
        <v>511</v>
      </c>
      <c r="M617" s="642" t="s">
        <v>1215</v>
      </c>
      <c r="N617" s="78">
        <v>44320</v>
      </c>
      <c r="O617" s="49" t="s">
        <v>6058</v>
      </c>
      <c r="P617" s="49" t="s">
        <v>97</v>
      </c>
      <c r="Q617" s="49" t="s">
        <v>112</v>
      </c>
      <c r="R617" s="49" t="s">
        <v>77</v>
      </c>
      <c r="S617" s="49" t="s">
        <v>113</v>
      </c>
      <c r="T617" s="75" t="s">
        <v>4428</v>
      </c>
      <c r="U617" s="63">
        <v>34659</v>
      </c>
      <c r="V617" s="78">
        <v>44320</v>
      </c>
      <c r="W617" s="59">
        <v>44408</v>
      </c>
      <c r="X617" s="689" t="s">
        <v>80</v>
      </c>
      <c r="Y617" s="34"/>
      <c r="Z617" s="49" t="str">
        <f t="shared" si="41" ca="1"/>
        <v>0 Tahun  2 Bulan 29 Hari </v>
      </c>
      <c r="AA617" s="75" t="s">
        <v>3491</v>
      </c>
      <c r="AB617" s="137" t="s">
        <v>6059</v>
      </c>
      <c r="AC617" s="63">
        <v>45251</v>
      </c>
      <c r="AD617" s="49"/>
      <c r="AE617" s="75"/>
      <c r="AF617" s="75"/>
      <c r="AG617" s="34"/>
      <c r="AH617" s="34" t="s">
        <v>86</v>
      </c>
      <c r="AI617" s="34"/>
      <c r="AJ617" s="49"/>
      <c r="AK617" s="34"/>
      <c r="AL617" s="66"/>
      <c r="AM617" s="57" t="s">
        <v>6060</v>
      </c>
      <c r="AN617" s="49" t="s">
        <v>548</v>
      </c>
      <c r="AO617" s="34"/>
      <c r="AP617" s="32" t="s">
        <v>6061</v>
      </c>
      <c r="AQ617" s="49" t="s">
        <v>86</v>
      </c>
      <c r="AR617" s="34"/>
      <c r="AS617" s="49"/>
      <c r="AT617" s="57" t="s">
        <v>6062</v>
      </c>
      <c r="AU617" s="75" t="s">
        <v>121</v>
      </c>
      <c r="AV617" s="49" t="s">
        <v>5143</v>
      </c>
      <c r="AW617" s="34" t="s">
        <v>90</v>
      </c>
      <c r="AX617" s="57" t="s">
        <v>6063</v>
      </c>
      <c r="AY617" s="75"/>
      <c r="AZ617" s="144"/>
      <c r="BA617" s="144"/>
      <c r="BB617" s="144"/>
      <c r="BC617" s="144"/>
      <c r="BD617" s="37"/>
    </row>
    <row r="618" ht="15" customHeight="1" s="44" customFormat="1">
      <c r="A618" s="31" t="s">
        <v>65</v>
      </c>
      <c r="B618" s="32">
        <f t="shared" si="39"/>
        <v>612</v>
      </c>
      <c r="C618" s="68" t="s">
        <v>6064</v>
      </c>
      <c r="D618" s="699" t="s">
        <v>6065</v>
      </c>
      <c r="E618" s="49" t="s">
        <v>69</v>
      </c>
      <c r="F618" s="137" t="s">
        <v>6066</v>
      </c>
      <c r="G618" s="75" t="s">
        <v>2</v>
      </c>
      <c r="H618" s="34"/>
      <c r="I618" s="34"/>
      <c r="J618" s="34"/>
      <c r="K618" s="75" t="s">
        <v>2181</v>
      </c>
      <c r="L618" s="75" t="s">
        <v>511</v>
      </c>
      <c r="M618" s="642" t="s">
        <v>1215</v>
      </c>
      <c r="N618" s="78">
        <v>44320</v>
      </c>
      <c r="O618" s="49" t="s">
        <v>6067</v>
      </c>
      <c r="P618" s="49" t="s">
        <v>174</v>
      </c>
      <c r="Q618" s="49" t="s">
        <v>112</v>
      </c>
      <c r="R618" s="49" t="s">
        <v>77</v>
      </c>
      <c r="S618" s="49" t="s">
        <v>113</v>
      </c>
      <c r="T618" s="75" t="s">
        <v>750</v>
      </c>
      <c r="U618" s="63">
        <v>31150</v>
      </c>
      <c r="V618" s="78">
        <v>44320</v>
      </c>
      <c r="W618" s="59">
        <v>44408</v>
      </c>
      <c r="X618" s="689" t="s">
        <v>80</v>
      </c>
      <c r="Y618" s="34"/>
      <c r="Z618" s="49" t="str">
        <f t="shared" si="41" ca="1"/>
        <v>0 Tahun  2 Bulan 29 Hari </v>
      </c>
      <c r="AA618" s="75" t="s">
        <v>1607</v>
      </c>
      <c r="AB618" s="137" t="s">
        <v>6068</v>
      </c>
      <c r="AC618" s="63">
        <v>45758</v>
      </c>
      <c r="AD618" s="49"/>
      <c r="AE618" s="75"/>
      <c r="AF618" s="75"/>
      <c r="AG618" s="34"/>
      <c r="AH618" s="34" t="s">
        <v>86</v>
      </c>
      <c r="AI618" s="34"/>
      <c r="AJ618" s="49"/>
      <c r="AK618" s="34"/>
      <c r="AL618" s="66"/>
      <c r="AM618" s="57" t="s">
        <v>6069</v>
      </c>
      <c r="AN618" s="49" t="s">
        <v>548</v>
      </c>
      <c r="AO618" s="34"/>
      <c r="AP618" s="32" t="s">
        <v>6070</v>
      </c>
      <c r="AQ618" s="49" t="s">
        <v>86</v>
      </c>
      <c r="AR618" s="34"/>
      <c r="AS618" s="49"/>
      <c r="AT618" s="57" t="s">
        <v>6071</v>
      </c>
      <c r="AU618" s="75" t="s">
        <v>121</v>
      </c>
      <c r="AV618" s="49" t="s">
        <v>4789</v>
      </c>
      <c r="AW618" s="34" t="s">
        <v>90</v>
      </c>
      <c r="AX618" s="57" t="s">
        <v>6072</v>
      </c>
      <c r="AY618" s="75"/>
      <c r="AZ618" s="144"/>
      <c r="BA618" s="144"/>
      <c r="BB618" s="144"/>
      <c r="BC618" s="144"/>
      <c r="BD618" s="37"/>
    </row>
    <row r="619" ht="15" customHeight="1" s="44" customFormat="1">
      <c r="A619" s="31" t="s">
        <v>65</v>
      </c>
      <c r="B619" s="32">
        <f t="shared" si="39"/>
        <v>613</v>
      </c>
      <c r="C619" s="68" t="s">
        <v>6073</v>
      </c>
      <c r="D619" s="82" t="s">
        <v>6074</v>
      </c>
      <c r="E619" s="49" t="s">
        <v>69</v>
      </c>
      <c r="F619" s="137" t="s">
        <v>6075</v>
      </c>
      <c r="G619" s="75" t="s">
        <v>2</v>
      </c>
      <c r="H619" s="34"/>
      <c r="I619" s="34"/>
      <c r="J619" s="34"/>
      <c r="K619" s="75" t="s">
        <v>2181</v>
      </c>
      <c r="L619" s="75" t="s">
        <v>511</v>
      </c>
      <c r="M619" s="642" t="s">
        <v>1215</v>
      </c>
      <c r="N619" s="78">
        <v>44320</v>
      </c>
      <c r="O619" s="49" t="s">
        <v>6076</v>
      </c>
      <c r="P619" s="49" t="s">
        <v>97</v>
      </c>
      <c r="Q619" s="49" t="s">
        <v>112</v>
      </c>
      <c r="R619" s="49" t="s">
        <v>77</v>
      </c>
      <c r="S619" s="49" t="s">
        <v>113</v>
      </c>
      <c r="T619" s="75" t="s">
        <v>2181</v>
      </c>
      <c r="U619" s="63">
        <v>32732</v>
      </c>
      <c r="V619" s="78">
        <v>44320</v>
      </c>
      <c r="W619" s="59">
        <v>44408</v>
      </c>
      <c r="X619" s="689" t="s">
        <v>80</v>
      </c>
      <c r="Y619" s="34"/>
      <c r="Z619" s="49" t="str">
        <f t="shared" si="41" ca="1"/>
        <v>0 Tahun  2 Bulan 29 Hari </v>
      </c>
      <c r="AA619" s="75" t="s">
        <v>1607</v>
      </c>
      <c r="AB619" s="137" t="s">
        <v>6077</v>
      </c>
      <c r="AC619" s="63">
        <v>44785</v>
      </c>
      <c r="AD619" s="49"/>
      <c r="AE619" s="75"/>
      <c r="AF619" s="75"/>
      <c r="AG619" s="34"/>
      <c r="AH619" s="34"/>
      <c r="AI619" s="34"/>
      <c r="AJ619" s="49"/>
      <c r="AK619" s="34"/>
      <c r="AL619" s="66"/>
      <c r="AM619" s="57" t="s">
        <v>6078</v>
      </c>
      <c r="AN619" s="49" t="s">
        <v>118</v>
      </c>
      <c r="AO619" s="34"/>
      <c r="AP619" s="32" t="s">
        <v>6079</v>
      </c>
      <c r="AQ619" s="49" t="s">
        <v>86</v>
      </c>
      <c r="AR619" s="34"/>
      <c r="AS619" s="49"/>
      <c r="AT619" s="57" t="s">
        <v>6080</v>
      </c>
      <c r="AU619" s="75" t="s">
        <v>121</v>
      </c>
      <c r="AV619" s="49" t="s">
        <v>4750</v>
      </c>
      <c r="AW619" s="34" t="s">
        <v>90</v>
      </c>
      <c r="AX619" s="57" t="s">
        <v>6081</v>
      </c>
      <c r="AY619" s="75"/>
      <c r="AZ619" s="144"/>
      <c r="BA619" s="144"/>
      <c r="BB619" s="144"/>
      <c r="BC619" s="144"/>
      <c r="BD619" s="37"/>
    </row>
    <row r="620" ht="15" customHeight="1" s="44" customFormat="1">
      <c r="A620" s="31" t="s">
        <v>65</v>
      </c>
      <c r="B620" s="32">
        <f t="shared" si="39"/>
        <v>614</v>
      </c>
      <c r="C620" s="696" t="s">
        <v>6082</v>
      </c>
      <c r="D620" s="82" t="s">
        <v>6083</v>
      </c>
      <c r="E620" s="49" t="s">
        <v>69</v>
      </c>
      <c r="F620" s="438" t="s">
        <v>6084</v>
      </c>
      <c r="G620" s="138" t="s">
        <v>2</v>
      </c>
      <c r="H620" s="49"/>
      <c r="I620" s="49"/>
      <c r="J620" s="49"/>
      <c r="K620" s="138" t="s">
        <v>2181</v>
      </c>
      <c r="L620" s="138" t="s">
        <v>511</v>
      </c>
      <c r="M620" s="642" t="s">
        <v>1215</v>
      </c>
      <c r="N620" s="139">
        <v>44320</v>
      </c>
      <c r="O620" s="138" t="s">
        <v>6085</v>
      </c>
      <c r="P620" s="49" t="s">
        <v>97</v>
      </c>
      <c r="Q620" s="49" t="s">
        <v>112</v>
      </c>
      <c r="R620" s="49" t="s">
        <v>77</v>
      </c>
      <c r="S620" s="49" t="s">
        <v>113</v>
      </c>
      <c r="T620" s="138" t="s">
        <v>2181</v>
      </c>
      <c r="U620" s="140">
        <v>30519</v>
      </c>
      <c r="V620" s="139">
        <v>44320</v>
      </c>
      <c r="W620" s="59">
        <v>44408</v>
      </c>
      <c r="X620" s="689" t="s">
        <v>80</v>
      </c>
      <c r="Y620" s="34"/>
      <c r="Z620" s="49" t="str">
        <f t="shared" si="41" ca="1"/>
        <v>0 Tahun  2 Bulan 29 Hari </v>
      </c>
      <c r="AA620" s="75" t="s">
        <v>1607</v>
      </c>
      <c r="AB620" s="142" t="s">
        <v>6025</v>
      </c>
      <c r="AC620" s="140">
        <v>44292</v>
      </c>
      <c r="AD620" s="49"/>
      <c r="AE620" s="75"/>
      <c r="AF620" s="75"/>
      <c r="AG620" s="49"/>
      <c r="AH620" s="49"/>
      <c r="AI620" s="57"/>
      <c r="AJ620" s="49"/>
      <c r="AK620" s="49"/>
      <c r="AL620" s="66"/>
      <c r="AM620" s="57" t="s">
        <v>6086</v>
      </c>
      <c r="AN620" s="49" t="s">
        <v>548</v>
      </c>
      <c r="AO620" s="34"/>
      <c r="AP620" s="57" t="s">
        <v>6087</v>
      </c>
      <c r="AQ620" s="49" t="s">
        <v>86</v>
      </c>
      <c r="AR620" s="34"/>
      <c r="AS620" s="49"/>
      <c r="AT620" s="438" t="s">
        <v>6088</v>
      </c>
      <c r="AU620" s="141" t="s">
        <v>121</v>
      </c>
      <c r="AV620" s="138" t="s">
        <v>6089</v>
      </c>
      <c r="AW620" s="138" t="s">
        <v>90</v>
      </c>
      <c r="AX620" s="438" t="s">
        <v>6090</v>
      </c>
      <c r="AY620" s="412"/>
      <c r="AZ620" s="144"/>
      <c r="BA620" s="144"/>
      <c r="BB620" s="144"/>
      <c r="BC620" s="144"/>
      <c r="BD620" s="37"/>
    </row>
    <row r="621" ht="15" customHeight="1" s="44" customFormat="1">
      <c r="A621" s="31" t="s">
        <v>65</v>
      </c>
      <c r="B621" s="32">
        <f t="shared" si="39"/>
        <v>615</v>
      </c>
      <c r="C621" s="696" t="s">
        <v>6091</v>
      </c>
      <c r="D621" s="715" t="s">
        <v>5202</v>
      </c>
      <c r="E621" s="49" t="s">
        <v>69</v>
      </c>
      <c r="F621" s="438" t="s">
        <v>6092</v>
      </c>
      <c r="G621" s="138"/>
      <c r="H621" s="49"/>
      <c r="I621" s="49"/>
      <c r="J621" s="49" t="s">
        <v>457</v>
      </c>
      <c r="K621" s="138" t="s">
        <v>2181</v>
      </c>
      <c r="L621" s="138" t="s">
        <v>511</v>
      </c>
      <c r="M621" s="642" t="s">
        <v>1215</v>
      </c>
      <c r="N621" s="139">
        <v>44317</v>
      </c>
      <c r="O621" s="138" t="s">
        <v>6093</v>
      </c>
      <c r="P621" s="49" t="s">
        <v>77</v>
      </c>
      <c r="Q621" s="49" t="s">
        <v>112</v>
      </c>
      <c r="R621" s="49" t="s">
        <v>77</v>
      </c>
      <c r="S621" s="49" t="s">
        <v>113</v>
      </c>
      <c r="T621" s="138" t="s">
        <v>4782</v>
      </c>
      <c r="U621" s="140">
        <v>34517</v>
      </c>
      <c r="V621" s="139">
        <v>44317</v>
      </c>
      <c r="W621" s="59">
        <v>44408</v>
      </c>
      <c r="X621" s="689" t="s">
        <v>80</v>
      </c>
      <c r="Y621" s="34"/>
      <c r="Z621" s="49" t="str">
        <f t="shared" si="41" ca="1"/>
        <v>0 Tahun  3 Bulan 1 Hari </v>
      </c>
      <c r="AA621" s="75" t="s">
        <v>5</v>
      </c>
      <c r="AB621" s="142" t="s">
        <v>6094</v>
      </c>
      <c r="AC621" s="140" t="s">
        <v>5</v>
      </c>
      <c r="AD621" s="49"/>
      <c r="AE621" s="75"/>
      <c r="AF621" s="75"/>
      <c r="AG621" s="49"/>
      <c r="AH621" s="49"/>
      <c r="AI621" s="57"/>
      <c r="AJ621" s="49"/>
      <c r="AK621" s="49"/>
      <c r="AL621" s="66"/>
      <c r="AM621" s="57" t="s">
        <v>6095</v>
      </c>
      <c r="AN621" s="49" t="s">
        <v>540</v>
      </c>
      <c r="AO621" s="34"/>
      <c r="AP621" s="57" t="s">
        <v>6096</v>
      </c>
      <c r="AQ621" s="49" t="s">
        <v>86</v>
      </c>
      <c r="AR621" s="34"/>
      <c r="AS621" s="49"/>
      <c r="AT621" s="438" t="s">
        <v>6097</v>
      </c>
      <c r="AU621" s="141" t="s">
        <v>121</v>
      </c>
      <c r="AV621" s="138"/>
      <c r="AW621" s="138"/>
      <c r="AX621" s="438"/>
      <c r="AY621" s="412"/>
      <c r="AZ621" s="144"/>
      <c r="BA621" s="144"/>
      <c r="BB621" s="144"/>
      <c r="BC621" s="144"/>
      <c r="BD621" s="37"/>
    </row>
    <row r="622" ht="15" customHeight="1" s="44" customFormat="1">
      <c r="A622" s="31" t="s">
        <v>65</v>
      </c>
      <c r="B622" s="32">
        <f t="shared" si="39"/>
        <v>616</v>
      </c>
      <c r="C622" s="696" t="s">
        <v>6098</v>
      </c>
      <c r="D622" s="61" t="s">
        <v>6099</v>
      </c>
      <c r="E622" s="42" t="s">
        <v>69</v>
      </c>
      <c r="F622" s="41" t="s">
        <v>6100</v>
      </c>
      <c r="G622" s="187" t="s">
        <v>2</v>
      </c>
      <c r="H622" s="42"/>
      <c r="I622" s="42"/>
      <c r="J622" s="42"/>
      <c r="K622" s="187" t="s">
        <v>2181</v>
      </c>
      <c r="L622" s="187" t="s">
        <v>511</v>
      </c>
      <c r="M622" s="642" t="s">
        <v>1215</v>
      </c>
      <c r="N622" s="249">
        <v>44327</v>
      </c>
      <c r="O622" s="187" t="s">
        <v>6101</v>
      </c>
      <c r="P622" s="42" t="s">
        <v>232</v>
      </c>
      <c r="Q622" s="42" t="s">
        <v>112</v>
      </c>
      <c r="R622" s="42" t="s">
        <v>77</v>
      </c>
      <c r="S622" s="42"/>
      <c r="T622" s="42" t="s">
        <v>4179</v>
      </c>
      <c r="U622" s="437" t="s">
        <v>5884</v>
      </c>
      <c r="V622" s="249">
        <v>44327</v>
      </c>
      <c r="W622" s="59">
        <v>44408</v>
      </c>
      <c r="X622" s="648" t="s">
        <v>80</v>
      </c>
      <c r="Y622" s="42"/>
      <c r="Z622" s="49" t="str">
        <f t="shared" si="41" ca="1"/>
        <v>0 Tahun  2 Bulan 22 Hari </v>
      </c>
      <c r="AA622" s="187" t="s">
        <v>1607</v>
      </c>
      <c r="AB622" s="189" t="s">
        <v>5885</v>
      </c>
      <c r="AC622" s="437">
        <v>46084</v>
      </c>
      <c r="AD622" s="187"/>
      <c r="AE622" s="42"/>
      <c r="AF622" s="42"/>
      <c r="AG622" s="42"/>
      <c r="AH622" s="42"/>
      <c r="AI622" s="42"/>
      <c r="AJ622" s="42"/>
      <c r="AK622" s="42"/>
      <c r="AL622" s="671"/>
      <c r="AM622" s="757" t="s">
        <v>6102</v>
      </c>
      <c r="AN622" s="49" t="s">
        <v>548</v>
      </c>
      <c r="AO622" s="34"/>
      <c r="AP622" s="32" t="s">
        <v>6103</v>
      </c>
      <c r="AQ622" s="49" t="s">
        <v>86</v>
      </c>
      <c r="AR622" s="458"/>
      <c r="AS622" s="516"/>
      <c r="AT622" s="758" t="s">
        <v>6104</v>
      </c>
      <c r="AU622" s="187" t="s">
        <v>121</v>
      </c>
      <c r="AV622" s="187" t="s">
        <v>4698</v>
      </c>
      <c r="AW622" s="42" t="s">
        <v>90</v>
      </c>
      <c r="AX622" s="42" t="s">
        <v>6105</v>
      </c>
      <c r="AY622" s="524"/>
      <c r="AZ622" s="278"/>
      <c r="BA622" s="278"/>
      <c r="BB622" s="278"/>
      <c r="BC622" s="278"/>
      <c r="BD622" s="462"/>
    </row>
    <row r="623" ht="15" customHeight="1" s="44" customFormat="1">
      <c r="A623" s="31" t="s">
        <v>65</v>
      </c>
      <c r="B623" s="32">
        <f t="shared" si="39"/>
        <v>617</v>
      </c>
      <c r="C623" s="69" t="s">
        <v>6106</v>
      </c>
      <c r="D623" s="759" t="s">
        <v>5880</v>
      </c>
      <c r="E623" s="49" t="s">
        <v>69</v>
      </c>
      <c r="F623" s="204" t="s">
        <v>6107</v>
      </c>
      <c r="G623" s="187" t="s">
        <v>2</v>
      </c>
      <c r="H623" s="42"/>
      <c r="I623" s="42"/>
      <c r="J623" s="42"/>
      <c r="K623" s="187" t="s">
        <v>2181</v>
      </c>
      <c r="L623" s="187" t="s">
        <v>511</v>
      </c>
      <c r="M623" s="642" t="s">
        <v>1215</v>
      </c>
      <c r="N623" s="249">
        <v>44327</v>
      </c>
      <c r="O623" s="187" t="s">
        <v>6108</v>
      </c>
      <c r="P623" s="42" t="s">
        <v>232</v>
      </c>
      <c r="Q623" s="42" t="s">
        <v>112</v>
      </c>
      <c r="R623" s="42" t="s">
        <v>77</v>
      </c>
      <c r="S623" s="42"/>
      <c r="T623" s="187" t="s">
        <v>2181</v>
      </c>
      <c r="U623" s="670">
        <v>29065</v>
      </c>
      <c r="V623" s="249">
        <v>44327</v>
      </c>
      <c r="W623" s="59">
        <v>44408</v>
      </c>
      <c r="X623" s="648" t="s">
        <v>80</v>
      </c>
      <c r="Y623" s="42"/>
      <c r="Z623" s="49" t="str">
        <f t="shared" si="41" ca="1"/>
        <v>0 Tahun  2 Bulan 22 Hari </v>
      </c>
      <c r="AA623" s="187" t="s">
        <v>1607</v>
      </c>
      <c r="AB623" s="204" t="s">
        <v>5901</v>
      </c>
      <c r="AC623" s="670">
        <v>46113</v>
      </c>
      <c r="AD623" s="187"/>
      <c r="AE623" s="42"/>
      <c r="AF623" s="42"/>
      <c r="AG623" s="189"/>
      <c r="AH623" s="42"/>
      <c r="AI623" s="42"/>
      <c r="AJ623" s="42"/>
      <c r="AK623" s="42"/>
      <c r="AL623" s="671"/>
      <c r="AM623" s="760" t="s">
        <v>6109</v>
      </c>
      <c r="AN623" s="49" t="s">
        <v>548</v>
      </c>
      <c r="AO623" s="34"/>
      <c r="AP623" s="32" t="s">
        <v>6110</v>
      </c>
      <c r="AQ623" s="49" t="s">
        <v>86</v>
      </c>
      <c r="AR623" s="761"/>
      <c r="AS623" s="191"/>
      <c r="AT623" s="758" t="s">
        <v>6111</v>
      </c>
      <c r="AU623" s="187" t="s">
        <v>121</v>
      </c>
      <c r="AV623" s="187" t="s">
        <v>5694</v>
      </c>
      <c r="AW623" s="187" t="s">
        <v>90</v>
      </c>
      <c r="AX623" s="187" t="s">
        <v>6112</v>
      </c>
      <c r="AY623" s="1"/>
      <c r="AZ623" s="144"/>
      <c r="BA623" s="144"/>
      <c r="BB623" s="144"/>
      <c r="BC623" s="144"/>
      <c r="BD623" s="37"/>
    </row>
    <row r="624" ht="15" customHeight="1" s="44" customFormat="1">
      <c r="A624" s="31" t="s">
        <v>65</v>
      </c>
      <c r="B624" s="32">
        <f t="shared" si="39"/>
        <v>618</v>
      </c>
      <c r="C624" s="68" t="s">
        <v>6113</v>
      </c>
      <c r="D624" s="70" t="s">
        <v>6114</v>
      </c>
      <c r="E624" s="49" t="s">
        <v>69</v>
      </c>
      <c r="F624" s="762" t="s">
        <v>6115</v>
      </c>
      <c r="G624" s="187" t="s">
        <v>2</v>
      </c>
      <c r="H624" s="42"/>
      <c r="I624" s="42"/>
      <c r="J624" s="42"/>
      <c r="K624" s="187" t="s">
        <v>2181</v>
      </c>
      <c r="L624" s="187" t="s">
        <v>511</v>
      </c>
      <c r="M624" s="642" t="s">
        <v>1215</v>
      </c>
      <c r="N624" s="249">
        <v>44327</v>
      </c>
      <c r="O624" s="763" t="s">
        <v>6116</v>
      </c>
      <c r="P624" s="42" t="s">
        <v>232</v>
      </c>
      <c r="Q624" s="42" t="s">
        <v>112</v>
      </c>
      <c r="R624" s="42" t="s">
        <v>77</v>
      </c>
      <c r="S624" s="42"/>
      <c r="T624" s="187" t="s">
        <v>2181</v>
      </c>
      <c r="U624" s="670">
        <v>28144</v>
      </c>
      <c r="V624" s="249">
        <v>44327</v>
      </c>
      <c r="W624" s="59">
        <v>44408</v>
      </c>
      <c r="X624" s="648" t="s">
        <v>80</v>
      </c>
      <c r="Y624" s="42"/>
      <c r="Z624" s="49" t="str">
        <f t="shared" si="41" ca="1"/>
        <v>0 Tahun  2 Bulan 22 Hari </v>
      </c>
      <c r="AA624" s="187" t="s">
        <v>1607</v>
      </c>
      <c r="AB624" s="204" t="s">
        <v>5926</v>
      </c>
      <c r="AC624" s="670">
        <v>44580</v>
      </c>
      <c r="AD624" s="187"/>
      <c r="AE624" s="42"/>
      <c r="AF624" s="42"/>
      <c r="AG624" s="189"/>
      <c r="AH624" s="42"/>
      <c r="AI624" s="42"/>
      <c r="AJ624" s="42"/>
      <c r="AK624" s="42"/>
      <c r="AL624" s="671"/>
      <c r="AM624" s="764" t="s">
        <v>6117</v>
      </c>
      <c r="AN624" s="49" t="s">
        <v>548</v>
      </c>
      <c r="AO624" s="34"/>
      <c r="AP624" s="32" t="s">
        <v>6118</v>
      </c>
      <c r="AQ624" s="49" t="s">
        <v>86</v>
      </c>
      <c r="AR624" s="761"/>
      <c r="AS624" s="191"/>
      <c r="AT624" s="758" t="s">
        <v>6119</v>
      </c>
      <c r="AU624" s="187" t="s">
        <v>121</v>
      </c>
      <c r="AV624" s="187" t="s">
        <v>6120</v>
      </c>
      <c r="AW624" s="187" t="s">
        <v>90</v>
      </c>
      <c r="AX624" s="204"/>
      <c r="AY624" s="1"/>
      <c r="AZ624" s="144"/>
      <c r="BA624" s="144"/>
      <c r="BB624" s="144"/>
      <c r="BC624" s="144"/>
      <c r="BD624" s="37"/>
    </row>
    <row r="625" ht="15" customHeight="1" s="44" customFormat="1">
      <c r="A625" s="31" t="s">
        <v>65</v>
      </c>
      <c r="B625" s="32">
        <f t="shared" si="39"/>
        <v>619</v>
      </c>
      <c r="C625" s="68" t="s">
        <v>6121</v>
      </c>
      <c r="D625" s="699" t="s">
        <v>6122</v>
      </c>
      <c r="E625" s="49" t="s">
        <v>69</v>
      </c>
      <c r="F625" s="204" t="s">
        <v>6123</v>
      </c>
      <c r="G625" s="187" t="s">
        <v>2</v>
      </c>
      <c r="H625" s="39"/>
      <c r="I625" s="39"/>
      <c r="J625" s="39"/>
      <c r="K625" s="187" t="s">
        <v>2181</v>
      </c>
      <c r="L625" s="187" t="s">
        <v>511</v>
      </c>
      <c r="M625" s="642" t="s">
        <v>1215</v>
      </c>
      <c r="N625" s="249">
        <v>44327</v>
      </c>
      <c r="O625" s="187" t="s">
        <v>6124</v>
      </c>
      <c r="P625" s="42" t="s">
        <v>232</v>
      </c>
      <c r="Q625" s="42" t="s">
        <v>112</v>
      </c>
      <c r="R625" s="42" t="s">
        <v>77</v>
      </c>
      <c r="S625" s="42"/>
      <c r="T625" s="187" t="s">
        <v>4179</v>
      </c>
      <c r="U625" s="670">
        <v>27909</v>
      </c>
      <c r="V625" s="249">
        <v>44327</v>
      </c>
      <c r="W625" s="59">
        <v>44408</v>
      </c>
      <c r="X625" s="648" t="s">
        <v>80</v>
      </c>
      <c r="Y625" s="42"/>
      <c r="Z625" s="49" t="str">
        <f t="shared" si="41" ca="1"/>
        <v>0 Tahun  2 Bulan 22 Hari </v>
      </c>
      <c r="AA625" s="187" t="s">
        <v>1607</v>
      </c>
      <c r="AB625" s="204" t="s">
        <v>5935</v>
      </c>
      <c r="AC625" s="670">
        <v>46133</v>
      </c>
      <c r="AD625" s="187"/>
      <c r="AE625" s="39"/>
      <c r="AF625" s="39"/>
      <c r="AG625" s="189"/>
      <c r="AH625" s="42"/>
      <c r="AI625" s="39"/>
      <c r="AJ625" s="42"/>
      <c r="AK625" s="39"/>
      <c r="AL625" s="671"/>
      <c r="AM625" s="760" t="s">
        <v>6125</v>
      </c>
      <c r="AN625" s="49" t="s">
        <v>548</v>
      </c>
      <c r="AO625" s="34"/>
      <c r="AP625" s="32" t="s">
        <v>6126</v>
      </c>
      <c r="AQ625" s="49" t="s">
        <v>86</v>
      </c>
      <c r="AR625" s="761"/>
      <c r="AS625" s="191"/>
      <c r="AT625" s="758" t="s">
        <v>6127</v>
      </c>
      <c r="AU625" s="187" t="s">
        <v>121</v>
      </c>
      <c r="AV625" s="187" t="s">
        <v>6128</v>
      </c>
      <c r="AW625" s="187" t="s">
        <v>90</v>
      </c>
      <c r="AX625" s="187" t="s">
        <v>6129</v>
      </c>
      <c r="AY625" s="1"/>
      <c r="AZ625" s="144"/>
      <c r="BA625" s="144"/>
      <c r="BB625" s="144"/>
      <c r="BC625" s="144"/>
      <c r="BD625" s="37"/>
    </row>
    <row r="626" ht="15" customHeight="1" s="44" customFormat="1">
      <c r="A626" s="31" t="s">
        <v>65</v>
      </c>
      <c r="B626" s="32">
        <f t="shared" si="39"/>
        <v>620</v>
      </c>
      <c r="C626" s="696" t="s">
        <v>6130</v>
      </c>
      <c r="D626" s="765" t="s">
        <v>5321</v>
      </c>
      <c r="E626" s="49" t="s">
        <v>69</v>
      </c>
      <c r="F626" s="766" t="s">
        <v>6131</v>
      </c>
      <c r="G626" s="187" t="s">
        <v>2</v>
      </c>
      <c r="H626" s="39"/>
      <c r="I626" s="39"/>
      <c r="J626" s="39"/>
      <c r="K626" s="187" t="s">
        <v>2181</v>
      </c>
      <c r="L626" s="187" t="s">
        <v>511</v>
      </c>
      <c r="M626" s="642" t="s">
        <v>1215</v>
      </c>
      <c r="N626" s="249">
        <v>44327</v>
      </c>
      <c r="O626" s="767" t="s">
        <v>6132</v>
      </c>
      <c r="P626" s="42" t="s">
        <v>232</v>
      </c>
      <c r="Q626" s="42" t="s">
        <v>112</v>
      </c>
      <c r="R626" s="42" t="s">
        <v>77</v>
      </c>
      <c r="S626" s="42"/>
      <c r="T626" s="187" t="s">
        <v>2181</v>
      </c>
      <c r="U626" s="768">
        <v>29166</v>
      </c>
      <c r="V626" s="249">
        <v>44327</v>
      </c>
      <c r="W626" s="59">
        <v>44408</v>
      </c>
      <c r="X626" s="648" t="s">
        <v>80</v>
      </c>
      <c r="Y626" s="42"/>
      <c r="Z626" s="49" t="str">
        <f t="shared" si="41" ca="1"/>
        <v>0 Tahun  2 Bulan 22 Hari </v>
      </c>
      <c r="AA626" s="187" t="s">
        <v>1607</v>
      </c>
      <c r="AB626" s="204" t="s">
        <v>5979</v>
      </c>
      <c r="AC626" s="670">
        <v>45572</v>
      </c>
      <c r="AD626" s="187"/>
      <c r="AE626" s="39"/>
      <c r="AF626" s="39"/>
      <c r="AG626" s="189"/>
      <c r="AH626" s="42"/>
      <c r="AI626" s="39"/>
      <c r="AJ626" s="42"/>
      <c r="AK626" s="39"/>
      <c r="AL626" s="671"/>
      <c r="AM626" s="764" t="s">
        <v>6133</v>
      </c>
      <c r="AN626" s="34" t="s">
        <v>290</v>
      </c>
      <c r="AO626" s="34"/>
      <c r="AP626" s="32" t="s">
        <v>6134</v>
      </c>
      <c r="AQ626" s="49" t="s">
        <v>86</v>
      </c>
      <c r="AR626" s="761"/>
      <c r="AS626" s="191"/>
      <c r="AT626" s="57" t="s">
        <v>6135</v>
      </c>
      <c r="AU626" s="187" t="s">
        <v>121</v>
      </c>
      <c r="AV626" s="187" t="s">
        <v>6136</v>
      </c>
      <c r="AW626" s="187" t="s">
        <v>90</v>
      </c>
      <c r="AX626" s="187"/>
      <c r="AY626" s="769"/>
      <c r="AZ626" s="144"/>
      <c r="BA626" s="144"/>
      <c r="BB626" s="144"/>
      <c r="BC626" s="144"/>
      <c r="BD626" s="37"/>
    </row>
    <row r="627" ht="15" customHeight="1" s="44" customFormat="1">
      <c r="A627" s="31" t="s">
        <v>65</v>
      </c>
      <c r="B627" s="32">
        <f t="shared" si="39"/>
        <v>621</v>
      </c>
      <c r="C627" s="696" t="s">
        <v>6137</v>
      </c>
      <c r="D627" s="770" t="s">
        <v>5130</v>
      </c>
      <c r="E627" s="49" t="s">
        <v>69</v>
      </c>
      <c r="F627" s="204" t="s">
        <v>6138</v>
      </c>
      <c r="G627" s="187" t="s">
        <v>2</v>
      </c>
      <c r="H627" s="39"/>
      <c r="I627" s="39"/>
      <c r="J627" s="39"/>
      <c r="K627" s="187" t="s">
        <v>2181</v>
      </c>
      <c r="L627" s="187" t="s">
        <v>511</v>
      </c>
      <c r="M627" s="642" t="s">
        <v>1215</v>
      </c>
      <c r="N627" s="249">
        <v>44334</v>
      </c>
      <c r="O627" s="187" t="s">
        <v>6139</v>
      </c>
      <c r="P627" s="42" t="s">
        <v>232</v>
      </c>
      <c r="Q627" s="42" t="s">
        <v>112</v>
      </c>
      <c r="R627" s="42" t="s">
        <v>77</v>
      </c>
      <c r="S627" s="42"/>
      <c r="T627" s="187" t="s">
        <v>6140</v>
      </c>
      <c r="U627" s="670">
        <v>34008</v>
      </c>
      <c r="V627" s="249">
        <v>44327</v>
      </c>
      <c r="W627" s="59">
        <v>44408</v>
      </c>
      <c r="X627" s="648" t="s">
        <v>80</v>
      </c>
      <c r="Y627" s="42"/>
      <c r="Z627" s="49" t="str">
        <f t="shared" si="41" ca="1"/>
        <v>0 Tahun  2 Bulan 15 Hari </v>
      </c>
      <c r="AA627" s="187" t="s">
        <v>1607</v>
      </c>
      <c r="AB627" s="204" t="s">
        <v>6141</v>
      </c>
      <c r="AC627" s="670">
        <v>46056</v>
      </c>
      <c r="AD627" s="187"/>
      <c r="AE627" s="39"/>
      <c r="AF627" s="39"/>
      <c r="AG627" s="189"/>
      <c r="AH627" s="42"/>
      <c r="AI627" s="39"/>
      <c r="AJ627" s="42"/>
      <c r="AK627" s="39"/>
      <c r="AL627" s="671"/>
      <c r="AM627" s="760" t="s">
        <v>6142</v>
      </c>
      <c r="AN627" s="34" t="s">
        <v>548</v>
      </c>
      <c r="AO627" s="34"/>
      <c r="AP627" s="32" t="s">
        <v>6143</v>
      </c>
      <c r="AQ627" s="49" t="s">
        <v>86</v>
      </c>
      <c r="AR627" s="761"/>
      <c r="AS627" s="754"/>
      <c r="AT627" s="758" t="s">
        <v>6144</v>
      </c>
      <c r="AU627" s="187" t="s">
        <v>121</v>
      </c>
      <c r="AV627" s="187" t="s">
        <v>5993</v>
      </c>
      <c r="AW627" s="187" t="s">
        <v>90</v>
      </c>
      <c r="AX627" s="187" t="s">
        <v>6145</v>
      </c>
      <c r="AY627" s="412"/>
      <c r="AZ627" s="144"/>
      <c r="BA627" s="144"/>
      <c r="BB627" s="144"/>
      <c r="BC627" s="144"/>
      <c r="BD627" s="37"/>
    </row>
    <row r="628" ht="15" customHeight="1" s="44" customFormat="1">
      <c r="A628" s="31" t="s">
        <v>65</v>
      </c>
      <c r="B628" s="32">
        <f t="shared" si="39"/>
        <v>622</v>
      </c>
      <c r="C628" s="696" t="s">
        <v>6146</v>
      </c>
      <c r="D628" s="82" t="s">
        <v>6147</v>
      </c>
      <c r="E628" s="49" t="s">
        <v>69</v>
      </c>
      <c r="F628" s="771" t="s">
        <v>6148</v>
      </c>
      <c r="G628" s="187" t="s">
        <v>2</v>
      </c>
      <c r="H628" s="39"/>
      <c r="I628" s="39"/>
      <c r="J628" s="39"/>
      <c r="K628" s="187" t="s">
        <v>2181</v>
      </c>
      <c r="L628" s="187" t="s">
        <v>511</v>
      </c>
      <c r="M628" s="642" t="s">
        <v>1215</v>
      </c>
      <c r="N628" s="249">
        <v>44327</v>
      </c>
      <c r="O628" s="524" t="s">
        <v>6149</v>
      </c>
      <c r="P628" s="524" t="s">
        <v>232</v>
      </c>
      <c r="Q628" s="524" t="s">
        <v>112</v>
      </c>
      <c r="R628" s="524" t="s">
        <v>77</v>
      </c>
      <c r="S628" s="524"/>
      <c r="T628" s="524" t="s">
        <v>2181</v>
      </c>
      <c r="U628" s="134" t="s">
        <v>6150</v>
      </c>
      <c r="V628" s="249">
        <v>44327</v>
      </c>
      <c r="W628" s="59">
        <v>44408</v>
      </c>
      <c r="X628" s="648" t="s">
        <v>80</v>
      </c>
      <c r="Y628" s="42"/>
      <c r="Z628" s="49" t="str">
        <f t="shared" si="41" ca="1"/>
        <v>0 Tahun  2 Bulan 22 Hari </v>
      </c>
      <c r="AA628" s="524" t="s">
        <v>264</v>
      </c>
      <c r="AB628" s="317" t="s">
        <v>6151</v>
      </c>
      <c r="AC628" s="134">
        <v>46149</v>
      </c>
      <c r="AD628" s="749"/>
      <c r="AE628" s="749"/>
      <c r="AF628" s="749"/>
      <c r="AG628" s="317"/>
      <c r="AH628" s="524"/>
      <c r="AI628" s="749"/>
      <c r="AJ628" s="749"/>
      <c r="AK628" s="749"/>
      <c r="AL628" s="749"/>
      <c r="AM628" s="764" t="s">
        <v>6152</v>
      </c>
      <c r="AN628" s="34" t="s">
        <v>290</v>
      </c>
      <c r="AO628" s="34"/>
      <c r="AP628" s="32" t="s">
        <v>6153</v>
      </c>
      <c r="AQ628" s="49" t="s">
        <v>86</v>
      </c>
      <c r="AR628" s="458"/>
      <c r="AS628" s="772"/>
      <c r="AT628" s="758" t="s">
        <v>6154</v>
      </c>
      <c r="AU628" s="187" t="s">
        <v>121</v>
      </c>
      <c r="AV628" s="42" t="s">
        <v>4881</v>
      </c>
      <c r="AW628" s="39" t="s">
        <v>90</v>
      </c>
      <c r="AX628" s="317"/>
      <c r="AY628" s="194"/>
      <c r="AZ628" s="278"/>
      <c r="BA628" s="278"/>
      <c r="BB628" s="278"/>
      <c r="BC628" s="278"/>
      <c r="BD628" s="462"/>
    </row>
    <row r="629" ht="15" customHeight="1" s="44" customFormat="1">
      <c r="A629" s="31" t="s">
        <v>65</v>
      </c>
      <c r="B629" s="32">
        <f t="shared" si="39"/>
        <v>623</v>
      </c>
      <c r="C629" s="68" t="s">
        <v>6155</v>
      </c>
      <c r="D629" s="773" t="s">
        <v>6089</v>
      </c>
      <c r="E629" s="49" t="s">
        <v>69</v>
      </c>
      <c r="F629" s="774" t="s">
        <v>6156</v>
      </c>
      <c r="G629" s="230" t="s">
        <v>2</v>
      </c>
      <c r="H629" s="775"/>
      <c r="I629" s="775"/>
      <c r="J629" s="775"/>
      <c r="K629" s="775" t="s">
        <v>2181</v>
      </c>
      <c r="L629" s="776" t="s">
        <v>511</v>
      </c>
      <c r="M629" s="642" t="s">
        <v>1215</v>
      </c>
      <c r="N629" s="249">
        <v>44334</v>
      </c>
      <c r="O629" s="775" t="s">
        <v>6157</v>
      </c>
      <c r="P629" s="777" t="s">
        <v>232</v>
      </c>
      <c r="Q629" s="775" t="s">
        <v>112</v>
      </c>
      <c r="R629" s="775" t="s">
        <v>77</v>
      </c>
      <c r="S629" s="775" t="s">
        <v>113</v>
      </c>
      <c r="T629" s="777" t="s">
        <v>2181</v>
      </c>
      <c r="U629" s="778">
        <v>28768</v>
      </c>
      <c r="V629" s="249">
        <v>44327</v>
      </c>
      <c r="W629" s="59">
        <v>44408</v>
      </c>
      <c r="X629" s="648" t="s">
        <v>80</v>
      </c>
      <c r="Y629" s="777"/>
      <c r="Z629" s="49" t="str">
        <f t="shared" si="41" ca="1"/>
        <v>0 Tahun  2 Bulan 15 Hari </v>
      </c>
      <c r="AA629" s="775" t="s">
        <v>100</v>
      </c>
      <c r="AB629" s="774" t="s">
        <v>6007</v>
      </c>
      <c r="AC629" s="779">
        <v>46120</v>
      </c>
      <c r="AD629" s="775"/>
      <c r="AE629" s="777"/>
      <c r="AF629" s="775"/>
      <c r="AG629" s="775"/>
      <c r="AH629" s="775"/>
      <c r="AI629" s="775"/>
      <c r="AJ629" s="775"/>
      <c r="AK629" s="775"/>
      <c r="AL629" s="780"/>
      <c r="AM629" s="781" t="s">
        <v>6158</v>
      </c>
      <c r="AN629" s="34" t="s">
        <v>290</v>
      </c>
      <c r="AO629" s="34"/>
      <c r="AP629" s="32" t="s">
        <v>6159</v>
      </c>
      <c r="AQ629" s="49" t="s">
        <v>86</v>
      </c>
      <c r="AR629" s="761"/>
      <c r="AS629" s="754"/>
      <c r="AT629" s="782" t="s">
        <v>6160</v>
      </c>
      <c r="AU629" s="783" t="s">
        <v>121</v>
      </c>
      <c r="AV629" s="42" t="s">
        <v>6161</v>
      </c>
      <c r="AW629" s="784" t="s">
        <v>520</v>
      </c>
      <c r="AX629" s="784"/>
      <c r="AY629" s="412"/>
      <c r="AZ629" s="144"/>
      <c r="BA629" s="144"/>
      <c r="BB629" s="144"/>
      <c r="BC629" s="144"/>
      <c r="BD629" s="37"/>
    </row>
    <row r="630" ht="15" customHeight="1" s="44" customFormat="1">
      <c r="A630" s="31" t="s">
        <v>65</v>
      </c>
      <c r="B630" s="32">
        <f t="shared" si="39"/>
        <v>624</v>
      </c>
      <c r="C630" s="68" t="s">
        <v>6162</v>
      </c>
      <c r="D630" s="785" t="s">
        <v>6163</v>
      </c>
      <c r="E630" s="49" t="s">
        <v>69</v>
      </c>
      <c r="F630" s="786" t="s">
        <v>6164</v>
      </c>
      <c r="G630" s="787" t="s">
        <v>2</v>
      </c>
      <c r="H630" s="775"/>
      <c r="I630" s="775"/>
      <c r="J630" s="775"/>
      <c r="K630" s="787" t="s">
        <v>2181</v>
      </c>
      <c r="L630" s="787" t="s">
        <v>511</v>
      </c>
      <c r="M630" s="642" t="s">
        <v>1215</v>
      </c>
      <c r="N630" s="249">
        <v>44327</v>
      </c>
      <c r="O630" s="42" t="s">
        <v>6165</v>
      </c>
      <c r="P630" s="775" t="s">
        <v>174</v>
      </c>
      <c r="Q630" s="775" t="s">
        <v>112</v>
      </c>
      <c r="R630" s="775" t="s">
        <v>77</v>
      </c>
      <c r="S630" s="775"/>
      <c r="T630" s="787" t="s">
        <v>5316</v>
      </c>
      <c r="U630" s="437">
        <v>27462</v>
      </c>
      <c r="V630" s="249">
        <v>44327</v>
      </c>
      <c r="W630" s="59">
        <v>44408</v>
      </c>
      <c r="X630" s="648" t="s">
        <v>80</v>
      </c>
      <c r="Y630" s="775"/>
      <c r="Z630" s="49" t="str">
        <f t="shared" si="41" ca="1"/>
        <v>0 Tahun  2 Bulan 22 Hari </v>
      </c>
      <c r="AA630" s="230" t="s">
        <v>1607</v>
      </c>
      <c r="AB630" s="189" t="s">
        <v>6016</v>
      </c>
      <c r="AC630" s="788">
        <v>44994</v>
      </c>
      <c r="AD630" s="775"/>
      <c r="AE630" s="775"/>
      <c r="AF630" s="775"/>
      <c r="AG630" s="784"/>
      <c r="AH630" s="775"/>
      <c r="AI630" s="784"/>
      <c r="AJ630" s="775"/>
      <c r="AK630" s="775"/>
      <c r="AL630" s="789"/>
      <c r="AM630" s="757" t="s">
        <v>6166</v>
      </c>
      <c r="AN630" s="34" t="s">
        <v>548</v>
      </c>
      <c r="AO630" s="34"/>
      <c r="AP630" s="32" t="s">
        <v>6167</v>
      </c>
      <c r="AQ630" s="49" t="s">
        <v>86</v>
      </c>
      <c r="AR630" s="761"/>
      <c r="AS630" s="49"/>
      <c r="AT630" s="790" t="s">
        <v>6168</v>
      </c>
      <c r="AU630" s="791" t="s">
        <v>121</v>
      </c>
      <c r="AV630" s="42" t="s">
        <v>6169</v>
      </c>
      <c r="AW630" s="787" t="s">
        <v>90</v>
      </c>
      <c r="AX630" s="189"/>
      <c r="AY630" s="75"/>
      <c r="AZ630" s="144"/>
      <c r="BA630" s="144"/>
      <c r="BB630" s="144"/>
      <c r="BC630" s="144"/>
      <c r="BD630" s="37"/>
    </row>
    <row r="631" ht="15" customHeight="1" s="44" customFormat="1">
      <c r="A631" s="31" t="s">
        <v>65</v>
      </c>
      <c r="B631" s="32">
        <f t="shared" si="39"/>
        <v>625</v>
      </c>
      <c r="C631" s="696" t="s">
        <v>6170</v>
      </c>
      <c r="D631" s="61" t="s">
        <v>4888</v>
      </c>
      <c r="E631" s="49" t="s">
        <v>69</v>
      </c>
      <c r="F631" s="792" t="s">
        <v>6171</v>
      </c>
      <c r="G631" s="787" t="s">
        <v>2</v>
      </c>
      <c r="H631" s="775"/>
      <c r="I631" s="775"/>
      <c r="J631" s="775"/>
      <c r="K631" s="787" t="s">
        <v>2181</v>
      </c>
      <c r="L631" s="787" t="s">
        <v>511</v>
      </c>
      <c r="M631" s="642" t="s">
        <v>1215</v>
      </c>
      <c r="N631" s="249">
        <v>44327</v>
      </c>
      <c r="O631" s="787" t="s">
        <v>6172</v>
      </c>
      <c r="P631" s="775" t="s">
        <v>232</v>
      </c>
      <c r="Q631" s="775" t="s">
        <v>112</v>
      </c>
      <c r="R631" s="775" t="s">
        <v>77</v>
      </c>
      <c r="S631" s="775"/>
      <c r="T631" s="787" t="s">
        <v>2181</v>
      </c>
      <c r="U631" s="280">
        <v>29717</v>
      </c>
      <c r="V631" s="249">
        <v>44327</v>
      </c>
      <c r="W631" s="59">
        <v>44408</v>
      </c>
      <c r="X631" s="648" t="s">
        <v>80</v>
      </c>
      <c r="Y631" s="775"/>
      <c r="Z631" s="49" t="str">
        <f t="shared" si="41" ca="1"/>
        <v>0 Tahun  2 Bulan 22 Hari </v>
      </c>
      <c r="AA631" s="230" t="s">
        <v>1607</v>
      </c>
      <c r="AB631" s="279" t="s">
        <v>6173</v>
      </c>
      <c r="AC631" s="793">
        <v>45721</v>
      </c>
      <c r="AD631" s="230"/>
      <c r="AE631" s="775"/>
      <c r="AF631" s="775"/>
      <c r="AG631" s="794"/>
      <c r="AH631" s="775"/>
      <c r="AI631" s="775"/>
      <c r="AJ631" s="775"/>
      <c r="AK631" s="775"/>
      <c r="AL631" s="789"/>
      <c r="AM631" s="795" t="s">
        <v>6174</v>
      </c>
      <c r="AN631" s="34" t="s">
        <v>290</v>
      </c>
      <c r="AO631" s="34"/>
      <c r="AP631" s="32" t="s">
        <v>6175</v>
      </c>
      <c r="AQ631" s="49" t="s">
        <v>86</v>
      </c>
      <c r="AR631" s="761"/>
      <c r="AS631" s="49"/>
      <c r="AT631" s="790" t="s">
        <v>6176</v>
      </c>
      <c r="AU631" s="791" t="s">
        <v>121</v>
      </c>
      <c r="AV631" s="230" t="s">
        <v>6177</v>
      </c>
      <c r="AW631" s="787" t="s">
        <v>90</v>
      </c>
      <c r="AX631" s="792" t="s">
        <v>6178</v>
      </c>
      <c r="AY631" s="75"/>
      <c r="AZ631" s="144"/>
      <c r="BA631" s="144"/>
      <c r="BB631" s="144"/>
      <c r="BC631" s="144"/>
      <c r="BD631" s="37"/>
    </row>
    <row r="632" ht="15" customHeight="1" s="44" customFormat="1">
      <c r="A632" s="31" t="s">
        <v>65</v>
      </c>
      <c r="B632" s="32">
        <f t="shared" si="39"/>
        <v>626</v>
      </c>
      <c r="C632" s="68" t="s">
        <v>6179</v>
      </c>
      <c r="D632" s="82" t="s">
        <v>6180</v>
      </c>
      <c r="E632" s="49" t="s">
        <v>69</v>
      </c>
      <c r="F632" s="796" t="s">
        <v>6181</v>
      </c>
      <c r="G632" s="787" t="s">
        <v>2</v>
      </c>
      <c r="H632" s="775"/>
      <c r="I632" s="775"/>
      <c r="J632" s="627"/>
      <c r="K632" s="787" t="s">
        <v>2181</v>
      </c>
      <c r="L632" s="787" t="s">
        <v>511</v>
      </c>
      <c r="M632" s="642" t="s">
        <v>1215</v>
      </c>
      <c r="N632" s="249">
        <v>44327</v>
      </c>
      <c r="O632" s="787" t="s">
        <v>6182</v>
      </c>
      <c r="P632" s="775" t="s">
        <v>232</v>
      </c>
      <c r="Q632" s="775" t="s">
        <v>112</v>
      </c>
      <c r="R632" s="775" t="s">
        <v>77</v>
      </c>
      <c r="S632" s="775"/>
      <c r="T632" s="787" t="s">
        <v>750</v>
      </c>
      <c r="U632" s="280">
        <v>34528</v>
      </c>
      <c r="V632" s="249">
        <v>44327</v>
      </c>
      <c r="W632" s="59">
        <v>44408</v>
      </c>
      <c r="X632" s="648" t="s">
        <v>80</v>
      </c>
      <c r="Y632" s="775"/>
      <c r="Z632" s="49" t="str">
        <f t="shared" si="41" ca="1"/>
        <v>0 Tahun  2 Bulan 22 Hari </v>
      </c>
      <c r="AA632" s="230" t="s">
        <v>1607</v>
      </c>
      <c r="AB632" s="279" t="s">
        <v>6183</v>
      </c>
      <c r="AC632" s="793">
        <v>46036</v>
      </c>
      <c r="AD632" s="230"/>
      <c r="AE632" s="775"/>
      <c r="AF632" s="775"/>
      <c r="AG632" s="775"/>
      <c r="AH632" s="775"/>
      <c r="AI632" s="775"/>
      <c r="AJ632" s="775"/>
      <c r="AK632" s="775"/>
      <c r="AL632" s="789"/>
      <c r="AM632" s="795" t="s">
        <v>6184</v>
      </c>
      <c r="AN632" s="34" t="s">
        <v>290</v>
      </c>
      <c r="AO632" s="34"/>
      <c r="AP632" s="32" t="s">
        <v>6185</v>
      </c>
      <c r="AQ632" s="49" t="s">
        <v>86</v>
      </c>
      <c r="AR632" s="761"/>
      <c r="AS632" s="49"/>
      <c r="AT632" s="790" t="s">
        <v>6186</v>
      </c>
      <c r="AU632" s="791" t="s">
        <v>121</v>
      </c>
      <c r="AV632" s="230" t="s">
        <v>6180</v>
      </c>
      <c r="AW632" s="787" t="s">
        <v>90</v>
      </c>
      <c r="AX632" s="792"/>
      <c r="AY632" s="75"/>
      <c r="AZ632" s="144"/>
      <c r="BA632" s="144"/>
      <c r="BB632" s="144"/>
      <c r="BC632" s="144"/>
      <c r="BD632" s="37"/>
    </row>
    <row r="633" ht="15" customHeight="1">
      <c r="A633" s="31" t="s">
        <v>65</v>
      </c>
      <c r="B633" s="32">
        <f t="shared" si="39"/>
        <v>627</v>
      </c>
      <c r="C633" s="797" t="s">
        <v>6187</v>
      </c>
      <c r="D633" s="759" t="s">
        <v>6188</v>
      </c>
      <c r="E633" s="224" t="s">
        <v>69</v>
      </c>
      <c r="F633" s="798" t="s">
        <v>6189</v>
      </c>
      <c r="G633" s="629" t="s">
        <v>2</v>
      </c>
      <c r="H633" s="1"/>
      <c r="I633" s="70"/>
      <c r="J633" s="70"/>
      <c r="K633" s="799" t="s">
        <v>2181</v>
      </c>
      <c r="L633" s="800" t="s">
        <v>511</v>
      </c>
      <c r="M633" s="642" t="s">
        <v>1215</v>
      </c>
      <c r="N633" s="78">
        <v>44327</v>
      </c>
      <c r="O633" s="798" t="s">
        <v>6190</v>
      </c>
      <c r="P633" s="224" t="s">
        <v>232</v>
      </c>
      <c r="Q633" s="224" t="s">
        <v>112</v>
      </c>
      <c r="R633" s="224" t="s">
        <v>77</v>
      </c>
      <c r="S633" s="224" t="s">
        <v>233</v>
      </c>
      <c r="T633" s="75" t="s">
        <v>2181</v>
      </c>
      <c r="U633" s="140">
        <v>32704</v>
      </c>
      <c r="V633" s="78">
        <v>44327</v>
      </c>
      <c r="W633" s="59">
        <v>44408</v>
      </c>
      <c r="X633" s="689" t="s">
        <v>80</v>
      </c>
      <c r="Y633" s="72"/>
      <c r="Z633" s="49" t="str">
        <f>""&amp;DATEDIF(N633,TODAY(),"Y")&amp; " Tahun  "&amp;DATEDIF(N633,TODAY(),"ym")&amp; " Bulan " &amp;DATEDIF(N633,TODAY(),"md")&amp; " Hari "</f>
        <v>0 Tahun  2 Bulan 22 Hari </v>
      </c>
      <c r="AA633" s="49" t="s">
        <v>492</v>
      </c>
      <c r="AB633" s="599">
        <v>-17806882718343.5</v>
      </c>
      <c r="AC633" s="37">
        <v>45860</v>
      </c>
      <c r="AD633" s="642"/>
      <c r="AE633" s="37"/>
      <c r="AF633" s="642" t="s">
        <v>86</v>
      </c>
      <c r="AG633" s="37">
        <v>44313</v>
      </c>
      <c r="AH633" s="78">
        <v>44327</v>
      </c>
      <c r="AI633" s="642" t="s">
        <v>86</v>
      </c>
      <c r="AJ633" s="1"/>
      <c r="AK633" s="1" t="s">
        <v>1471</v>
      </c>
      <c r="AL633" s="1">
        <v>85</v>
      </c>
      <c r="AM633" s="801" t="s">
        <v>6191</v>
      </c>
      <c r="AN633" s="34" t="s">
        <v>548</v>
      </c>
      <c r="AO633" s="34"/>
      <c r="AP633" s="32" t="s">
        <v>6192</v>
      </c>
      <c r="AQ633" s="49" t="s">
        <v>86</v>
      </c>
      <c r="AR633" s="70"/>
      <c r="AS633" s="70"/>
      <c r="AT633" s="802" t="s">
        <v>6193</v>
      </c>
      <c r="AU633" s="803" t="s">
        <v>121</v>
      </c>
      <c r="AV633" s="202" t="s">
        <v>6194</v>
      </c>
      <c r="AW633" s="800" t="s">
        <v>90</v>
      </c>
      <c r="AX633" s="798" t="s">
        <v>6195</v>
      </c>
      <c r="AY633" s="142" t="s">
        <v>6196</v>
      </c>
      <c r="AZ633" s="70"/>
      <c r="BA633" s="70"/>
      <c r="BB633" s="70"/>
      <c r="BC633" s="70"/>
      <c r="BD633" s="70"/>
      <c r="BF633" s="2" t="s">
        <v>6197</v>
      </c>
    </row>
    <row r="634" ht="15" customHeight="1" s="44" customFormat="1">
      <c r="A634" s="31" t="s">
        <v>65</v>
      </c>
      <c r="B634" s="32">
        <f t="shared" si="39"/>
        <v>628</v>
      </c>
      <c r="C634" s="68" t="s">
        <v>6198</v>
      </c>
      <c r="D634" s="727" t="s">
        <v>6199</v>
      </c>
      <c r="E634" s="804" t="s">
        <v>69</v>
      </c>
      <c r="F634" s="805" t="s">
        <v>6200</v>
      </c>
      <c r="G634" s="622" t="s">
        <v>2</v>
      </c>
      <c r="H634" s="806"/>
      <c r="I634" s="806"/>
      <c r="J634" s="806"/>
      <c r="K634" s="807" t="s">
        <v>2181</v>
      </c>
      <c r="L634" s="807" t="s">
        <v>511</v>
      </c>
      <c r="M634" s="642" t="s">
        <v>1215</v>
      </c>
      <c r="N634" s="808">
        <v>44324</v>
      </c>
      <c r="O634" s="804" t="s">
        <v>6201</v>
      </c>
      <c r="P634" s="809" t="s">
        <v>77</v>
      </c>
      <c r="Q634" s="809" t="s">
        <v>112</v>
      </c>
      <c r="R634" s="809" t="s">
        <v>77</v>
      </c>
      <c r="S634" s="809" t="s">
        <v>113</v>
      </c>
      <c r="T634" s="807" t="s">
        <v>2181</v>
      </c>
      <c r="U634" s="810" t="s">
        <v>6202</v>
      </c>
      <c r="V634" s="811">
        <v>44324</v>
      </c>
      <c r="W634" s="59">
        <v>44408</v>
      </c>
      <c r="X634" s="689" t="s">
        <v>80</v>
      </c>
      <c r="Y634" s="812"/>
      <c r="Z634" s="49" t="str">
        <f t="shared" si="41" ca="1"/>
        <v>0 Tahun  2 Bulan 25 Hari </v>
      </c>
      <c r="AA634" s="807" t="s">
        <v>1607</v>
      </c>
      <c r="AB634" s="813" t="s">
        <v>6203</v>
      </c>
      <c r="AC634" s="814">
        <v>46115</v>
      </c>
      <c r="AD634" s="804" t="s">
        <v>86</v>
      </c>
      <c r="AE634" s="806"/>
      <c r="AF634" s="804" t="s">
        <v>86</v>
      </c>
      <c r="AG634" s="806"/>
      <c r="AH634" s="809"/>
      <c r="AI634" s="809"/>
      <c r="AJ634" s="806"/>
      <c r="AK634" s="809"/>
      <c r="AL634" s="806"/>
      <c r="AM634" s="815"/>
      <c r="AN634" s="60"/>
      <c r="AO634" s="34"/>
      <c r="AP634" s="32" t="s">
        <v>6204</v>
      </c>
      <c r="AQ634" s="49" t="s">
        <v>86</v>
      </c>
      <c r="AR634" s="34"/>
      <c r="AS634" s="807"/>
      <c r="AT634" s="90" t="s">
        <v>6205</v>
      </c>
      <c r="AU634" s="136" t="s">
        <v>121</v>
      </c>
      <c r="AV634" s="804" t="s">
        <v>5668</v>
      </c>
      <c r="AW634" s="806" t="s">
        <v>90</v>
      </c>
      <c r="AX634" s="816" t="s">
        <v>6206</v>
      </c>
      <c r="AY634" s="817"/>
      <c r="AZ634" s="806"/>
      <c r="BA634" s="144"/>
      <c r="BB634" s="144"/>
      <c r="BC634" s="144"/>
      <c r="BD634" s="37"/>
    </row>
    <row r="635" ht="15" customHeight="1" s="44" customFormat="1">
      <c r="A635" s="31" t="s">
        <v>65</v>
      </c>
      <c r="B635" s="32">
        <f t="shared" si="39"/>
        <v>629</v>
      </c>
      <c r="C635" s="696" t="s">
        <v>6207</v>
      </c>
      <c r="D635" s="602" t="s">
        <v>6208</v>
      </c>
      <c r="E635" s="49" t="s">
        <v>69</v>
      </c>
      <c r="F635" s="90" t="s">
        <v>6209</v>
      </c>
      <c r="G635" s="138" t="s">
        <v>2</v>
      </c>
      <c r="H635" s="49"/>
      <c r="I635" s="49"/>
      <c r="J635" s="49"/>
      <c r="K635" s="138" t="s">
        <v>2181</v>
      </c>
      <c r="L635" s="138" t="s">
        <v>511</v>
      </c>
      <c r="M635" s="642" t="s">
        <v>1215</v>
      </c>
      <c r="N635" s="79">
        <v>44340</v>
      </c>
      <c r="O635" s="49" t="s">
        <v>6210</v>
      </c>
      <c r="P635" s="49" t="s">
        <v>232</v>
      </c>
      <c r="Q635" s="49" t="s">
        <v>112</v>
      </c>
      <c r="R635" s="49" t="s">
        <v>77</v>
      </c>
      <c r="S635" s="49" t="s">
        <v>113</v>
      </c>
      <c r="T635" s="138" t="s">
        <v>6211</v>
      </c>
      <c r="U635" s="63">
        <v>30626</v>
      </c>
      <c r="V635" s="79">
        <v>44340</v>
      </c>
      <c r="W635" s="72">
        <v>44439</v>
      </c>
      <c r="X635" s="689" t="s">
        <v>80</v>
      </c>
      <c r="Y635" s="49"/>
      <c r="Z635" s="49" t="str">
        <f t="shared" si="41" ca="1"/>
        <v>0 Tahun  2 Bulan 9 Hari </v>
      </c>
      <c r="AA635" s="49" t="s">
        <v>1607</v>
      </c>
      <c r="AB635" s="57" t="s">
        <v>6212</v>
      </c>
      <c r="AC635" s="818">
        <v>46076</v>
      </c>
      <c r="AD635" s="809"/>
      <c r="AE635" s="49"/>
      <c r="AF635" s="804" t="s">
        <v>86</v>
      </c>
      <c r="AG635" s="49"/>
      <c r="AH635" s="49"/>
      <c r="AI635" s="49"/>
      <c r="AJ635" s="49"/>
      <c r="AK635" s="49"/>
      <c r="AL635" s="49"/>
      <c r="AM635" s="57" t="s">
        <v>6213</v>
      </c>
      <c r="AN635" s="34" t="s">
        <v>548</v>
      </c>
      <c r="AO635" s="34"/>
      <c r="AP635" s="32" t="s">
        <v>6214</v>
      </c>
      <c r="AQ635" s="49" t="s">
        <v>86</v>
      </c>
      <c r="AR635" s="34"/>
      <c r="AS635" s="49"/>
      <c r="AT635" s="57" t="s">
        <v>6215</v>
      </c>
      <c r="AU635" s="136" t="s">
        <v>121</v>
      </c>
      <c r="AV635" s="49" t="s">
        <v>6216</v>
      </c>
      <c r="AW635" s="806" t="s">
        <v>90</v>
      </c>
      <c r="AX635" s="57" t="s">
        <v>6217</v>
      </c>
      <c r="AY635" s="49"/>
      <c r="AZ635" s="49"/>
      <c r="BA635" s="144"/>
      <c r="BB635" s="144"/>
      <c r="BC635" s="144"/>
      <c r="BD635" s="37"/>
    </row>
    <row r="636" ht="15" customHeight="1" s="44" customFormat="1">
      <c r="A636" s="31" t="s">
        <v>65</v>
      </c>
      <c r="B636" s="32">
        <f t="shared" si="39"/>
        <v>630</v>
      </c>
      <c r="C636" s="69" t="s">
        <v>6218</v>
      </c>
      <c r="D636" s="412" t="s">
        <v>5889</v>
      </c>
      <c r="E636" s="49" t="s">
        <v>69</v>
      </c>
      <c r="F636" s="90" t="s">
        <v>6219</v>
      </c>
      <c r="G636" s="138" t="s">
        <v>2</v>
      </c>
      <c r="H636" s="49"/>
      <c r="I636" s="49"/>
      <c r="J636" s="49"/>
      <c r="K636" s="138" t="s">
        <v>2181</v>
      </c>
      <c r="L636" s="138" t="s">
        <v>511</v>
      </c>
      <c r="M636" s="642" t="s">
        <v>1215</v>
      </c>
      <c r="N636" s="79">
        <v>44340</v>
      </c>
      <c r="O636" s="49" t="s">
        <v>6220</v>
      </c>
      <c r="P636" s="49" t="s">
        <v>232</v>
      </c>
      <c r="Q636" s="49" t="s">
        <v>112</v>
      </c>
      <c r="R636" s="49" t="s">
        <v>77</v>
      </c>
      <c r="S636" s="49" t="s">
        <v>113</v>
      </c>
      <c r="T636" s="49" t="s">
        <v>5196</v>
      </c>
      <c r="U636" s="63">
        <v>30225</v>
      </c>
      <c r="V636" s="79">
        <v>44340</v>
      </c>
      <c r="W636" s="72">
        <v>44439</v>
      </c>
      <c r="X636" s="689" t="s">
        <v>80</v>
      </c>
      <c r="Y636" s="49"/>
      <c r="Z636" s="49" t="str">
        <f t="shared" si="41" ca="1"/>
        <v>0 Tahun  2 Bulan 9 Hari </v>
      </c>
      <c r="AA636" s="49" t="s">
        <v>1607</v>
      </c>
      <c r="AB636" s="57" t="s">
        <v>6221</v>
      </c>
      <c r="AC636" s="818">
        <v>45566</v>
      </c>
      <c r="AD636" s="809"/>
      <c r="AE636" s="49"/>
      <c r="AF636" s="804" t="s">
        <v>86</v>
      </c>
      <c r="AG636" s="49"/>
      <c r="AH636" s="49"/>
      <c r="AI636" s="49"/>
      <c r="AJ636" s="49"/>
      <c r="AK636" s="49"/>
      <c r="AL636" s="49"/>
      <c r="AM636" s="57" t="s">
        <v>6222</v>
      </c>
      <c r="AN636" s="34" t="s">
        <v>118</v>
      </c>
      <c r="AO636" s="34"/>
      <c r="AP636" s="32" t="s">
        <v>6223</v>
      </c>
      <c r="AQ636" s="49" t="s">
        <v>86</v>
      </c>
      <c r="AR636" s="34"/>
      <c r="AS636" s="49"/>
      <c r="AT636" s="57" t="s">
        <v>6224</v>
      </c>
      <c r="AU636" s="136" t="s">
        <v>121</v>
      </c>
      <c r="AV636" s="49" t="s">
        <v>5313</v>
      </c>
      <c r="AW636" s="806" t="s">
        <v>90</v>
      </c>
      <c r="AX636" s="57" t="s">
        <v>6225</v>
      </c>
      <c r="AY636" s="49"/>
      <c r="AZ636" s="49"/>
      <c r="BA636" s="144"/>
      <c r="BB636" s="144"/>
      <c r="BC636" s="144"/>
      <c r="BD636" s="37"/>
    </row>
    <row r="637" ht="15" customHeight="1" s="44" customFormat="1">
      <c r="A637" s="31" t="s">
        <v>65</v>
      </c>
      <c r="B637" s="32">
        <f t="shared" si="39"/>
        <v>631</v>
      </c>
      <c r="C637" s="68" t="s">
        <v>6226</v>
      </c>
      <c r="D637" s="727" t="s">
        <v>6227</v>
      </c>
      <c r="E637" s="49" t="s">
        <v>69</v>
      </c>
      <c r="F637" s="90" t="s">
        <v>6228</v>
      </c>
      <c r="G637" s="138" t="s">
        <v>2</v>
      </c>
      <c r="H637" s="49"/>
      <c r="I637" s="49"/>
      <c r="J637" s="49"/>
      <c r="K637" s="138" t="s">
        <v>2181</v>
      </c>
      <c r="L637" s="138" t="s">
        <v>511</v>
      </c>
      <c r="M637" s="642" t="s">
        <v>1215</v>
      </c>
      <c r="N637" s="79">
        <v>44341</v>
      </c>
      <c r="O637" s="49" t="s">
        <v>6229</v>
      </c>
      <c r="P637" s="49" t="s">
        <v>77</v>
      </c>
      <c r="Q637" s="49" t="s">
        <v>112</v>
      </c>
      <c r="R637" s="49" t="s">
        <v>77</v>
      </c>
      <c r="S637" s="49" t="s">
        <v>113</v>
      </c>
      <c r="T637" s="49" t="s">
        <v>4835</v>
      </c>
      <c r="U637" s="63">
        <v>33714</v>
      </c>
      <c r="V637" s="79">
        <v>44341</v>
      </c>
      <c r="W637" s="72">
        <v>44439</v>
      </c>
      <c r="X637" s="689" t="s">
        <v>80</v>
      </c>
      <c r="Y637" s="49"/>
      <c r="Z637" s="49" t="str">
        <f t="shared" si="41" ca="1"/>
        <v>0 Tahun  2 Bulan 8 Hari </v>
      </c>
      <c r="AA637" s="49" t="s">
        <v>1607</v>
      </c>
      <c r="AB637" s="57" t="s">
        <v>6230</v>
      </c>
      <c r="AC637" s="818">
        <v>46163</v>
      </c>
      <c r="AD637" s="49"/>
      <c r="AE637" s="49"/>
      <c r="AF637" s="804" t="s">
        <v>86</v>
      </c>
      <c r="AG637" s="49"/>
      <c r="AH637" s="49"/>
      <c r="AI637" s="49"/>
      <c r="AJ637" s="49"/>
      <c r="AK637" s="49"/>
      <c r="AL637" s="49"/>
      <c r="AM637" s="57" t="s">
        <v>6231</v>
      </c>
      <c r="AN637" s="34" t="s">
        <v>548</v>
      </c>
      <c r="AO637" s="34"/>
      <c r="AP637" s="32" t="s">
        <v>6232</v>
      </c>
      <c r="AQ637" s="49" t="s">
        <v>86</v>
      </c>
      <c r="AR637" s="34"/>
      <c r="AS637" s="49"/>
      <c r="AT637" s="57" t="s">
        <v>6233</v>
      </c>
      <c r="AU637" s="136" t="s">
        <v>121</v>
      </c>
      <c r="AV637" s="49" t="s">
        <v>5076</v>
      </c>
      <c r="AW637" s="806" t="s">
        <v>90</v>
      </c>
      <c r="AX637" s="57" t="s">
        <v>6234</v>
      </c>
      <c r="AY637" s="49"/>
      <c r="AZ637" s="49"/>
      <c r="BA637" s="144"/>
      <c r="BB637" s="144"/>
      <c r="BC637" s="144"/>
      <c r="BD637" s="37"/>
    </row>
    <row r="638" ht="15" customHeight="1" s="44" customFormat="1">
      <c r="A638" s="31" t="s">
        <v>65</v>
      </c>
      <c r="B638" s="32">
        <f t="shared" si="39"/>
        <v>632</v>
      </c>
      <c r="C638" s="696" t="s">
        <v>6235</v>
      </c>
      <c r="D638" s="715" t="s">
        <v>6236</v>
      </c>
      <c r="E638" s="49" t="s">
        <v>69</v>
      </c>
      <c r="F638" s="819" t="s">
        <v>6237</v>
      </c>
      <c r="G638" s="138" t="s">
        <v>2</v>
      </c>
      <c r="H638" s="70"/>
      <c r="I638" s="70"/>
      <c r="J638" s="70"/>
      <c r="K638" s="138" t="s">
        <v>2181</v>
      </c>
      <c r="L638" s="138" t="s">
        <v>511</v>
      </c>
      <c r="M638" s="642" t="s">
        <v>1215</v>
      </c>
      <c r="N638" s="72">
        <v>44334</v>
      </c>
      <c r="O638" s="586" t="s">
        <v>6238</v>
      </c>
      <c r="P638" s="224" t="s">
        <v>97</v>
      </c>
      <c r="Q638" s="224" t="s">
        <v>112</v>
      </c>
      <c r="R638" s="224" t="s">
        <v>77</v>
      </c>
      <c r="S638" s="820" t="s">
        <v>233</v>
      </c>
      <c r="T638" s="75" t="s">
        <v>2181</v>
      </c>
      <c r="U638" s="140">
        <v>31390</v>
      </c>
      <c r="V638" s="78">
        <v>44327</v>
      </c>
      <c r="W638" s="72">
        <v>44439</v>
      </c>
      <c r="X638" s="689" t="s">
        <v>80</v>
      </c>
      <c r="Y638" s="72"/>
      <c r="Z638" s="49" t="s">
        <v>6239</v>
      </c>
      <c r="AA638" s="49" t="s">
        <v>1607</v>
      </c>
      <c r="AB638" s="588" t="s">
        <v>6240</v>
      </c>
      <c r="AC638" s="37">
        <v>44488</v>
      </c>
      <c r="AD638" s="804" t="s">
        <v>86</v>
      </c>
      <c r="AE638" s="37">
        <v>44313</v>
      </c>
      <c r="AF638" s="642" t="s">
        <v>86</v>
      </c>
      <c r="AG638" s="37">
        <v>44313</v>
      </c>
      <c r="AH638" s="78" t="s">
        <v>86</v>
      </c>
      <c r="AI638" s="78">
        <v>44327</v>
      </c>
      <c r="AJ638" s="586"/>
      <c r="AK638" s="586" t="s">
        <v>1471</v>
      </c>
      <c r="AL638" s="586">
        <v>80</v>
      </c>
      <c r="AM638" s="821"/>
      <c r="AN638" s="821"/>
      <c r="AO638" s="396"/>
      <c r="AP638" s="588" t="s">
        <v>6241</v>
      </c>
      <c r="AQ638" s="49" t="s">
        <v>86</v>
      </c>
      <c r="AR638" s="396"/>
      <c r="AS638" s="396"/>
      <c r="AT638" s="822" t="s">
        <v>6242</v>
      </c>
      <c r="AU638" s="803" t="s">
        <v>121</v>
      </c>
      <c r="AV638" s="823" t="s">
        <v>6114</v>
      </c>
      <c r="AW638" s="800" t="s">
        <v>90</v>
      </c>
      <c r="AX638" s="588" t="s">
        <v>6243</v>
      </c>
      <c r="AY638" s="588" t="s">
        <v>6244</v>
      </c>
      <c r="AZ638" s="396"/>
      <c r="BA638" s="396"/>
      <c r="BB638" s="396"/>
      <c r="BC638" s="396"/>
      <c r="BD638" s="396"/>
      <c r="BE638" s="73"/>
      <c r="BF638" s="70"/>
    </row>
    <row r="639" ht="15" customHeight="1" s="44" customFormat="1">
      <c r="A639" s="31" t="s">
        <v>65</v>
      </c>
      <c r="B639" s="32">
        <f t="shared" si="39"/>
        <v>633</v>
      </c>
      <c r="C639" s="68" t="s">
        <v>6245</v>
      </c>
      <c r="D639" s="699" t="s">
        <v>5556</v>
      </c>
      <c r="E639" s="49" t="s">
        <v>69</v>
      </c>
      <c r="F639" s="588" t="s">
        <v>6246</v>
      </c>
      <c r="G639" s="824" t="s">
        <v>2</v>
      </c>
      <c r="H639" s="586"/>
      <c r="I639" s="396"/>
      <c r="J639" s="396"/>
      <c r="K639" s="825" t="s">
        <v>2181</v>
      </c>
      <c r="L639" s="826" t="s">
        <v>511</v>
      </c>
      <c r="M639" s="642" t="s">
        <v>1215</v>
      </c>
      <c r="N639" s="827">
        <v>44341</v>
      </c>
      <c r="O639" s="586" t="s">
        <v>6247</v>
      </c>
      <c r="P639" s="586" t="s">
        <v>75</v>
      </c>
      <c r="Q639" s="246" t="s">
        <v>112</v>
      </c>
      <c r="R639" s="586" t="s">
        <v>77</v>
      </c>
      <c r="S639" s="586" t="s">
        <v>233</v>
      </c>
      <c r="T639" s="75" t="s">
        <v>2181</v>
      </c>
      <c r="U639" s="589">
        <v>34234</v>
      </c>
      <c r="V639" s="827">
        <v>44341</v>
      </c>
      <c r="W639" s="72">
        <v>44439</v>
      </c>
      <c r="X639" s="828" t="s">
        <v>80</v>
      </c>
      <c r="Y639" s="334"/>
      <c r="Z639" s="246" t="str">
        <f>""&amp;DATEDIF(N639,TODAY(),"Y")&amp; " Tahun  "&amp;DATEDIF(N639,TODAY(),"ym")&amp; " Bulan " &amp;DATEDIF(N639,TODAY(),"md")&amp; " Hari "</f>
        <v>0 Tahun  2 Bulan 8 Hari </v>
      </c>
      <c r="AA639" s="49" t="s">
        <v>1607</v>
      </c>
      <c r="AB639" s="588" t="s">
        <v>6248</v>
      </c>
      <c r="AC639" s="37">
        <v>46153</v>
      </c>
      <c r="AD639" s="642" t="s">
        <v>86</v>
      </c>
      <c r="AE639" s="37">
        <v>44326</v>
      </c>
      <c r="AF639" s="829" t="s">
        <v>86</v>
      </c>
      <c r="AG639" s="37">
        <v>44326</v>
      </c>
      <c r="AH639" s="78" t="s">
        <v>86</v>
      </c>
      <c r="AI639" s="827">
        <v>44341</v>
      </c>
      <c r="AJ639" s="586"/>
      <c r="AK639" s="586" t="s">
        <v>1471</v>
      </c>
      <c r="AL639" s="586">
        <v>85</v>
      </c>
      <c r="AM639" s="588" t="s">
        <v>6249</v>
      </c>
      <c r="AN639" s="586" t="s">
        <v>290</v>
      </c>
      <c r="AO639" s="396"/>
      <c r="AP639" s="588" t="s">
        <v>6250</v>
      </c>
      <c r="AQ639" s="49" t="s">
        <v>86</v>
      </c>
      <c r="AR639" s="396"/>
      <c r="AS639" s="396"/>
      <c r="AT639" s="830" t="s">
        <v>6251</v>
      </c>
      <c r="AU639" s="831" t="s">
        <v>121</v>
      </c>
      <c r="AV639" s="586" t="s">
        <v>5253</v>
      </c>
      <c r="AW639" s="645" t="s">
        <v>90</v>
      </c>
      <c r="AX639" s="832" t="s">
        <v>6252</v>
      </c>
      <c r="AY639" s="830" t="s">
        <v>6253</v>
      </c>
      <c r="AZ639" s="1"/>
      <c r="BA639" s="1"/>
      <c r="BB639" s="1"/>
      <c r="BC639" s="1"/>
      <c r="BD639" s="70"/>
      <c r="BE639" s="73"/>
      <c r="BF639" s="70"/>
    </row>
    <row r="640" ht="15" customHeight="1" s="44" customFormat="1">
      <c r="A640" s="31" t="s">
        <v>65</v>
      </c>
      <c r="B640" s="32">
        <f t="shared" si="39"/>
        <v>634</v>
      </c>
      <c r="C640" s="71" t="s">
        <v>6254</v>
      </c>
      <c r="D640" s="412" t="s">
        <v>6000</v>
      </c>
      <c r="E640" s="49" t="s">
        <v>69</v>
      </c>
      <c r="F640" s="588" t="s">
        <v>6255</v>
      </c>
      <c r="G640" s="629" t="s">
        <v>2</v>
      </c>
      <c r="H640" s="696"/>
      <c r="I640" s="68"/>
      <c r="J640" s="70"/>
      <c r="K640" s="138" t="s">
        <v>2181</v>
      </c>
      <c r="L640" s="138" t="s">
        <v>511</v>
      </c>
      <c r="M640" s="642" t="s">
        <v>1215</v>
      </c>
      <c r="N640" s="79">
        <v>44345</v>
      </c>
      <c r="O640" s="586" t="s">
        <v>6256</v>
      </c>
      <c r="P640" s="586" t="s">
        <v>174</v>
      </c>
      <c r="Q640" s="246" t="s">
        <v>112</v>
      </c>
      <c r="R640" s="586" t="s">
        <v>77</v>
      </c>
      <c r="S640" s="586" t="s">
        <v>113</v>
      </c>
      <c r="T640" s="586" t="s">
        <v>5167</v>
      </c>
      <c r="U640" s="589">
        <v>34583</v>
      </c>
      <c r="V640" s="827">
        <v>44345</v>
      </c>
      <c r="W640" s="72">
        <v>44439</v>
      </c>
      <c r="X640" s="689" t="s">
        <v>80</v>
      </c>
      <c r="Y640" s="334"/>
      <c r="Z640" s="246" t="str">
        <f>""&amp;DATEDIF(N640,TODAY(),"Y")&amp; " Tahun  "&amp;DATEDIF(N640,TODAY(),"ym")&amp; " Bulan " &amp;DATEDIF(N640,TODAY(),"md")&amp; " Hari "</f>
        <v>0 Tahun  2 Bulan 4 Hari </v>
      </c>
      <c r="AA640" s="833" t="s">
        <v>264</v>
      </c>
      <c r="AB640" s="588" t="s">
        <v>6257</v>
      </c>
      <c r="AC640" s="37">
        <v>44810</v>
      </c>
      <c r="AD640" s="642" t="s">
        <v>86</v>
      </c>
      <c r="AE640" s="37">
        <v>44326</v>
      </c>
      <c r="AF640" s="829" t="s">
        <v>86</v>
      </c>
      <c r="AG640" s="37">
        <v>44326</v>
      </c>
      <c r="AH640" s="78" t="s">
        <v>86</v>
      </c>
      <c r="AI640" s="827">
        <v>44345</v>
      </c>
      <c r="AJ640" s="586"/>
      <c r="AK640" s="586" t="s">
        <v>1471</v>
      </c>
      <c r="AL640" s="586">
        <v>90</v>
      </c>
      <c r="AM640" s="588" t="s">
        <v>6258</v>
      </c>
      <c r="AN640" s="586" t="s">
        <v>548</v>
      </c>
      <c r="AO640" s="396"/>
      <c r="AP640" s="588" t="s">
        <v>6259</v>
      </c>
      <c r="AQ640" s="49" t="s">
        <v>86</v>
      </c>
      <c r="AR640" s="396"/>
      <c r="AS640" s="396"/>
      <c r="AT640" s="588" t="s">
        <v>6260</v>
      </c>
      <c r="AU640" s="136" t="s">
        <v>121</v>
      </c>
      <c r="AV640" s="586" t="s">
        <v>5748</v>
      </c>
      <c r="AW640" s="645" t="s">
        <v>90</v>
      </c>
      <c r="AX640" s="588" t="s">
        <v>6261</v>
      </c>
      <c r="AY640" s="588" t="s">
        <v>6262</v>
      </c>
      <c r="AZ640" s="396"/>
      <c r="BA640" s="396"/>
      <c r="BB640" s="396"/>
      <c r="BC640" s="396"/>
      <c r="BD640" s="396"/>
      <c r="BE640" s="73"/>
      <c r="BF640" s="70"/>
    </row>
    <row r="641" ht="15" customHeight="1" s="44" customFormat="1">
      <c r="A641" s="31" t="s">
        <v>65</v>
      </c>
      <c r="B641" s="32">
        <f t="shared" si="39"/>
        <v>635</v>
      </c>
      <c r="C641" s="696" t="s">
        <v>6263</v>
      </c>
      <c r="D641" s="82" t="s">
        <v>5074</v>
      </c>
      <c r="E641" s="49" t="s">
        <v>69</v>
      </c>
      <c r="F641" s="588" t="s">
        <v>6264</v>
      </c>
      <c r="G641" s="629" t="s">
        <v>2</v>
      </c>
      <c r="H641" s="696"/>
      <c r="I641" s="68"/>
      <c r="J641" s="70"/>
      <c r="K641" s="138" t="s">
        <v>2181</v>
      </c>
      <c r="L641" s="138" t="s">
        <v>511</v>
      </c>
      <c r="M641" s="642" t="s">
        <v>1215</v>
      </c>
      <c r="N641" s="79">
        <v>44345</v>
      </c>
      <c r="O641" s="586" t="s">
        <v>6265</v>
      </c>
      <c r="P641" s="586" t="s">
        <v>174</v>
      </c>
      <c r="Q641" s="246" t="s">
        <v>112</v>
      </c>
      <c r="R641" s="586" t="s">
        <v>77</v>
      </c>
      <c r="S641" s="586" t="s">
        <v>113</v>
      </c>
      <c r="T641" s="807" t="s">
        <v>2181</v>
      </c>
      <c r="U641" s="589">
        <v>32279</v>
      </c>
      <c r="V641" s="827">
        <v>44345</v>
      </c>
      <c r="W641" s="72">
        <v>44439</v>
      </c>
      <c r="X641" s="828" t="s">
        <v>80</v>
      </c>
      <c r="Y641" s="334"/>
      <c r="Z641" s="246" t="str">
        <f>""&amp;DATEDIF(N641,TODAY(),"Y")&amp; " Tahun  "&amp;DATEDIF(N641,TODAY(),"ym")&amp; " Bulan " &amp;DATEDIF(N641,TODAY(),"md")&amp; " Hari "</f>
        <v>0 Tahun  2 Bulan 4 Hari </v>
      </c>
      <c r="AA641" s="833" t="s">
        <v>264</v>
      </c>
      <c r="AB641" s="588" t="s">
        <v>6266</v>
      </c>
      <c r="AC641" s="37">
        <v>46153</v>
      </c>
      <c r="AD641" s="642" t="s">
        <v>86</v>
      </c>
      <c r="AE641" s="37">
        <v>44326</v>
      </c>
      <c r="AF641" s="829" t="s">
        <v>86</v>
      </c>
      <c r="AG641" s="37">
        <v>44326</v>
      </c>
      <c r="AH641" s="78" t="s">
        <v>86</v>
      </c>
      <c r="AI641" s="827">
        <v>44345</v>
      </c>
      <c r="AJ641" s="586"/>
      <c r="AK641" s="586" t="s">
        <v>1471</v>
      </c>
      <c r="AL641" s="586">
        <v>85</v>
      </c>
      <c r="AM641" s="588" t="s">
        <v>6267</v>
      </c>
      <c r="AN641" s="586" t="s">
        <v>4259</v>
      </c>
      <c r="AO641" s="396"/>
      <c r="AP641" s="588" t="s">
        <v>6268</v>
      </c>
      <c r="AQ641" s="49" t="s">
        <v>86</v>
      </c>
      <c r="AR641" s="396"/>
      <c r="AS641" s="396"/>
      <c r="AT641" s="588" t="s">
        <v>6269</v>
      </c>
      <c r="AU641" s="831" t="s">
        <v>121</v>
      </c>
      <c r="AV641" s="586" t="s">
        <v>6270</v>
      </c>
      <c r="AW641" s="645" t="s">
        <v>90</v>
      </c>
      <c r="AX641" s="588" t="s">
        <v>6271</v>
      </c>
      <c r="AY641" s="588" t="s">
        <v>6272</v>
      </c>
      <c r="AZ641" s="396"/>
      <c r="BA641" s="396"/>
      <c r="BB641" s="396"/>
      <c r="BC641" s="396"/>
      <c r="BD641" s="396"/>
      <c r="BE641" s="73"/>
      <c r="BF641" s="70"/>
    </row>
    <row r="642" ht="15" customHeight="1" s="44" customFormat="1">
      <c r="A642" s="31" t="s">
        <v>65</v>
      </c>
      <c r="B642" s="32">
        <f t="shared" si="39"/>
        <v>636</v>
      </c>
      <c r="C642" s="35">
        <v>2209</v>
      </c>
      <c r="D642" s="773" t="s">
        <v>6273</v>
      </c>
      <c r="E642" s="49" t="s">
        <v>69</v>
      </c>
      <c r="F642" s="71" t="s">
        <v>6274</v>
      </c>
      <c r="G642" s="629" t="s">
        <v>2</v>
      </c>
      <c r="H642" s="696"/>
      <c r="I642" s="68"/>
      <c r="J642" s="70"/>
      <c r="K642" s="138" t="s">
        <v>2181</v>
      </c>
      <c r="L642" s="138" t="s">
        <v>511</v>
      </c>
      <c r="M642" s="49" t="s">
        <v>2181</v>
      </c>
      <c r="N642" s="79">
        <v>44341</v>
      </c>
      <c r="O642" s="1" t="s">
        <v>6275</v>
      </c>
      <c r="P642" s="1" t="s">
        <v>174</v>
      </c>
      <c r="Q642" s="246" t="s">
        <v>112</v>
      </c>
      <c r="R642" s="1" t="s">
        <v>77</v>
      </c>
      <c r="S642" s="1" t="s">
        <v>113</v>
      </c>
      <c r="T642" s="1" t="s">
        <v>4246</v>
      </c>
      <c r="U642" s="72">
        <v>35083</v>
      </c>
      <c r="V642" s="827">
        <v>44341</v>
      </c>
      <c r="W642" s="72">
        <v>44439</v>
      </c>
      <c r="X642" s="689" t="s">
        <v>80</v>
      </c>
      <c r="Y642" s="334"/>
      <c r="Z642" s="246" t="str">
        <f>""&amp;DATEDIF(N642,TODAY(),"Y")&amp; " Tahun  "&amp;DATEDIF(N642,TODAY(),"ym")&amp; " Bulan " &amp;DATEDIF(N642,TODAY(),"md")&amp; " Hari "</f>
        <v>0 Tahun  2 Bulan 8 Hari </v>
      </c>
      <c r="AA642" s="833" t="s">
        <v>264</v>
      </c>
      <c r="AB642" s="71" t="s">
        <v>6276</v>
      </c>
      <c r="AC642" s="37">
        <v>46159</v>
      </c>
      <c r="AD642" s="642" t="s">
        <v>86</v>
      </c>
      <c r="AE642" s="37">
        <v>44326</v>
      </c>
      <c r="AF642" s="829" t="s">
        <v>86</v>
      </c>
      <c r="AG642" s="37">
        <v>44326</v>
      </c>
      <c r="AH642" s="78" t="s">
        <v>86</v>
      </c>
      <c r="AI642" s="827">
        <v>44341</v>
      </c>
      <c r="AJ642" s="1"/>
      <c r="AK642" s="586" t="s">
        <v>1471</v>
      </c>
      <c r="AL642" s="1">
        <v>80</v>
      </c>
      <c r="AM642" s="1"/>
      <c r="AN642" s="1"/>
      <c r="AO642" s="70"/>
      <c r="AP642" s="1"/>
      <c r="AQ642" s="49" t="s">
        <v>86</v>
      </c>
      <c r="AR642" s="70"/>
      <c r="AS642" s="70"/>
      <c r="AT642" s="71" t="s">
        <v>6277</v>
      </c>
      <c r="AU642" s="136" t="s">
        <v>121</v>
      </c>
      <c r="AV642" s="1" t="s">
        <v>6278</v>
      </c>
      <c r="AW642" s="645" t="s">
        <v>90</v>
      </c>
      <c r="AX642" s="71" t="s">
        <v>6279</v>
      </c>
      <c r="AY642" s="71" t="s">
        <v>6280</v>
      </c>
      <c r="AZ642" s="70"/>
      <c r="BA642" s="70"/>
      <c r="BB642" s="70"/>
      <c r="BC642" s="70"/>
      <c r="BD642" s="70"/>
      <c r="BE642" s="73"/>
      <c r="BF642" s="70"/>
    </row>
    <row r="643" ht="15" customHeight="1" s="44" customFormat="1">
      <c r="A643" s="31" t="s">
        <v>65</v>
      </c>
      <c r="B643" s="32">
        <f t="shared" si="39"/>
        <v>637</v>
      </c>
      <c r="C643" s="696" t="s">
        <v>6281</v>
      </c>
      <c r="D643" s="61" t="s">
        <v>4908</v>
      </c>
      <c r="E643" s="49" t="s">
        <v>69</v>
      </c>
      <c r="F643" s="71" t="s">
        <v>6282</v>
      </c>
      <c r="G643" s="629" t="s">
        <v>2</v>
      </c>
      <c r="H643" s="696"/>
      <c r="I643" s="68"/>
      <c r="J643" s="70"/>
      <c r="K643" s="138" t="s">
        <v>2181</v>
      </c>
      <c r="L643" s="138" t="s">
        <v>511</v>
      </c>
      <c r="M643" s="49" t="s">
        <v>2181</v>
      </c>
      <c r="N643" s="79">
        <v>44351</v>
      </c>
      <c r="O643" s="1" t="s">
        <v>6283</v>
      </c>
      <c r="P643" s="1" t="s">
        <v>174</v>
      </c>
      <c r="Q643" s="49" t="s">
        <v>112</v>
      </c>
      <c r="R643" s="1" t="s">
        <v>77</v>
      </c>
      <c r="S643" s="1" t="s">
        <v>233</v>
      </c>
      <c r="T643" s="807" t="s">
        <v>4179</v>
      </c>
      <c r="U643" s="72">
        <v>27435</v>
      </c>
      <c r="V643" s="79">
        <v>44351</v>
      </c>
      <c r="W643" s="72">
        <v>44439</v>
      </c>
      <c r="X643" s="689" t="s">
        <v>80</v>
      </c>
      <c r="Y643" s="72"/>
      <c r="Z643" s="49" t="s">
        <v>6284</v>
      </c>
      <c r="AA643" s="833" t="s">
        <v>264</v>
      </c>
      <c r="AB643" s="71" t="s">
        <v>6285</v>
      </c>
      <c r="AC643" s="37">
        <v>46169</v>
      </c>
      <c r="AD643" s="804" t="s">
        <v>86</v>
      </c>
      <c r="AE643" s="37">
        <v>44326</v>
      </c>
      <c r="AF643" s="1" t="s">
        <v>82</v>
      </c>
      <c r="AG643" s="1"/>
      <c r="AH643" s="78" t="s">
        <v>86</v>
      </c>
      <c r="AI643" s="79">
        <v>44351</v>
      </c>
      <c r="AJ643" s="332"/>
      <c r="AK643" s="586" t="s">
        <v>1471</v>
      </c>
      <c r="AL643" s="332">
        <v>90</v>
      </c>
      <c r="AM643" s="71" t="s">
        <v>6286</v>
      </c>
      <c r="AN643" s="1" t="s">
        <v>290</v>
      </c>
      <c r="AO643" s="70"/>
      <c r="AP643" s="71" t="s">
        <v>6287</v>
      </c>
      <c r="AQ643" s="49" t="s">
        <v>86</v>
      </c>
      <c r="AR643" s="70"/>
      <c r="AS643" s="70"/>
      <c r="AT643" s="71" t="s">
        <v>6288</v>
      </c>
      <c r="AU643" s="136" t="s">
        <v>121</v>
      </c>
      <c r="AV643" s="1" t="s">
        <v>4624</v>
      </c>
      <c r="AW643" s="75" t="s">
        <v>90</v>
      </c>
      <c r="AX643" s="71" t="s">
        <v>6289</v>
      </c>
      <c r="AY643" s="71" t="s">
        <v>6290</v>
      </c>
      <c r="AZ643" s="70"/>
      <c r="BA643" s="70"/>
      <c r="BB643" s="70"/>
      <c r="BC643" s="70"/>
      <c r="BD643" s="70"/>
      <c r="BE643" s="73"/>
      <c r="BF643" s="70"/>
    </row>
    <row r="644" ht="15" customHeight="1" s="44" customFormat="1">
      <c r="A644" s="31" t="s">
        <v>65</v>
      </c>
      <c r="B644" s="32">
        <f t="shared" si="39"/>
        <v>638</v>
      </c>
      <c r="C644" s="71" t="s">
        <v>6291</v>
      </c>
      <c r="D644" s="699" t="s">
        <v>6292</v>
      </c>
      <c r="E644" s="49" t="s">
        <v>69</v>
      </c>
      <c r="F644" s="71" t="s">
        <v>6293</v>
      </c>
      <c r="G644" s="629" t="s">
        <v>2</v>
      </c>
      <c r="H644" s="1"/>
      <c r="I644" s="70"/>
      <c r="J644" s="70"/>
      <c r="K644" s="138" t="s">
        <v>2181</v>
      </c>
      <c r="L644" s="138" t="s">
        <v>511</v>
      </c>
      <c r="M644" s="49" t="s">
        <v>2181</v>
      </c>
      <c r="N644" s="79">
        <v>44354</v>
      </c>
      <c r="O644" s="1" t="s">
        <v>6294</v>
      </c>
      <c r="P644" s="1" t="s">
        <v>174</v>
      </c>
      <c r="Q644" s="49" t="s">
        <v>112</v>
      </c>
      <c r="R644" s="1" t="s">
        <v>77</v>
      </c>
      <c r="S644" s="1" t="s">
        <v>233</v>
      </c>
      <c r="T644" s="1" t="s">
        <v>4668</v>
      </c>
      <c r="U644" s="72">
        <v>32398</v>
      </c>
      <c r="V644" s="79">
        <v>44354</v>
      </c>
      <c r="W644" s="72">
        <v>44439</v>
      </c>
      <c r="X644" s="689" t="s">
        <v>80</v>
      </c>
      <c r="Y644" s="72"/>
      <c r="Z644" s="49" t="s">
        <v>6295</v>
      </c>
      <c r="AA644" s="833" t="s">
        <v>264</v>
      </c>
      <c r="AB644" s="71" t="s">
        <v>6296</v>
      </c>
      <c r="AC644" s="37">
        <v>45946</v>
      </c>
      <c r="AD644" s="804" t="s">
        <v>86</v>
      </c>
      <c r="AE644" s="37">
        <v>44326</v>
      </c>
      <c r="AF644" s="1" t="s">
        <v>82</v>
      </c>
      <c r="AG644" s="1"/>
      <c r="AH644" s="78" t="s">
        <v>86</v>
      </c>
      <c r="AI644" s="79">
        <v>44354</v>
      </c>
      <c r="AJ644" s="332"/>
      <c r="AK644" s="586" t="s">
        <v>1471</v>
      </c>
      <c r="AL644" s="1">
        <v>85</v>
      </c>
      <c r="AM644" s="71" t="s">
        <v>6297</v>
      </c>
      <c r="AN644" s="1" t="s">
        <v>290</v>
      </c>
      <c r="AO644" s="70"/>
      <c r="AP644" s="71" t="s">
        <v>6298</v>
      </c>
      <c r="AQ644" s="49" t="s">
        <v>86</v>
      </c>
      <c r="AR644" s="70"/>
      <c r="AS644" s="70"/>
      <c r="AT644" s="71" t="s">
        <v>6299</v>
      </c>
      <c r="AU644" s="136" t="s">
        <v>121</v>
      </c>
      <c r="AV644" s="1" t="s">
        <v>4891</v>
      </c>
      <c r="AW644" s="75" t="s">
        <v>90</v>
      </c>
      <c r="AX644" s="70"/>
      <c r="AY644" s="71" t="s">
        <v>6300</v>
      </c>
      <c r="AZ644" s="70"/>
      <c r="BA644" s="70"/>
      <c r="BB644" s="70"/>
      <c r="BC644" s="70"/>
      <c r="BD644" s="70"/>
      <c r="BE644" s="73"/>
      <c r="BF644" s="70"/>
    </row>
    <row r="645" ht="15" customHeight="1" s="44" customFormat="1">
      <c r="A645" s="31" t="s">
        <v>65</v>
      </c>
      <c r="B645" s="32">
        <f t="shared" si="39"/>
        <v>639</v>
      </c>
      <c r="C645" s="69" t="s">
        <v>6301</v>
      </c>
      <c r="D645" s="699" t="s">
        <v>5827</v>
      </c>
      <c r="E645" s="49" t="s">
        <v>69</v>
      </c>
      <c r="F645" s="71" t="s">
        <v>6302</v>
      </c>
      <c r="G645" s="629" t="s">
        <v>2</v>
      </c>
      <c r="H645" s="696"/>
      <c r="I645" s="68"/>
      <c r="J645" s="1"/>
      <c r="K645" s="138" t="s">
        <v>2181</v>
      </c>
      <c r="L645" s="138" t="s">
        <v>511</v>
      </c>
      <c r="M645" s="49" t="s">
        <v>2181</v>
      </c>
      <c r="N645" s="79">
        <v>44354</v>
      </c>
      <c r="O645" s="1" t="s">
        <v>6303</v>
      </c>
      <c r="P645" s="1" t="s">
        <v>174</v>
      </c>
      <c r="Q645" s="49" t="s">
        <v>112</v>
      </c>
      <c r="R645" s="1" t="s">
        <v>77</v>
      </c>
      <c r="S645" s="1" t="s">
        <v>113</v>
      </c>
      <c r="T645" s="1" t="s">
        <v>4149</v>
      </c>
      <c r="U645" s="72">
        <v>32369</v>
      </c>
      <c r="V645" s="79">
        <v>44354</v>
      </c>
      <c r="W645" s="72">
        <v>44439</v>
      </c>
      <c r="X645" s="689" t="s">
        <v>80</v>
      </c>
      <c r="Y645" s="72"/>
      <c r="Z645" s="49" t="s">
        <v>6295</v>
      </c>
      <c r="AA645" s="833" t="s">
        <v>264</v>
      </c>
      <c r="AB645" s="71" t="s">
        <v>6304</v>
      </c>
      <c r="AC645" s="37">
        <v>45924</v>
      </c>
      <c r="AD645" s="804" t="s">
        <v>86</v>
      </c>
      <c r="AE645" s="37">
        <v>44326</v>
      </c>
      <c r="AF645" s="1" t="s">
        <v>82</v>
      </c>
      <c r="AG645" s="1"/>
      <c r="AH645" s="78" t="s">
        <v>86</v>
      </c>
      <c r="AI645" s="79">
        <v>44354</v>
      </c>
      <c r="AJ645" s="1"/>
      <c r="AK645" s="586" t="s">
        <v>1471</v>
      </c>
      <c r="AL645" s="1">
        <v>80</v>
      </c>
      <c r="AM645" s="71" t="s">
        <v>6305</v>
      </c>
      <c r="AN645" s="1" t="s">
        <v>548</v>
      </c>
      <c r="AO645" s="70"/>
      <c r="AP645" s="71" t="s">
        <v>6306</v>
      </c>
      <c r="AQ645" s="49" t="s">
        <v>86</v>
      </c>
      <c r="AR645" s="70"/>
      <c r="AS645" s="70"/>
      <c r="AT645" s="71" t="s">
        <v>6307</v>
      </c>
      <c r="AU645" s="136" t="s">
        <v>121</v>
      </c>
      <c r="AV645" s="1" t="s">
        <v>6308</v>
      </c>
      <c r="AW645" s="75" t="s">
        <v>90</v>
      </c>
      <c r="AX645" s="71" t="s">
        <v>6309</v>
      </c>
      <c r="AY645" s="71" t="s">
        <v>6310</v>
      </c>
      <c r="AZ645" s="70"/>
      <c r="BA645" s="70"/>
      <c r="BB645" s="70"/>
      <c r="BC645" s="70"/>
      <c r="BD645" s="70"/>
      <c r="BE645" s="73"/>
      <c r="BF645" s="70"/>
    </row>
    <row r="646" ht="15" customHeight="1" s="44" customFormat="1">
      <c r="A646" s="31" t="s">
        <v>65</v>
      </c>
      <c r="B646" s="32">
        <f t="shared" si="39"/>
        <v>640</v>
      </c>
      <c r="C646" s="69" t="s">
        <v>6311</v>
      </c>
      <c r="D646" s="699" t="s">
        <v>6312</v>
      </c>
      <c r="E646" s="49" t="s">
        <v>69</v>
      </c>
      <c r="F646" s="539" t="s">
        <v>6313</v>
      </c>
      <c r="G646" s="629" t="s">
        <v>2</v>
      </c>
      <c r="H646" s="432"/>
      <c r="I646" s="574"/>
      <c r="J646" s="574"/>
      <c r="K646" s="138" t="s">
        <v>2181</v>
      </c>
      <c r="L646" s="138" t="s">
        <v>511</v>
      </c>
      <c r="M646" s="689" t="s">
        <v>1215</v>
      </c>
      <c r="N646" s="79">
        <v>44354</v>
      </c>
      <c r="O646" s="432" t="s">
        <v>6314</v>
      </c>
      <c r="P646" s="809" t="s">
        <v>77</v>
      </c>
      <c r="Q646" s="49" t="s">
        <v>112</v>
      </c>
      <c r="R646" s="432" t="s">
        <v>77</v>
      </c>
      <c r="S646" s="432" t="s">
        <v>113</v>
      </c>
      <c r="T646" s="75" t="s">
        <v>2181</v>
      </c>
      <c r="U646" s="834">
        <v>34107</v>
      </c>
      <c r="V646" s="79">
        <v>44354</v>
      </c>
      <c r="W646" s="72">
        <v>44439</v>
      </c>
      <c r="X646" s="828" t="s">
        <v>80</v>
      </c>
      <c r="Y646" s="72"/>
      <c r="Z646" s="49" t="s">
        <v>6295</v>
      </c>
      <c r="AA646" s="833" t="s">
        <v>264</v>
      </c>
      <c r="AB646" s="539" t="s">
        <v>6315</v>
      </c>
      <c r="AC646" s="835">
        <v>46167</v>
      </c>
      <c r="AD646" s="804" t="s">
        <v>86</v>
      </c>
      <c r="AE646" s="37">
        <v>44326</v>
      </c>
      <c r="AF646" s="432" t="s">
        <v>82</v>
      </c>
      <c r="AG646" s="432"/>
      <c r="AH646" s="78" t="s">
        <v>86</v>
      </c>
      <c r="AI646" s="79">
        <v>44354</v>
      </c>
      <c r="AJ646" s="432"/>
      <c r="AK646" s="586" t="s">
        <v>1471</v>
      </c>
      <c r="AL646" s="432">
        <v>80</v>
      </c>
      <c r="AM646" s="539" t="s">
        <v>6316</v>
      </c>
      <c r="AN646" s="432" t="s">
        <v>290</v>
      </c>
      <c r="AO646" s="574"/>
      <c r="AP646" s="539" t="s">
        <v>6317</v>
      </c>
      <c r="AQ646" s="49" t="s">
        <v>86</v>
      </c>
      <c r="AR646" s="574"/>
      <c r="AS646" s="574"/>
      <c r="AT646" s="539" t="s">
        <v>6318</v>
      </c>
      <c r="AU646" s="136" t="s">
        <v>121</v>
      </c>
      <c r="AV646" s="432" t="s">
        <v>5182</v>
      </c>
      <c r="AW646" s="645" t="s">
        <v>90</v>
      </c>
      <c r="AX646" s="539" t="s">
        <v>6319</v>
      </c>
      <c r="AY646" s="539" t="s">
        <v>6320</v>
      </c>
      <c r="AZ646" s="574"/>
      <c r="BA646" s="574"/>
      <c r="BB646" s="574"/>
      <c r="BC646" s="574"/>
      <c r="BD646" s="574"/>
      <c r="BE646" s="73"/>
      <c r="BF646" s="70"/>
    </row>
    <row r="647" ht="15" customHeight="1" s="44" customFormat="1">
      <c r="A647" s="31" t="s">
        <v>65</v>
      </c>
      <c r="B647" s="32">
        <f t="shared" si="39"/>
        <v>641</v>
      </c>
      <c r="C647" s="755" t="s">
        <v>6321</v>
      </c>
      <c r="D647" s="602" t="s">
        <v>6322</v>
      </c>
      <c r="E647" s="49" t="s">
        <v>69</v>
      </c>
      <c r="F647" s="539" t="s">
        <v>6323</v>
      </c>
      <c r="G647" s="629" t="s">
        <v>2</v>
      </c>
      <c r="H647" s="432"/>
      <c r="I647" s="574"/>
      <c r="J647" s="574"/>
      <c r="K647" s="138" t="s">
        <v>2181</v>
      </c>
      <c r="L647" s="138" t="s">
        <v>511</v>
      </c>
      <c r="M647" s="689" t="s">
        <v>1215</v>
      </c>
      <c r="N647" s="79">
        <v>44354</v>
      </c>
      <c r="O647" s="432" t="s">
        <v>6324</v>
      </c>
      <c r="P647" s="432" t="s">
        <v>97</v>
      </c>
      <c r="Q647" s="49" t="s">
        <v>112</v>
      </c>
      <c r="R647" s="432" t="s">
        <v>77</v>
      </c>
      <c r="S647" s="432" t="s">
        <v>233</v>
      </c>
      <c r="T647" s="75" t="s">
        <v>4628</v>
      </c>
      <c r="U647" s="834">
        <v>36586</v>
      </c>
      <c r="V647" s="79">
        <v>44354</v>
      </c>
      <c r="W647" s="72">
        <v>44439</v>
      </c>
      <c r="X647" s="689" t="s">
        <v>80</v>
      </c>
      <c r="Y647" s="72"/>
      <c r="Z647" s="49" t="s">
        <v>6295</v>
      </c>
      <c r="AA647" s="833" t="s">
        <v>264</v>
      </c>
      <c r="AB647" s="539" t="s">
        <v>6325</v>
      </c>
      <c r="AC647" s="835">
        <v>46163</v>
      </c>
      <c r="AD647" s="804" t="s">
        <v>86</v>
      </c>
      <c r="AE647" s="37">
        <v>44326</v>
      </c>
      <c r="AF647" s="432" t="s">
        <v>82</v>
      </c>
      <c r="AG647" s="432"/>
      <c r="AH647" s="78" t="s">
        <v>86</v>
      </c>
      <c r="AI647" s="79">
        <v>44354</v>
      </c>
      <c r="AJ647" s="836"/>
      <c r="AK647" s="586" t="s">
        <v>1471</v>
      </c>
      <c r="AL647" s="432">
        <v>85</v>
      </c>
      <c r="AM647" s="432"/>
      <c r="AN647" s="432"/>
      <c r="AO647" s="574"/>
      <c r="AP647" s="539" t="s">
        <v>6326</v>
      </c>
      <c r="AQ647" s="49" t="s">
        <v>86</v>
      </c>
      <c r="AR647" s="574"/>
      <c r="AS647" s="574"/>
      <c r="AT647" s="539" t="s">
        <v>6327</v>
      </c>
      <c r="AU647" s="831" t="s">
        <v>121</v>
      </c>
      <c r="AV647" s="432" t="s">
        <v>5776</v>
      </c>
      <c r="AW647" s="645" t="s">
        <v>90</v>
      </c>
      <c r="AX647" s="539" t="s">
        <v>6328</v>
      </c>
      <c r="AY647" s="539" t="s">
        <v>6329</v>
      </c>
      <c r="AZ647" s="574"/>
      <c r="BA647" s="574"/>
      <c r="BB647" s="574"/>
      <c r="BC647" s="574"/>
      <c r="BD647" s="574"/>
      <c r="BE647" s="73"/>
      <c r="BF647" s="70"/>
    </row>
    <row r="648" ht="15" customHeight="1" s="44" customFormat="1">
      <c r="A648" s="31" t="s">
        <v>65</v>
      </c>
      <c r="B648" s="32">
        <f ref="B648:B711" t="shared" si="42">1+B647</f>
        <v>642</v>
      </c>
      <c r="C648" s="68" t="s">
        <v>6330</v>
      </c>
      <c r="D648" s="699" t="s">
        <v>6331</v>
      </c>
      <c r="E648" s="49" t="s">
        <v>69</v>
      </c>
      <c r="F648" s="539" t="s">
        <v>6332</v>
      </c>
      <c r="G648" s="629" t="s">
        <v>2</v>
      </c>
      <c r="H648" s="432"/>
      <c r="I648" s="574"/>
      <c r="J648" s="574"/>
      <c r="K648" s="138" t="s">
        <v>2181</v>
      </c>
      <c r="L648" s="138" t="s">
        <v>511</v>
      </c>
      <c r="M648" s="689" t="s">
        <v>1215</v>
      </c>
      <c r="N648" s="79">
        <v>44354</v>
      </c>
      <c r="O648" s="432" t="s">
        <v>6333</v>
      </c>
      <c r="P648" s="432" t="s">
        <v>97</v>
      </c>
      <c r="Q648" s="49" t="s">
        <v>112</v>
      </c>
      <c r="R648" s="432" t="s">
        <v>77</v>
      </c>
      <c r="S648" s="432" t="s">
        <v>233</v>
      </c>
      <c r="T648" s="75" t="s">
        <v>2181</v>
      </c>
      <c r="U648" s="834">
        <v>34527</v>
      </c>
      <c r="V648" s="79">
        <v>44354</v>
      </c>
      <c r="W648" s="72">
        <v>44439</v>
      </c>
      <c r="X648" s="689" t="s">
        <v>80</v>
      </c>
      <c r="Y648" s="72"/>
      <c r="Z648" s="49" t="s">
        <v>6295</v>
      </c>
      <c r="AA648" s="833" t="s">
        <v>264</v>
      </c>
      <c r="AB648" s="539" t="s">
        <v>6334</v>
      </c>
      <c r="AC648" s="835">
        <v>45485</v>
      </c>
      <c r="AD648" s="804" t="s">
        <v>86</v>
      </c>
      <c r="AE648" s="37">
        <v>44326</v>
      </c>
      <c r="AF648" s="432" t="s">
        <v>82</v>
      </c>
      <c r="AG648" s="432"/>
      <c r="AH648" s="78" t="s">
        <v>86</v>
      </c>
      <c r="AI648" s="79">
        <v>44354</v>
      </c>
      <c r="AJ648" s="836"/>
      <c r="AK648" s="586" t="s">
        <v>1471</v>
      </c>
      <c r="AL648" s="432">
        <v>85</v>
      </c>
      <c r="AM648" s="539" t="s">
        <v>6335</v>
      </c>
      <c r="AN648" s="432" t="s">
        <v>548</v>
      </c>
      <c r="AO648" s="574"/>
      <c r="AP648" s="539" t="s">
        <v>6336</v>
      </c>
      <c r="AQ648" s="49" t="s">
        <v>86</v>
      </c>
      <c r="AR648" s="574"/>
      <c r="AS648" s="574"/>
      <c r="AT648" s="539" t="s">
        <v>6337</v>
      </c>
      <c r="AU648" s="136" t="s">
        <v>121</v>
      </c>
      <c r="AV648" s="432" t="s">
        <v>5431</v>
      </c>
      <c r="AW648" s="75" t="s">
        <v>90</v>
      </c>
      <c r="AX648" s="539" t="s">
        <v>6338</v>
      </c>
      <c r="AY648" s="539" t="s">
        <v>6339</v>
      </c>
      <c r="AZ648" s="574"/>
      <c r="BA648" s="574"/>
      <c r="BB648" s="574"/>
      <c r="BC648" s="574"/>
      <c r="BD648" s="574"/>
      <c r="BE648" s="73"/>
      <c r="BF648" s="70"/>
    </row>
    <row r="649" ht="15" customHeight="1" s="44" customFormat="1">
      <c r="A649" s="31" t="s">
        <v>65</v>
      </c>
      <c r="B649" s="32">
        <f t="shared" si="42"/>
        <v>643</v>
      </c>
      <c r="C649" s="68" t="s">
        <v>6340</v>
      </c>
      <c r="D649" s="82" t="s">
        <v>6341</v>
      </c>
      <c r="E649" s="49" t="s">
        <v>69</v>
      </c>
      <c r="F649" s="539" t="s">
        <v>6342</v>
      </c>
      <c r="G649" s="629" t="s">
        <v>2</v>
      </c>
      <c r="H649" s="432"/>
      <c r="I649" s="574"/>
      <c r="J649" s="574"/>
      <c r="K649" s="138" t="s">
        <v>2181</v>
      </c>
      <c r="L649" s="138" t="s">
        <v>511</v>
      </c>
      <c r="M649" s="689" t="s">
        <v>1215</v>
      </c>
      <c r="N649" s="79">
        <v>44354</v>
      </c>
      <c r="O649" s="432" t="s">
        <v>6343</v>
      </c>
      <c r="P649" s="432" t="s">
        <v>174</v>
      </c>
      <c r="Q649" s="49" t="s">
        <v>112</v>
      </c>
      <c r="R649" s="432" t="s">
        <v>77</v>
      </c>
      <c r="S649" s="432" t="s">
        <v>233</v>
      </c>
      <c r="T649" s="432" t="s">
        <v>750</v>
      </c>
      <c r="U649" s="834">
        <v>33162</v>
      </c>
      <c r="V649" s="79">
        <v>44354</v>
      </c>
      <c r="W649" s="72">
        <v>44439</v>
      </c>
      <c r="X649" s="689" t="s">
        <v>80</v>
      </c>
      <c r="Y649" s="72"/>
      <c r="Z649" s="49" t="s">
        <v>6295</v>
      </c>
      <c r="AA649" s="833" t="s">
        <v>264</v>
      </c>
      <c r="AB649" s="539" t="s">
        <v>6344</v>
      </c>
      <c r="AC649" s="835">
        <v>45863</v>
      </c>
      <c r="AD649" s="804" t="s">
        <v>86</v>
      </c>
      <c r="AE649" s="37">
        <v>44326</v>
      </c>
      <c r="AF649" s="432" t="s">
        <v>82</v>
      </c>
      <c r="AG649" s="432"/>
      <c r="AH649" s="78" t="s">
        <v>86</v>
      </c>
      <c r="AI649" s="79">
        <v>44354</v>
      </c>
      <c r="AJ649" s="432"/>
      <c r="AK649" s="586" t="s">
        <v>1471</v>
      </c>
      <c r="AL649" s="432">
        <v>80</v>
      </c>
      <c r="AM649" s="539" t="s">
        <v>6345</v>
      </c>
      <c r="AN649" s="432" t="s">
        <v>290</v>
      </c>
      <c r="AO649" s="574"/>
      <c r="AP649" s="539" t="s">
        <v>6346</v>
      </c>
      <c r="AQ649" s="49" t="s">
        <v>86</v>
      </c>
      <c r="AR649" s="574"/>
      <c r="AS649" s="574"/>
      <c r="AT649" s="539" t="s">
        <v>6347</v>
      </c>
      <c r="AU649" s="136" t="s">
        <v>121</v>
      </c>
      <c r="AV649" s="432" t="s">
        <v>6163</v>
      </c>
      <c r="AW649" s="75" t="s">
        <v>90</v>
      </c>
      <c r="AX649" s="574"/>
      <c r="AY649" s="539" t="s">
        <v>6348</v>
      </c>
      <c r="AZ649" s="574"/>
      <c r="BA649" s="574"/>
      <c r="BB649" s="574"/>
      <c r="BC649" s="574"/>
      <c r="BD649" s="574"/>
      <c r="BE649" s="73"/>
      <c r="BF649" s="70"/>
    </row>
    <row r="650" ht="15" customHeight="1" s="44" customFormat="1">
      <c r="A650" s="31" t="s">
        <v>65</v>
      </c>
      <c r="B650" s="32">
        <f t="shared" si="42"/>
        <v>644</v>
      </c>
      <c r="C650" s="68" t="s">
        <v>6349</v>
      </c>
      <c r="D650" s="70" t="s">
        <v>6161</v>
      </c>
      <c r="E650" s="49" t="s">
        <v>69</v>
      </c>
      <c r="F650" s="539" t="s">
        <v>6350</v>
      </c>
      <c r="G650" s="629" t="s">
        <v>2</v>
      </c>
      <c r="H650" s="432"/>
      <c r="I650" s="574"/>
      <c r="J650" s="574"/>
      <c r="K650" s="138" t="s">
        <v>2181</v>
      </c>
      <c r="L650" s="138" t="s">
        <v>511</v>
      </c>
      <c r="M650" s="689" t="s">
        <v>1215</v>
      </c>
      <c r="N650" s="79">
        <v>44354</v>
      </c>
      <c r="O650" s="432" t="s">
        <v>6351</v>
      </c>
      <c r="P650" s="432" t="s">
        <v>174</v>
      </c>
      <c r="Q650" s="49" t="s">
        <v>112</v>
      </c>
      <c r="R650" s="432" t="s">
        <v>77</v>
      </c>
      <c r="S650" s="432" t="s">
        <v>113</v>
      </c>
      <c r="T650" s="432" t="s">
        <v>5167</v>
      </c>
      <c r="U650" s="834">
        <v>32239</v>
      </c>
      <c r="V650" s="79">
        <v>44354</v>
      </c>
      <c r="W650" s="72">
        <v>44439</v>
      </c>
      <c r="X650" s="689" t="s">
        <v>80</v>
      </c>
      <c r="Y650" s="72"/>
      <c r="Z650" s="49" t="s">
        <v>6295</v>
      </c>
      <c r="AA650" s="833" t="s">
        <v>264</v>
      </c>
      <c r="AB650" s="539" t="s">
        <v>6352</v>
      </c>
      <c r="AC650" s="835">
        <v>46183</v>
      </c>
      <c r="AD650" s="804" t="s">
        <v>86</v>
      </c>
      <c r="AE650" s="37">
        <v>44326</v>
      </c>
      <c r="AF650" s="432" t="s">
        <v>82</v>
      </c>
      <c r="AG650" s="432"/>
      <c r="AH650" s="78" t="s">
        <v>86</v>
      </c>
      <c r="AI650" s="79">
        <v>44354</v>
      </c>
      <c r="AJ650" s="432"/>
      <c r="AK650" s="586" t="s">
        <v>1471</v>
      </c>
      <c r="AL650" s="432">
        <v>85</v>
      </c>
      <c r="AM650" s="432"/>
      <c r="AN650" s="432"/>
      <c r="AO650" s="574"/>
      <c r="AP650" s="432" t="s">
        <v>81</v>
      </c>
      <c r="AQ650" s="574"/>
      <c r="AR650" s="574"/>
      <c r="AS650" s="574"/>
      <c r="AT650" s="539" t="s">
        <v>6353</v>
      </c>
      <c r="AU650" s="136" t="s">
        <v>121</v>
      </c>
      <c r="AV650" s="432" t="s">
        <v>5633</v>
      </c>
      <c r="AW650" s="75" t="s">
        <v>90</v>
      </c>
      <c r="AX650" s="574"/>
      <c r="AY650" s="539" t="s">
        <v>6354</v>
      </c>
      <c r="AZ650" s="574"/>
      <c r="BA650" s="574"/>
      <c r="BB650" s="574"/>
      <c r="BC650" s="574"/>
      <c r="BD650" s="574"/>
      <c r="BE650" s="73"/>
      <c r="BF650" s="70"/>
    </row>
    <row r="651" ht="15" customHeight="1" s="44" customFormat="1">
      <c r="A651" s="31" t="s">
        <v>65</v>
      </c>
      <c r="B651" s="32">
        <f t="shared" si="42"/>
        <v>645</v>
      </c>
      <c r="C651" s="539" t="s">
        <v>6355</v>
      </c>
      <c r="D651" s="574" t="s">
        <v>6356</v>
      </c>
      <c r="E651" s="49" t="s">
        <v>69</v>
      </c>
      <c r="F651" s="588" t="s">
        <v>6357</v>
      </c>
      <c r="G651" s="629" t="s">
        <v>2</v>
      </c>
      <c r="H651" s="696"/>
      <c r="I651" s="68"/>
      <c r="J651" s="823"/>
      <c r="K651" s="138" t="s">
        <v>2181</v>
      </c>
      <c r="L651" s="138" t="s">
        <v>511</v>
      </c>
      <c r="M651" s="642" t="s">
        <v>1215</v>
      </c>
      <c r="N651" s="79">
        <v>44351</v>
      </c>
      <c r="O651" s="586" t="s">
        <v>6358</v>
      </c>
      <c r="P651" s="49" t="s">
        <v>97</v>
      </c>
      <c r="Q651" s="49" t="s">
        <v>112</v>
      </c>
      <c r="R651" s="586" t="s">
        <v>77</v>
      </c>
      <c r="S651" s="586" t="s">
        <v>113</v>
      </c>
      <c r="T651" s="75" t="s">
        <v>4179</v>
      </c>
      <c r="U651" s="589">
        <v>30668</v>
      </c>
      <c r="V651" s="79">
        <v>44351</v>
      </c>
      <c r="W651" s="72">
        <v>44450</v>
      </c>
      <c r="X651" s="689" t="s">
        <v>80</v>
      </c>
      <c r="Y651" s="72">
        <v>44450</v>
      </c>
      <c r="Z651" s="49" t="str">
        <f>""&amp;DATEDIF(N651,TODAY(),"Y")&amp; " Tahun  "&amp;DATEDIF(N651,TODAY(),"ym")&amp; " Bulan " &amp;DATEDIF(N651,TODAY(),"md")&amp; " Hari "</f>
        <v>0 Tahun  1 Bulan 29 Hari </v>
      </c>
      <c r="AA651" s="833" t="s">
        <v>264</v>
      </c>
      <c r="AB651" s="588" t="s">
        <v>6359</v>
      </c>
      <c r="AC651" s="37">
        <v>46190</v>
      </c>
      <c r="AD651" s="804" t="s">
        <v>86</v>
      </c>
      <c r="AE651" s="37">
        <v>44328</v>
      </c>
      <c r="AF651" s="432" t="s">
        <v>82</v>
      </c>
      <c r="AG651" s="432"/>
      <c r="AH651" s="78" t="s">
        <v>86</v>
      </c>
      <c r="AI651" s="79">
        <v>44351</v>
      </c>
      <c r="AJ651" s="586"/>
      <c r="AK651" s="586" t="s">
        <v>1471</v>
      </c>
      <c r="AL651" s="586">
        <v>85</v>
      </c>
      <c r="AM651" s="588" t="s">
        <v>6360</v>
      </c>
      <c r="AN651" s="586" t="s">
        <v>290</v>
      </c>
      <c r="AO651" s="396"/>
      <c r="AP651" s="432" t="s">
        <v>81</v>
      </c>
      <c r="AQ651" s="396"/>
      <c r="AR651" s="396"/>
      <c r="AS651" s="396"/>
      <c r="AT651" s="588" t="s">
        <v>6361</v>
      </c>
      <c r="AU651" s="136" t="s">
        <v>121</v>
      </c>
      <c r="AV651" s="1" t="s">
        <v>6356</v>
      </c>
      <c r="AW651" s="75" t="s">
        <v>90</v>
      </c>
      <c r="AX651" s="588" t="s">
        <v>6362</v>
      </c>
      <c r="AY651" s="588" t="s">
        <v>6363</v>
      </c>
      <c r="AZ651" s="396"/>
      <c r="BA651" s="396"/>
      <c r="BB651" s="396"/>
      <c r="BC651" s="396"/>
      <c r="BD651" s="396"/>
      <c r="BE651" s="353"/>
      <c r="BF651" s="117"/>
    </row>
    <row r="652" ht="15" customHeight="1" s="44" customFormat="1">
      <c r="A652" s="31" t="s">
        <v>65</v>
      </c>
      <c r="B652" s="32">
        <f t="shared" si="42"/>
        <v>646</v>
      </c>
      <c r="C652" s="71" t="s">
        <v>6364</v>
      </c>
      <c r="D652" s="699" t="s">
        <v>5701</v>
      </c>
      <c r="E652" s="42" t="s">
        <v>69</v>
      </c>
      <c r="F652" s="317" t="s">
        <v>6365</v>
      </c>
      <c r="G652" s="837" t="s">
        <v>2</v>
      </c>
      <c r="H652" s="524"/>
      <c r="I652" s="749"/>
      <c r="J652" s="749"/>
      <c r="K652" s="767" t="s">
        <v>2181</v>
      </c>
      <c r="L652" s="767" t="s">
        <v>511</v>
      </c>
      <c r="M652" s="627" t="s">
        <v>1215</v>
      </c>
      <c r="N652" s="133">
        <v>44354</v>
      </c>
      <c r="O652" s="524" t="s">
        <v>6366</v>
      </c>
      <c r="P652" s="524" t="s">
        <v>174</v>
      </c>
      <c r="Q652" s="42" t="s">
        <v>112</v>
      </c>
      <c r="R652" s="524" t="s">
        <v>77</v>
      </c>
      <c r="S652" s="524" t="s">
        <v>233</v>
      </c>
      <c r="T652" s="187" t="s">
        <v>4428</v>
      </c>
      <c r="U652" s="134">
        <v>31580</v>
      </c>
      <c r="V652" s="133">
        <v>44354</v>
      </c>
      <c r="W652" s="134">
        <v>44453</v>
      </c>
      <c r="X652" s="648" t="s">
        <v>80</v>
      </c>
      <c r="Y652" s="134">
        <v>44453</v>
      </c>
      <c r="Z652" s="42" t="s">
        <v>6295</v>
      </c>
      <c r="AA652" s="838" t="s">
        <v>264</v>
      </c>
      <c r="AB652" s="317" t="s">
        <v>6367</v>
      </c>
      <c r="AC652" s="462">
        <v>46175</v>
      </c>
      <c r="AD652" s="804" t="s">
        <v>86</v>
      </c>
      <c r="AE652" s="462">
        <v>44326</v>
      </c>
      <c r="AF652" s="524" t="s">
        <v>82</v>
      </c>
      <c r="AG652" s="524"/>
      <c r="AH652" s="249" t="s">
        <v>86</v>
      </c>
      <c r="AI652" s="133">
        <v>44354</v>
      </c>
      <c r="AJ652" s="524"/>
      <c r="AK652" s="839" t="s">
        <v>1471</v>
      </c>
      <c r="AL652" s="524">
        <v>80</v>
      </c>
      <c r="AM652" s="317" t="s">
        <v>6368</v>
      </c>
      <c r="AN652" s="524" t="s">
        <v>290</v>
      </c>
      <c r="AO652" s="749"/>
      <c r="AP652" s="840" t="s">
        <v>81</v>
      </c>
      <c r="AQ652" s="749"/>
      <c r="AR652" s="749"/>
      <c r="AS652" s="749"/>
      <c r="AT652" s="317" t="s">
        <v>6369</v>
      </c>
      <c r="AU652" s="841" t="s">
        <v>121</v>
      </c>
      <c r="AV652" s="524" t="s">
        <v>5651</v>
      </c>
      <c r="AW652" s="187" t="s">
        <v>90</v>
      </c>
      <c r="AX652" s="317" t="s">
        <v>6370</v>
      </c>
      <c r="AY652" s="317"/>
      <c r="AZ652" s="842"/>
      <c r="BA652" s="842"/>
      <c r="BB652" s="842"/>
      <c r="BC652" s="842"/>
      <c r="BD652" s="842"/>
      <c r="BE652" s="353"/>
      <c r="BF652" s="117"/>
    </row>
    <row r="653" ht="15" customHeight="1" s="44" customFormat="1">
      <c r="A653" s="31" t="s">
        <v>65</v>
      </c>
      <c r="B653" s="32">
        <f t="shared" si="42"/>
        <v>647</v>
      </c>
      <c r="C653" s="68" t="s">
        <v>6371</v>
      </c>
      <c r="D653" s="70" t="s">
        <v>6278</v>
      </c>
      <c r="E653" s="689" t="s">
        <v>69</v>
      </c>
      <c r="F653" s="713" t="s">
        <v>6372</v>
      </c>
      <c r="G653" s="843" t="s">
        <v>2</v>
      </c>
      <c r="H653" s="642"/>
      <c r="I653" s="642"/>
      <c r="J653" s="642"/>
      <c r="K653" s="843" t="s">
        <v>2181</v>
      </c>
      <c r="L653" s="843" t="s">
        <v>511</v>
      </c>
      <c r="M653" s="642" t="s">
        <v>1215</v>
      </c>
      <c r="N653" s="844">
        <v>44348</v>
      </c>
      <c r="O653" s="713" t="s">
        <v>6373</v>
      </c>
      <c r="P653" s="689" t="s">
        <v>97</v>
      </c>
      <c r="Q653" s="689" t="s">
        <v>112</v>
      </c>
      <c r="R653" s="689" t="s">
        <v>77</v>
      </c>
      <c r="S653" s="689" t="s">
        <v>113</v>
      </c>
      <c r="T653" s="726" t="s">
        <v>5196</v>
      </c>
      <c r="U653" s="722">
        <v>33536</v>
      </c>
      <c r="V653" s="37">
        <v>44348</v>
      </c>
      <c r="W653" s="37">
        <v>44439</v>
      </c>
      <c r="X653" s="49" t="s">
        <v>80</v>
      </c>
      <c r="Y653" s="49"/>
      <c r="Z653" s="642" t="str">
        <f>""&amp;DATEDIF(N653,TODAY(),"Y")&amp; " Tahun  "&amp;DATEDIF(N653,TODAY(),"ym")&amp; " Bulan " &amp;DATEDIF(N653,TODAY(),"md")&amp; " Hari "</f>
        <v>0 Tahun  2 Bulan 1 Hari </v>
      </c>
      <c r="AA653" s="723" t="s">
        <v>819</v>
      </c>
      <c r="AB653" s="711" t="s">
        <v>6374</v>
      </c>
      <c r="AC653" s="722">
        <v>45590</v>
      </c>
      <c r="AD653" s="689"/>
      <c r="AE653" s="629"/>
      <c r="AF653" s="629"/>
      <c r="AG653" s="642"/>
      <c r="AH653" s="34"/>
      <c r="AI653" s="647"/>
      <c r="AJ653" s="49"/>
      <c r="AK653" s="647"/>
      <c r="AL653" s="693"/>
      <c r="AM653" s="718" t="s">
        <v>6375</v>
      </c>
      <c r="AN653" s="49" t="s">
        <v>290</v>
      </c>
      <c r="AO653" s="49"/>
      <c r="AP653" s="840" t="s">
        <v>81</v>
      </c>
      <c r="AQ653" s="49"/>
      <c r="AR653" s="49"/>
      <c r="AS653" s="732"/>
      <c r="AT653" s="713" t="s">
        <v>6376</v>
      </c>
      <c r="AU653" s="724" t="s">
        <v>121</v>
      </c>
      <c r="AV653" s="721" t="s">
        <v>4759</v>
      </c>
      <c r="AW653" s="721" t="s">
        <v>90</v>
      </c>
      <c r="AX653" s="713">
        <v>8640578654</v>
      </c>
      <c r="AY653" s="845"/>
      <c r="AZ653" s="842"/>
      <c r="BA653" s="842"/>
      <c r="BB653" s="842"/>
      <c r="BC653" s="842"/>
      <c r="BD653" s="842"/>
      <c r="BE653" s="353"/>
      <c r="BF653" s="117"/>
    </row>
    <row r="654" ht="15" customHeight="1" s="44" customFormat="1">
      <c r="A654" s="31" t="s">
        <v>65</v>
      </c>
      <c r="B654" s="32">
        <f t="shared" si="42"/>
        <v>648</v>
      </c>
      <c r="C654" s="68" t="s">
        <v>6377</v>
      </c>
      <c r="D654" s="699" t="s">
        <v>5392</v>
      </c>
      <c r="E654" s="689" t="s">
        <v>69</v>
      </c>
      <c r="F654" s="599" t="s">
        <v>6378</v>
      </c>
      <c r="G654" s="627" t="s">
        <v>2</v>
      </c>
      <c r="H654" s="627"/>
      <c r="I654" s="627"/>
      <c r="J654" s="627"/>
      <c r="K654" s="648" t="s">
        <v>4626</v>
      </c>
      <c r="L654" s="648" t="s">
        <v>511</v>
      </c>
      <c r="M654" s="648" t="s">
        <v>2181</v>
      </c>
      <c r="N654" s="133">
        <v>44379</v>
      </c>
      <c r="O654" s="42" t="s">
        <v>6379</v>
      </c>
      <c r="P654" s="42" t="s">
        <v>77</v>
      </c>
      <c r="Q654" s="42" t="s">
        <v>112</v>
      </c>
      <c r="R654" s="42" t="s">
        <v>77</v>
      </c>
      <c r="S654" s="42"/>
      <c r="T654" s="42" t="s">
        <v>4626</v>
      </c>
      <c r="U654" s="437">
        <v>31305</v>
      </c>
      <c r="V654" s="595">
        <v>44379</v>
      </c>
      <c r="W654" s="73">
        <v>44469</v>
      </c>
      <c r="X654" s="1" t="s">
        <v>80</v>
      </c>
      <c r="Y654" s="42"/>
      <c r="Z654" s="114" t="str">
        <f>""&amp;DATEDIF(N654,TODAY(),"Y")&amp; " Tahun  "&amp;DATEDIF(N654,TODAY(),"ym")&amp; " Bulan " &amp;DATEDIF(N654,TODAY(),"md")&amp; " Hari "</f>
        <v>0 Tahun  1 Bulan 0 Hari </v>
      </c>
      <c r="AA654" s="42" t="s">
        <v>264</v>
      </c>
      <c r="AB654" s="42"/>
      <c r="AC654" s="445"/>
      <c r="AD654" s="648" t="s">
        <v>86</v>
      </c>
      <c r="AE654" s="846">
        <v>44379</v>
      </c>
      <c r="AF654" s="627"/>
      <c r="AG654" s="627"/>
      <c r="AH654" s="42"/>
      <c r="AI654" s="42"/>
      <c r="AJ654" s="42"/>
      <c r="AK654" s="42"/>
      <c r="AL654" s="42"/>
      <c r="AM654" s="847" t="s">
        <v>6380</v>
      </c>
      <c r="AN654" s="49" t="s">
        <v>290</v>
      </c>
      <c r="AO654" s="42"/>
      <c r="AP654" s="840" t="s">
        <v>81</v>
      </c>
      <c r="AQ654" s="42"/>
      <c r="AR654" s="627"/>
      <c r="AS654" s="42"/>
      <c r="AT654" s="537" t="s">
        <v>6381</v>
      </c>
      <c r="AU654" s="443" t="s">
        <v>6382</v>
      </c>
      <c r="AV654" s="49" t="s">
        <v>5517</v>
      </c>
      <c r="AW654" s="49" t="s">
        <v>90</v>
      </c>
      <c r="AX654" s="57">
        <v>2260062690</v>
      </c>
      <c r="AY654" s="189"/>
      <c r="AZ654" s="42"/>
      <c r="BA654" s="42"/>
      <c r="BB654" s="42"/>
      <c r="BC654" s="42"/>
      <c r="BD654" s="42"/>
      <c r="BE654" s="72"/>
      <c r="BF654" s="1"/>
    </row>
    <row r="655" ht="15" customHeight="1" s="44" customFormat="1">
      <c r="A655" s="31" t="s">
        <v>65</v>
      </c>
      <c r="B655" s="32">
        <f t="shared" si="42"/>
        <v>649</v>
      </c>
      <c r="C655" s="68" t="s">
        <v>6383</v>
      </c>
      <c r="D655" s="70" t="s">
        <v>6308</v>
      </c>
      <c r="E655" s="689" t="s">
        <v>69</v>
      </c>
      <c r="F655" s="537" t="s">
        <v>6384</v>
      </c>
      <c r="G655" s="837" t="s">
        <v>2</v>
      </c>
      <c r="H655" s="627"/>
      <c r="I655" s="627"/>
      <c r="J655" s="627"/>
      <c r="K655" s="648" t="s">
        <v>4626</v>
      </c>
      <c r="L655" s="648" t="s">
        <v>511</v>
      </c>
      <c r="M655" s="648" t="s">
        <v>2181</v>
      </c>
      <c r="N655" s="133">
        <v>44383</v>
      </c>
      <c r="O655" s="42" t="s">
        <v>6385</v>
      </c>
      <c r="P655" s="42" t="s">
        <v>77</v>
      </c>
      <c r="Q655" s="42" t="s">
        <v>112</v>
      </c>
      <c r="R655" s="42" t="s">
        <v>77</v>
      </c>
      <c r="S655" s="42" t="s">
        <v>140</v>
      </c>
      <c r="T655" s="42" t="s">
        <v>750</v>
      </c>
      <c r="U655" s="437">
        <v>36505</v>
      </c>
      <c r="V655" s="595">
        <v>44383</v>
      </c>
      <c r="W655" s="73">
        <v>44469</v>
      </c>
      <c r="X655" s="1" t="s">
        <v>80</v>
      </c>
      <c r="Y655" s="42"/>
      <c r="Z655" s="114" t="str">
        <f>""&amp;DATEDIF(N655,TODAY(),"Y")&amp; " Tahun  "&amp;DATEDIF(N655,TODAY(),"ym")&amp; " Bulan " &amp;DATEDIF(N655,TODAY(),"md")&amp; " Hari "</f>
        <v>0 Tahun  0 Bulan 27 Hari </v>
      </c>
      <c r="AA655" s="49" t="s">
        <v>492</v>
      </c>
      <c r="AB655" s="599" t="s">
        <v>6386</v>
      </c>
      <c r="AC655" s="600">
        <v>46118</v>
      </c>
      <c r="AD655" s="648" t="s">
        <v>86</v>
      </c>
      <c r="AE655" s="627">
        <v>44383</v>
      </c>
      <c r="AF655" s="627"/>
      <c r="AG655" s="627"/>
      <c r="AH655" s="42"/>
      <c r="AI655" s="42"/>
      <c r="AJ655" s="42"/>
      <c r="AK655" s="627"/>
      <c r="AL655" s="848"/>
      <c r="AM655" s="847" t="s">
        <v>6387</v>
      </c>
      <c r="AN655" s="847" t="s">
        <v>540</v>
      </c>
      <c r="AO655" s="42"/>
      <c r="AP655" s="840" t="s">
        <v>81</v>
      </c>
      <c r="AQ655" s="42"/>
      <c r="AR655" s="42"/>
      <c r="AS655" s="849"/>
      <c r="AT655" s="599" t="s">
        <v>6388</v>
      </c>
      <c r="AU655" s="108" t="s">
        <v>121</v>
      </c>
      <c r="AV655" s="49" t="s">
        <v>6389</v>
      </c>
      <c r="AW655" s="49" t="s">
        <v>90</v>
      </c>
      <c r="AX655" s="57">
        <v>4650610801</v>
      </c>
      <c r="AY655" s="189" t="s">
        <v>6390</v>
      </c>
      <c r="AZ655" s="42"/>
      <c r="BA655" s="42"/>
      <c r="BB655" s="42"/>
      <c r="BC655" s="42"/>
      <c r="BD655" s="42"/>
      <c r="BE655" s="72"/>
      <c r="BF655" s="1"/>
    </row>
    <row r="656" ht="15" customHeight="1" s="44" customFormat="1">
      <c r="A656" s="31" t="s">
        <v>65</v>
      </c>
      <c r="B656" s="32">
        <f t="shared" si="42"/>
        <v>650</v>
      </c>
      <c r="C656" s="71" t="s">
        <v>6391</v>
      </c>
      <c r="D656" s="82" t="s">
        <v>4747</v>
      </c>
      <c r="E656" s="689" t="s">
        <v>69</v>
      </c>
      <c r="F656" s="71" t="s">
        <v>6392</v>
      </c>
      <c r="G656" s="1"/>
      <c r="H656" s="1"/>
      <c r="I656" s="1"/>
      <c r="J656" s="1" t="s">
        <v>1204</v>
      </c>
      <c r="K656" s="1" t="s">
        <v>2181</v>
      </c>
      <c r="L656" s="1" t="s">
        <v>511</v>
      </c>
      <c r="M656" s="1" t="s">
        <v>1215</v>
      </c>
      <c r="N656" s="116">
        <v>44378</v>
      </c>
      <c r="O656" s="1" t="s">
        <v>4224</v>
      </c>
      <c r="P656" s="1" t="s">
        <v>77</v>
      </c>
      <c r="Q656" s="1" t="s">
        <v>112</v>
      </c>
      <c r="R656" s="1" t="s">
        <v>6393</v>
      </c>
      <c r="S656" s="1" t="s">
        <v>1679</v>
      </c>
      <c r="T656" s="1" t="s">
        <v>6394</v>
      </c>
      <c r="U656" s="72">
        <v>34810</v>
      </c>
      <c r="V656" s="116">
        <v>44378</v>
      </c>
      <c r="W656" s="116">
        <v>44469</v>
      </c>
      <c r="X656" s="1" t="s">
        <v>1835</v>
      </c>
      <c r="Y656" s="1"/>
      <c r="Z656" s="1"/>
      <c r="AA656" s="1"/>
      <c r="AB656" s="72"/>
      <c r="AC656" s="72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840" t="s">
        <v>81</v>
      </c>
      <c r="AQ656" s="1"/>
      <c r="AR656" s="1"/>
      <c r="AS656" s="1"/>
      <c r="AT656" s="1"/>
      <c r="AU656" s="1"/>
      <c r="AV656" s="1"/>
      <c r="AW656" s="72"/>
      <c r="AX656" s="72"/>
      <c r="AY656" s="1"/>
      <c r="AZ656" s="1"/>
      <c r="BA656" s="1"/>
      <c r="BB656" s="1"/>
      <c r="BC656" s="1"/>
      <c r="BD656" s="72"/>
      <c r="BE656" s="353"/>
      <c r="BF656" s="117"/>
    </row>
    <row r="657" ht="15" customHeight="1" s="44" customFormat="1">
      <c r="A657" s="31" t="s">
        <v>65</v>
      </c>
      <c r="B657" s="32">
        <f t="shared" si="42"/>
        <v>651</v>
      </c>
      <c r="C657" s="68" t="s">
        <v>6395</v>
      </c>
      <c r="D657" s="82" t="s">
        <v>6177</v>
      </c>
      <c r="E657" s="689" t="s">
        <v>69</v>
      </c>
      <c r="F657" s="847" t="s">
        <v>6396</v>
      </c>
      <c r="G657" s="850" t="s">
        <v>2</v>
      </c>
      <c r="H657" s="627"/>
      <c r="I657" s="627"/>
      <c r="J657" s="627"/>
      <c r="K657" s="323" t="s">
        <v>2181</v>
      </c>
      <c r="L657" s="323" t="s">
        <v>511</v>
      </c>
      <c r="M657" s="642" t="s">
        <v>1215</v>
      </c>
      <c r="N657" s="851">
        <v>44391</v>
      </c>
      <c r="O657" s="852" t="s">
        <v>6397</v>
      </c>
      <c r="P657" s="627" t="s">
        <v>77</v>
      </c>
      <c r="Q657" s="627" t="s">
        <v>112</v>
      </c>
      <c r="R657" s="627" t="s">
        <v>77</v>
      </c>
      <c r="S657" s="627" t="s">
        <v>233</v>
      </c>
      <c r="T657" s="627" t="s">
        <v>2390</v>
      </c>
      <c r="U657" s="853">
        <v>33958</v>
      </c>
      <c r="V657" s="851">
        <v>44391</v>
      </c>
      <c r="W657" s="37">
        <v>44469</v>
      </c>
      <c r="X657" s="689" t="s">
        <v>80</v>
      </c>
      <c r="Y657" s="627"/>
      <c r="Z657" s="1" t="str">
        <f ref="Z657:Z666" t="shared" si="43" ca="1">""&amp;DATEDIF(N657,TODAY(),"Y")&amp; " Tahun  "&amp;DATEDIF(N657,TODAY(),"ym")&amp; " Bulan " &amp;DATEDIF(N657,TODAY(),"md")&amp; " Hari "</f>
        <v>0 Tahun  0 Bulan 19 Hari </v>
      </c>
      <c r="AA657" s="847" t="s">
        <v>264</v>
      </c>
      <c r="AB657" s="854" t="s">
        <v>6398</v>
      </c>
      <c r="AC657" s="846">
        <v>46212</v>
      </c>
      <c r="AD657" s="627" t="s">
        <v>86</v>
      </c>
      <c r="AE657" s="627"/>
      <c r="AF657" s="627"/>
      <c r="AG657" s="627"/>
      <c r="AH657" s="627"/>
      <c r="AI657" s="847"/>
      <c r="AJ657" s="847"/>
      <c r="AK657" s="847"/>
      <c r="AL657" s="627"/>
      <c r="AM657" s="847"/>
      <c r="AN657" s="851"/>
      <c r="AO657" s="627"/>
      <c r="AP657" s="840" t="s">
        <v>81</v>
      </c>
      <c r="AQ657" s="627"/>
      <c r="AR657" s="847"/>
      <c r="AS657" s="849"/>
      <c r="AT657" s="847" t="s">
        <v>6399</v>
      </c>
      <c r="AU657" s="846" t="s">
        <v>121</v>
      </c>
      <c r="AV657" s="855" t="s">
        <v>6227</v>
      </c>
      <c r="AW657" s="853" t="s">
        <v>90</v>
      </c>
      <c r="AX657" s="854" t="s">
        <v>6400</v>
      </c>
      <c r="AY657" s="856" t="s">
        <v>6401</v>
      </c>
      <c r="AZ657" s="627"/>
      <c r="BA657" s="323"/>
      <c r="BB657" s="39"/>
      <c r="BC657" s="39"/>
      <c r="BD657" s="39"/>
      <c r="BE657" s="72"/>
      <c r="BF657" s="1"/>
    </row>
    <row r="658" ht="15" customHeight="1" s="44" customFormat="1">
      <c r="A658" s="31" t="s">
        <v>65</v>
      </c>
      <c r="B658" s="32">
        <f t="shared" si="42"/>
        <v>652</v>
      </c>
      <c r="C658" s="68" t="s">
        <v>6402</v>
      </c>
      <c r="D658" s="857" t="s">
        <v>6403</v>
      </c>
      <c r="E658" s="689" t="s">
        <v>69</v>
      </c>
      <c r="F658" s="858" t="s">
        <v>6404</v>
      </c>
      <c r="G658" s="850" t="s">
        <v>2</v>
      </c>
      <c r="H658" s="642"/>
      <c r="I658" s="642"/>
      <c r="J658" s="642"/>
      <c r="K658" s="323" t="s">
        <v>2181</v>
      </c>
      <c r="L658" s="323" t="s">
        <v>511</v>
      </c>
      <c r="M658" s="642" t="s">
        <v>1215</v>
      </c>
      <c r="N658" s="851">
        <v>44391</v>
      </c>
      <c r="O658" s="642" t="s">
        <v>6405</v>
      </c>
      <c r="P658" s="859" t="s">
        <v>232</v>
      </c>
      <c r="Q658" s="859" t="s">
        <v>112</v>
      </c>
      <c r="R658" s="859" t="s">
        <v>77</v>
      </c>
      <c r="S658" s="642" t="s">
        <v>233</v>
      </c>
      <c r="T658" s="642" t="s">
        <v>2181</v>
      </c>
      <c r="U658" s="860">
        <v>31960</v>
      </c>
      <c r="V658" s="851">
        <v>44391</v>
      </c>
      <c r="W658" s="37">
        <v>44469</v>
      </c>
      <c r="X658" s="689" t="s">
        <v>80</v>
      </c>
      <c r="Y658" s="859"/>
      <c r="Z658" s="1" t="str">
        <f t="shared" si="43" ca="1"/>
        <v>0 Tahun  0 Bulan 19 Hari </v>
      </c>
      <c r="AA658" s="642" t="s">
        <v>264</v>
      </c>
      <c r="AB658" s="647" t="s">
        <v>6406</v>
      </c>
      <c r="AC658" s="861">
        <v>46208</v>
      </c>
      <c r="AD658" s="627" t="s">
        <v>86</v>
      </c>
      <c r="AE658" s="859"/>
      <c r="AF658" s="859"/>
      <c r="AG658" s="859"/>
      <c r="AH658" s="859"/>
      <c r="AI658" s="731"/>
      <c r="AJ658" s="859"/>
      <c r="AK658" s="859"/>
      <c r="AL658" s="859"/>
      <c r="AM658" s="859"/>
      <c r="AN658" s="859"/>
      <c r="AO658" s="859"/>
      <c r="AP658" s="840" t="s">
        <v>81</v>
      </c>
      <c r="AQ658" s="859"/>
      <c r="AR658" s="859"/>
      <c r="AS658" s="642"/>
      <c r="AT658" s="647" t="s">
        <v>6407</v>
      </c>
      <c r="AU658" s="862" t="s">
        <v>121</v>
      </c>
      <c r="AV658" s="642" t="s">
        <v>5114</v>
      </c>
      <c r="AW658" s="642" t="s">
        <v>90</v>
      </c>
      <c r="AX658" s="647" t="s">
        <v>6408</v>
      </c>
      <c r="AY658" s="858" t="s">
        <v>6409</v>
      </c>
      <c r="AZ658" s="859"/>
      <c r="BA658" s="859"/>
      <c r="BB658" s="859"/>
      <c r="BC658" s="859"/>
      <c r="BD658" s="859"/>
      <c r="BE658" s="72"/>
      <c r="BF658" s="1"/>
    </row>
    <row r="659" ht="15" customHeight="1" s="44" customFormat="1">
      <c r="A659" s="31" t="s">
        <v>65</v>
      </c>
      <c r="B659" s="32">
        <f t="shared" si="42"/>
        <v>653</v>
      </c>
      <c r="C659" s="696" t="s">
        <v>6410</v>
      </c>
      <c r="D659" s="602" t="s">
        <v>4776</v>
      </c>
      <c r="E659" s="689" t="s">
        <v>69</v>
      </c>
      <c r="F659" s="628" t="s">
        <v>6411</v>
      </c>
      <c r="G659" s="850" t="s">
        <v>2</v>
      </c>
      <c r="H659" s="627"/>
      <c r="I659" s="627"/>
      <c r="J659" s="627"/>
      <c r="K659" s="323" t="s">
        <v>2181</v>
      </c>
      <c r="L659" s="323" t="s">
        <v>511</v>
      </c>
      <c r="M659" s="642" t="s">
        <v>1215</v>
      </c>
      <c r="N659" s="851">
        <v>44391</v>
      </c>
      <c r="O659" s="863" t="s">
        <v>6412</v>
      </c>
      <c r="P659" s="648" t="s">
        <v>232</v>
      </c>
      <c r="Q659" s="648" t="s">
        <v>112</v>
      </c>
      <c r="R659" s="648" t="s">
        <v>77</v>
      </c>
      <c r="S659" s="648" t="s">
        <v>233</v>
      </c>
      <c r="T659" s="648" t="s">
        <v>2181</v>
      </c>
      <c r="U659" s="860">
        <v>30751</v>
      </c>
      <c r="V659" s="851">
        <v>44391</v>
      </c>
      <c r="W659" s="37">
        <v>44469</v>
      </c>
      <c r="X659" s="689" t="s">
        <v>80</v>
      </c>
      <c r="Y659" s="42"/>
      <c r="Z659" s="1" t="str">
        <f t="shared" si="43" ca="1"/>
        <v>0 Tahun  0 Bulan 19 Hari </v>
      </c>
      <c r="AA659" s="627" t="s">
        <v>819</v>
      </c>
      <c r="AB659" s="847" t="s">
        <v>6413</v>
      </c>
      <c r="AC659" s="864">
        <v>46084</v>
      </c>
      <c r="AD659" s="648" t="s">
        <v>86</v>
      </c>
      <c r="AE659" s="627"/>
      <c r="AF659" s="627"/>
      <c r="AG659" s="627"/>
      <c r="AH659" s="42"/>
      <c r="AI659" s="42"/>
      <c r="AJ659" s="42"/>
      <c r="AK659" s="42"/>
      <c r="AL659" s="42"/>
      <c r="AM659" s="628"/>
      <c r="AN659" s="847"/>
      <c r="AO659" s="42"/>
      <c r="AP659" s="840" t="s">
        <v>81</v>
      </c>
      <c r="AQ659" s="42"/>
      <c r="AR659" s="628"/>
      <c r="AS659" s="42"/>
      <c r="AT659" s="847" t="s">
        <v>6414</v>
      </c>
      <c r="AU659" s="865" t="s">
        <v>121</v>
      </c>
      <c r="AV659" s="689" t="s">
        <v>6403</v>
      </c>
      <c r="AW659" s="689" t="s">
        <v>90</v>
      </c>
      <c r="AX659" s="696" t="s">
        <v>6415</v>
      </c>
      <c r="AY659" s="628" t="s">
        <v>6416</v>
      </c>
      <c r="AZ659" s="648"/>
      <c r="BA659" s="648"/>
      <c r="BB659" s="42"/>
      <c r="BC659" s="42"/>
      <c r="BD659" s="42"/>
      <c r="BE659" s="72"/>
      <c r="BF659" s="1"/>
    </row>
    <row r="660" ht="15" customHeight="1" s="44" customFormat="1">
      <c r="A660" s="31" t="s">
        <v>65</v>
      </c>
      <c r="B660" s="32">
        <f t="shared" si="42"/>
        <v>654</v>
      </c>
      <c r="C660" s="696" t="s">
        <v>6417</v>
      </c>
      <c r="D660" s="82" t="s">
        <v>4898</v>
      </c>
      <c r="E660" s="689" t="s">
        <v>69</v>
      </c>
      <c r="F660" s="858" t="s">
        <v>6418</v>
      </c>
      <c r="G660" s="850" t="s">
        <v>2</v>
      </c>
      <c r="H660" s="642"/>
      <c r="I660" s="642"/>
      <c r="J660" s="642"/>
      <c r="K660" s="323" t="s">
        <v>2181</v>
      </c>
      <c r="L660" s="323" t="s">
        <v>511</v>
      </c>
      <c r="M660" s="642" t="s">
        <v>1215</v>
      </c>
      <c r="N660" s="851">
        <v>44393</v>
      </c>
      <c r="O660" s="642" t="s">
        <v>6419</v>
      </c>
      <c r="P660" s="859" t="s">
        <v>232</v>
      </c>
      <c r="Q660" s="859" t="s">
        <v>112</v>
      </c>
      <c r="R660" s="859" t="s">
        <v>77</v>
      </c>
      <c r="S660" s="859" t="s">
        <v>140</v>
      </c>
      <c r="T660" s="859" t="s">
        <v>1215</v>
      </c>
      <c r="U660" s="860">
        <v>31245</v>
      </c>
      <c r="V660" s="851">
        <v>44393</v>
      </c>
      <c r="W660" s="37">
        <v>44469</v>
      </c>
      <c r="X660" s="689" t="s">
        <v>80</v>
      </c>
      <c r="Y660" s="859"/>
      <c r="Z660" s="1" t="str">
        <f t="shared" si="43" ca="1"/>
        <v>0 Tahun  0 Bulan 17 Hari </v>
      </c>
      <c r="AA660" s="642" t="s">
        <v>492</v>
      </c>
      <c r="AB660" s="647" t="s">
        <v>6420</v>
      </c>
      <c r="AC660" s="861">
        <v>45635</v>
      </c>
      <c r="AD660" s="642"/>
      <c r="AE660" s="642"/>
      <c r="AF660" s="642"/>
      <c r="AG660" s="642"/>
      <c r="AH660" s="642"/>
      <c r="AI660" s="642"/>
      <c r="AJ660" s="642"/>
      <c r="AK660" s="642"/>
      <c r="AL660" s="642"/>
      <c r="AM660" s="642"/>
      <c r="AN660" s="642"/>
      <c r="AO660" s="642"/>
      <c r="AP660" s="840" t="s">
        <v>81</v>
      </c>
      <c r="AQ660" s="642"/>
      <c r="AR660" s="642"/>
      <c r="AS660" s="642"/>
      <c r="AT660" s="647" t="s">
        <v>6421</v>
      </c>
      <c r="AU660" s="862" t="s">
        <v>121</v>
      </c>
      <c r="AV660" s="859" t="s">
        <v>6422</v>
      </c>
      <c r="AW660" s="642" t="s">
        <v>565</v>
      </c>
      <c r="AX660" s="647" t="s">
        <v>6423</v>
      </c>
      <c r="AY660" s="858" t="s">
        <v>6424</v>
      </c>
      <c r="AZ660" s="859"/>
      <c r="BA660" s="859"/>
      <c r="BB660" s="859"/>
      <c r="BC660" s="859"/>
      <c r="BD660" s="859"/>
      <c r="BE660" s="72"/>
      <c r="BF660" s="1"/>
    </row>
    <row r="661" ht="15" customHeight="1" s="44" customFormat="1">
      <c r="A661" s="31" t="s">
        <v>65</v>
      </c>
      <c r="B661" s="32">
        <f t="shared" si="42"/>
        <v>655</v>
      </c>
      <c r="C661" s="69" t="s">
        <v>6425</v>
      </c>
      <c r="D661" s="412" t="s">
        <v>5975</v>
      </c>
      <c r="E661" s="689" t="s">
        <v>69</v>
      </c>
      <c r="F661" s="847" t="s">
        <v>6426</v>
      </c>
      <c r="G661" s="850" t="s">
        <v>2</v>
      </c>
      <c r="H661" s="627"/>
      <c r="I661" s="627"/>
      <c r="J661" s="627"/>
      <c r="K661" s="323" t="s">
        <v>2181</v>
      </c>
      <c r="L661" s="323" t="s">
        <v>511</v>
      </c>
      <c r="M661" s="642" t="s">
        <v>1215</v>
      </c>
      <c r="N661" s="851">
        <v>44393</v>
      </c>
      <c r="O661" s="852" t="s">
        <v>6427</v>
      </c>
      <c r="P661" s="627" t="s">
        <v>232</v>
      </c>
      <c r="Q661" s="627" t="s">
        <v>112</v>
      </c>
      <c r="R661" s="627" t="s">
        <v>77</v>
      </c>
      <c r="S661" s="627" t="s">
        <v>113</v>
      </c>
      <c r="T661" s="627" t="s">
        <v>368</v>
      </c>
      <c r="U661" s="853">
        <v>30537</v>
      </c>
      <c r="V661" s="851">
        <v>44393</v>
      </c>
      <c r="W661" s="37">
        <v>44469</v>
      </c>
      <c r="X661" s="689" t="s">
        <v>80</v>
      </c>
      <c r="Y661" s="627"/>
      <c r="Z661" s="1" t="str">
        <f t="shared" si="43" ca="1"/>
        <v>0 Tahun  0 Bulan 17 Hari </v>
      </c>
      <c r="AA661" s="847" t="s">
        <v>264</v>
      </c>
      <c r="AB661" s="854" t="s">
        <v>6428</v>
      </c>
      <c r="AC661" s="846">
        <v>46177</v>
      </c>
      <c r="AD661" s="627"/>
      <c r="AE661" s="627"/>
      <c r="AF661" s="627"/>
      <c r="AG661" s="627"/>
      <c r="AH661" s="627"/>
      <c r="AI661" s="847"/>
      <c r="AJ661" s="847"/>
      <c r="AK661" s="847"/>
      <c r="AL661" s="627"/>
      <c r="AM661" s="847"/>
      <c r="AN661" s="851"/>
      <c r="AO661" s="627"/>
      <c r="AP661" s="840" t="s">
        <v>81</v>
      </c>
      <c r="AQ661" s="627"/>
      <c r="AR661" s="847"/>
      <c r="AS661" s="849"/>
      <c r="AT661" s="847" t="s">
        <v>6429</v>
      </c>
      <c r="AU661" s="846">
        <v>42956</v>
      </c>
      <c r="AV661" s="855"/>
      <c r="AW661" s="853"/>
      <c r="AX661" s="853"/>
      <c r="AY661" s="854" t="s">
        <v>6430</v>
      </c>
      <c r="AZ661" s="627"/>
      <c r="BA661" s="39"/>
      <c r="BB661" s="39"/>
      <c r="BC661" s="39"/>
      <c r="BD661" s="39"/>
      <c r="BE661" s="72"/>
      <c r="BF661" s="1"/>
    </row>
    <row r="662" ht="15" customHeight="1" s="44" customFormat="1">
      <c r="A662" s="31" t="s">
        <v>65</v>
      </c>
      <c r="B662" s="32">
        <f t="shared" si="42"/>
        <v>656</v>
      </c>
      <c r="C662" s="696" t="s">
        <v>6431</v>
      </c>
      <c r="D662" s="602" t="s">
        <v>4672</v>
      </c>
      <c r="E662" s="689" t="s">
        <v>69</v>
      </c>
      <c r="F662" s="847" t="s">
        <v>6432</v>
      </c>
      <c r="G662" s="850" t="s">
        <v>2</v>
      </c>
      <c r="H662" s="627"/>
      <c r="I662" s="627"/>
      <c r="J662" s="627"/>
      <c r="K662" s="323" t="s">
        <v>2181</v>
      </c>
      <c r="L662" s="323" t="s">
        <v>511</v>
      </c>
      <c r="M662" s="642" t="s">
        <v>1215</v>
      </c>
      <c r="N662" s="851">
        <v>44391</v>
      </c>
      <c r="O662" s="852" t="s">
        <v>6433</v>
      </c>
      <c r="P662" s="627" t="s">
        <v>232</v>
      </c>
      <c r="Q662" s="627" t="s">
        <v>112</v>
      </c>
      <c r="R662" s="627" t="s">
        <v>77</v>
      </c>
      <c r="S662" s="627" t="s">
        <v>233</v>
      </c>
      <c r="T662" s="627" t="s">
        <v>2181</v>
      </c>
      <c r="U662" s="853">
        <v>30057</v>
      </c>
      <c r="V662" s="851">
        <v>44391</v>
      </c>
      <c r="W662" s="37">
        <v>44469</v>
      </c>
      <c r="X662" s="689" t="s">
        <v>80</v>
      </c>
      <c r="Y662" s="627"/>
      <c r="Z662" s="1" t="str">
        <f t="shared" si="43" ca="1"/>
        <v>0 Tahun  0 Bulan 19 Hari </v>
      </c>
      <c r="AA662" s="866" t="s">
        <v>264</v>
      </c>
      <c r="AB662" s="867" t="s">
        <v>6434</v>
      </c>
      <c r="AC662" s="846">
        <v>45032</v>
      </c>
      <c r="AD662" s="627"/>
      <c r="AE662" s="627"/>
      <c r="AF662" s="627"/>
      <c r="AG662" s="627"/>
      <c r="AH662" s="627"/>
      <c r="AI662" s="627"/>
      <c r="AJ662" s="627"/>
      <c r="AK662" s="627"/>
      <c r="AL662" s="627"/>
      <c r="AM662" s="847"/>
      <c r="AN662" s="851"/>
      <c r="AO662" s="627"/>
      <c r="AP662" s="840" t="s">
        <v>81</v>
      </c>
      <c r="AQ662" s="627"/>
      <c r="AR662" s="847"/>
      <c r="AS662" s="849"/>
      <c r="AT662" s="847" t="s">
        <v>6435</v>
      </c>
      <c r="AU662" s="846" t="s">
        <v>121</v>
      </c>
      <c r="AV662" s="855"/>
      <c r="AW662" s="853"/>
      <c r="AX662" s="853"/>
      <c r="AY662" s="854" t="s">
        <v>6436</v>
      </c>
      <c r="AZ662" s="39"/>
      <c r="BA662" s="39"/>
      <c r="BB662" s="39"/>
      <c r="BC662" s="39"/>
      <c r="BD662" s="39"/>
      <c r="BE662" s="72"/>
      <c r="BF662" s="1"/>
    </row>
    <row r="663" ht="15" customHeight="1" s="44" customFormat="1">
      <c r="A663" s="31" t="s">
        <v>65</v>
      </c>
      <c r="B663" s="32">
        <f t="shared" si="42"/>
        <v>657</v>
      </c>
      <c r="C663" s="68" t="s">
        <v>6437</v>
      </c>
      <c r="D663" s="699" t="s">
        <v>5478</v>
      </c>
      <c r="E663" s="689" t="s">
        <v>69</v>
      </c>
      <c r="F663" s="847" t="s">
        <v>6438</v>
      </c>
      <c r="G663" s="850" t="s">
        <v>2</v>
      </c>
      <c r="H663" s="627"/>
      <c r="I663" s="627"/>
      <c r="J663" s="627"/>
      <c r="K663" s="323" t="s">
        <v>2181</v>
      </c>
      <c r="L663" s="323" t="s">
        <v>511</v>
      </c>
      <c r="M663" s="642" t="s">
        <v>1215</v>
      </c>
      <c r="N663" s="851">
        <v>44393</v>
      </c>
      <c r="O663" s="852" t="s">
        <v>6439</v>
      </c>
      <c r="P663" s="627" t="s">
        <v>232</v>
      </c>
      <c r="Q663" s="627" t="s">
        <v>112</v>
      </c>
      <c r="R663" s="627" t="s">
        <v>77</v>
      </c>
      <c r="S663" s="627" t="s">
        <v>113</v>
      </c>
      <c r="T663" s="627" t="s">
        <v>4179</v>
      </c>
      <c r="U663" s="853">
        <v>29192</v>
      </c>
      <c r="V663" s="851">
        <v>44393</v>
      </c>
      <c r="W663" s="37">
        <v>44469</v>
      </c>
      <c r="X663" s="689" t="s">
        <v>80</v>
      </c>
      <c r="Y663" s="627"/>
      <c r="Z663" s="1" t="str">
        <f t="shared" si="43" ca="1"/>
        <v>0 Tahun  0 Bulan 17 Hari </v>
      </c>
      <c r="AA663" s="866" t="s">
        <v>264</v>
      </c>
      <c r="AB663" s="867" t="s">
        <v>6440</v>
      </c>
      <c r="AC663" s="846">
        <v>46205</v>
      </c>
      <c r="AD663" s="627"/>
      <c r="AE663" s="627"/>
      <c r="AF663" s="627"/>
      <c r="AG663" s="847"/>
      <c r="AH663" s="847"/>
      <c r="AI663" s="847"/>
      <c r="AJ663" s="847"/>
      <c r="AK663" s="847"/>
      <c r="AL663" s="627"/>
      <c r="AM663" s="847"/>
      <c r="AN663" s="851"/>
      <c r="AO663" s="627"/>
      <c r="AP663" s="840" t="s">
        <v>81</v>
      </c>
      <c r="AQ663" s="627"/>
      <c r="AR663" s="847"/>
      <c r="AS663" s="849"/>
      <c r="AT663" s="847" t="s">
        <v>6441</v>
      </c>
      <c r="AU663" s="846" t="s">
        <v>121</v>
      </c>
      <c r="AV663" s="855"/>
      <c r="AW663" s="853"/>
      <c r="AX663" s="853"/>
      <c r="AY663" s="854" t="s">
        <v>6442</v>
      </c>
      <c r="AZ663" s="627"/>
      <c r="BA663" s="39"/>
      <c r="BB663" s="39"/>
      <c r="BC663" s="39"/>
      <c r="BD663" s="39"/>
      <c r="BE663" s="72"/>
      <c r="BF663" s="1"/>
    </row>
    <row r="664" ht="15" customHeight="1" s="44" customFormat="1">
      <c r="A664" s="31" t="s">
        <v>65</v>
      </c>
      <c r="B664" s="32">
        <f t="shared" si="42"/>
        <v>658</v>
      </c>
      <c r="C664" s="69" t="s">
        <v>6443</v>
      </c>
      <c r="D664" s="412" t="s">
        <v>5922</v>
      </c>
      <c r="E664" s="689" t="s">
        <v>69</v>
      </c>
      <c r="F664" s="847" t="s">
        <v>6444</v>
      </c>
      <c r="G664" s="850" t="s">
        <v>2</v>
      </c>
      <c r="H664" s="627"/>
      <c r="I664" s="627"/>
      <c r="J664" s="627"/>
      <c r="K664" s="323" t="s">
        <v>2181</v>
      </c>
      <c r="L664" s="323" t="s">
        <v>511</v>
      </c>
      <c r="M664" s="642" t="s">
        <v>1215</v>
      </c>
      <c r="N664" s="851">
        <v>44392</v>
      </c>
      <c r="O664" s="852" t="s">
        <v>6445</v>
      </c>
      <c r="P664" s="627" t="s">
        <v>232</v>
      </c>
      <c r="Q664" s="627" t="s">
        <v>112</v>
      </c>
      <c r="R664" s="627" t="s">
        <v>77</v>
      </c>
      <c r="S664" s="627" t="s">
        <v>233</v>
      </c>
      <c r="T664" s="627" t="s">
        <v>2181</v>
      </c>
      <c r="U664" s="853">
        <v>30339</v>
      </c>
      <c r="V664" s="851">
        <v>44392</v>
      </c>
      <c r="W664" s="37">
        <v>44469</v>
      </c>
      <c r="X664" s="689" t="s">
        <v>80</v>
      </c>
      <c r="Y664" s="627"/>
      <c r="Z664" s="1" t="str">
        <f t="shared" si="43" ca="1"/>
        <v>0 Tahun  0 Bulan 18 Hari </v>
      </c>
      <c r="AA664" s="866" t="s">
        <v>264</v>
      </c>
      <c r="AB664" s="867" t="s">
        <v>6446</v>
      </c>
      <c r="AC664" s="846">
        <v>44949</v>
      </c>
      <c r="AD664" s="627" t="s">
        <v>86</v>
      </c>
      <c r="AE664" s="627"/>
      <c r="AF664" s="627"/>
      <c r="AG664" s="847"/>
      <c r="AH664" s="847"/>
      <c r="AI664" s="847"/>
      <c r="AJ664" s="847"/>
      <c r="AK664" s="847"/>
      <c r="AL664" s="627"/>
      <c r="AM664" s="847"/>
      <c r="AN664" s="851"/>
      <c r="AO664" s="627"/>
      <c r="AP664" s="840" t="s">
        <v>81</v>
      </c>
      <c r="AQ664" s="627"/>
      <c r="AR664" s="847"/>
      <c r="AS664" s="849"/>
      <c r="AT664" s="847" t="s">
        <v>6447</v>
      </c>
      <c r="AU664" s="846" t="s">
        <v>121</v>
      </c>
      <c r="AV664" s="855" t="s">
        <v>6199</v>
      </c>
      <c r="AW664" s="853" t="s">
        <v>90</v>
      </c>
      <c r="AX664" s="854" t="s">
        <v>6448</v>
      </c>
      <c r="AY664" s="854" t="s">
        <v>6449</v>
      </c>
      <c r="AZ664" s="627"/>
      <c r="BA664" s="39"/>
      <c r="BB664" s="39"/>
      <c r="BC664" s="39"/>
      <c r="BD664" s="39"/>
      <c r="BE664" s="72"/>
      <c r="BF664" s="1"/>
    </row>
    <row r="665" ht="15" customHeight="1" s="44" customFormat="1">
      <c r="A665" s="31" t="s">
        <v>65</v>
      </c>
      <c r="B665" s="32">
        <f t="shared" si="42"/>
        <v>659</v>
      </c>
      <c r="C665" s="69" t="s">
        <v>6450</v>
      </c>
      <c r="D665" s="412" t="s">
        <v>5991</v>
      </c>
      <c r="E665" s="689" t="s">
        <v>69</v>
      </c>
      <c r="F665" s="847" t="s">
        <v>6451</v>
      </c>
      <c r="G665" s="850" t="s">
        <v>2</v>
      </c>
      <c r="H665" s="627"/>
      <c r="I665" s="627"/>
      <c r="J665" s="627"/>
      <c r="K665" s="323" t="s">
        <v>2181</v>
      </c>
      <c r="L665" s="323" t="s">
        <v>511</v>
      </c>
      <c r="M665" s="642" t="s">
        <v>1215</v>
      </c>
      <c r="N665" s="851">
        <v>44393</v>
      </c>
      <c r="O665" s="852" t="s">
        <v>6452</v>
      </c>
      <c r="P665" s="627" t="s">
        <v>232</v>
      </c>
      <c r="Q665" s="627" t="s">
        <v>112</v>
      </c>
      <c r="R665" s="627" t="s">
        <v>77</v>
      </c>
      <c r="S665" s="627" t="s">
        <v>233</v>
      </c>
      <c r="T665" s="627" t="s">
        <v>6453</v>
      </c>
      <c r="U665" s="853">
        <v>34012</v>
      </c>
      <c r="V665" s="851">
        <v>44393</v>
      </c>
      <c r="W665" s="37">
        <v>44469</v>
      </c>
      <c r="X665" s="689" t="s">
        <v>80</v>
      </c>
      <c r="Y665" s="627"/>
      <c r="Z665" s="1" t="str">
        <f t="shared" si="43" ca="1"/>
        <v>0 Tahun  0 Bulan 17 Hari </v>
      </c>
      <c r="AA665" s="866" t="s">
        <v>264</v>
      </c>
      <c r="AB665" s="867" t="s">
        <v>6454</v>
      </c>
      <c r="AC665" s="846">
        <v>44604</v>
      </c>
      <c r="AD665" s="627"/>
      <c r="AE665" s="627"/>
      <c r="AF665" s="627"/>
      <c r="AG665" s="847"/>
      <c r="AH665" s="847"/>
      <c r="AI665" s="847"/>
      <c r="AJ665" s="847"/>
      <c r="AK665" s="847"/>
      <c r="AL665" s="627"/>
      <c r="AM665" s="847"/>
      <c r="AN665" s="851"/>
      <c r="AO665" s="627"/>
      <c r="AP665" s="840" t="s">
        <v>81</v>
      </c>
      <c r="AQ665" s="627"/>
      <c r="AR665" s="847"/>
      <c r="AS665" s="849" t="s">
        <v>6455</v>
      </c>
      <c r="AT665" s="847" t="s">
        <v>6456</v>
      </c>
      <c r="AU665" s="846" t="s">
        <v>121</v>
      </c>
      <c r="AV665" s="855" t="s">
        <v>6457</v>
      </c>
      <c r="AW665" s="853" t="s">
        <v>90</v>
      </c>
      <c r="AX665" s="854" t="s">
        <v>6458</v>
      </c>
      <c r="AY665" s="854" t="s">
        <v>6459</v>
      </c>
      <c r="AZ665" s="627"/>
      <c r="BA665" s="39"/>
      <c r="BB665" s="39"/>
      <c r="BC665" s="39"/>
      <c r="BD665" s="39"/>
      <c r="BE665" s="72"/>
      <c r="BF665" s="1"/>
    </row>
    <row r="666" ht="15" customHeight="1" s="44" customFormat="1">
      <c r="A666" s="31" t="s">
        <v>65</v>
      </c>
      <c r="B666" s="32">
        <f t="shared" si="42"/>
        <v>660</v>
      </c>
      <c r="C666" s="696" t="s">
        <v>6460</v>
      </c>
      <c r="D666" s="82" t="s">
        <v>6461</v>
      </c>
      <c r="E666" s="689" t="s">
        <v>69</v>
      </c>
      <c r="F666" s="847" t="s">
        <v>6462</v>
      </c>
      <c r="G666" s="850" t="s">
        <v>2</v>
      </c>
      <c r="H666" s="627"/>
      <c r="I666" s="627"/>
      <c r="J666" s="627"/>
      <c r="K666" s="323" t="s">
        <v>2181</v>
      </c>
      <c r="L666" s="323" t="s">
        <v>511</v>
      </c>
      <c r="M666" s="642" t="s">
        <v>1215</v>
      </c>
      <c r="N666" s="851">
        <v>44393</v>
      </c>
      <c r="O666" s="852" t="s">
        <v>6463</v>
      </c>
      <c r="P666" s="627"/>
      <c r="Q666" s="627" t="s">
        <v>112</v>
      </c>
      <c r="R666" s="627" t="s">
        <v>77</v>
      </c>
      <c r="S666" s="627" t="s">
        <v>233</v>
      </c>
      <c r="T666" s="627" t="s">
        <v>6464</v>
      </c>
      <c r="U666" s="853">
        <v>33352</v>
      </c>
      <c r="V666" s="851">
        <v>44393</v>
      </c>
      <c r="W666" s="37">
        <v>44469</v>
      </c>
      <c r="X666" s="689" t="s">
        <v>80</v>
      </c>
      <c r="Y666" s="627"/>
      <c r="Z666" s="1" t="str">
        <f t="shared" si="43" ca="1"/>
        <v>0 Tahun  0 Bulan 17 Hari </v>
      </c>
      <c r="AA666" s="866" t="s">
        <v>264</v>
      </c>
      <c r="AB666" s="867" t="s">
        <v>6465</v>
      </c>
      <c r="AC666" s="846">
        <v>45579</v>
      </c>
      <c r="AD666" s="627"/>
      <c r="AE666" s="627"/>
      <c r="AF666" s="627"/>
      <c r="AG666" s="847"/>
      <c r="AH666" s="847"/>
      <c r="AI666" s="847"/>
      <c r="AJ666" s="847"/>
      <c r="AK666" s="847"/>
      <c r="AL666" s="627"/>
      <c r="AM666" s="847"/>
      <c r="AN666" s="851"/>
      <c r="AO666" s="627"/>
      <c r="AP666" s="840" t="s">
        <v>81</v>
      </c>
      <c r="AQ666" s="627"/>
      <c r="AR666" s="847"/>
      <c r="AS666" s="849"/>
      <c r="AT666" s="847" t="s">
        <v>6466</v>
      </c>
      <c r="AU666" s="846" t="s">
        <v>121</v>
      </c>
      <c r="AV666" s="855"/>
      <c r="AW666" s="853"/>
      <c r="AX666" s="853"/>
      <c r="AY666" s="853"/>
      <c r="AZ666" s="627"/>
      <c r="BA666" s="39"/>
      <c r="BB666" s="39"/>
      <c r="BC666" s="39"/>
      <c r="BD666" s="39"/>
      <c r="BE666" s="72"/>
      <c r="BF666" s="1"/>
    </row>
    <row r="667" ht="15" customHeight="1" s="219" customFormat="1">
      <c r="A667" s="31" t="s">
        <v>65</v>
      </c>
      <c r="B667" s="32">
        <f t="shared" si="42"/>
        <v>661</v>
      </c>
      <c r="C667" s="71" t="s">
        <v>6467</v>
      </c>
      <c r="D667" s="699" t="s">
        <v>5782</v>
      </c>
      <c r="E667" s="648" t="s">
        <v>69</v>
      </c>
      <c r="F667" s="627">
        <v>85607555608</v>
      </c>
      <c r="G667" s="627"/>
      <c r="H667" s="627"/>
      <c r="I667" s="627"/>
      <c r="J667" s="627" t="s">
        <v>457</v>
      </c>
      <c r="K667" s="323" t="s">
        <v>2181</v>
      </c>
      <c r="L667" s="323" t="s">
        <v>511</v>
      </c>
      <c r="M667" s="642" t="s">
        <v>1215</v>
      </c>
      <c r="N667" s="868">
        <v>43709</v>
      </c>
      <c r="O667" s="863" t="s">
        <v>4186</v>
      </c>
      <c r="P667" s="648" t="s">
        <v>97</v>
      </c>
      <c r="Q667" s="648" t="s">
        <v>112</v>
      </c>
      <c r="R667" s="648" t="s">
        <v>77</v>
      </c>
      <c r="S667" s="648" t="s">
        <v>2911</v>
      </c>
      <c r="T667" s="648" t="s">
        <v>1215</v>
      </c>
      <c r="U667" s="860">
        <v>32105</v>
      </c>
      <c r="V667" s="595">
        <v>44348</v>
      </c>
      <c r="W667" s="595">
        <v>44439</v>
      </c>
      <c r="X667" s="323" t="s">
        <v>80</v>
      </c>
      <c r="Y667" s="42"/>
      <c r="Z667" s="627" t="str">
        <f>""&amp;DATEDIF(N667,TODAY(),"Y")&amp; " Tahun  "&amp;DATEDIF(N667,TODAY(),"ym")&amp; " Bulan " &amp;DATEDIF(N667,TODAY(),"md")&amp; " Hari "</f>
        <v>1 Tahun  11 Bulan 1 Hari </v>
      </c>
      <c r="AA667" s="42" t="s">
        <v>5</v>
      </c>
      <c r="AB667" s="42" t="s">
        <v>5</v>
      </c>
      <c r="AC667" s="445" t="s">
        <v>5</v>
      </c>
      <c r="AD667" s="648" t="s">
        <v>5</v>
      </c>
      <c r="AE667" s="627" t="s">
        <v>86</v>
      </c>
      <c r="AF667" s="627"/>
      <c r="AG667" s="627" t="s">
        <v>86</v>
      </c>
      <c r="AH667" s="42"/>
      <c r="AI667" s="42"/>
      <c r="AJ667" s="42"/>
      <c r="AK667" s="42"/>
      <c r="AL667" s="42"/>
      <c r="AM667" s="847" t="s">
        <v>4187</v>
      </c>
      <c r="AN667" s="869" t="s">
        <v>84</v>
      </c>
      <c r="AO667" s="42"/>
      <c r="AP667" s="847" t="s">
        <v>4188</v>
      </c>
      <c r="AQ667" s="42" t="s">
        <v>86</v>
      </c>
      <c r="AR667" s="847"/>
      <c r="AS667" s="42"/>
      <c r="AT667" s="847" t="s">
        <v>4189</v>
      </c>
      <c r="AU667" s="851" t="s">
        <v>121</v>
      </c>
      <c r="AV667" s="642" t="s">
        <v>4185</v>
      </c>
      <c r="AW667" s="642" t="s">
        <v>90</v>
      </c>
      <c r="AX667" s="642" t="s">
        <v>4190</v>
      </c>
      <c r="AY667" s="847" t="s">
        <v>4191</v>
      </c>
      <c r="AZ667" s="648"/>
      <c r="BA667" s="648"/>
      <c r="BB667" s="42"/>
      <c r="BC667" s="42"/>
      <c r="BD667" s="42"/>
    </row>
    <row r="668" ht="15" customHeight="1" s="44" customFormat="1">
      <c r="A668" s="31" t="s">
        <v>65</v>
      </c>
      <c r="B668" s="32">
        <f t="shared" si="42"/>
        <v>662</v>
      </c>
      <c r="C668" s="696" t="s">
        <v>6468</v>
      </c>
      <c r="D668" s="602" t="s">
        <v>4683</v>
      </c>
      <c r="E668" s="648" t="s">
        <v>69</v>
      </c>
      <c r="F668" s="71" t="s">
        <v>6469</v>
      </c>
      <c r="G668" s="1"/>
      <c r="H668" s="1"/>
      <c r="I668" s="1"/>
      <c r="J668" s="1" t="s">
        <v>537</v>
      </c>
      <c r="K668" s="1" t="s">
        <v>2181</v>
      </c>
      <c r="L668" s="1" t="s">
        <v>511</v>
      </c>
      <c r="M668" s="1" t="s">
        <v>1215</v>
      </c>
      <c r="N668" s="72">
        <v>44389</v>
      </c>
      <c r="O668" s="1" t="s">
        <v>6470</v>
      </c>
      <c r="P668" s="1" t="s">
        <v>77</v>
      </c>
      <c r="Q668" s="1" t="s">
        <v>112</v>
      </c>
      <c r="R668" s="1" t="s">
        <v>77</v>
      </c>
      <c r="S668" s="1" t="s">
        <v>1576</v>
      </c>
      <c r="T668" s="1" t="s">
        <v>6471</v>
      </c>
      <c r="U668" s="72">
        <v>35900</v>
      </c>
      <c r="V668" s="72">
        <v>44389</v>
      </c>
      <c r="W668" s="37">
        <v>44469</v>
      </c>
      <c r="X668" s="1" t="s">
        <v>80</v>
      </c>
      <c r="Y668" s="1"/>
      <c r="Z668" s="1"/>
      <c r="AA668" s="1" t="s">
        <v>5</v>
      </c>
      <c r="AB668" s="1" t="s">
        <v>5</v>
      </c>
      <c r="AC668" s="72" t="s">
        <v>5</v>
      </c>
      <c r="AD668" s="1"/>
      <c r="AE668" s="72"/>
      <c r="AF668" s="1"/>
      <c r="AG668" s="1"/>
      <c r="AH668" s="72"/>
      <c r="AI668" s="72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71" t="s">
        <v>6472</v>
      </c>
      <c r="AU668" s="1" t="s">
        <v>121</v>
      </c>
      <c r="AV668" s="1"/>
      <c r="AW668" s="1"/>
      <c r="AX668" s="1"/>
      <c r="AY668" s="1"/>
      <c r="AZ668" s="1"/>
      <c r="BA668" s="1"/>
      <c r="BB668" s="1"/>
      <c r="BC668" s="1"/>
      <c r="BD668" s="72"/>
      <c r="BE668" s="72"/>
      <c r="BF668" s="1"/>
    </row>
    <row r="669" ht="15" customHeight="1" s="77" customFormat="1">
      <c r="A669" s="77" t="s">
        <v>65</v>
      </c>
      <c r="B669" s="32">
        <f t="shared" si="42"/>
        <v>663</v>
      </c>
      <c r="C669" s="71" t="s">
        <v>6473</v>
      </c>
      <c r="D669" s="699" t="s">
        <v>5790</v>
      </c>
      <c r="E669" s="1" t="s">
        <v>69</v>
      </c>
      <c r="F669" s="1" t="s">
        <v>6474</v>
      </c>
      <c r="G669" s="1" t="s">
        <v>2</v>
      </c>
      <c r="H669" s="1"/>
      <c r="I669" s="1"/>
      <c r="J669" s="1"/>
      <c r="K669" s="1" t="s">
        <v>2181</v>
      </c>
      <c r="L669" s="1" t="s">
        <v>511</v>
      </c>
      <c r="M669" s="1" t="s">
        <v>1215</v>
      </c>
      <c r="N669" s="672">
        <v>44401</v>
      </c>
      <c r="O669" s="1" t="s">
        <v>6475</v>
      </c>
      <c r="P669" s="1" t="s">
        <v>232</v>
      </c>
      <c r="Q669" s="1" t="s">
        <v>112</v>
      </c>
      <c r="R669" s="1" t="s">
        <v>77</v>
      </c>
      <c r="S669" s="1" t="s">
        <v>113</v>
      </c>
      <c r="T669" s="1" t="s">
        <v>4628</v>
      </c>
      <c r="U669" s="672">
        <v>35197</v>
      </c>
      <c r="V669" s="672">
        <v>44401</v>
      </c>
      <c r="W669" s="1"/>
      <c r="X669" s="1"/>
      <c r="Y669" s="34" t="e">
        <f>DATEDIF(TODAY(),W669,"Yd")&amp; " Hari "</f>
        <v>#NUM!</v>
      </c>
      <c r="Z669" s="1" t="str">
        <f>""&amp;DATEDIF(N669,TODAY(),"Y")&amp; " Tahun  "&amp;DATEDIF(N669,TODAY(),"ym")&amp; " Bulan " &amp;DATEDIF(N669,TODAY(),"md")&amp; " Hari "</f>
        <v>0 Tahun  0 Bulan 9 Hari </v>
      </c>
      <c r="AA669" s="1" t="s">
        <v>264</v>
      </c>
      <c r="AB669" s="71" t="s">
        <v>6476</v>
      </c>
      <c r="AC669" s="672">
        <v>45558</v>
      </c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71" t="s">
        <v>6477</v>
      </c>
      <c r="AU669" s="1" t="s">
        <v>121</v>
      </c>
      <c r="AV669" s="1" t="s">
        <v>6478</v>
      </c>
      <c r="AW669" s="1" t="s">
        <v>90</v>
      </c>
      <c r="AX669" s="71" t="s">
        <v>6479</v>
      </c>
      <c r="AY669" s="71" t="s">
        <v>6480</v>
      </c>
      <c r="AZ669" s="1"/>
      <c r="BA669" s="1"/>
      <c r="BB669" s="1"/>
      <c r="BC669" s="1"/>
      <c r="BD669" s="1"/>
    </row>
    <row r="670" ht="15" customHeight="1" s="77" customFormat="1">
      <c r="A670" s="77" t="s">
        <v>65</v>
      </c>
      <c r="B670" s="32">
        <f t="shared" si="42"/>
        <v>664</v>
      </c>
      <c r="C670" s="696" t="s">
        <v>6481</v>
      </c>
      <c r="D670" s="602" t="s">
        <v>4809</v>
      </c>
      <c r="E670" s="1" t="s">
        <v>69</v>
      </c>
      <c r="F670" s="71" t="s">
        <v>6482</v>
      </c>
      <c r="G670" s="1" t="s">
        <v>2</v>
      </c>
      <c r="H670" s="1"/>
      <c r="I670" s="1"/>
      <c r="J670" s="1"/>
      <c r="K670" s="1" t="s">
        <v>2181</v>
      </c>
      <c r="L670" s="1" t="s">
        <v>511</v>
      </c>
      <c r="M670" s="1" t="s">
        <v>1215</v>
      </c>
      <c r="N670" s="672">
        <v>44399</v>
      </c>
      <c r="O670" s="1" t="s">
        <v>6483</v>
      </c>
      <c r="P670" s="1" t="s">
        <v>232</v>
      </c>
      <c r="Q670" s="1" t="s">
        <v>112</v>
      </c>
      <c r="R670" s="1" t="s">
        <v>77</v>
      </c>
      <c r="S670" s="1" t="s">
        <v>113</v>
      </c>
      <c r="T670" s="1" t="s">
        <v>4628</v>
      </c>
      <c r="U670" s="672">
        <v>32527</v>
      </c>
      <c r="V670" s="672">
        <v>44399</v>
      </c>
      <c r="W670" s="1"/>
      <c r="X670" s="1"/>
      <c r="Y670" s="34" t="e">
        <f>DATEDIF(TODAY(),W670,"Yd")&amp; " Hari "</f>
        <v>#NUM!</v>
      </c>
      <c r="Z670" s="1" t="str">
        <f>""&amp;DATEDIF(N670,TODAY(),"Y")&amp; " Tahun  "&amp;DATEDIF(N670,TODAY(),"ym")&amp; " Bulan " &amp;DATEDIF(N670,TODAY(),"md")&amp; " Hari "</f>
        <v>0 Tahun  0 Bulan 11 Hari </v>
      </c>
      <c r="AA670" s="1" t="s">
        <v>264</v>
      </c>
      <c r="AB670" s="71" t="s">
        <v>6484</v>
      </c>
      <c r="AC670" s="672">
        <v>45935</v>
      </c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71" t="s">
        <v>6485</v>
      </c>
      <c r="AU670" s="1" t="s">
        <v>121</v>
      </c>
      <c r="AV670" s="1" t="s">
        <v>6341</v>
      </c>
      <c r="AW670" s="1" t="s">
        <v>90</v>
      </c>
      <c r="AX670" s="71" t="s">
        <v>6486</v>
      </c>
      <c r="AY670" s="71" t="s">
        <v>6487</v>
      </c>
      <c r="AZ670" s="1"/>
      <c r="BA670" s="1"/>
      <c r="BB670" s="1"/>
      <c r="BC670" s="1"/>
      <c r="BD670" s="1"/>
    </row>
    <row r="671" ht="15" customHeight="1" s="31" customFormat="1">
      <c r="B671" s="32">
        <f t="shared" si="42"/>
        <v>665</v>
      </c>
      <c r="C671" s="68" t="s">
        <v>6488</v>
      </c>
      <c r="D671" s="699" t="s">
        <v>6489</v>
      </c>
      <c r="E671" s="689" t="s">
        <v>69</v>
      </c>
      <c r="F671" s="713" t="s">
        <v>6490</v>
      </c>
      <c r="G671" s="123" t="s">
        <v>2</v>
      </c>
      <c r="H671" s="642"/>
      <c r="I671" s="642"/>
      <c r="J671" s="642"/>
      <c r="K671" s="123" t="s">
        <v>2181</v>
      </c>
      <c r="L671" s="123" t="s">
        <v>511</v>
      </c>
      <c r="M671" s="642" t="s">
        <v>1215</v>
      </c>
      <c r="N671" s="740">
        <v>44234</v>
      </c>
      <c r="O671" s="741" t="s">
        <v>6491</v>
      </c>
      <c r="P671" s="689"/>
      <c r="Q671" s="689" t="s">
        <v>112</v>
      </c>
      <c r="R671" s="689" t="s">
        <v>77</v>
      </c>
      <c r="S671" s="689"/>
      <c r="T671" s="726" t="s">
        <v>4149</v>
      </c>
      <c r="U671" s="722">
        <v>35990</v>
      </c>
      <c r="V671" s="37">
        <v>44317</v>
      </c>
      <c r="W671" s="37">
        <v>44408</v>
      </c>
      <c r="X671" s="49" t="s">
        <v>115</v>
      </c>
      <c r="Y671" s="49"/>
      <c r="Z671" s="642" t="str">
        <f ca="1">""&amp;DATEDIF(N671,TODAY(),"Y")&amp; " Tahun  "&amp;DATEDIF(N671,TODAY(),"ym")&amp; " Bulan " &amp;DATEDIF(N671,TODAY(),"md")&amp; " Hari "</f>
        <v>0 Tahun  5 Bulan 26 Hari </v>
      </c>
      <c r="AA671" s="723" t="s">
        <v>1607</v>
      </c>
      <c r="AB671" s="711" t="s">
        <v>6492</v>
      </c>
      <c r="AC671" s="722">
        <v>45904</v>
      </c>
      <c r="AD671" s="689"/>
      <c r="AE671" s="629"/>
      <c r="AF671" s="629"/>
      <c r="AG671" s="642"/>
      <c r="AH671" s="34"/>
      <c r="AI671" s="647"/>
      <c r="AJ671" s="49"/>
      <c r="AK671" s="647"/>
      <c r="AL671" s="693"/>
      <c r="AM671" s="718" t="s">
        <v>6493</v>
      </c>
      <c r="AN671" s="49" t="s">
        <v>548</v>
      </c>
      <c r="AO671" s="49"/>
      <c r="AP671" s="647" t="s">
        <v>6494</v>
      </c>
      <c r="AQ671" s="49"/>
      <c r="AR671" s="49"/>
      <c r="AS671" s="732"/>
      <c r="AT671" s="713" t="s">
        <v>6495</v>
      </c>
      <c r="AU671" s="724" t="s">
        <v>121</v>
      </c>
      <c r="AV671" s="721" t="s">
        <v>6489</v>
      </c>
      <c r="AW671" s="721" t="s">
        <v>90</v>
      </c>
      <c r="AX671" s="713" t="s">
        <v>6496</v>
      </c>
      <c r="AY671" s="739"/>
      <c r="AZ671" s="642"/>
      <c r="BA671" s="689"/>
      <c r="BB671" s="689"/>
      <c r="BC671" s="689"/>
      <c r="BD671" s="691">
        <v>44316</v>
      </c>
    </row>
    <row r="672" ht="15" customHeight="1" s="44" customFormat="1">
      <c r="A672" s="31"/>
      <c r="B672" s="32">
        <f t="shared" si="42"/>
        <v>666</v>
      </c>
      <c r="C672" s="69" t="s">
        <v>6497</v>
      </c>
      <c r="D672" s="452" t="s">
        <v>6498</v>
      </c>
      <c r="E672" s="49" t="s">
        <v>69</v>
      </c>
      <c r="F672" s="438" t="s">
        <v>6499</v>
      </c>
      <c r="G672" s="75" t="s">
        <v>2</v>
      </c>
      <c r="H672" s="49"/>
      <c r="I672" s="49"/>
      <c r="J672" s="49"/>
      <c r="K672" s="75" t="s">
        <v>2181</v>
      </c>
      <c r="L672" s="75" t="s">
        <v>511</v>
      </c>
      <c r="M672" s="642" t="s">
        <v>1215</v>
      </c>
      <c r="N672" s="78">
        <v>44292</v>
      </c>
      <c r="O672" s="138" t="s">
        <v>6500</v>
      </c>
      <c r="P672" s="49" t="s">
        <v>232</v>
      </c>
      <c r="Q672" s="49" t="s">
        <v>112</v>
      </c>
      <c r="R672" s="49" t="s">
        <v>77</v>
      </c>
      <c r="S672" s="49"/>
      <c r="T672" s="75" t="s">
        <v>2181</v>
      </c>
      <c r="U672" s="406">
        <v>29717</v>
      </c>
      <c r="V672" s="78">
        <v>44292</v>
      </c>
      <c r="W672" s="72">
        <v>44377</v>
      </c>
      <c r="X672" s="689" t="s">
        <v>80</v>
      </c>
      <c r="Y672" s="34"/>
      <c r="Z672" s="49" t="str">
        <f>""&amp;DATEDIF(N672,TODAY(),"Y")&amp; " Tahun  "&amp;DATEDIF(N672,TODAY(),"ym")&amp; " Bulan " &amp;DATEDIF(N672,TODAY(),"md")&amp; " Hari "</f>
        <v>0 Tahun  3 Bulan 27 Hari </v>
      </c>
      <c r="AA672" s="75" t="s">
        <v>1607</v>
      </c>
      <c r="AB672" s="142" t="s">
        <v>6173</v>
      </c>
      <c r="AC672" s="140">
        <v>46115</v>
      </c>
      <c r="AD672" s="49" t="s">
        <v>86</v>
      </c>
      <c r="AE672" s="75"/>
      <c r="AF672" s="75"/>
      <c r="AG672" s="49"/>
      <c r="AH672" s="49"/>
      <c r="AI672" s="49"/>
      <c r="AJ672" s="49"/>
      <c r="AK672" s="49"/>
      <c r="AL672" s="66"/>
      <c r="AM672" s="57" t="s">
        <v>6501</v>
      </c>
      <c r="AN672" s="49" t="s">
        <v>548</v>
      </c>
      <c r="AO672" s="34"/>
      <c r="AP672" s="49"/>
      <c r="AQ672" s="49"/>
      <c r="AR672" s="34"/>
      <c r="AS672" s="191"/>
      <c r="AT672" s="57" t="s">
        <v>6028</v>
      </c>
      <c r="AU672" s="75" t="s">
        <v>121</v>
      </c>
      <c r="AV672" s="75" t="s">
        <v>6498</v>
      </c>
      <c r="AW672" s="75" t="s">
        <v>90</v>
      </c>
      <c r="AX672" s="142" t="s">
        <v>6502</v>
      </c>
      <c r="AY672" s="1"/>
      <c r="AZ672" s="144"/>
      <c r="BA672" s="144"/>
      <c r="BB672" s="144"/>
      <c r="BC672" s="144"/>
      <c r="BD672" s="37">
        <v>44333</v>
      </c>
    </row>
    <row r="673" ht="15" customHeight="1" s="44" customFormat="1">
      <c r="A673" s="31"/>
      <c r="B673" s="32">
        <f t="shared" si="42"/>
        <v>667</v>
      </c>
      <c r="C673" s="71" t="s">
        <v>6503</v>
      </c>
      <c r="D673" s="870" t="s">
        <v>6504</v>
      </c>
      <c r="E673" s="689" t="s">
        <v>69</v>
      </c>
      <c r="F673" s="871" t="s">
        <v>6505</v>
      </c>
      <c r="G673" s="123" t="s">
        <v>2</v>
      </c>
      <c r="H673" s="642"/>
      <c r="I673" s="642"/>
      <c r="J673" s="642"/>
      <c r="K673" s="123" t="s">
        <v>2181</v>
      </c>
      <c r="L673" s="123" t="s">
        <v>511</v>
      </c>
      <c r="M673" s="642" t="s">
        <v>1215</v>
      </c>
      <c r="N673" s="740">
        <v>44288</v>
      </c>
      <c r="O673" s="720" t="s">
        <v>6506</v>
      </c>
      <c r="P673" s="689" t="s">
        <v>232</v>
      </c>
      <c r="Q673" s="689" t="s">
        <v>112</v>
      </c>
      <c r="R673" s="689" t="s">
        <v>77</v>
      </c>
      <c r="S673" s="689"/>
      <c r="T673" s="721" t="s">
        <v>2181</v>
      </c>
      <c r="U673" s="722">
        <v>29148</v>
      </c>
      <c r="V673" s="714">
        <v>44288</v>
      </c>
      <c r="W673" s="461">
        <v>44377</v>
      </c>
      <c r="X673" s="689" t="s">
        <v>80</v>
      </c>
      <c r="Y673" s="34"/>
      <c r="Z673" s="642" t="str">
        <f>""&amp;DATEDIF(N673,TODAY(),"Y")&amp; " Tahun  "&amp;DATEDIF(N673,TODAY(),"ym")&amp; " Bulan " &amp;DATEDIF(N673,TODAY(),"md")&amp; " Hari "</f>
        <v>0 Tahun  4 Bulan 0 Hari </v>
      </c>
      <c r="AA673" s="723" t="s">
        <v>1607</v>
      </c>
      <c r="AB673" s="711" t="s">
        <v>6507</v>
      </c>
      <c r="AC673" s="722">
        <v>46063</v>
      </c>
      <c r="AD673" s="689"/>
      <c r="AE673" s="629"/>
      <c r="AF673" s="629"/>
      <c r="AG673" s="642"/>
      <c r="AH673" s="34"/>
      <c r="AI673" s="647"/>
      <c r="AJ673" s="49"/>
      <c r="AK673" s="647"/>
      <c r="AL673" s="693"/>
      <c r="AM673" s="696" t="s">
        <v>6508</v>
      </c>
      <c r="AN673" s="49" t="s">
        <v>548</v>
      </c>
      <c r="AO673" s="34"/>
      <c r="AP673" s="647"/>
      <c r="AQ673" s="49"/>
      <c r="AR673" s="34"/>
      <c r="AS673" s="191"/>
      <c r="AT673" s="713" t="s">
        <v>6509</v>
      </c>
      <c r="AU673" s="722">
        <v>42984</v>
      </c>
      <c r="AV673" s="711" t="s">
        <v>6504</v>
      </c>
      <c r="AW673" s="721" t="s">
        <v>90</v>
      </c>
      <c r="AX673" s="711">
        <v>6720141785</v>
      </c>
      <c r="AY673" s="745"/>
      <c r="AZ673" s="144"/>
      <c r="BA673" s="144"/>
      <c r="BB673" s="144"/>
      <c r="BC673" s="144"/>
      <c r="BD673" s="37">
        <v>44332</v>
      </c>
    </row>
    <row r="674" ht="15" customHeight="1" s="44" customFormat="1">
      <c r="A674" s="31"/>
      <c r="B674" s="32">
        <f t="shared" si="42"/>
        <v>668</v>
      </c>
      <c r="C674" s="71" t="s">
        <v>6510</v>
      </c>
      <c r="D674" s="699" t="s">
        <v>6511</v>
      </c>
      <c r="E674" s="689" t="s">
        <v>69</v>
      </c>
      <c r="F674" s="713" t="s">
        <v>6512</v>
      </c>
      <c r="G674" s="123" t="s">
        <v>2</v>
      </c>
      <c r="H674" s="642"/>
      <c r="I674" s="642"/>
      <c r="J674" s="642"/>
      <c r="K674" s="123" t="s">
        <v>2181</v>
      </c>
      <c r="L674" s="123" t="s">
        <v>511</v>
      </c>
      <c r="M674" s="642" t="s">
        <v>1215</v>
      </c>
      <c r="N674" s="740">
        <v>44288</v>
      </c>
      <c r="O674" s="720" t="s">
        <v>6513</v>
      </c>
      <c r="P674" s="689" t="s">
        <v>232</v>
      </c>
      <c r="Q674" s="689" t="s">
        <v>112</v>
      </c>
      <c r="R674" s="689" t="s">
        <v>77</v>
      </c>
      <c r="S674" s="689"/>
      <c r="T674" s="721" t="s">
        <v>4179</v>
      </c>
      <c r="U674" s="722">
        <v>29802</v>
      </c>
      <c r="V674" s="714">
        <v>44288</v>
      </c>
      <c r="W674" s="461">
        <v>44377</v>
      </c>
      <c r="X674" s="689" t="s">
        <v>80</v>
      </c>
      <c r="Y674" s="34"/>
      <c r="Z674" s="642" t="str">
        <f ca="1">""&amp;DATEDIF(N674,TODAY(),"Y")&amp; " Tahun  "&amp;DATEDIF(N674,TODAY(),"ym")&amp; " Bulan " &amp;DATEDIF(N674,TODAY(),"md")&amp; " Hari "</f>
        <v>0 Tahun  4 Bulan 0 Hari </v>
      </c>
      <c r="AA674" s="723" t="s">
        <v>1607</v>
      </c>
      <c r="AB674" s="711" t="s">
        <v>6514</v>
      </c>
      <c r="AC674" s="722">
        <v>44412</v>
      </c>
      <c r="AD674" s="689"/>
      <c r="AE674" s="629"/>
      <c r="AF674" s="629"/>
      <c r="AG674" s="642"/>
      <c r="AH674" s="34"/>
      <c r="AI674" s="647"/>
      <c r="AJ674" s="49"/>
      <c r="AK674" s="647"/>
      <c r="AL674" s="693"/>
      <c r="AM674" s="696" t="s">
        <v>6515</v>
      </c>
      <c r="AN674" s="49" t="s">
        <v>290</v>
      </c>
      <c r="AO674" s="34"/>
      <c r="AP674" s="647"/>
      <c r="AQ674" s="49"/>
      <c r="AR674" s="34"/>
      <c r="AS674" s="191"/>
      <c r="AT674" s="713" t="s">
        <v>6516</v>
      </c>
      <c r="AU674" s="722" t="s">
        <v>121</v>
      </c>
      <c r="AV674" s="723" t="s">
        <v>6511</v>
      </c>
      <c r="AW674" s="721" t="s">
        <v>90</v>
      </c>
      <c r="AX674" s="711" t="s">
        <v>6517</v>
      </c>
      <c r="AY674" s="745"/>
      <c r="AZ674" s="144"/>
      <c r="BA674" s="144"/>
      <c r="BB674" s="144"/>
      <c r="BC674" s="144"/>
      <c r="BD674" s="691">
        <v>44377</v>
      </c>
    </row>
    <row r="675" ht="15" customHeight="1" s="44" customFormat="1">
      <c r="A675" s="31"/>
      <c r="B675" s="32">
        <f t="shared" si="42"/>
        <v>669</v>
      </c>
      <c r="C675" s="68" t="s">
        <v>6518</v>
      </c>
      <c r="D675" s="82" t="s">
        <v>6519</v>
      </c>
      <c r="E675" s="49" t="s">
        <v>69</v>
      </c>
      <c r="F675" s="204" t="s">
        <v>6520</v>
      </c>
      <c r="G675" s="187" t="s">
        <v>2</v>
      </c>
      <c r="H675" s="39"/>
      <c r="I675" s="39"/>
      <c r="J675" s="39"/>
      <c r="K675" s="187" t="s">
        <v>2181</v>
      </c>
      <c r="L675" s="187" t="s">
        <v>511</v>
      </c>
      <c r="M675" s="642" t="s">
        <v>1215</v>
      </c>
      <c r="N675" s="249">
        <v>44334</v>
      </c>
      <c r="O675" s="187" t="s">
        <v>6521</v>
      </c>
      <c r="P675" s="42" t="s">
        <v>232</v>
      </c>
      <c r="Q675" s="42" t="s">
        <v>112</v>
      </c>
      <c r="R675" s="42" t="s">
        <v>77</v>
      </c>
      <c r="S675" s="42"/>
      <c r="T675" s="187" t="s">
        <v>2181</v>
      </c>
      <c r="U675" s="670">
        <v>32388</v>
      </c>
      <c r="V675" s="249">
        <v>44327</v>
      </c>
      <c r="W675" s="59">
        <v>44408</v>
      </c>
      <c r="X675" s="648" t="s">
        <v>80</v>
      </c>
      <c r="Y675" s="42"/>
      <c r="Z675" s="49" t="str">
        <f>""&amp;DATEDIF(N675,TODAY(),"Y")&amp; " Tahun  "&amp;DATEDIF(N675,TODAY(),"ym")&amp; " Bulan " &amp;DATEDIF(N675,TODAY(),"md")&amp; " Hari "</f>
        <v>0 Tahun  2 Bulan 15 Hari </v>
      </c>
      <c r="AA675" s="187" t="s">
        <v>1607</v>
      </c>
      <c r="AB675" s="204" t="s">
        <v>5952</v>
      </c>
      <c r="AC675" s="670">
        <v>45901</v>
      </c>
      <c r="AD675" s="187"/>
      <c r="AE675" s="39"/>
      <c r="AF675" s="39"/>
      <c r="AG675" s="189"/>
      <c r="AH675" s="42"/>
      <c r="AI675" s="39"/>
      <c r="AJ675" s="42"/>
      <c r="AK675" s="39"/>
      <c r="AL675" s="671"/>
      <c r="AM675" s="872"/>
      <c r="AN675" s="34"/>
      <c r="AO675" s="34"/>
      <c r="AP675" s="34"/>
      <c r="AQ675" s="34"/>
      <c r="AR675" s="761"/>
      <c r="AS675" s="191"/>
      <c r="AT675" s="75"/>
      <c r="AU675" s="187" t="s">
        <v>121</v>
      </c>
      <c r="AV675" s="187" t="s">
        <v>6522</v>
      </c>
      <c r="AW675" s="187" t="s">
        <v>90</v>
      </c>
      <c r="AX675" s="187"/>
      <c r="AY675" s="1"/>
      <c r="AZ675" s="144"/>
      <c r="BA675" s="144"/>
      <c r="BB675" s="144"/>
      <c r="BC675" s="144"/>
      <c r="BD675" s="37">
        <v>44343</v>
      </c>
    </row>
    <row r="676" ht="15" customHeight="1" s="44" customFormat="1">
      <c r="A676" s="31"/>
      <c r="B676" s="32">
        <f t="shared" si="42"/>
        <v>670</v>
      </c>
      <c r="C676" s="68" t="s">
        <v>6523</v>
      </c>
      <c r="D676" s="568" t="s">
        <v>6524</v>
      </c>
      <c r="E676" s="42" t="s">
        <v>69</v>
      </c>
      <c r="F676" s="762" t="s">
        <v>6525</v>
      </c>
      <c r="G676" s="187" t="s">
        <v>2</v>
      </c>
      <c r="H676" s="39"/>
      <c r="I676" s="39"/>
      <c r="J676" s="39"/>
      <c r="K676" s="187" t="s">
        <v>2181</v>
      </c>
      <c r="L676" s="187" t="s">
        <v>511</v>
      </c>
      <c r="M676" s="132" t="s">
        <v>2181</v>
      </c>
      <c r="N676" s="249">
        <v>44327</v>
      </c>
      <c r="O676" s="873" t="s">
        <v>6526</v>
      </c>
      <c r="P676" s="42" t="s">
        <v>232</v>
      </c>
      <c r="Q676" s="42" t="s">
        <v>112</v>
      </c>
      <c r="R676" s="42" t="s">
        <v>77</v>
      </c>
      <c r="S676" s="42"/>
      <c r="T676" s="187" t="s">
        <v>750</v>
      </c>
      <c r="U676" s="670">
        <v>33880</v>
      </c>
      <c r="V676" s="249">
        <v>44327</v>
      </c>
      <c r="W676" s="134">
        <v>44438</v>
      </c>
      <c r="X676" s="648" t="s">
        <v>80</v>
      </c>
      <c r="Y676" s="42"/>
      <c r="Z676" s="49" t="str">
        <f ref="Z676:Z699" t="shared" si="46" ca="1">""&amp;DATEDIF(N676,TODAY(),"Y")&amp; " Tahun  "&amp;DATEDIF(N676,TODAY(),"ym")&amp; " Bulan " &amp;DATEDIF(N676,TODAY(),"md")&amp; " Hari "</f>
        <v>0 Tahun  2 Bulan 22 Hari </v>
      </c>
      <c r="AA676" s="187" t="s">
        <v>1607</v>
      </c>
      <c r="AB676" s="204" t="s">
        <v>5987</v>
      </c>
      <c r="AC676" s="670">
        <v>45389</v>
      </c>
      <c r="AD676" s="187"/>
      <c r="AE676" s="39"/>
      <c r="AF676" s="39"/>
      <c r="AG676" s="189"/>
      <c r="AH676" s="42"/>
      <c r="AI676" s="39"/>
      <c r="AJ676" s="42"/>
      <c r="AK676" s="39"/>
      <c r="AL676" s="671"/>
      <c r="AM676" s="872"/>
      <c r="AN676" s="34"/>
      <c r="AO676" s="34"/>
      <c r="AP676" s="34"/>
      <c r="AQ676" s="34"/>
      <c r="AR676" s="761"/>
      <c r="AS676" s="754"/>
      <c r="AT676" s="758" t="s">
        <v>6527</v>
      </c>
      <c r="AU676" s="187" t="s">
        <v>121</v>
      </c>
      <c r="AV676" s="187" t="s">
        <v>6524</v>
      </c>
      <c r="AW676" s="39" t="s">
        <v>90</v>
      </c>
      <c r="AX676" s="42"/>
      <c r="AY676" s="412"/>
      <c r="AZ676" s="144"/>
      <c r="BA676" s="144"/>
      <c r="BB676" s="144"/>
      <c r="BC676" s="144"/>
      <c r="BD676" s="37">
        <v>44343</v>
      </c>
    </row>
    <row r="677" ht="15" customHeight="1" s="31" customFormat="1">
      <c r="B677" s="32">
        <f t="shared" si="42"/>
        <v>671</v>
      </c>
      <c r="C677" s="68" t="s">
        <v>6528</v>
      </c>
      <c r="D677" s="699" t="s">
        <v>6529</v>
      </c>
      <c r="E677" s="689" t="s">
        <v>69</v>
      </c>
      <c r="F677" s="713" t="s">
        <v>6530</v>
      </c>
      <c r="G677" s="123"/>
      <c r="H677" s="642"/>
      <c r="I677" s="642"/>
      <c r="J677" s="642" t="s">
        <v>1204</v>
      </c>
      <c r="K677" s="123" t="s">
        <v>2181</v>
      </c>
      <c r="L677" s="123" t="s">
        <v>511</v>
      </c>
      <c r="M677" s="642" t="s">
        <v>1215</v>
      </c>
      <c r="N677" s="740">
        <v>44244</v>
      </c>
      <c r="O677" s="741" t="s">
        <v>6531</v>
      </c>
      <c r="P677" s="689" t="s">
        <v>77</v>
      </c>
      <c r="Q677" s="689" t="s">
        <v>112</v>
      </c>
      <c r="R677" s="689" t="s">
        <v>77</v>
      </c>
      <c r="S677" s="689" t="s">
        <v>113</v>
      </c>
      <c r="T677" s="721" t="s">
        <v>4179</v>
      </c>
      <c r="U677" s="722">
        <v>35858</v>
      </c>
      <c r="V677" s="116">
        <v>44348</v>
      </c>
      <c r="W677" s="37">
        <v>44377</v>
      </c>
      <c r="X677" s="49" t="s">
        <v>1075</v>
      </c>
      <c r="Y677" s="49"/>
      <c r="Z677" s="642" t="str">
        <f t="shared" si="46" ca="1"/>
        <v>0 Tahun  5 Bulan 16 Hari </v>
      </c>
      <c r="AA677" s="723" t="s">
        <v>5</v>
      </c>
      <c r="AB677" s="723" t="s">
        <v>5</v>
      </c>
      <c r="AC677" s="722" t="s">
        <v>5</v>
      </c>
      <c r="AD677" s="689"/>
      <c r="AE677" s="629"/>
      <c r="AF677" s="629"/>
      <c r="AG677" s="642"/>
      <c r="AH677" s="34"/>
      <c r="AI677" s="647"/>
      <c r="AJ677" s="49"/>
      <c r="AK677" s="647"/>
      <c r="AL677" s="693"/>
      <c r="AM677" s="696" t="s">
        <v>6532</v>
      </c>
      <c r="AN677" s="49" t="s">
        <v>495</v>
      </c>
      <c r="AO677" s="49"/>
      <c r="AP677" s="647" t="s">
        <v>6533</v>
      </c>
      <c r="AQ677" s="49"/>
      <c r="AR677" s="49"/>
      <c r="AS677" s="732"/>
      <c r="AT677" s="713" t="s">
        <v>6534</v>
      </c>
      <c r="AU677" s="724" t="s">
        <v>121</v>
      </c>
      <c r="AV677" s="1" t="s">
        <v>6529</v>
      </c>
      <c r="AW677" s="721" t="s">
        <v>90</v>
      </c>
      <c r="AX677" s="713" t="s">
        <v>6535</v>
      </c>
      <c r="AY677" s="739"/>
      <c r="AZ677" s="642"/>
      <c r="BA677" s="689"/>
      <c r="BB677" s="689"/>
      <c r="BC677" s="689"/>
      <c r="BD677" s="691">
        <v>44377</v>
      </c>
    </row>
    <row r="678" ht="15" customHeight="1" s="31" customFormat="1">
      <c r="B678" s="32">
        <f t="shared" si="42"/>
        <v>672</v>
      </c>
      <c r="C678" s="68" t="s">
        <v>6536</v>
      </c>
      <c r="D678" s="699" t="s">
        <v>6537</v>
      </c>
      <c r="E678" s="689" t="s">
        <v>69</v>
      </c>
      <c r="F678" s="713" t="s">
        <v>6538</v>
      </c>
      <c r="G678" s="123"/>
      <c r="H678" s="642"/>
      <c r="I678" s="642"/>
      <c r="J678" s="642" t="s">
        <v>457</v>
      </c>
      <c r="K678" s="123" t="s">
        <v>2181</v>
      </c>
      <c r="L678" s="123" t="s">
        <v>511</v>
      </c>
      <c r="M678" s="642" t="s">
        <v>1215</v>
      </c>
      <c r="N678" s="740">
        <v>44246</v>
      </c>
      <c r="O678" s="741" t="s">
        <v>6539</v>
      </c>
      <c r="P678" s="689" t="s">
        <v>77</v>
      </c>
      <c r="Q678" s="689" t="s">
        <v>112</v>
      </c>
      <c r="R678" s="689" t="s">
        <v>77</v>
      </c>
      <c r="S678" s="689" t="s">
        <v>1576</v>
      </c>
      <c r="T678" s="721" t="s">
        <v>6540</v>
      </c>
      <c r="U678" s="722">
        <v>33711</v>
      </c>
      <c r="V678" s="116">
        <v>44348</v>
      </c>
      <c r="W678" s="37">
        <v>44377</v>
      </c>
      <c r="X678" s="49" t="s">
        <v>1075</v>
      </c>
      <c r="Y678" s="49"/>
      <c r="Z678" s="642" t="str">
        <f t="shared" si="46" ca="1"/>
        <v>0 Tahun  5 Bulan 14 Hari </v>
      </c>
      <c r="AA678" s="723" t="s">
        <v>5</v>
      </c>
      <c r="AB678" s="723" t="s">
        <v>5</v>
      </c>
      <c r="AC678" s="722" t="s">
        <v>5</v>
      </c>
      <c r="AD678" s="689"/>
      <c r="AE678" s="629"/>
      <c r="AF678" s="629"/>
      <c r="AG678" s="642"/>
      <c r="AH678" s="34"/>
      <c r="AI678" s="647"/>
      <c r="AJ678" s="49"/>
      <c r="AK678" s="647"/>
      <c r="AL678" s="693"/>
      <c r="AM678" s="696" t="s">
        <v>6541</v>
      </c>
      <c r="AN678" s="49" t="s">
        <v>84</v>
      </c>
      <c r="AO678" s="49"/>
      <c r="AP678" s="647" t="s">
        <v>6542</v>
      </c>
      <c r="AQ678" s="49"/>
      <c r="AR678" s="49"/>
      <c r="AS678" s="732"/>
      <c r="AT678" s="713" t="s">
        <v>6543</v>
      </c>
      <c r="AU678" s="724" t="s">
        <v>121</v>
      </c>
      <c r="AV678" s="721" t="s">
        <v>6537</v>
      </c>
      <c r="AW678" s="721" t="s">
        <v>90</v>
      </c>
      <c r="AX678" s="713" t="s">
        <v>6544</v>
      </c>
      <c r="AY678" s="739"/>
      <c r="AZ678" s="642"/>
      <c r="BA678" s="689"/>
      <c r="BB678" s="689"/>
      <c r="BC678" s="689"/>
      <c r="BD678" s="691">
        <v>44377</v>
      </c>
    </row>
    <row r="679" ht="12.75" customHeight="1" s="219" customFormat="1">
      <c r="A679" s="874" t="s">
        <v>65</v>
      </c>
      <c r="B679" s="32">
        <f t="shared" si="42"/>
        <v>673</v>
      </c>
      <c r="C679" s="628" t="s">
        <v>6545</v>
      </c>
      <c r="D679" s="602" t="s">
        <v>6546</v>
      </c>
      <c r="E679" s="642" t="s">
        <v>69</v>
      </c>
      <c r="F679" s="599" t="s">
        <v>6547</v>
      </c>
      <c r="G679" s="642"/>
      <c r="H679" s="49"/>
      <c r="I679" s="49"/>
      <c r="J679" s="627" t="s">
        <v>457</v>
      </c>
      <c r="K679" s="627" t="s">
        <v>4177</v>
      </c>
      <c r="L679" s="627" t="s">
        <v>511</v>
      </c>
      <c r="M679" s="627" t="s">
        <v>1215</v>
      </c>
      <c r="N679" s="462">
        <v>43876</v>
      </c>
      <c r="O679" s="378" t="s">
        <v>6548</v>
      </c>
      <c r="P679" s="42" t="s">
        <v>174</v>
      </c>
      <c r="Q679" s="42" t="s">
        <v>112</v>
      </c>
      <c r="R679" s="42" t="s">
        <v>77</v>
      </c>
      <c r="S679" s="42" t="s">
        <v>233</v>
      </c>
      <c r="T679" s="42" t="s">
        <v>1408</v>
      </c>
      <c r="U679" s="437">
        <v>29935</v>
      </c>
      <c r="V679" s="462">
        <v>44378</v>
      </c>
      <c r="W679" s="462">
        <v>44469</v>
      </c>
      <c r="X679" s="648" t="s">
        <v>115</v>
      </c>
      <c r="Y679" s="42"/>
      <c r="Z679" s="627" t="str">
        <f t="shared" si="46" ca="1"/>
        <v>1 Tahun  5 Bulan 18 Hari </v>
      </c>
      <c r="AA679" s="42" t="s">
        <v>591</v>
      </c>
      <c r="AB679" s="537" t="s">
        <v>6549</v>
      </c>
      <c r="AC679" s="462">
        <v>45275</v>
      </c>
      <c r="AD679" s="42"/>
      <c r="AE679" s="42"/>
      <c r="AF679" s="524"/>
      <c r="AG679" s="42"/>
      <c r="AH679" s="42"/>
      <c r="AI679" s="42"/>
      <c r="AJ679" s="42"/>
      <c r="AK679" s="42"/>
      <c r="AL679" s="42"/>
      <c r="AM679" s="189" t="s">
        <v>6550</v>
      </c>
      <c r="AN679" s="42" t="s">
        <v>84</v>
      </c>
      <c r="AO679" s="189"/>
      <c r="AP679" s="189" t="s">
        <v>6551</v>
      </c>
      <c r="AQ679" s="42" t="s">
        <v>86</v>
      </c>
      <c r="AR679" s="42"/>
      <c r="AS679" s="443"/>
      <c r="AT679" s="537" t="s">
        <v>6552</v>
      </c>
      <c r="AU679" s="443" t="s">
        <v>121</v>
      </c>
      <c r="AV679" s="49" t="s">
        <v>6553</v>
      </c>
      <c r="AW679" s="49" t="s">
        <v>90</v>
      </c>
      <c r="AX679" s="57" t="s">
        <v>6554</v>
      </c>
      <c r="AY679" s="189" t="s">
        <v>6555</v>
      </c>
      <c r="AZ679" s="524"/>
      <c r="BA679" s="42"/>
      <c r="BB679" s="42"/>
      <c r="BC679" s="42"/>
      <c r="BD679" s="437"/>
    </row>
    <row r="680" ht="15" customHeight="1" s="77" customFormat="1">
      <c r="A680" s="874" t="s">
        <v>65</v>
      </c>
      <c r="B680" s="32">
        <f t="shared" si="42"/>
        <v>674</v>
      </c>
      <c r="C680" s="628" t="s">
        <v>6556</v>
      </c>
      <c r="D680" s="61" t="s">
        <v>6557</v>
      </c>
      <c r="E680" s="49" t="s">
        <v>69</v>
      </c>
      <c r="F680" s="71" t="s">
        <v>6558</v>
      </c>
      <c r="G680" s="642" t="s">
        <v>2</v>
      </c>
      <c r="H680" s="49"/>
      <c r="I680" s="49"/>
      <c r="J680" s="42"/>
      <c r="K680" s="627" t="s">
        <v>4177</v>
      </c>
      <c r="L680" s="603" t="s">
        <v>511</v>
      </c>
      <c r="M680" s="603" t="s">
        <v>1215</v>
      </c>
      <c r="N680" s="875">
        <v>44111</v>
      </c>
      <c r="O680" s="82" t="s">
        <v>6559</v>
      </c>
      <c r="P680" s="1" t="s">
        <v>232</v>
      </c>
      <c r="Q680" s="42" t="s">
        <v>112</v>
      </c>
      <c r="R680" s="42" t="s">
        <v>77</v>
      </c>
      <c r="S680" s="524"/>
      <c r="T680" s="1" t="s">
        <v>1215</v>
      </c>
      <c r="U680" s="63">
        <v>30369</v>
      </c>
      <c r="V680" s="462">
        <v>44378</v>
      </c>
      <c r="W680" s="462">
        <v>44469</v>
      </c>
      <c r="X680" s="648" t="s">
        <v>115</v>
      </c>
      <c r="Y680" s="1"/>
      <c r="Z680" s="42" t="str">
        <f t="shared" si="46" ca="1"/>
        <v>0 Tahun  9 Bulan 26 Hari </v>
      </c>
      <c r="AA680" s="49" t="s">
        <v>1607</v>
      </c>
      <c r="AB680" s="57" t="s">
        <v>6560</v>
      </c>
      <c r="AC680" s="37">
        <v>44249</v>
      </c>
      <c r="AD680" s="42"/>
      <c r="AE680" s="42"/>
      <c r="AF680" s="189"/>
      <c r="AG680" s="1"/>
      <c r="AH680" s="1"/>
      <c r="AI680" s="1"/>
      <c r="AJ680" s="1"/>
      <c r="AK680" s="42"/>
      <c r="AL680" s="537"/>
      <c r="AM680" s="189" t="s">
        <v>6561</v>
      </c>
      <c r="AN680" s="42" t="s">
        <v>84</v>
      </c>
      <c r="AO680" s="189"/>
      <c r="AP680" s="189" t="s">
        <v>6562</v>
      </c>
      <c r="AQ680" s="42" t="s">
        <v>86</v>
      </c>
      <c r="AR680" s="1"/>
      <c r="AS680" s="42"/>
      <c r="AT680" s="71" t="s">
        <v>6563</v>
      </c>
      <c r="AU680" s="443" t="s">
        <v>121</v>
      </c>
      <c r="AV680" s="49" t="s">
        <v>6557</v>
      </c>
      <c r="AW680" s="57" t="s">
        <v>520</v>
      </c>
      <c r="AX680" s="607" t="s">
        <v>6564</v>
      </c>
      <c r="AY680" s="443"/>
      <c r="AZ680" s="1"/>
      <c r="BA680" s="1"/>
      <c r="BB680" s="1"/>
      <c r="BC680" s="1"/>
      <c r="BD680" s="72"/>
    </row>
    <row r="681" ht="15" customHeight="1" s="77" customFormat="1">
      <c r="A681" s="874" t="s">
        <v>65</v>
      </c>
      <c r="B681" s="32">
        <f t="shared" si="42"/>
        <v>675</v>
      </c>
      <c r="C681" s="628" t="s">
        <v>6565</v>
      </c>
      <c r="D681" s="61" t="s">
        <v>6566</v>
      </c>
      <c r="E681" s="49" t="s">
        <v>69</v>
      </c>
      <c r="F681" s="599" t="s">
        <v>6567</v>
      </c>
      <c r="G681" s="642"/>
      <c r="H681" s="49"/>
      <c r="I681" s="49"/>
      <c r="J681" s="42" t="s">
        <v>457</v>
      </c>
      <c r="K681" s="627" t="s">
        <v>4177</v>
      </c>
      <c r="L681" s="603" t="s">
        <v>511</v>
      </c>
      <c r="M681" s="603" t="s">
        <v>1215</v>
      </c>
      <c r="N681" s="116">
        <v>44131</v>
      </c>
      <c r="O681" s="82" t="s">
        <v>6568</v>
      </c>
      <c r="P681" s="1" t="s">
        <v>232</v>
      </c>
      <c r="Q681" s="42" t="s">
        <v>112</v>
      </c>
      <c r="R681" s="42" t="s">
        <v>77</v>
      </c>
      <c r="S681" s="524"/>
      <c r="T681" s="1" t="s">
        <v>4177</v>
      </c>
      <c r="U681" s="63">
        <v>33671</v>
      </c>
      <c r="V681" s="116">
        <v>44348</v>
      </c>
      <c r="W681" s="37">
        <v>44439</v>
      </c>
      <c r="X681" s="42" t="s">
        <v>80</v>
      </c>
      <c r="Y681" s="1"/>
      <c r="Z681" s="42" t="str">
        <f t="shared" si="46" ca="1"/>
        <v>0 Tahun  9 Bulan 6 Hari </v>
      </c>
      <c r="AA681" s="49" t="s">
        <v>100</v>
      </c>
      <c r="AB681" s="57" t="s">
        <v>6569</v>
      </c>
      <c r="AC681" s="63">
        <v>44628</v>
      </c>
      <c r="AD681" s="42"/>
      <c r="AE681" s="42"/>
      <c r="AF681" s="189"/>
      <c r="AG681" s="1"/>
      <c r="AH681" s="1"/>
      <c r="AI681" s="1"/>
      <c r="AJ681" s="1"/>
      <c r="AK681" s="42"/>
      <c r="AL681" s="537"/>
      <c r="AM681" s="189" t="s">
        <v>6570</v>
      </c>
      <c r="AN681" s="42" t="s">
        <v>84</v>
      </c>
      <c r="AO681" s="71"/>
      <c r="AP681" s="71" t="s">
        <v>6571</v>
      </c>
      <c r="AQ681" s="42" t="s">
        <v>86</v>
      </c>
      <c r="AR681" s="1"/>
      <c r="AS681" s="42"/>
      <c r="AT681" s="71" t="s">
        <v>6572</v>
      </c>
      <c r="AU681" s="443" t="s">
        <v>121</v>
      </c>
      <c r="AV681" s="49" t="s">
        <v>6573</v>
      </c>
      <c r="AW681" s="57" t="s">
        <v>520</v>
      </c>
      <c r="AX681" s="57">
        <v>3160174187</v>
      </c>
      <c r="AY681" s="443"/>
      <c r="AZ681" s="1"/>
      <c r="BA681" s="1"/>
      <c r="BB681" s="1"/>
      <c r="BC681" s="1"/>
      <c r="BD681" s="72"/>
    </row>
    <row r="682" ht="15" customHeight="1" s="77" customFormat="1">
      <c r="A682" s="874" t="s">
        <v>65</v>
      </c>
      <c r="B682" s="32">
        <f t="shared" si="42"/>
        <v>676</v>
      </c>
      <c r="C682" s="628" t="s">
        <v>6574</v>
      </c>
      <c r="D682" s="82" t="s">
        <v>6575</v>
      </c>
      <c r="E682" s="1" t="s">
        <v>1255</v>
      </c>
      <c r="F682" s="71" t="s">
        <v>6576</v>
      </c>
      <c r="G682" s="642" t="s">
        <v>2</v>
      </c>
      <c r="H682" s="49"/>
      <c r="I682" s="49"/>
      <c r="J682" s="42"/>
      <c r="K682" s="627" t="s">
        <v>4177</v>
      </c>
      <c r="L682" s="603" t="s">
        <v>511</v>
      </c>
      <c r="M682" s="603" t="s">
        <v>1215</v>
      </c>
      <c r="N682" s="116">
        <v>44157</v>
      </c>
      <c r="O682" s="82" t="s">
        <v>6577</v>
      </c>
      <c r="P682" s="1" t="s">
        <v>232</v>
      </c>
      <c r="Q682" s="42" t="s">
        <v>112</v>
      </c>
      <c r="R682" s="42" t="s">
        <v>77</v>
      </c>
      <c r="S682" s="1" t="s">
        <v>153</v>
      </c>
      <c r="T682" s="1" t="s">
        <v>4177</v>
      </c>
      <c r="U682" s="72">
        <v>31966</v>
      </c>
      <c r="V682" s="462">
        <v>44378</v>
      </c>
      <c r="W682" s="462">
        <v>44469</v>
      </c>
      <c r="X682" s="42" t="s">
        <v>80</v>
      </c>
      <c r="Y682" s="1"/>
      <c r="Z682" s="42" t="str">
        <f t="shared" si="46" ca="1"/>
        <v>0 Tahun  8 Bulan 11 Hari </v>
      </c>
      <c r="AA682" s="1" t="s">
        <v>100</v>
      </c>
      <c r="AB682" s="71" t="s">
        <v>6578</v>
      </c>
      <c r="AC682" s="72">
        <v>46340</v>
      </c>
      <c r="AD682" s="1"/>
      <c r="AE682" s="1"/>
      <c r="AF682" s="1"/>
      <c r="AG682" s="1"/>
      <c r="AH682" s="1"/>
      <c r="AI682" s="1"/>
      <c r="AJ682" s="1"/>
      <c r="AK682" s="1"/>
      <c r="AL682" s="1"/>
      <c r="AM682" s="71" t="s">
        <v>6579</v>
      </c>
      <c r="AN682" s="42" t="s">
        <v>84</v>
      </c>
      <c r="AO682" s="71"/>
      <c r="AP682" s="71" t="s">
        <v>6580</v>
      </c>
      <c r="AQ682" s="42" t="s">
        <v>86</v>
      </c>
      <c r="AR682" s="1"/>
      <c r="AS682" s="1"/>
      <c r="AT682" s="71" t="s">
        <v>6581</v>
      </c>
      <c r="AU682" s="443" t="s">
        <v>121</v>
      </c>
      <c r="AV682" s="1"/>
      <c r="AW682" s="1"/>
      <c r="AX682" s="1"/>
      <c r="AY682" s="1"/>
      <c r="AZ682" s="1"/>
      <c r="BA682" s="1"/>
      <c r="BB682" s="1"/>
      <c r="BC682" s="1"/>
      <c r="BD682" s="72"/>
    </row>
    <row r="683" ht="12.75" customHeight="1" s="219" customFormat="1">
      <c r="A683" s="874" t="s">
        <v>65</v>
      </c>
      <c r="B683" s="32">
        <f t="shared" si="42"/>
        <v>677</v>
      </c>
      <c r="C683" s="628" t="s">
        <v>6582</v>
      </c>
      <c r="D683" s="715" t="s">
        <v>6583</v>
      </c>
      <c r="E683" s="1" t="s">
        <v>1255</v>
      </c>
      <c r="F683" s="71" t="s">
        <v>6584</v>
      </c>
      <c r="G683" s="642" t="s">
        <v>2</v>
      </c>
      <c r="H683" s="49"/>
      <c r="I683" s="49"/>
      <c r="J683" s="42"/>
      <c r="K683" s="627" t="s">
        <v>4177</v>
      </c>
      <c r="L683" s="603" t="s">
        <v>511</v>
      </c>
      <c r="M683" s="603" t="s">
        <v>1215</v>
      </c>
      <c r="N683" s="876">
        <v>44160</v>
      </c>
      <c r="O683" s="720" t="s">
        <v>6585</v>
      </c>
      <c r="P683" s="1" t="s">
        <v>232</v>
      </c>
      <c r="Q683" s="42" t="s">
        <v>112</v>
      </c>
      <c r="R683" s="42" t="s">
        <v>77</v>
      </c>
      <c r="S683" s="1" t="s">
        <v>153</v>
      </c>
      <c r="T683" s="721" t="s">
        <v>4149</v>
      </c>
      <c r="U683" s="722">
        <v>29822</v>
      </c>
      <c r="V683" s="462">
        <v>44378</v>
      </c>
      <c r="W683" s="462">
        <v>44469</v>
      </c>
      <c r="X683" s="42" t="s">
        <v>80</v>
      </c>
      <c r="Y683" s="42"/>
      <c r="Z683" s="42" t="str">
        <f t="shared" si="46" ca="1"/>
        <v>0 Tahun  8 Bulan 8 Hari </v>
      </c>
      <c r="AA683" s="723" t="s">
        <v>1607</v>
      </c>
      <c r="AB683" s="711" t="s">
        <v>6586</v>
      </c>
      <c r="AC683" s="703">
        <v>45162</v>
      </c>
      <c r="AD683" s="627"/>
      <c r="AE683" s="627"/>
      <c r="AF683" s="39"/>
      <c r="AG683" s="42"/>
      <c r="AH683" s="42"/>
      <c r="AI683" s="42"/>
      <c r="AJ683" s="42"/>
      <c r="AK683" s="627"/>
      <c r="AL683" s="848"/>
      <c r="AM683" s="847" t="s">
        <v>6587</v>
      </c>
      <c r="AN683" s="42" t="s">
        <v>84</v>
      </c>
      <c r="AO683" s="847"/>
      <c r="AP683" s="847" t="s">
        <v>6588</v>
      </c>
      <c r="AQ683" s="42" t="s">
        <v>86</v>
      </c>
      <c r="AR683" s="42"/>
      <c r="AS683" s="849"/>
      <c r="AT683" s="711" t="s">
        <v>6589</v>
      </c>
      <c r="AU683" s="724" t="s">
        <v>121</v>
      </c>
      <c r="AV683" s="721" t="s">
        <v>6590</v>
      </c>
      <c r="AW683" s="721" t="s">
        <v>671</v>
      </c>
      <c r="AX683" s="713" t="s">
        <v>6591</v>
      </c>
      <c r="AY683" s="877"/>
      <c r="AZ683" s="524"/>
      <c r="BA683" s="42"/>
      <c r="BB683" s="42"/>
      <c r="BC683" s="42"/>
      <c r="BD683" s="437"/>
    </row>
    <row r="684" ht="15" customHeight="1" s="77" customFormat="1">
      <c r="A684" s="874" t="s">
        <v>65</v>
      </c>
      <c r="B684" s="32">
        <f t="shared" si="42"/>
        <v>678</v>
      </c>
      <c r="C684" s="628" t="s">
        <v>6592</v>
      </c>
      <c r="D684" s="82" t="s">
        <v>6593</v>
      </c>
      <c r="E684" s="1" t="s">
        <v>1255</v>
      </c>
      <c r="F684" s="71" t="s">
        <v>6594</v>
      </c>
      <c r="G684" s="642" t="s">
        <v>2</v>
      </c>
      <c r="H684" s="49"/>
      <c r="I684" s="49"/>
      <c r="J684" s="42"/>
      <c r="K684" s="627" t="s">
        <v>4177</v>
      </c>
      <c r="L684" s="603" t="s">
        <v>511</v>
      </c>
      <c r="M684" s="603" t="s">
        <v>1215</v>
      </c>
      <c r="N684" s="116">
        <v>44166</v>
      </c>
      <c r="O684" s="720" t="s">
        <v>6595</v>
      </c>
      <c r="P684" s="1" t="s">
        <v>232</v>
      </c>
      <c r="Q684" s="42" t="s">
        <v>112</v>
      </c>
      <c r="R684" s="42" t="s">
        <v>77</v>
      </c>
      <c r="S684" s="1" t="s">
        <v>153</v>
      </c>
      <c r="T684" s="721" t="s">
        <v>4149</v>
      </c>
      <c r="U684" s="722">
        <v>36332</v>
      </c>
      <c r="V684" s="462">
        <v>44378</v>
      </c>
      <c r="W684" s="462">
        <v>44469</v>
      </c>
      <c r="X684" s="42" t="s">
        <v>80</v>
      </c>
      <c r="Y684" s="1"/>
      <c r="Z684" s="42" t="str">
        <f t="shared" si="46" ca="1"/>
        <v>0 Tahun  8 Bulan 1 Hari </v>
      </c>
      <c r="AA684" s="723" t="s">
        <v>1607</v>
      </c>
      <c r="AB684" s="711" t="s">
        <v>6596</v>
      </c>
      <c r="AC684" s="703">
        <v>45859</v>
      </c>
      <c r="AD684" s="1"/>
      <c r="AE684" s="1"/>
      <c r="AF684" s="1"/>
      <c r="AG684" s="1"/>
      <c r="AH684" s="1"/>
      <c r="AI684" s="1"/>
      <c r="AJ684" s="1"/>
      <c r="AK684" s="1"/>
      <c r="AL684" s="1"/>
      <c r="AM684" s="71" t="s">
        <v>6597</v>
      </c>
      <c r="AN684" s="1" t="s">
        <v>495</v>
      </c>
      <c r="AO684" s="71"/>
      <c r="AP684" s="71" t="s">
        <v>6598</v>
      </c>
      <c r="AQ684" s="42" t="s">
        <v>86</v>
      </c>
      <c r="AR684" s="1"/>
      <c r="AS684" s="1"/>
      <c r="AT684" s="713" t="s">
        <v>6599</v>
      </c>
      <c r="AU684" s="724" t="s">
        <v>121</v>
      </c>
      <c r="AV684" s="721" t="s">
        <v>6600</v>
      </c>
      <c r="AW684" s="721" t="s">
        <v>90</v>
      </c>
      <c r="AX684" s="713" t="s">
        <v>6601</v>
      </c>
      <c r="AY684" s="1"/>
      <c r="AZ684" s="1"/>
      <c r="BA684" s="1"/>
      <c r="BB684" s="1"/>
      <c r="BC684" s="1"/>
      <c r="BD684" s="72"/>
    </row>
    <row r="685" ht="15" customHeight="1" s="77" customFormat="1">
      <c r="A685" s="874" t="s">
        <v>65</v>
      </c>
      <c r="B685" s="32">
        <f t="shared" si="42"/>
        <v>679</v>
      </c>
      <c r="C685" s="628" t="s">
        <v>6602</v>
      </c>
      <c r="D685" s="857" t="s">
        <v>6603</v>
      </c>
      <c r="E685" s="648" t="s">
        <v>69</v>
      </c>
      <c r="F685" s="648" t="s">
        <v>6604</v>
      </c>
      <c r="G685" s="627"/>
      <c r="H685" s="627"/>
      <c r="I685" s="627"/>
      <c r="J685" s="627" t="s">
        <v>537</v>
      </c>
      <c r="K685" s="627" t="s">
        <v>4177</v>
      </c>
      <c r="L685" s="721" t="s">
        <v>511</v>
      </c>
      <c r="M685" s="648" t="s">
        <v>1215</v>
      </c>
      <c r="N685" s="702">
        <v>44197</v>
      </c>
      <c r="O685" s="878" t="s">
        <v>6605</v>
      </c>
      <c r="P685" s="1" t="s">
        <v>232</v>
      </c>
      <c r="Q685" s="42" t="s">
        <v>112</v>
      </c>
      <c r="R685" s="648" t="s">
        <v>2740</v>
      </c>
      <c r="S685" s="42" t="s">
        <v>153</v>
      </c>
      <c r="T685" s="648" t="s">
        <v>1215</v>
      </c>
      <c r="U685" s="860">
        <v>33905</v>
      </c>
      <c r="V685" s="462">
        <v>44378</v>
      </c>
      <c r="W685" s="462">
        <v>44408</v>
      </c>
      <c r="X685" s="648" t="s">
        <v>186</v>
      </c>
      <c r="Y685" s="1"/>
      <c r="Z685" s="627" t="str">
        <f t="shared" si="46" ca="1"/>
        <v>0 Tahun  7 Bulan 1 Hari </v>
      </c>
      <c r="AA685" s="42" t="s">
        <v>5</v>
      </c>
      <c r="AB685" s="42"/>
      <c r="AC685" s="42"/>
      <c r="AD685" s="648" t="s">
        <v>5</v>
      </c>
      <c r="AE685" s="837" t="s">
        <v>459</v>
      </c>
      <c r="AF685" s="39"/>
      <c r="AG685" s="1"/>
      <c r="AH685" s="1"/>
      <c r="AI685" s="1"/>
      <c r="AJ685" s="1"/>
      <c r="AK685" s="847"/>
      <c r="AL685" s="848" t="s">
        <v>87</v>
      </c>
      <c r="AM685" s="628" t="s">
        <v>6606</v>
      </c>
      <c r="AN685" s="628" t="s">
        <v>84</v>
      </c>
      <c r="AO685" s="847"/>
      <c r="AP685" s="847" t="s">
        <v>6607</v>
      </c>
      <c r="AQ685" s="42" t="s">
        <v>86</v>
      </c>
      <c r="AR685" s="1"/>
      <c r="AS685" s="879"/>
      <c r="AT685" s="847" t="s">
        <v>6608</v>
      </c>
      <c r="AU685" s="860" t="s">
        <v>121</v>
      </c>
      <c r="AV685" s="689" t="s">
        <v>6603</v>
      </c>
      <c r="AW685" s="689" t="s">
        <v>90</v>
      </c>
      <c r="AX685" s="689" t="s">
        <v>6609</v>
      </c>
      <c r="AY685" s="696" t="s">
        <v>6610</v>
      </c>
      <c r="AZ685" s="1"/>
      <c r="BA685" s="1"/>
      <c r="BB685" s="1"/>
      <c r="BC685" s="1"/>
      <c r="BD685" s="72"/>
    </row>
    <row r="686" ht="15" customHeight="1" s="77" customFormat="1">
      <c r="A686" s="874" t="s">
        <v>65</v>
      </c>
      <c r="B686" s="32">
        <f t="shared" si="42"/>
        <v>680</v>
      </c>
      <c r="C686" s="68" t="s">
        <v>6611</v>
      </c>
      <c r="D686" s="880" t="s">
        <v>6612</v>
      </c>
      <c r="E686" s="689" t="s">
        <v>69</v>
      </c>
      <c r="F686" s="713" t="s">
        <v>6613</v>
      </c>
      <c r="G686" s="642" t="s">
        <v>2</v>
      </c>
      <c r="H686" s="642"/>
      <c r="I686" s="642"/>
      <c r="J686" s="627"/>
      <c r="K686" s="627" t="s">
        <v>4177</v>
      </c>
      <c r="L686" s="721" t="s">
        <v>511</v>
      </c>
      <c r="M686" s="648" t="s">
        <v>1215</v>
      </c>
      <c r="N686" s="881">
        <v>44212</v>
      </c>
      <c r="O686" s="720" t="s">
        <v>6614</v>
      </c>
      <c r="P686" s="648" t="s">
        <v>232</v>
      </c>
      <c r="Q686" s="42" t="s">
        <v>112</v>
      </c>
      <c r="R686" s="648"/>
      <c r="S686" s="648"/>
      <c r="T686" s="721" t="s">
        <v>2181</v>
      </c>
      <c r="U686" s="722">
        <v>30004</v>
      </c>
      <c r="V686" s="881">
        <v>44317</v>
      </c>
      <c r="W686" s="461">
        <v>44408</v>
      </c>
      <c r="X686" s="648" t="s">
        <v>115</v>
      </c>
      <c r="Y686" s="1"/>
      <c r="Z686" s="627" t="str">
        <f t="shared" si="46" ca="1"/>
        <v>0 Tahun  6 Bulan 17 Hari </v>
      </c>
      <c r="AA686" s="723" t="s">
        <v>1607</v>
      </c>
      <c r="AB686" s="711" t="s">
        <v>6615</v>
      </c>
      <c r="AC686" s="722">
        <v>46029</v>
      </c>
      <c r="AD686" s="648"/>
      <c r="AE686" s="837"/>
      <c r="AF686" s="39"/>
      <c r="AG686" s="1"/>
      <c r="AH686" s="1"/>
      <c r="AI686" s="1"/>
      <c r="AJ686" s="1"/>
      <c r="AK686" s="847"/>
      <c r="AL686" s="848"/>
      <c r="AM686" s="628" t="s">
        <v>6616</v>
      </c>
      <c r="AN686" s="42" t="s">
        <v>84</v>
      </c>
      <c r="AO686" s="847"/>
      <c r="AP686" s="847" t="s">
        <v>6617</v>
      </c>
      <c r="AQ686" s="42" t="s">
        <v>86</v>
      </c>
      <c r="AR686" s="1"/>
      <c r="AS686" s="879"/>
      <c r="AT686" s="713" t="s">
        <v>6618</v>
      </c>
      <c r="AU686" s="724" t="s">
        <v>121</v>
      </c>
      <c r="AV686" s="723" t="s">
        <v>6612</v>
      </c>
      <c r="AW686" s="721" t="s">
        <v>90</v>
      </c>
      <c r="AX686" s="713" t="s">
        <v>6619</v>
      </c>
      <c r="AY686" s="736"/>
      <c r="AZ686" s="1"/>
      <c r="BA686" s="1"/>
      <c r="BB686" s="1"/>
      <c r="BC686" s="1"/>
      <c r="BD686" s="72"/>
    </row>
    <row r="687" ht="15" customHeight="1" s="77" customFormat="1">
      <c r="A687" s="874" t="s">
        <v>65</v>
      </c>
      <c r="B687" s="32">
        <f t="shared" si="42"/>
        <v>681</v>
      </c>
      <c r="C687" s="68" t="s">
        <v>6620</v>
      </c>
      <c r="D687" s="880" t="s">
        <v>6621</v>
      </c>
      <c r="E687" s="689" t="s">
        <v>69</v>
      </c>
      <c r="F687" s="713" t="s">
        <v>6622</v>
      </c>
      <c r="G687" s="642" t="s">
        <v>2</v>
      </c>
      <c r="H687" s="642"/>
      <c r="I687" s="642"/>
      <c r="J687" s="627"/>
      <c r="K687" s="627" t="s">
        <v>4177</v>
      </c>
      <c r="L687" s="721" t="s">
        <v>511</v>
      </c>
      <c r="M687" s="648" t="s">
        <v>1215</v>
      </c>
      <c r="N687" s="881">
        <v>44212</v>
      </c>
      <c r="O687" s="720" t="s">
        <v>6623</v>
      </c>
      <c r="P687" s="648" t="s">
        <v>232</v>
      </c>
      <c r="Q687" s="42" t="s">
        <v>112</v>
      </c>
      <c r="R687" s="648"/>
      <c r="S687" s="648"/>
      <c r="T687" s="721" t="s">
        <v>1215</v>
      </c>
      <c r="U687" s="722">
        <v>34441</v>
      </c>
      <c r="V687" s="881">
        <v>44317</v>
      </c>
      <c r="W687" s="461">
        <v>44408</v>
      </c>
      <c r="X687" s="648" t="s">
        <v>115</v>
      </c>
      <c r="Y687" s="1"/>
      <c r="Z687" s="627" t="str">
        <f t="shared" si="46" ca="1"/>
        <v>0 Tahun  6 Bulan 17 Hari </v>
      </c>
      <c r="AA687" s="723" t="s">
        <v>6624</v>
      </c>
      <c r="AB687" s="711" t="s">
        <v>6625</v>
      </c>
      <c r="AC687" s="722">
        <v>44303</v>
      </c>
      <c r="AD687" s="648"/>
      <c r="AE687" s="837"/>
      <c r="AF687" s="39"/>
      <c r="AG687" s="1"/>
      <c r="AH687" s="1"/>
      <c r="AI687" s="1"/>
      <c r="AJ687" s="1"/>
      <c r="AK687" s="847"/>
      <c r="AL687" s="848"/>
      <c r="AM687" s="628" t="s">
        <v>6626</v>
      </c>
      <c r="AN687" s="42" t="s">
        <v>84</v>
      </c>
      <c r="AO687" s="847"/>
      <c r="AP687" s="847" t="s">
        <v>6627</v>
      </c>
      <c r="AQ687" s="42" t="s">
        <v>86</v>
      </c>
      <c r="AR687" s="1"/>
      <c r="AS687" s="879"/>
      <c r="AT687" s="713" t="s">
        <v>6628</v>
      </c>
      <c r="AU687" s="724" t="s">
        <v>121</v>
      </c>
      <c r="AV687" s="723" t="s">
        <v>6621</v>
      </c>
      <c r="AW687" s="721" t="s">
        <v>671</v>
      </c>
      <c r="AX687" s="713" t="s">
        <v>6629</v>
      </c>
      <c r="AY687" s="736"/>
      <c r="AZ687" s="1"/>
      <c r="BA687" s="1"/>
      <c r="BB687" s="1"/>
      <c r="BC687" s="1"/>
      <c r="BD687" s="72"/>
    </row>
    <row r="688" ht="15" customHeight="1" s="77" customFormat="1">
      <c r="A688" s="874" t="s">
        <v>65</v>
      </c>
      <c r="B688" s="32">
        <f t="shared" si="42"/>
        <v>682</v>
      </c>
      <c r="C688" s="68" t="s">
        <v>6630</v>
      </c>
      <c r="D688" s="880" t="s">
        <v>6631</v>
      </c>
      <c r="E688" s="689" t="s">
        <v>69</v>
      </c>
      <c r="F688" s="713" t="s">
        <v>6632</v>
      </c>
      <c r="G688" s="642" t="s">
        <v>2</v>
      </c>
      <c r="H688" s="642"/>
      <c r="I688" s="642"/>
      <c r="J688" s="627"/>
      <c r="K688" s="627" t="s">
        <v>4177</v>
      </c>
      <c r="L688" s="721" t="s">
        <v>511</v>
      </c>
      <c r="M688" s="648" t="s">
        <v>1215</v>
      </c>
      <c r="N688" s="881">
        <v>44212</v>
      </c>
      <c r="O688" s="720" t="s">
        <v>6633</v>
      </c>
      <c r="P688" s="648" t="s">
        <v>232</v>
      </c>
      <c r="Q688" s="42" t="s">
        <v>112</v>
      </c>
      <c r="R688" s="648"/>
      <c r="S688" s="648"/>
      <c r="T688" s="721" t="s">
        <v>1215</v>
      </c>
      <c r="U688" s="722">
        <v>31722</v>
      </c>
      <c r="V688" s="881">
        <v>44317</v>
      </c>
      <c r="W688" s="461">
        <v>44408</v>
      </c>
      <c r="X688" s="648" t="s">
        <v>115</v>
      </c>
      <c r="Y688" s="1"/>
      <c r="Z688" s="627" t="str">
        <f t="shared" si="46" ca="1"/>
        <v>0 Tahun  6 Bulan 17 Hari </v>
      </c>
      <c r="AA688" s="723" t="s">
        <v>819</v>
      </c>
      <c r="AB688" s="711" t="s">
        <v>6634</v>
      </c>
      <c r="AC688" s="722">
        <v>45236</v>
      </c>
      <c r="AD688" s="648"/>
      <c r="AE688" s="837"/>
      <c r="AF688" s="39"/>
      <c r="AG688" s="1"/>
      <c r="AH688" s="1"/>
      <c r="AI688" s="1"/>
      <c r="AJ688" s="1"/>
      <c r="AK688" s="847"/>
      <c r="AL688" s="848"/>
      <c r="AM688" s="628" t="s">
        <v>6635</v>
      </c>
      <c r="AN688" s="42" t="s">
        <v>84</v>
      </c>
      <c r="AO688" s="847"/>
      <c r="AP688" s="847" t="s">
        <v>6636</v>
      </c>
      <c r="AQ688" s="42" t="s">
        <v>86</v>
      </c>
      <c r="AR688" s="1"/>
      <c r="AS688" s="879"/>
      <c r="AT688" s="713" t="s">
        <v>6637</v>
      </c>
      <c r="AU688" s="724" t="s">
        <v>121</v>
      </c>
      <c r="AV688" s="721" t="s">
        <v>6631</v>
      </c>
      <c r="AW688" s="721" t="s">
        <v>565</v>
      </c>
      <c r="AX688" s="713" t="s">
        <v>6638</v>
      </c>
      <c r="AY688" s="736"/>
      <c r="AZ688" s="1"/>
      <c r="BA688" s="1"/>
      <c r="BB688" s="1"/>
      <c r="BC688" s="1"/>
      <c r="BD688" s="72"/>
    </row>
    <row r="689" ht="15" customHeight="1" s="77" customFormat="1">
      <c r="A689" s="874" t="s">
        <v>65</v>
      </c>
      <c r="B689" s="32">
        <f t="shared" si="42"/>
        <v>683</v>
      </c>
      <c r="C689" s="68" t="s">
        <v>6639</v>
      </c>
      <c r="D689" s="880" t="s">
        <v>6640</v>
      </c>
      <c r="E689" s="689" t="s">
        <v>69</v>
      </c>
      <c r="F689" s="882" t="s">
        <v>6641</v>
      </c>
      <c r="G689" s="642" t="s">
        <v>2</v>
      </c>
      <c r="H689" s="642"/>
      <c r="I689" s="642"/>
      <c r="J689" s="627"/>
      <c r="K689" s="627" t="s">
        <v>4177</v>
      </c>
      <c r="L689" s="883" t="s">
        <v>511</v>
      </c>
      <c r="M689" s="648" t="s">
        <v>1215</v>
      </c>
      <c r="N689" s="881">
        <v>44228</v>
      </c>
      <c r="O689" s="734" t="s">
        <v>6642</v>
      </c>
      <c r="P689" s="648" t="s">
        <v>232</v>
      </c>
      <c r="Q689" s="42" t="s">
        <v>112</v>
      </c>
      <c r="R689" s="648"/>
      <c r="S689" s="648"/>
      <c r="T689" s="883" t="s">
        <v>1215</v>
      </c>
      <c r="U689" s="884">
        <v>36704</v>
      </c>
      <c r="V689" s="881">
        <v>44317</v>
      </c>
      <c r="W689" s="461">
        <v>44408</v>
      </c>
      <c r="X689" s="648" t="s">
        <v>115</v>
      </c>
      <c r="Y689" s="1"/>
      <c r="Z689" s="627" t="str">
        <f t="shared" si="46" ca="1"/>
        <v>0 Tahun  6 Bulan 1 Hari </v>
      </c>
      <c r="AA689" s="418" t="s">
        <v>1607</v>
      </c>
      <c r="AB689" s="885" t="s">
        <v>6643</v>
      </c>
      <c r="AC689" s="884">
        <v>45893</v>
      </c>
      <c r="AD689" s="648" t="s">
        <v>86</v>
      </c>
      <c r="AE689" s="837"/>
      <c r="AF689" s="39"/>
      <c r="AG689" s="1"/>
      <c r="AH689" s="1"/>
      <c r="AI689" s="1"/>
      <c r="AJ689" s="1"/>
      <c r="AK689" s="847"/>
      <c r="AL689" s="848"/>
      <c r="AM689" s="628" t="s">
        <v>6644</v>
      </c>
      <c r="AN689" s="42" t="s">
        <v>84</v>
      </c>
      <c r="AO689" s="847"/>
      <c r="AP689" s="847" t="s">
        <v>6645</v>
      </c>
      <c r="AQ689" s="42" t="s">
        <v>86</v>
      </c>
      <c r="AR689" s="1"/>
      <c r="AS689" s="879"/>
      <c r="AT689" s="882" t="s">
        <v>6646</v>
      </c>
      <c r="AU689" s="886" t="s">
        <v>121</v>
      </c>
      <c r="AV689" s="883" t="s">
        <v>6640</v>
      </c>
      <c r="AW689" s="883" t="s">
        <v>90</v>
      </c>
      <c r="AX689" s="882" t="s">
        <v>6647</v>
      </c>
      <c r="AY689" s="736"/>
      <c r="AZ689" s="1"/>
      <c r="BA689" s="1"/>
      <c r="BB689" s="1"/>
      <c r="BC689" s="1"/>
      <c r="BD689" s="72"/>
    </row>
    <row r="690" ht="15" customHeight="1" s="77" customFormat="1">
      <c r="A690" s="874" t="s">
        <v>65</v>
      </c>
      <c r="B690" s="32">
        <f t="shared" si="42"/>
        <v>684</v>
      </c>
      <c r="C690" s="68" t="s">
        <v>6648</v>
      </c>
      <c r="D690" s="887" t="s">
        <v>6649</v>
      </c>
      <c r="E690" s="689" t="s">
        <v>69</v>
      </c>
      <c r="F690" s="882" t="s">
        <v>6650</v>
      </c>
      <c r="G690" s="642" t="s">
        <v>2</v>
      </c>
      <c r="H690" s="642"/>
      <c r="I690" s="642"/>
      <c r="J690" s="627"/>
      <c r="K690" s="627" t="s">
        <v>4177</v>
      </c>
      <c r="L690" s="883" t="s">
        <v>511</v>
      </c>
      <c r="M690" s="648" t="s">
        <v>1215</v>
      </c>
      <c r="N690" s="881">
        <v>44245</v>
      </c>
      <c r="O690" s="888" t="s">
        <v>6651</v>
      </c>
      <c r="P690" s="648" t="s">
        <v>232</v>
      </c>
      <c r="Q690" s="42" t="s">
        <v>112</v>
      </c>
      <c r="R690" s="648" t="s">
        <v>77</v>
      </c>
      <c r="S690" s="648"/>
      <c r="T690" s="883" t="s">
        <v>1215</v>
      </c>
      <c r="U690" s="886">
        <v>30427</v>
      </c>
      <c r="V690" s="116">
        <v>44348</v>
      </c>
      <c r="W690" s="37">
        <v>44439</v>
      </c>
      <c r="X690" s="648" t="s">
        <v>115</v>
      </c>
      <c r="Y690" s="1"/>
      <c r="Z690" s="627" t="str">
        <f t="shared" si="46" ca="1"/>
        <v>0 Tahun  5 Bulan 15 Hari </v>
      </c>
      <c r="AA690" s="418" t="s">
        <v>1607</v>
      </c>
      <c r="AB690" s="885" t="s">
        <v>6652</v>
      </c>
      <c r="AC690" s="884">
        <v>45403</v>
      </c>
      <c r="AD690" s="648"/>
      <c r="AE690" s="837"/>
      <c r="AF690" s="39"/>
      <c r="AG690" s="1"/>
      <c r="AH690" s="1"/>
      <c r="AI690" s="1"/>
      <c r="AJ690" s="1"/>
      <c r="AK690" s="847"/>
      <c r="AL690" s="848"/>
      <c r="AM690" s="628" t="s">
        <v>6653</v>
      </c>
      <c r="AN690" s="42" t="s">
        <v>84</v>
      </c>
      <c r="AO690" s="847"/>
      <c r="AP690" s="847" t="s">
        <v>6654</v>
      </c>
      <c r="AQ690" s="42" t="s">
        <v>86</v>
      </c>
      <c r="AR690" s="1"/>
      <c r="AS690" s="879"/>
      <c r="AT690" s="882" t="s">
        <v>6655</v>
      </c>
      <c r="AU690" s="886" t="s">
        <v>121</v>
      </c>
      <c r="AV690" s="883" t="s">
        <v>6649</v>
      </c>
      <c r="AW690" s="883" t="s">
        <v>90</v>
      </c>
      <c r="AX690" s="882" t="s">
        <v>6656</v>
      </c>
      <c r="AY690" s="737" t="s">
        <v>6657</v>
      </c>
      <c r="AZ690" s="1"/>
      <c r="BA690" s="1"/>
      <c r="BB690" s="1"/>
      <c r="BC690" s="1"/>
      <c r="BD690" s="72"/>
    </row>
    <row r="691" ht="15" customHeight="1" s="77" customFormat="1">
      <c r="A691" s="874" t="s">
        <v>65</v>
      </c>
      <c r="B691" s="32">
        <f t="shared" si="42"/>
        <v>685</v>
      </c>
      <c r="C691" s="68" t="s">
        <v>6658</v>
      </c>
      <c r="D691" s="887" t="s">
        <v>6659</v>
      </c>
      <c r="E691" s="689" t="s">
        <v>69</v>
      </c>
      <c r="F691" s="882" t="s">
        <v>6660</v>
      </c>
      <c r="G691" s="642" t="s">
        <v>2</v>
      </c>
      <c r="H691" s="642"/>
      <c r="I691" s="642"/>
      <c r="J691" s="627"/>
      <c r="K691" s="627" t="s">
        <v>4177</v>
      </c>
      <c r="L691" s="883" t="s">
        <v>511</v>
      </c>
      <c r="M691" s="648" t="s">
        <v>1215</v>
      </c>
      <c r="N691" s="881">
        <v>44245</v>
      </c>
      <c r="O691" s="888" t="s">
        <v>6661</v>
      </c>
      <c r="P691" s="648" t="s">
        <v>77</v>
      </c>
      <c r="Q691" s="42" t="s">
        <v>112</v>
      </c>
      <c r="R691" s="648" t="s">
        <v>77</v>
      </c>
      <c r="S691" s="648"/>
      <c r="T691" s="883" t="s">
        <v>1215</v>
      </c>
      <c r="U691" s="886">
        <v>33976</v>
      </c>
      <c r="V691" s="116">
        <v>44348</v>
      </c>
      <c r="W691" s="37">
        <v>44439</v>
      </c>
      <c r="X691" s="648" t="s">
        <v>115</v>
      </c>
      <c r="Y691" s="1"/>
      <c r="Z691" s="627" t="str">
        <f t="shared" si="46" ca="1"/>
        <v>0 Tahun  5 Bulan 15 Hari </v>
      </c>
      <c r="AA691" s="418" t="s">
        <v>1607</v>
      </c>
      <c r="AB691" s="885" t="s">
        <v>6662</v>
      </c>
      <c r="AC691" s="884">
        <v>44568</v>
      </c>
      <c r="AD691" s="648"/>
      <c r="AE691" s="837"/>
      <c r="AF691" s="39"/>
      <c r="AG691" s="1"/>
      <c r="AH691" s="1"/>
      <c r="AI691" s="1"/>
      <c r="AJ691" s="1"/>
      <c r="AK691" s="847"/>
      <c r="AL691" s="848"/>
      <c r="AM691" s="628" t="s">
        <v>6663</v>
      </c>
      <c r="AN691" s="42" t="s">
        <v>3474</v>
      </c>
      <c r="AO691" s="847"/>
      <c r="AP691" s="847" t="s">
        <v>6664</v>
      </c>
      <c r="AQ691" s="42" t="s">
        <v>86</v>
      </c>
      <c r="AR691" s="1"/>
      <c r="AS691" s="879"/>
      <c r="AT691" s="882" t="s">
        <v>6665</v>
      </c>
      <c r="AU691" s="886" t="s">
        <v>121</v>
      </c>
      <c r="AV691" s="883" t="s">
        <v>6659</v>
      </c>
      <c r="AW691" s="883" t="s">
        <v>90</v>
      </c>
      <c r="AX691" s="882" t="s">
        <v>6666</v>
      </c>
      <c r="AY691" s="737" t="s">
        <v>6667</v>
      </c>
      <c r="AZ691" s="1"/>
      <c r="BA691" s="1"/>
      <c r="BB691" s="1"/>
      <c r="BC691" s="1"/>
      <c r="BD691" s="72"/>
    </row>
    <row r="692" ht="15" customHeight="1" s="77" customFormat="1">
      <c r="A692" s="874" t="s">
        <v>65</v>
      </c>
      <c r="B692" s="32">
        <f t="shared" si="42"/>
        <v>686</v>
      </c>
      <c r="C692" s="68" t="s">
        <v>6668</v>
      </c>
      <c r="D692" s="887" t="s">
        <v>6669</v>
      </c>
      <c r="E692" s="689" t="s">
        <v>69</v>
      </c>
      <c r="F692" s="882" t="s">
        <v>6670</v>
      </c>
      <c r="G692" s="642" t="s">
        <v>2</v>
      </c>
      <c r="H692" s="642"/>
      <c r="I692" s="642"/>
      <c r="J692" s="627"/>
      <c r="K692" s="627" t="s">
        <v>4177</v>
      </c>
      <c r="L692" s="883" t="s">
        <v>511</v>
      </c>
      <c r="M692" s="648" t="s">
        <v>1215</v>
      </c>
      <c r="N692" s="881">
        <v>44246</v>
      </c>
      <c r="O692" s="888" t="s">
        <v>6671</v>
      </c>
      <c r="P692" s="648" t="s">
        <v>232</v>
      </c>
      <c r="Q692" s="42" t="s">
        <v>112</v>
      </c>
      <c r="R692" s="648" t="s">
        <v>77</v>
      </c>
      <c r="S692" s="648"/>
      <c r="T692" s="883" t="s">
        <v>1215</v>
      </c>
      <c r="U692" s="886">
        <v>31445</v>
      </c>
      <c r="V692" s="116">
        <v>44348</v>
      </c>
      <c r="W692" s="37">
        <v>44439</v>
      </c>
      <c r="X692" s="648" t="s">
        <v>115</v>
      </c>
      <c r="Y692" s="1"/>
      <c r="Z692" s="627" t="str">
        <f t="shared" si="46" ca="1"/>
        <v>0 Tahun  5 Bulan 14 Hari </v>
      </c>
      <c r="AA692" s="418" t="s">
        <v>1607</v>
      </c>
      <c r="AB692" s="885" t="s">
        <v>6672</v>
      </c>
      <c r="AC692" s="884">
        <v>45685</v>
      </c>
      <c r="AD692" s="648"/>
      <c r="AE692" s="837"/>
      <c r="AF692" s="39"/>
      <c r="AG692" s="1"/>
      <c r="AH692" s="1"/>
      <c r="AI692" s="1"/>
      <c r="AJ692" s="1"/>
      <c r="AK692" s="847"/>
      <c r="AL692" s="848"/>
      <c r="AM692" s="628" t="s">
        <v>6673</v>
      </c>
      <c r="AN692" s="42" t="s">
        <v>3679</v>
      </c>
      <c r="AO692" s="847"/>
      <c r="AP692" s="847" t="s">
        <v>6674</v>
      </c>
      <c r="AQ692" s="42" t="s">
        <v>86</v>
      </c>
      <c r="AR692" s="1"/>
      <c r="AS692" s="879"/>
      <c r="AT692" s="882" t="s">
        <v>6675</v>
      </c>
      <c r="AU692" s="886" t="s">
        <v>121</v>
      </c>
      <c r="AV692" s="883" t="s">
        <v>6669</v>
      </c>
      <c r="AW692" s="883" t="s">
        <v>90</v>
      </c>
      <c r="AX692" s="882" t="s">
        <v>6676</v>
      </c>
      <c r="AY692" s="737" t="s">
        <v>6677</v>
      </c>
      <c r="AZ692" s="1"/>
      <c r="BA692" s="1"/>
      <c r="BB692" s="1"/>
      <c r="BC692" s="1"/>
      <c r="BD692" s="72"/>
    </row>
    <row r="693" ht="15" customHeight="1" s="117" customFormat="1">
      <c r="A693" s="874" t="s">
        <v>65</v>
      </c>
      <c r="B693" s="32">
        <f t="shared" si="42"/>
        <v>687</v>
      </c>
      <c r="C693" s="69" t="s">
        <v>6678</v>
      </c>
      <c r="D693" s="887" t="s">
        <v>6679</v>
      </c>
      <c r="E693" s="689" t="s">
        <v>69</v>
      </c>
      <c r="F693" s="882" t="s">
        <v>6680</v>
      </c>
      <c r="G693" s="642" t="s">
        <v>2</v>
      </c>
      <c r="H693" s="642"/>
      <c r="I693" s="642"/>
      <c r="J693" s="627"/>
      <c r="K693" s="627" t="s">
        <v>4177</v>
      </c>
      <c r="L693" s="883" t="s">
        <v>511</v>
      </c>
      <c r="M693" s="648" t="s">
        <v>1215</v>
      </c>
      <c r="N693" s="881">
        <v>44288</v>
      </c>
      <c r="O693" s="888" t="s">
        <v>6681</v>
      </c>
      <c r="P693" s="648" t="s">
        <v>232</v>
      </c>
      <c r="Q693" s="42" t="s">
        <v>112</v>
      </c>
      <c r="R693" s="648" t="s">
        <v>77</v>
      </c>
      <c r="S693" s="648" t="s">
        <v>140</v>
      </c>
      <c r="T693" s="883" t="s">
        <v>1215</v>
      </c>
      <c r="U693" s="886">
        <v>33647</v>
      </c>
      <c r="V693" s="462">
        <v>44378</v>
      </c>
      <c r="W693" s="462">
        <v>44469</v>
      </c>
      <c r="X693" s="648" t="s">
        <v>115</v>
      </c>
      <c r="Y693" s="1"/>
      <c r="Z693" s="627" t="str">
        <f t="shared" si="46" ca="1"/>
        <v>0 Tahun  4 Bulan 0 Hari </v>
      </c>
      <c r="AA693" s="418" t="s">
        <v>3491</v>
      </c>
      <c r="AB693" s="885" t="s">
        <v>6682</v>
      </c>
      <c r="AC693" s="884">
        <v>45674</v>
      </c>
      <c r="AD693" s="648"/>
      <c r="AE693" s="837"/>
      <c r="AF693" s="39"/>
      <c r="AG693" s="70"/>
      <c r="AH693" s="70"/>
      <c r="AI693" s="70"/>
      <c r="AJ693" s="70"/>
      <c r="AK693" s="847"/>
      <c r="AL693" s="848"/>
      <c r="AM693" s="628" t="s">
        <v>6683</v>
      </c>
      <c r="AN693" s="42" t="s">
        <v>84</v>
      </c>
      <c r="AO693" s="847"/>
      <c r="AP693" s="847" t="s">
        <v>6684</v>
      </c>
      <c r="AQ693" s="42" t="s">
        <v>86</v>
      </c>
      <c r="AR693" s="70"/>
      <c r="AS693" s="49"/>
      <c r="AT693" s="882" t="s">
        <v>6685</v>
      </c>
      <c r="AU693" s="886" t="s">
        <v>121</v>
      </c>
      <c r="AV693" s="889" t="s">
        <v>6679</v>
      </c>
      <c r="AW693" s="883" t="s">
        <v>90</v>
      </c>
      <c r="AX693" s="882" t="s">
        <v>6686</v>
      </c>
      <c r="AY693" s="737" t="s">
        <v>6687</v>
      </c>
      <c r="AZ693" s="70"/>
      <c r="BA693" s="70"/>
      <c r="BB693" s="70"/>
      <c r="BC693" s="70"/>
      <c r="BD693" s="73"/>
    </row>
    <row r="694" ht="15" customHeight="1" s="117" customFormat="1">
      <c r="A694" s="874" t="s">
        <v>65</v>
      </c>
      <c r="B694" s="32">
        <f t="shared" si="42"/>
        <v>688</v>
      </c>
      <c r="C694" s="69" t="s">
        <v>6688</v>
      </c>
      <c r="D694" s="887" t="s">
        <v>6689</v>
      </c>
      <c r="E694" s="689" t="s">
        <v>69</v>
      </c>
      <c r="F694" s="882" t="s">
        <v>6690</v>
      </c>
      <c r="G694" s="642" t="s">
        <v>2</v>
      </c>
      <c r="H694" s="642"/>
      <c r="I694" s="642"/>
      <c r="J694" s="627"/>
      <c r="K694" s="627" t="s">
        <v>4177</v>
      </c>
      <c r="L694" s="883" t="s">
        <v>511</v>
      </c>
      <c r="M694" s="648" t="s">
        <v>1215</v>
      </c>
      <c r="N694" s="881">
        <v>44288</v>
      </c>
      <c r="O694" s="888" t="s">
        <v>6691</v>
      </c>
      <c r="P694" s="648" t="s">
        <v>232</v>
      </c>
      <c r="Q694" s="42" t="s">
        <v>112</v>
      </c>
      <c r="R694" s="648" t="s">
        <v>77</v>
      </c>
      <c r="S694" s="648"/>
      <c r="T694" s="883" t="s">
        <v>1215</v>
      </c>
      <c r="U694" s="886">
        <v>33602</v>
      </c>
      <c r="V694" s="462">
        <v>44378</v>
      </c>
      <c r="W694" s="462">
        <v>44469</v>
      </c>
      <c r="X694" s="648" t="s">
        <v>115</v>
      </c>
      <c r="Y694" s="1"/>
      <c r="Z694" s="627" t="str">
        <f t="shared" si="46" ca="1"/>
        <v>0 Tahun  4 Bulan 0 Hari </v>
      </c>
      <c r="AA694" s="418" t="s">
        <v>1607</v>
      </c>
      <c r="AB694" s="885" t="s">
        <v>6692</v>
      </c>
      <c r="AC694" s="884">
        <v>45654</v>
      </c>
      <c r="AD694" s="648"/>
      <c r="AE694" s="837"/>
      <c r="AF694" s="39"/>
      <c r="AG694" s="70"/>
      <c r="AH694" s="70"/>
      <c r="AI694" s="70"/>
      <c r="AJ694" s="70"/>
      <c r="AK694" s="847"/>
      <c r="AL694" s="848"/>
      <c r="AM694" s="628" t="s">
        <v>6693</v>
      </c>
      <c r="AN694" s="42" t="s">
        <v>84</v>
      </c>
      <c r="AO694" s="847"/>
      <c r="AP694" s="847" t="s">
        <v>6694</v>
      </c>
      <c r="AQ694" s="42" t="s">
        <v>86</v>
      </c>
      <c r="AR694" s="70"/>
      <c r="AS694" s="49"/>
      <c r="AT694" s="882" t="s">
        <v>6695</v>
      </c>
      <c r="AU694" s="886" t="s">
        <v>121</v>
      </c>
      <c r="AV694" s="889" t="s">
        <v>6689</v>
      </c>
      <c r="AW694" s="883" t="s">
        <v>90</v>
      </c>
      <c r="AX694" s="882" t="s">
        <v>6696</v>
      </c>
      <c r="AY694" s="737"/>
      <c r="AZ694" s="70"/>
      <c r="BA694" s="70"/>
      <c r="BB694" s="70"/>
      <c r="BC694" s="70"/>
      <c r="BD694" s="73"/>
    </row>
    <row r="695" ht="15" customHeight="1" s="117" customFormat="1">
      <c r="A695" s="874" t="s">
        <v>65</v>
      </c>
      <c r="B695" s="32">
        <f t="shared" si="42"/>
        <v>689</v>
      </c>
      <c r="C695" s="69" t="s">
        <v>6697</v>
      </c>
      <c r="D695" s="887" t="s">
        <v>6698</v>
      </c>
      <c r="E695" s="689" t="s">
        <v>69</v>
      </c>
      <c r="F695" s="882" t="s">
        <v>6699</v>
      </c>
      <c r="G695" s="642" t="s">
        <v>2</v>
      </c>
      <c r="H695" s="642"/>
      <c r="I695" s="642"/>
      <c r="J695" s="627"/>
      <c r="K695" s="627" t="s">
        <v>4177</v>
      </c>
      <c r="L695" s="883" t="s">
        <v>511</v>
      </c>
      <c r="M695" s="648" t="s">
        <v>1215</v>
      </c>
      <c r="N695" s="881">
        <v>44289</v>
      </c>
      <c r="O695" s="888" t="s">
        <v>6700</v>
      </c>
      <c r="P695" s="648" t="s">
        <v>77</v>
      </c>
      <c r="Q695" s="42" t="s">
        <v>112</v>
      </c>
      <c r="R695" s="648" t="s">
        <v>77</v>
      </c>
      <c r="S695" s="648"/>
      <c r="T695" s="883" t="s">
        <v>1215</v>
      </c>
      <c r="U695" s="886">
        <v>36405</v>
      </c>
      <c r="V695" s="462">
        <v>44378</v>
      </c>
      <c r="W695" s="462">
        <v>44469</v>
      </c>
      <c r="X695" s="648" t="s">
        <v>115</v>
      </c>
      <c r="Y695" s="1"/>
      <c r="Z695" s="627" t="str">
        <f t="shared" si="46" ca="1"/>
        <v>0 Tahun  3 Bulan 30 Hari </v>
      </c>
      <c r="AA695" s="418" t="s">
        <v>1607</v>
      </c>
      <c r="AB695" s="885" t="s">
        <v>6701</v>
      </c>
      <c r="AC695" s="884">
        <v>45537</v>
      </c>
      <c r="AD695" s="648"/>
      <c r="AE695" s="837"/>
      <c r="AF695" s="39"/>
      <c r="AG695" s="70"/>
      <c r="AH695" s="70"/>
      <c r="AI695" s="70"/>
      <c r="AJ695" s="70"/>
      <c r="AK695" s="847"/>
      <c r="AL695" s="848"/>
      <c r="AM695" s="628" t="s">
        <v>6702</v>
      </c>
      <c r="AN695" s="42" t="s">
        <v>84</v>
      </c>
      <c r="AO695" s="847"/>
      <c r="AP695" s="847" t="s">
        <v>6703</v>
      </c>
      <c r="AQ695" s="42" t="s">
        <v>86</v>
      </c>
      <c r="AR695" s="70"/>
      <c r="AS695" s="49"/>
      <c r="AT695" s="882" t="s">
        <v>6704</v>
      </c>
      <c r="AU695" s="886" t="s">
        <v>121</v>
      </c>
      <c r="AV695" s="883" t="s">
        <v>6705</v>
      </c>
      <c r="AW695" s="883" t="s">
        <v>90</v>
      </c>
      <c r="AX695" s="882" t="s">
        <v>6706</v>
      </c>
      <c r="AY695" s="737"/>
      <c r="AZ695" s="70"/>
      <c r="BA695" s="70"/>
      <c r="BB695" s="70"/>
      <c r="BC695" s="70"/>
      <c r="BD695" s="73"/>
    </row>
    <row r="696" ht="15" customHeight="1" s="117" customFormat="1">
      <c r="A696" s="874" t="s">
        <v>65</v>
      </c>
      <c r="B696" s="32">
        <f t="shared" si="42"/>
        <v>690</v>
      </c>
      <c r="C696" s="69" t="s">
        <v>6707</v>
      </c>
      <c r="D696" s="887" t="s">
        <v>6708</v>
      </c>
      <c r="E696" s="689" t="s">
        <v>69</v>
      </c>
      <c r="F696" s="882" t="s">
        <v>6709</v>
      </c>
      <c r="G696" s="642" t="s">
        <v>2</v>
      </c>
      <c r="H696" s="642"/>
      <c r="I696" s="642"/>
      <c r="J696" s="627"/>
      <c r="K696" s="627" t="s">
        <v>4177</v>
      </c>
      <c r="L696" s="883" t="s">
        <v>511</v>
      </c>
      <c r="M696" s="648" t="s">
        <v>1215</v>
      </c>
      <c r="N696" s="881">
        <v>44291</v>
      </c>
      <c r="O696" s="888" t="s">
        <v>6710</v>
      </c>
      <c r="P696" s="648" t="s">
        <v>232</v>
      </c>
      <c r="Q696" s="42" t="s">
        <v>112</v>
      </c>
      <c r="R696" s="648" t="s">
        <v>77</v>
      </c>
      <c r="S696" s="648"/>
      <c r="T696" s="883" t="s">
        <v>1215</v>
      </c>
      <c r="U696" s="886">
        <v>35252</v>
      </c>
      <c r="V696" s="462">
        <v>44378</v>
      </c>
      <c r="W696" s="462">
        <v>44469</v>
      </c>
      <c r="X696" s="648" t="s">
        <v>115</v>
      </c>
      <c r="Y696" s="1"/>
      <c r="Z696" s="627" t="str">
        <f t="shared" si="46" ca="1"/>
        <v>0 Tahun  3 Bulan 28 Hari </v>
      </c>
      <c r="AA696" s="418" t="s">
        <v>5197</v>
      </c>
      <c r="AB696" s="885" t="s">
        <v>6711</v>
      </c>
      <c r="AC696" s="884">
        <v>45531</v>
      </c>
      <c r="AD696" s="648"/>
      <c r="AE696" s="837"/>
      <c r="AF696" s="39"/>
      <c r="AG696" s="70"/>
      <c r="AH696" s="70"/>
      <c r="AI696" s="70"/>
      <c r="AJ696" s="70"/>
      <c r="AK696" s="847"/>
      <c r="AL696" s="848"/>
      <c r="AM696" s="628" t="s">
        <v>6712</v>
      </c>
      <c r="AN696" s="42" t="s">
        <v>84</v>
      </c>
      <c r="AO696" s="847"/>
      <c r="AP696" s="847" t="s">
        <v>6713</v>
      </c>
      <c r="AQ696" s="42" t="s">
        <v>86</v>
      </c>
      <c r="AR696" s="70"/>
      <c r="AS696" s="49"/>
      <c r="AT696" s="882" t="s">
        <v>6714</v>
      </c>
      <c r="AU696" s="886" t="s">
        <v>121</v>
      </c>
      <c r="AV696" s="883" t="s">
        <v>6708</v>
      </c>
      <c r="AW696" s="883" t="s">
        <v>565</v>
      </c>
      <c r="AX696" s="882" t="s">
        <v>6715</v>
      </c>
      <c r="AY696" s="737" t="s">
        <v>6716</v>
      </c>
      <c r="AZ696" s="70"/>
      <c r="BA696" s="70"/>
      <c r="BB696" s="70"/>
      <c r="BC696" s="70"/>
      <c r="BD696" s="73"/>
    </row>
    <row r="697" ht="15" customHeight="1" s="77" customFormat="1">
      <c r="A697" s="874" t="s">
        <v>65</v>
      </c>
      <c r="B697" s="32">
        <f t="shared" si="42"/>
        <v>691</v>
      </c>
      <c r="C697" s="628" t="s">
        <v>6717</v>
      </c>
      <c r="D697" s="61" t="s">
        <v>6718</v>
      </c>
      <c r="E697" s="42" t="s">
        <v>69</v>
      </c>
      <c r="F697" s="713" t="s">
        <v>6719</v>
      </c>
      <c r="G697" s="837" t="s">
        <v>2</v>
      </c>
      <c r="H697" s="42"/>
      <c r="I697" s="42"/>
      <c r="J697" s="42"/>
      <c r="K697" s="627" t="s">
        <v>4177</v>
      </c>
      <c r="L697" s="883" t="s">
        <v>511</v>
      </c>
      <c r="M697" s="648" t="s">
        <v>1215</v>
      </c>
      <c r="N697" s="116">
        <v>44136</v>
      </c>
      <c r="O697" s="82" t="s">
        <v>6720</v>
      </c>
      <c r="P697" s="1" t="s">
        <v>232</v>
      </c>
      <c r="Q697" s="42" t="s">
        <v>112</v>
      </c>
      <c r="R697" s="42" t="s">
        <v>77</v>
      </c>
      <c r="S697" s="42" t="s">
        <v>113</v>
      </c>
      <c r="T697" s="1" t="s">
        <v>4177</v>
      </c>
      <c r="U697" s="63">
        <v>36331</v>
      </c>
      <c r="V697" s="116">
        <v>44348</v>
      </c>
      <c r="W697" s="37">
        <v>44439</v>
      </c>
      <c r="X697" s="42" t="s">
        <v>80</v>
      </c>
      <c r="Y697" s="1"/>
      <c r="Z697" s="1" t="str">
        <f t="shared" si="46" ca="1"/>
        <v>0 Tahun  9 Bulan 1 Hari </v>
      </c>
      <c r="AA697" s="49" t="s">
        <v>100</v>
      </c>
      <c r="AB697" s="57" t="s">
        <v>6721</v>
      </c>
      <c r="AC697" s="63">
        <v>45684</v>
      </c>
      <c r="AD697" s="627" t="s">
        <v>86</v>
      </c>
      <c r="AE697" s="42" t="s">
        <v>81</v>
      </c>
      <c r="AF697" s="189"/>
      <c r="AG697" s="1"/>
      <c r="AH697" s="1"/>
      <c r="AI697" s="1"/>
      <c r="AJ697" s="1"/>
      <c r="AK697" s="42"/>
      <c r="AL697" s="537"/>
      <c r="AM697" s="189" t="s">
        <v>6722</v>
      </c>
      <c r="AN697" s="647" t="s">
        <v>131</v>
      </c>
      <c r="AO697" s="189"/>
      <c r="AP697" s="189" t="s">
        <v>6723</v>
      </c>
      <c r="AQ697" s="42" t="s">
        <v>86</v>
      </c>
      <c r="AR697" s="1"/>
      <c r="AS697" s="42"/>
      <c r="AT697" s="71" t="s">
        <v>6724</v>
      </c>
      <c r="AU697" s="443" t="s">
        <v>121</v>
      </c>
      <c r="AV697" s="49" t="s">
        <v>6718</v>
      </c>
      <c r="AW697" s="57" t="s">
        <v>520</v>
      </c>
      <c r="AX697" s="57" t="s">
        <v>6725</v>
      </c>
      <c r="AY697" s="443"/>
      <c r="AZ697" s="1"/>
      <c r="BA697" s="1"/>
      <c r="BB697" s="1"/>
      <c r="BC697" s="1"/>
      <c r="BD697" s="72"/>
    </row>
    <row r="698" ht="15" customHeight="1" s="31" customFormat="1">
      <c r="A698" s="874" t="s">
        <v>65</v>
      </c>
      <c r="B698" s="32">
        <f t="shared" si="42"/>
        <v>692</v>
      </c>
      <c r="C698" s="68" t="s">
        <v>6726</v>
      </c>
      <c r="D698" s="699" t="s">
        <v>6727</v>
      </c>
      <c r="E698" s="689" t="s">
        <v>69</v>
      </c>
      <c r="F698" s="713" t="s">
        <v>6728</v>
      </c>
      <c r="G698" s="123" t="s">
        <v>2</v>
      </c>
      <c r="H698" s="642"/>
      <c r="I698" s="642"/>
      <c r="J698" s="642"/>
      <c r="K698" s="627" t="s">
        <v>4177</v>
      </c>
      <c r="L698" s="883" t="s">
        <v>511</v>
      </c>
      <c r="M698" s="648" t="s">
        <v>1215</v>
      </c>
      <c r="N698" s="740">
        <v>44235</v>
      </c>
      <c r="O698" s="741" t="s">
        <v>6729</v>
      </c>
      <c r="P698" s="689" t="s">
        <v>232</v>
      </c>
      <c r="Q698" s="689" t="s">
        <v>112</v>
      </c>
      <c r="R698" s="689" t="s">
        <v>77</v>
      </c>
      <c r="S698" s="689"/>
      <c r="T698" s="721" t="s">
        <v>1215</v>
      </c>
      <c r="U698" s="722">
        <v>30659</v>
      </c>
      <c r="V698" s="881">
        <v>44317</v>
      </c>
      <c r="W698" s="461">
        <v>44408</v>
      </c>
      <c r="X698" s="648" t="s">
        <v>115</v>
      </c>
      <c r="Y698" s="49"/>
      <c r="Z698" s="642" t="str">
        <f t="shared" si="46" ca="1"/>
        <v>0 Tahun  5 Bulan 25 Hari </v>
      </c>
      <c r="AA698" s="723" t="s">
        <v>1607</v>
      </c>
      <c r="AB698" s="711" t="s">
        <v>6730</v>
      </c>
      <c r="AC698" s="722">
        <v>45987</v>
      </c>
      <c r="AD698" s="689"/>
      <c r="AE698" s="629"/>
      <c r="AF698" s="34"/>
      <c r="AG698" s="49"/>
      <c r="AH698" s="49"/>
      <c r="AI698" s="49"/>
      <c r="AJ698" s="49"/>
      <c r="AK698" s="647"/>
      <c r="AL698" s="693"/>
      <c r="AM698" s="696" t="s">
        <v>6731</v>
      </c>
      <c r="AN698" s="49" t="s">
        <v>548</v>
      </c>
      <c r="AO698" s="647"/>
      <c r="AP698" s="647" t="s">
        <v>6732</v>
      </c>
      <c r="AQ698" s="42" t="s">
        <v>86</v>
      </c>
      <c r="AR698" s="49"/>
      <c r="AS698" s="732"/>
      <c r="AT698" s="713" t="s">
        <v>6733</v>
      </c>
      <c r="AU698" s="724" t="s">
        <v>121</v>
      </c>
      <c r="AV698" s="721" t="s">
        <v>6727</v>
      </c>
      <c r="AW698" s="721" t="s">
        <v>90</v>
      </c>
      <c r="AX698" s="713" t="s">
        <v>6734</v>
      </c>
      <c r="AY698" s="736"/>
      <c r="AZ698" s="642"/>
      <c r="BA698" s="689"/>
      <c r="BB698" s="689"/>
      <c r="BC698" s="689"/>
      <c r="BD698" s="691"/>
    </row>
    <row r="699" ht="15" customHeight="1" s="31" customFormat="1">
      <c r="A699" s="874" t="s">
        <v>65</v>
      </c>
      <c r="B699" s="32">
        <f t="shared" si="42"/>
        <v>693</v>
      </c>
      <c r="C699" s="68" t="s">
        <v>6735</v>
      </c>
      <c r="D699" s="699" t="s">
        <v>6736</v>
      </c>
      <c r="E699" s="689" t="s">
        <v>69</v>
      </c>
      <c r="F699" s="713" t="s">
        <v>6737</v>
      </c>
      <c r="G699" s="123" t="s">
        <v>2</v>
      </c>
      <c r="H699" s="642"/>
      <c r="I699" s="642"/>
      <c r="J699" s="642"/>
      <c r="K699" s="627" t="s">
        <v>4177</v>
      </c>
      <c r="L699" s="883" t="s">
        <v>511</v>
      </c>
      <c r="M699" s="648" t="s">
        <v>1215</v>
      </c>
      <c r="N699" s="740">
        <v>44234</v>
      </c>
      <c r="O699" s="741" t="s">
        <v>6738</v>
      </c>
      <c r="P699" s="689" t="s">
        <v>232</v>
      </c>
      <c r="Q699" s="689" t="s">
        <v>112</v>
      </c>
      <c r="R699" s="689" t="s">
        <v>77</v>
      </c>
      <c r="S699" s="689"/>
      <c r="T699" s="721" t="s">
        <v>1215</v>
      </c>
      <c r="U699" s="722">
        <v>29782</v>
      </c>
      <c r="V699" s="881">
        <v>44317</v>
      </c>
      <c r="W699" s="461">
        <v>44408</v>
      </c>
      <c r="X699" s="648" t="s">
        <v>115</v>
      </c>
      <c r="Y699" s="49"/>
      <c r="Z699" s="642" t="str">
        <f t="shared" si="46" ca="1"/>
        <v>0 Tahun  5 Bulan 26 Hari </v>
      </c>
      <c r="AA699" s="723" t="s">
        <v>1607</v>
      </c>
      <c r="AB699" s="711" t="s">
        <v>6739</v>
      </c>
      <c r="AC699" s="722">
        <v>46052</v>
      </c>
      <c r="AD699" s="689"/>
      <c r="AE699" s="629"/>
      <c r="AF699" s="34"/>
      <c r="AG699" s="49"/>
      <c r="AH699" s="49"/>
      <c r="AI699" s="49"/>
      <c r="AJ699" s="49"/>
      <c r="AK699" s="647"/>
      <c r="AL699" s="693"/>
      <c r="AM699" s="718" t="s">
        <v>6740</v>
      </c>
      <c r="AN699" s="49" t="s">
        <v>540</v>
      </c>
      <c r="AO699" s="647"/>
      <c r="AP699" s="647" t="s">
        <v>6741</v>
      </c>
      <c r="AQ699" s="42" t="s">
        <v>86</v>
      </c>
      <c r="AR699" s="49"/>
      <c r="AS699" s="732"/>
      <c r="AT699" s="713" t="s">
        <v>6742</v>
      </c>
      <c r="AU699" s="724" t="s">
        <v>121</v>
      </c>
      <c r="AV699" s="721" t="s">
        <v>6736</v>
      </c>
      <c r="AW699" s="721" t="s">
        <v>90</v>
      </c>
      <c r="AX699" s="713" t="s">
        <v>6743</v>
      </c>
      <c r="AY699" s="736"/>
      <c r="AZ699" s="642"/>
      <c r="BA699" s="689"/>
      <c r="BB699" s="689"/>
      <c r="BC699" s="689"/>
      <c r="BD699" s="691"/>
    </row>
    <row r="700" ht="15" customHeight="1" s="31" customFormat="1">
      <c r="A700" s="874" t="s">
        <v>65</v>
      </c>
      <c r="B700" s="32">
        <f t="shared" si="42"/>
        <v>694</v>
      </c>
      <c r="C700" s="696" t="s">
        <v>6744</v>
      </c>
      <c r="D700" s="890" t="s">
        <v>6745</v>
      </c>
      <c r="E700" s="642" t="s">
        <v>69</v>
      </c>
      <c r="F700" s="882" t="s">
        <v>6746</v>
      </c>
      <c r="G700" s="629" t="s">
        <v>2</v>
      </c>
      <c r="H700" s="615"/>
      <c r="I700" s="615"/>
      <c r="J700" s="615"/>
      <c r="K700" s="689" t="s">
        <v>4177</v>
      </c>
      <c r="L700" s="891" t="s">
        <v>511</v>
      </c>
      <c r="M700" s="891" t="s">
        <v>1215</v>
      </c>
      <c r="N700" s="892">
        <v>44185</v>
      </c>
      <c r="O700" s="888" t="s">
        <v>6747</v>
      </c>
      <c r="P700" s="612" t="s">
        <v>232</v>
      </c>
      <c r="Q700" s="615" t="s">
        <v>112</v>
      </c>
      <c r="R700" s="612" t="s">
        <v>77</v>
      </c>
      <c r="S700" s="615" t="s">
        <v>153</v>
      </c>
      <c r="T700" s="893" t="s">
        <v>1215</v>
      </c>
      <c r="U700" s="894">
        <v>29405</v>
      </c>
      <c r="V700" s="462">
        <v>44378</v>
      </c>
      <c r="W700" s="462">
        <v>44408</v>
      </c>
      <c r="X700" s="648" t="s">
        <v>186</v>
      </c>
      <c r="Y700" s="49"/>
      <c r="Z700" s="612" t="s">
        <v>6748</v>
      </c>
      <c r="AA700" s="418" t="s">
        <v>1607</v>
      </c>
      <c r="AB700" s="885" t="s">
        <v>6749</v>
      </c>
      <c r="AC700" s="481">
        <v>45476</v>
      </c>
      <c r="AD700" s="615"/>
      <c r="AE700" s="615"/>
      <c r="AF700" s="895"/>
      <c r="AG700" s="49"/>
      <c r="AH700" s="49"/>
      <c r="AI700" s="49"/>
      <c r="AJ700" s="49"/>
      <c r="AK700" s="615"/>
      <c r="AL700" s="896"/>
      <c r="AM700" s="895" t="s">
        <v>6750</v>
      </c>
      <c r="AN700" s="897" t="s">
        <v>6751</v>
      </c>
      <c r="AO700" s="647"/>
      <c r="AP700" s="647" t="s">
        <v>6752</v>
      </c>
      <c r="AQ700" s="42" t="s">
        <v>86</v>
      </c>
      <c r="AR700" s="49"/>
      <c r="AS700" s="615"/>
      <c r="AT700" s="882" t="s">
        <v>6753</v>
      </c>
      <c r="AU700" s="886" t="s">
        <v>121</v>
      </c>
      <c r="AV700" s="615" t="s">
        <v>6745</v>
      </c>
      <c r="AW700" s="895" t="s">
        <v>90</v>
      </c>
      <c r="AX700" s="895" t="s">
        <v>6754</v>
      </c>
      <c r="AY700" s="898"/>
      <c r="AZ700" s="642"/>
      <c r="BA700" s="689"/>
      <c r="BB700" s="689"/>
      <c r="BC700" s="689"/>
      <c r="BD700" s="691"/>
    </row>
    <row r="701" ht="15" customHeight="1" s="31" customFormat="1">
      <c r="A701" s="874" t="s">
        <v>65</v>
      </c>
      <c r="B701" s="32">
        <f t="shared" si="42"/>
        <v>695</v>
      </c>
      <c r="C701" s="899" t="s">
        <v>6755</v>
      </c>
      <c r="D701" s="699" t="s">
        <v>1486</v>
      </c>
      <c r="E701" s="689" t="s">
        <v>69</v>
      </c>
      <c r="F701" s="713" t="s">
        <v>6756</v>
      </c>
      <c r="G701" s="123" t="s">
        <v>2</v>
      </c>
      <c r="H701" s="642"/>
      <c r="I701" s="642"/>
      <c r="J701" s="642"/>
      <c r="K701" s="123" t="s">
        <v>4177</v>
      </c>
      <c r="L701" s="123" t="s">
        <v>511</v>
      </c>
      <c r="M701" s="642" t="s">
        <v>1215</v>
      </c>
      <c r="N701" s="740">
        <v>44259</v>
      </c>
      <c r="O701" s="720" t="s">
        <v>6757</v>
      </c>
      <c r="P701" s="689" t="s">
        <v>232</v>
      </c>
      <c r="Q701" s="689" t="s">
        <v>112</v>
      </c>
      <c r="R701" s="689" t="s">
        <v>77</v>
      </c>
      <c r="S701" s="689"/>
      <c r="T701" s="721" t="s">
        <v>4149</v>
      </c>
      <c r="U701" s="722">
        <v>31839</v>
      </c>
      <c r="V701" s="116">
        <v>44348</v>
      </c>
      <c r="W701" s="37">
        <v>44439</v>
      </c>
      <c r="X701" s="648" t="s">
        <v>115</v>
      </c>
      <c r="Y701" s="49"/>
      <c r="Z701" s="642" t="s">
        <v>6758</v>
      </c>
      <c r="AA701" s="723" t="s">
        <v>1607</v>
      </c>
      <c r="AB701" s="711" t="s">
        <v>6759</v>
      </c>
      <c r="AC701" s="722">
        <v>44988</v>
      </c>
      <c r="AD701" s="689"/>
      <c r="AE701" s="629"/>
      <c r="AF701" s="900"/>
      <c r="AG701" s="49"/>
      <c r="AH701" s="49"/>
      <c r="AI701" s="49"/>
      <c r="AJ701" s="49"/>
      <c r="AK701" s="647"/>
      <c r="AL701" s="693"/>
      <c r="AM701" s="696" t="s">
        <v>6760</v>
      </c>
      <c r="AN701" s="615" t="s">
        <v>84</v>
      </c>
      <c r="AO701" s="647"/>
      <c r="AP701" s="647" t="s">
        <v>6761</v>
      </c>
      <c r="AQ701" s="42" t="s">
        <v>86</v>
      </c>
      <c r="AR701" s="49"/>
      <c r="AS701" s="615"/>
      <c r="AT701" s="713" t="s">
        <v>6762</v>
      </c>
      <c r="AU701" s="722" t="s">
        <v>121</v>
      </c>
      <c r="AV701" s="721" t="s">
        <v>1486</v>
      </c>
      <c r="AW701" s="721" t="s">
        <v>90</v>
      </c>
      <c r="AX701" s="713" t="s">
        <v>6763</v>
      </c>
      <c r="AY701" s="736"/>
      <c r="AZ701" s="642"/>
      <c r="BA701" s="689"/>
      <c r="BB701" s="689"/>
      <c r="BC701" s="689"/>
      <c r="BD701" s="691"/>
    </row>
    <row r="702" ht="15" customHeight="1" s="31" customFormat="1">
      <c r="A702" s="874" t="s">
        <v>65</v>
      </c>
      <c r="B702" s="32">
        <f t="shared" si="42"/>
        <v>696</v>
      </c>
      <c r="C702" s="35">
        <v>2192</v>
      </c>
      <c r="D702" s="699" t="s">
        <v>6764</v>
      </c>
      <c r="E702" s="696" t="s">
        <v>69</v>
      </c>
      <c r="F702" s="696" t="s">
        <v>6765</v>
      </c>
      <c r="G702" s="123" t="s">
        <v>2</v>
      </c>
      <c r="H702" s="642"/>
      <c r="I702" s="642"/>
      <c r="J702" s="642"/>
      <c r="K702" s="627" t="s">
        <v>4177</v>
      </c>
      <c r="L702" s="883" t="s">
        <v>511</v>
      </c>
      <c r="M702" s="648" t="s">
        <v>1215</v>
      </c>
      <c r="N702" s="740">
        <v>44302</v>
      </c>
      <c r="O702" s="741" t="s">
        <v>6766</v>
      </c>
      <c r="P702" s="689" t="s">
        <v>232</v>
      </c>
      <c r="Q702" s="689" t="s">
        <v>112</v>
      </c>
      <c r="R702" s="689" t="s">
        <v>77</v>
      </c>
      <c r="S702" s="689"/>
      <c r="T702" s="721" t="s">
        <v>1215</v>
      </c>
      <c r="U702" s="722">
        <v>32663</v>
      </c>
      <c r="V702" s="881">
        <v>44317</v>
      </c>
      <c r="W702" s="461">
        <v>44408</v>
      </c>
      <c r="X702" s="648" t="s">
        <v>115</v>
      </c>
      <c r="Y702" s="49"/>
      <c r="Z702" s="642" t="str">
        <f ref="Z702:Z712" t="shared" si="47" ca="1">""&amp;DATEDIF(N702,TODAY(),"Y")&amp; " Tahun  "&amp;DATEDIF(N702,TODAY(),"ym")&amp; " Bulan " &amp;DATEDIF(N702,TODAY(),"md")&amp; " Hari "</f>
        <v>0 Tahun  3 Bulan 17 Hari </v>
      </c>
      <c r="AA702" s="723" t="s">
        <v>3491</v>
      </c>
      <c r="AB702" s="711" t="s">
        <v>6767</v>
      </c>
      <c r="AC702" s="722">
        <v>46076</v>
      </c>
      <c r="AD702" s="689"/>
      <c r="AE702" s="629"/>
      <c r="AF702" s="900"/>
      <c r="AG702" s="901"/>
      <c r="AH702" s="615"/>
      <c r="AI702" s="647"/>
      <c r="AJ702" s="615"/>
      <c r="AK702" s="647"/>
      <c r="AL702" s="693"/>
      <c r="AM702" s="57" t="s">
        <v>6768</v>
      </c>
      <c r="AN702" s="615" t="s">
        <v>84</v>
      </c>
      <c r="AO702" s="49"/>
      <c r="AP702" s="57" t="s">
        <v>6769</v>
      </c>
      <c r="AQ702" s="42" t="s">
        <v>86</v>
      </c>
      <c r="AR702" s="49"/>
      <c r="AS702" s="70"/>
      <c r="AT702" s="713" t="s">
        <v>6770</v>
      </c>
      <c r="AU702" s="724" t="s">
        <v>121</v>
      </c>
      <c r="AV702" s="721" t="s">
        <v>6771</v>
      </c>
      <c r="AW702" s="721" t="s">
        <v>565</v>
      </c>
      <c r="AX702" s="713" t="s">
        <v>6772</v>
      </c>
      <c r="AY702" s="1"/>
      <c r="AZ702" s="642"/>
      <c r="BA702" s="689"/>
      <c r="BB702" s="689"/>
      <c r="BC702" s="689"/>
      <c r="BD702" s="691"/>
    </row>
    <row r="703" ht="15" customHeight="1" s="31" customFormat="1">
      <c r="A703" s="874" t="s">
        <v>65</v>
      </c>
      <c r="B703" s="32">
        <f t="shared" si="42"/>
        <v>697</v>
      </c>
      <c r="C703" s="35">
        <v>2193</v>
      </c>
      <c r="D703" s="699" t="s">
        <v>6773</v>
      </c>
      <c r="E703" s="689" t="s">
        <v>69</v>
      </c>
      <c r="F703" s="713" t="s">
        <v>6774</v>
      </c>
      <c r="G703" s="123" t="s">
        <v>2</v>
      </c>
      <c r="H703" s="642"/>
      <c r="I703" s="642"/>
      <c r="J703" s="642"/>
      <c r="K703" s="627" t="s">
        <v>4177</v>
      </c>
      <c r="L703" s="883" t="s">
        <v>511</v>
      </c>
      <c r="M703" s="648" t="s">
        <v>1215</v>
      </c>
      <c r="N703" s="740">
        <v>44302</v>
      </c>
      <c r="O703" s="741" t="s">
        <v>6775</v>
      </c>
      <c r="P703" s="689" t="s">
        <v>232</v>
      </c>
      <c r="Q703" s="689" t="s">
        <v>112</v>
      </c>
      <c r="R703" s="689" t="s">
        <v>77</v>
      </c>
      <c r="S703" s="689"/>
      <c r="T703" s="721" t="s">
        <v>1215</v>
      </c>
      <c r="U703" s="722">
        <v>28494</v>
      </c>
      <c r="V703" s="881">
        <v>44317</v>
      </c>
      <c r="W703" s="461">
        <v>44408</v>
      </c>
      <c r="X703" s="648" t="s">
        <v>115</v>
      </c>
      <c r="Y703" s="49"/>
      <c r="Z703" s="642" t="str">
        <f t="shared" si="47" ca="1"/>
        <v>0 Tahun  3 Bulan 17 Hari </v>
      </c>
      <c r="AA703" s="723" t="s">
        <v>1607</v>
      </c>
      <c r="AB703" s="711" t="s">
        <v>6776</v>
      </c>
      <c r="AC703" s="722">
        <v>44930</v>
      </c>
      <c r="AD703" s="689"/>
      <c r="AE703" s="629"/>
      <c r="AF703" s="900"/>
      <c r="AG703" s="901"/>
      <c r="AH703" s="615"/>
      <c r="AI703" s="647"/>
      <c r="AJ703" s="615"/>
      <c r="AK703" s="647"/>
      <c r="AL703" s="693"/>
      <c r="AM703" s="57" t="s">
        <v>6777</v>
      </c>
      <c r="AN703" s="49" t="s">
        <v>290</v>
      </c>
      <c r="AO703" s="49"/>
      <c r="AP703" s="57" t="s">
        <v>6778</v>
      </c>
      <c r="AQ703" s="42" t="s">
        <v>86</v>
      </c>
      <c r="AR703" s="49"/>
      <c r="AS703" s="70"/>
      <c r="AT703" s="713" t="s">
        <v>6779</v>
      </c>
      <c r="AU703" s="724" t="s">
        <v>121</v>
      </c>
      <c r="AV703" s="721" t="s">
        <v>6773</v>
      </c>
      <c r="AW703" s="721" t="s">
        <v>90</v>
      </c>
      <c r="AX703" s="713" t="s">
        <v>6780</v>
      </c>
      <c r="AY703" s="1"/>
      <c r="AZ703" s="642"/>
      <c r="BA703" s="689"/>
      <c r="BB703" s="689"/>
      <c r="BC703" s="689"/>
      <c r="BD703" s="691"/>
    </row>
    <row r="704" ht="15" customHeight="1" s="31" customFormat="1">
      <c r="A704" s="874" t="s">
        <v>65</v>
      </c>
      <c r="B704" s="32">
        <f t="shared" si="42"/>
        <v>698</v>
      </c>
      <c r="C704" s="35">
        <v>2194</v>
      </c>
      <c r="D704" s="887" t="s">
        <v>6781</v>
      </c>
      <c r="E704" s="689" t="s">
        <v>69</v>
      </c>
      <c r="F704" s="882" t="s">
        <v>6782</v>
      </c>
      <c r="G704" s="642" t="s">
        <v>2</v>
      </c>
      <c r="H704" s="642"/>
      <c r="I704" s="642"/>
      <c r="J704" s="627"/>
      <c r="K704" s="627" t="s">
        <v>4177</v>
      </c>
      <c r="L704" s="883" t="s">
        <v>511</v>
      </c>
      <c r="M704" s="648" t="s">
        <v>1215</v>
      </c>
      <c r="N704" s="740">
        <v>44302</v>
      </c>
      <c r="O704" s="888" t="s">
        <v>6783</v>
      </c>
      <c r="P704" s="648" t="s">
        <v>232</v>
      </c>
      <c r="Q704" s="422" t="s">
        <v>112</v>
      </c>
      <c r="R704" s="648" t="s">
        <v>77</v>
      </c>
      <c r="S704" s="648"/>
      <c r="T704" s="883" t="s">
        <v>1215</v>
      </c>
      <c r="U704" s="886">
        <v>33036</v>
      </c>
      <c r="V704" s="462">
        <v>44378</v>
      </c>
      <c r="W704" s="462">
        <v>44469</v>
      </c>
      <c r="X704" s="648" t="s">
        <v>115</v>
      </c>
      <c r="Y704" s="49"/>
      <c r="Z704" s="627" t="str">
        <f t="shared" si="47" ca="1"/>
        <v>0 Tahun  3 Bulan 17 Hari </v>
      </c>
      <c r="AA704" s="418" t="s">
        <v>1607</v>
      </c>
      <c r="AB704" s="885" t="s">
        <v>6784</v>
      </c>
      <c r="AC704" s="884">
        <v>46119</v>
      </c>
      <c r="AD704" s="648"/>
      <c r="AE704" s="837"/>
      <c r="AF704" s="420"/>
      <c r="AG704" s="628"/>
      <c r="AH704" s="422"/>
      <c r="AI704" s="847"/>
      <c r="AJ704" s="422"/>
      <c r="AK704" s="847"/>
      <c r="AL704" s="848"/>
      <c r="AM704" s="57" t="s">
        <v>6785</v>
      </c>
      <c r="AN704" s="49" t="s">
        <v>290</v>
      </c>
      <c r="AO704" s="49"/>
      <c r="AP704" s="57" t="s">
        <v>6786</v>
      </c>
      <c r="AQ704" s="42" t="s">
        <v>86</v>
      </c>
      <c r="AR704" s="49"/>
      <c r="AS704" s="70"/>
      <c r="AT704" s="885" t="s">
        <v>6787</v>
      </c>
      <c r="AU704" s="886" t="s">
        <v>121</v>
      </c>
      <c r="AV704" s="889" t="s">
        <v>6781</v>
      </c>
      <c r="AW704" s="883" t="s">
        <v>90</v>
      </c>
      <c r="AX704" s="882" t="s">
        <v>6788</v>
      </c>
      <c r="AY704" s="1"/>
      <c r="AZ704" s="642"/>
      <c r="BA704" s="689"/>
      <c r="BB704" s="689"/>
      <c r="BC704" s="689"/>
      <c r="BD704" s="691"/>
    </row>
    <row r="705" ht="15" customHeight="1" s="31" customFormat="1">
      <c r="A705" s="874" t="s">
        <v>65</v>
      </c>
      <c r="B705" s="32">
        <f t="shared" si="42"/>
        <v>699</v>
      </c>
      <c r="C705" s="35">
        <v>2195</v>
      </c>
      <c r="D705" s="887" t="s">
        <v>6789</v>
      </c>
      <c r="E705" s="689" t="s">
        <v>69</v>
      </c>
      <c r="F705" s="882" t="s">
        <v>6790</v>
      </c>
      <c r="G705" s="642" t="s">
        <v>2</v>
      </c>
      <c r="H705" s="642"/>
      <c r="I705" s="642"/>
      <c r="J705" s="627"/>
      <c r="K705" s="627" t="s">
        <v>4177</v>
      </c>
      <c r="L705" s="883" t="s">
        <v>511</v>
      </c>
      <c r="M705" s="648" t="s">
        <v>1215</v>
      </c>
      <c r="N705" s="740">
        <v>44302</v>
      </c>
      <c r="O705" s="888" t="s">
        <v>6791</v>
      </c>
      <c r="P705" s="648" t="s">
        <v>232</v>
      </c>
      <c r="Q705" s="422" t="s">
        <v>112</v>
      </c>
      <c r="R705" s="648" t="s">
        <v>77</v>
      </c>
      <c r="S705" s="648"/>
      <c r="T705" s="883" t="s">
        <v>1215</v>
      </c>
      <c r="U705" s="886">
        <v>31301</v>
      </c>
      <c r="V705" s="462">
        <v>44378</v>
      </c>
      <c r="W705" s="462">
        <v>44469</v>
      </c>
      <c r="X705" s="648" t="s">
        <v>115</v>
      </c>
      <c r="Y705" s="49"/>
      <c r="Z705" s="627" t="str">
        <f t="shared" si="47" ca="1"/>
        <v>0 Tahun  3 Bulan 17 Hari </v>
      </c>
      <c r="AA705" s="418" t="s">
        <v>3491</v>
      </c>
      <c r="AB705" s="885" t="s">
        <v>6792</v>
      </c>
      <c r="AC705" s="884">
        <v>46066</v>
      </c>
      <c r="AD705" s="648"/>
      <c r="AE705" s="837"/>
      <c r="AF705" s="420"/>
      <c r="AG705" s="628"/>
      <c r="AH705" s="422"/>
      <c r="AI705" s="847"/>
      <c r="AJ705" s="422"/>
      <c r="AK705" s="847"/>
      <c r="AL705" s="848"/>
      <c r="AM705" s="57" t="s">
        <v>6793</v>
      </c>
      <c r="AN705" s="615" t="s">
        <v>84</v>
      </c>
      <c r="AO705" s="49"/>
      <c r="AP705" s="57" t="s">
        <v>6794</v>
      </c>
      <c r="AQ705" s="42" t="s">
        <v>86</v>
      </c>
      <c r="AR705" s="49"/>
      <c r="AS705" s="70"/>
      <c r="AT705" s="885" t="s">
        <v>6795</v>
      </c>
      <c r="AU705" s="886" t="s">
        <v>121</v>
      </c>
      <c r="AV705" s="889" t="s">
        <v>6789</v>
      </c>
      <c r="AW705" s="883" t="s">
        <v>90</v>
      </c>
      <c r="AX705" s="882" t="s">
        <v>6796</v>
      </c>
      <c r="AY705" s="1"/>
      <c r="AZ705" s="642"/>
      <c r="BA705" s="689"/>
      <c r="BB705" s="689"/>
      <c r="BC705" s="689"/>
      <c r="BD705" s="691"/>
    </row>
    <row r="706" ht="15" customHeight="1" s="31" customFormat="1">
      <c r="A706" s="874" t="s">
        <v>65</v>
      </c>
      <c r="B706" s="32">
        <f t="shared" si="42"/>
        <v>700</v>
      </c>
      <c r="C706" s="35">
        <v>2196</v>
      </c>
      <c r="D706" s="887" t="s">
        <v>6797</v>
      </c>
      <c r="E706" s="689" t="s">
        <v>69</v>
      </c>
      <c r="F706" s="882" t="s">
        <v>6798</v>
      </c>
      <c r="G706" s="642" t="s">
        <v>2</v>
      </c>
      <c r="H706" s="642"/>
      <c r="I706" s="642"/>
      <c r="J706" s="627"/>
      <c r="K706" s="627" t="s">
        <v>4177</v>
      </c>
      <c r="L706" s="883" t="s">
        <v>511</v>
      </c>
      <c r="M706" s="648" t="s">
        <v>1215</v>
      </c>
      <c r="N706" s="740">
        <v>44302</v>
      </c>
      <c r="O706" s="888" t="s">
        <v>6799</v>
      </c>
      <c r="P706" s="648" t="s">
        <v>232</v>
      </c>
      <c r="Q706" s="422" t="s">
        <v>112</v>
      </c>
      <c r="R706" s="648" t="s">
        <v>77</v>
      </c>
      <c r="S706" s="648"/>
      <c r="T706" s="883" t="s">
        <v>4628</v>
      </c>
      <c r="U706" s="886">
        <v>33677</v>
      </c>
      <c r="V706" s="462">
        <v>44378</v>
      </c>
      <c r="W706" s="462">
        <v>44469</v>
      </c>
      <c r="X706" s="648" t="s">
        <v>115</v>
      </c>
      <c r="Y706" s="49"/>
      <c r="Z706" s="627" t="str">
        <f t="shared" si="47" ca="1"/>
        <v>0 Tahun  3 Bulan 17 Hari </v>
      </c>
      <c r="AA706" s="418" t="s">
        <v>1607</v>
      </c>
      <c r="AB706" s="885" t="s">
        <v>6800</v>
      </c>
      <c r="AC706" s="884">
        <v>46093</v>
      </c>
      <c r="AD706" s="648"/>
      <c r="AE706" s="837"/>
      <c r="AF706" s="420"/>
      <c r="AG706" s="628"/>
      <c r="AH706" s="422"/>
      <c r="AI706" s="847"/>
      <c r="AJ706" s="422"/>
      <c r="AK706" s="847"/>
      <c r="AL706" s="848"/>
      <c r="AM706" s="57" t="s">
        <v>6801</v>
      </c>
      <c r="AN706" s="49" t="s">
        <v>548</v>
      </c>
      <c r="AO706" s="49"/>
      <c r="AP706" s="49"/>
      <c r="AQ706" s="42"/>
      <c r="AR706" s="49"/>
      <c r="AS706" s="70"/>
      <c r="AT706" s="885" t="s">
        <v>6802</v>
      </c>
      <c r="AU706" s="886" t="s">
        <v>121</v>
      </c>
      <c r="AV706" s="889" t="s">
        <v>6797</v>
      </c>
      <c r="AW706" s="883" t="s">
        <v>90</v>
      </c>
      <c r="AX706" s="882" t="s">
        <v>6803</v>
      </c>
      <c r="AY706" s="1"/>
      <c r="AZ706" s="642"/>
      <c r="BA706" s="689"/>
      <c r="BB706" s="689"/>
      <c r="BC706" s="689"/>
      <c r="BD706" s="691"/>
    </row>
    <row r="707" ht="15" customHeight="1" s="31" customFormat="1">
      <c r="A707" s="874" t="s">
        <v>65</v>
      </c>
      <c r="B707" s="32">
        <f t="shared" si="42"/>
        <v>701</v>
      </c>
      <c r="C707" s="35">
        <v>2197</v>
      </c>
      <c r="D707" s="699" t="s">
        <v>6804</v>
      </c>
      <c r="E707" s="689" t="s">
        <v>69</v>
      </c>
      <c r="F707" s="882" t="s">
        <v>6805</v>
      </c>
      <c r="G707" s="642" t="s">
        <v>2</v>
      </c>
      <c r="H707" s="642"/>
      <c r="I707" s="642"/>
      <c r="J707" s="627"/>
      <c r="K707" s="627" t="s">
        <v>4177</v>
      </c>
      <c r="L707" s="883" t="s">
        <v>511</v>
      </c>
      <c r="M707" s="648" t="s">
        <v>1215</v>
      </c>
      <c r="N707" s="740">
        <v>44306</v>
      </c>
      <c r="O707" s="888" t="s">
        <v>6806</v>
      </c>
      <c r="P707" s="648" t="s">
        <v>232</v>
      </c>
      <c r="Q707" s="422" t="s">
        <v>112</v>
      </c>
      <c r="R707" s="648" t="s">
        <v>77</v>
      </c>
      <c r="S707" s="648"/>
      <c r="T707" s="883" t="s">
        <v>1215</v>
      </c>
      <c r="U707" s="886">
        <v>34040</v>
      </c>
      <c r="V707" s="462">
        <v>44378</v>
      </c>
      <c r="W707" s="462">
        <v>44469</v>
      </c>
      <c r="X707" s="648" t="s">
        <v>115</v>
      </c>
      <c r="Y707" s="49"/>
      <c r="Z707" s="627" t="str">
        <f t="shared" si="47" ca="1"/>
        <v>0 Tahun  3 Bulan 13 Hari </v>
      </c>
      <c r="AA707" s="418" t="s">
        <v>1607</v>
      </c>
      <c r="AB707" s="885" t="s">
        <v>6807</v>
      </c>
      <c r="AC707" s="884">
        <v>45692</v>
      </c>
      <c r="AD707" s="648"/>
      <c r="AE707" s="837"/>
      <c r="AF707" s="420"/>
      <c r="AG707" s="628"/>
      <c r="AH707" s="422"/>
      <c r="AI707" s="847"/>
      <c r="AJ707" s="422"/>
      <c r="AK707" s="847"/>
      <c r="AL707" s="848"/>
      <c r="AM707" s="57" t="s">
        <v>6808</v>
      </c>
      <c r="AN707" s="49" t="s">
        <v>290</v>
      </c>
      <c r="AO707" s="49"/>
      <c r="AP707" s="57" t="s">
        <v>6809</v>
      </c>
      <c r="AQ707" s="42" t="s">
        <v>86</v>
      </c>
      <c r="AR707" s="49"/>
      <c r="AS707" s="70"/>
      <c r="AT707" s="885" t="s">
        <v>6810</v>
      </c>
      <c r="AU707" s="886" t="s">
        <v>121</v>
      </c>
      <c r="AV707" s="723" t="s">
        <v>6804</v>
      </c>
      <c r="AW707" s="883" t="s">
        <v>90</v>
      </c>
      <c r="AX707" s="882" t="s">
        <v>6811</v>
      </c>
      <c r="AY707" s="1"/>
      <c r="AZ707" s="642"/>
      <c r="BA707" s="689"/>
      <c r="BB707" s="689"/>
      <c r="BC707" s="689"/>
      <c r="BD707" s="691"/>
    </row>
    <row r="708" ht="15" customHeight="1" s="31" customFormat="1">
      <c r="A708" s="874" t="s">
        <v>65</v>
      </c>
      <c r="B708" s="32">
        <f t="shared" si="42"/>
        <v>702</v>
      </c>
      <c r="C708" s="35">
        <v>2198</v>
      </c>
      <c r="D708" s="699" t="s">
        <v>6812</v>
      </c>
      <c r="E708" s="689" t="s">
        <v>69</v>
      </c>
      <c r="F708" s="882" t="s">
        <v>6813</v>
      </c>
      <c r="G708" s="642" t="s">
        <v>2</v>
      </c>
      <c r="H708" s="642"/>
      <c r="I708" s="642"/>
      <c r="J708" s="627"/>
      <c r="K708" s="627" t="s">
        <v>4177</v>
      </c>
      <c r="L708" s="883" t="s">
        <v>511</v>
      </c>
      <c r="M708" s="648" t="s">
        <v>1215</v>
      </c>
      <c r="N708" s="740">
        <v>44304</v>
      </c>
      <c r="O708" s="888" t="s">
        <v>6814</v>
      </c>
      <c r="P708" s="648" t="s">
        <v>77</v>
      </c>
      <c r="Q708" s="422" t="s">
        <v>112</v>
      </c>
      <c r="R708" s="648" t="s">
        <v>77</v>
      </c>
      <c r="S708" s="648"/>
      <c r="T708" s="883" t="s">
        <v>4835</v>
      </c>
      <c r="U708" s="886">
        <v>32532</v>
      </c>
      <c r="V708" s="462">
        <v>44378</v>
      </c>
      <c r="W708" s="462">
        <v>44469</v>
      </c>
      <c r="X708" s="648" t="s">
        <v>115</v>
      </c>
      <c r="Y708" s="49"/>
      <c r="Z708" s="627" t="str">
        <f t="shared" si="47" ca="1"/>
        <v>0 Tahun  3 Bulan 15 Hari </v>
      </c>
      <c r="AA708" s="418" t="s">
        <v>3491</v>
      </c>
      <c r="AB708" s="885" t="s">
        <v>6815</v>
      </c>
      <c r="AC708" s="884">
        <v>45639</v>
      </c>
      <c r="AD708" s="648"/>
      <c r="AE708" s="837"/>
      <c r="AF708" s="420"/>
      <c r="AG708" s="628"/>
      <c r="AH708" s="422"/>
      <c r="AI708" s="847"/>
      <c r="AJ708" s="422"/>
      <c r="AK708" s="847"/>
      <c r="AL708" s="848"/>
      <c r="AM708" s="57" t="s">
        <v>6816</v>
      </c>
      <c r="AN708" s="49" t="s">
        <v>290</v>
      </c>
      <c r="AO708" s="49"/>
      <c r="AP708" s="57" t="s">
        <v>6817</v>
      </c>
      <c r="AQ708" s="42" t="s">
        <v>86</v>
      </c>
      <c r="AR708" s="49"/>
      <c r="AS708" s="70"/>
      <c r="AT708" s="885" t="s">
        <v>6818</v>
      </c>
      <c r="AU708" s="886" t="s">
        <v>121</v>
      </c>
      <c r="AV708" s="723" t="s">
        <v>6812</v>
      </c>
      <c r="AW708" s="883" t="s">
        <v>90</v>
      </c>
      <c r="AX708" s="882" t="s">
        <v>6819</v>
      </c>
      <c r="AY708" s="1"/>
      <c r="AZ708" s="642"/>
      <c r="BA708" s="689"/>
      <c r="BB708" s="689"/>
      <c r="BC708" s="689"/>
      <c r="BD708" s="691"/>
    </row>
    <row r="709" ht="15" customHeight="1" s="31" customFormat="1">
      <c r="A709" s="874" t="s">
        <v>65</v>
      </c>
      <c r="B709" s="32">
        <f t="shared" si="42"/>
        <v>703</v>
      </c>
      <c r="C709" s="35">
        <v>2199</v>
      </c>
      <c r="D709" s="699" t="s">
        <v>6820</v>
      </c>
      <c r="E709" s="689" t="s">
        <v>69</v>
      </c>
      <c r="F709" s="882" t="s">
        <v>6821</v>
      </c>
      <c r="G709" s="642" t="s">
        <v>2</v>
      </c>
      <c r="H709" s="642"/>
      <c r="I709" s="642"/>
      <c r="J709" s="627"/>
      <c r="K709" s="627" t="s">
        <v>4177</v>
      </c>
      <c r="L709" s="883" t="s">
        <v>511</v>
      </c>
      <c r="M709" s="648" t="s">
        <v>1215</v>
      </c>
      <c r="N709" s="740">
        <v>44315</v>
      </c>
      <c r="O709" s="888" t="s">
        <v>6822</v>
      </c>
      <c r="P709" s="648" t="s">
        <v>232</v>
      </c>
      <c r="Q709" s="422" t="s">
        <v>112</v>
      </c>
      <c r="R709" s="648" t="s">
        <v>77</v>
      </c>
      <c r="S709" s="648"/>
      <c r="T709" s="883" t="s">
        <v>1215</v>
      </c>
      <c r="U709" s="886">
        <v>27958</v>
      </c>
      <c r="V709" s="462">
        <v>44378</v>
      </c>
      <c r="W709" s="462">
        <v>44469</v>
      </c>
      <c r="X709" s="648" t="s">
        <v>115</v>
      </c>
      <c r="Y709" s="49"/>
      <c r="Z709" s="627" t="str">
        <f t="shared" si="47" ca="1"/>
        <v>0 Tahun  3 Bulan 4 Hari </v>
      </c>
      <c r="AA709" s="418" t="s">
        <v>6823</v>
      </c>
      <c r="AB709" s="885" t="s">
        <v>6824</v>
      </c>
      <c r="AC709" s="884">
        <v>44759</v>
      </c>
      <c r="AD709" s="648"/>
      <c r="AE709" s="837"/>
      <c r="AF709" s="420"/>
      <c r="AG709" s="628"/>
      <c r="AH709" s="422"/>
      <c r="AI709" s="847"/>
      <c r="AJ709" s="422"/>
      <c r="AK709" s="847"/>
      <c r="AL709" s="848"/>
      <c r="AM709" s="885" t="s">
        <v>6825</v>
      </c>
      <c r="AN709" s="49" t="s">
        <v>548</v>
      </c>
      <c r="AO709" s="49"/>
      <c r="AP709" s="57" t="s">
        <v>6826</v>
      </c>
      <c r="AQ709" s="42" t="s">
        <v>86</v>
      </c>
      <c r="AR709" s="49"/>
      <c r="AS709" s="70"/>
      <c r="AT709" s="885" t="s">
        <v>6827</v>
      </c>
      <c r="AU709" s="886" t="s">
        <v>121</v>
      </c>
      <c r="AV709" s="889" t="s">
        <v>6828</v>
      </c>
      <c r="AW709" s="883" t="s">
        <v>597</v>
      </c>
      <c r="AX709" s="882" t="s">
        <v>6829</v>
      </c>
      <c r="AY709" s="1"/>
      <c r="AZ709" s="642"/>
      <c r="BA709" s="689"/>
      <c r="BB709" s="689"/>
      <c r="BC709" s="689"/>
      <c r="BD709" s="691"/>
    </row>
    <row r="710" ht="15" customHeight="1" s="31" customFormat="1">
      <c r="A710" s="874" t="s">
        <v>65</v>
      </c>
      <c r="B710" s="32">
        <f t="shared" si="42"/>
        <v>704</v>
      </c>
      <c r="C710" s="35">
        <v>2200</v>
      </c>
      <c r="D710" s="699" t="s">
        <v>6830</v>
      </c>
      <c r="E710" s="689" t="s">
        <v>69</v>
      </c>
      <c r="F710" s="882" t="s">
        <v>6831</v>
      </c>
      <c r="G710" s="642" t="s">
        <v>2</v>
      </c>
      <c r="H710" s="642"/>
      <c r="I710" s="642"/>
      <c r="J710" s="627"/>
      <c r="K710" s="627" t="s">
        <v>4177</v>
      </c>
      <c r="L710" s="883" t="s">
        <v>511</v>
      </c>
      <c r="M710" s="648" t="s">
        <v>1215</v>
      </c>
      <c r="N710" s="740">
        <v>44315</v>
      </c>
      <c r="O710" s="888" t="s">
        <v>6832</v>
      </c>
      <c r="P710" s="648" t="s">
        <v>232</v>
      </c>
      <c r="Q710" s="422" t="s">
        <v>112</v>
      </c>
      <c r="R710" s="648" t="s">
        <v>77</v>
      </c>
      <c r="S710" s="648"/>
      <c r="T710" s="883" t="s">
        <v>1215</v>
      </c>
      <c r="U710" s="886">
        <v>31179</v>
      </c>
      <c r="V710" s="462">
        <v>44378</v>
      </c>
      <c r="W710" s="462">
        <v>44469</v>
      </c>
      <c r="X710" s="648" t="s">
        <v>115</v>
      </c>
      <c r="Y710" s="49"/>
      <c r="Z710" s="627" t="str">
        <f t="shared" si="47" ca="1"/>
        <v>0 Tahun  3 Bulan 4 Hari </v>
      </c>
      <c r="AA710" s="418" t="s">
        <v>1607</v>
      </c>
      <c r="AB710" s="885" t="s">
        <v>6833</v>
      </c>
      <c r="AC710" s="884">
        <v>44693</v>
      </c>
      <c r="AD710" s="648"/>
      <c r="AE710" s="837"/>
      <c r="AF710" s="420"/>
      <c r="AG710" s="628"/>
      <c r="AH710" s="422"/>
      <c r="AI710" s="847"/>
      <c r="AJ710" s="422"/>
      <c r="AK710" s="847"/>
      <c r="AL710" s="848"/>
      <c r="AM710" s="57" t="s">
        <v>6834</v>
      </c>
      <c r="AN710" s="49" t="s">
        <v>548</v>
      </c>
      <c r="AO710" s="49"/>
      <c r="AP710" s="57" t="s">
        <v>6835</v>
      </c>
      <c r="AQ710" s="42" t="s">
        <v>86</v>
      </c>
      <c r="AR710" s="49"/>
      <c r="AS710" s="70"/>
      <c r="AT710" s="885" t="s">
        <v>6836</v>
      </c>
      <c r="AU710" s="886" t="s">
        <v>121</v>
      </c>
      <c r="AV710" s="723" t="s">
        <v>6830</v>
      </c>
      <c r="AW710" s="883" t="s">
        <v>565</v>
      </c>
      <c r="AX710" s="882" t="s">
        <v>6837</v>
      </c>
      <c r="AY710" s="1"/>
      <c r="AZ710" s="642"/>
      <c r="BA710" s="689"/>
      <c r="BB710" s="689"/>
      <c r="BC710" s="689"/>
      <c r="BD710" s="691"/>
    </row>
    <row r="711" ht="15" customHeight="1" s="31" customFormat="1">
      <c r="A711" s="874" t="s">
        <v>65</v>
      </c>
      <c r="B711" s="32">
        <f t="shared" si="42"/>
        <v>705</v>
      </c>
      <c r="C711" s="35">
        <v>2201</v>
      </c>
      <c r="D711" s="699" t="s">
        <v>6838</v>
      </c>
      <c r="E711" s="689" t="s">
        <v>69</v>
      </c>
      <c r="F711" s="882" t="s">
        <v>6839</v>
      </c>
      <c r="G711" s="642" t="s">
        <v>2</v>
      </c>
      <c r="H711" s="642"/>
      <c r="I711" s="642"/>
      <c r="J711" s="627"/>
      <c r="K711" s="627" t="s">
        <v>4177</v>
      </c>
      <c r="L711" s="883" t="s">
        <v>511</v>
      </c>
      <c r="M711" s="648" t="s">
        <v>1215</v>
      </c>
      <c r="N711" s="740">
        <v>44302</v>
      </c>
      <c r="O711" s="888" t="s">
        <v>6840</v>
      </c>
      <c r="P711" s="648" t="s">
        <v>232</v>
      </c>
      <c r="Q711" s="422" t="s">
        <v>112</v>
      </c>
      <c r="R711" s="648" t="s">
        <v>77</v>
      </c>
      <c r="S711" s="648"/>
      <c r="T711" s="883" t="s">
        <v>1215</v>
      </c>
      <c r="U711" s="886">
        <v>30840</v>
      </c>
      <c r="V711" s="462">
        <v>44378</v>
      </c>
      <c r="W711" s="462">
        <v>44469</v>
      </c>
      <c r="X711" s="648" t="s">
        <v>115</v>
      </c>
      <c r="Y711" s="49"/>
      <c r="Z711" s="627" t="str">
        <f t="shared" si="47" ca="1"/>
        <v>0 Tahun  3 Bulan 17 Hari </v>
      </c>
      <c r="AA711" s="418" t="s">
        <v>1607</v>
      </c>
      <c r="AB711" s="885" t="s">
        <v>6841</v>
      </c>
      <c r="AC711" s="884">
        <v>46120</v>
      </c>
      <c r="AD711" s="648"/>
      <c r="AE711" s="837"/>
      <c r="AF711" s="420"/>
      <c r="AG711" s="628"/>
      <c r="AH711" s="422"/>
      <c r="AI711" s="847"/>
      <c r="AJ711" s="422"/>
      <c r="AK711" s="847"/>
      <c r="AL711" s="848"/>
      <c r="AM711" s="57" t="s">
        <v>6842</v>
      </c>
      <c r="AN711" s="49" t="s">
        <v>290</v>
      </c>
      <c r="AO711" s="49"/>
      <c r="AP711" s="57" t="s">
        <v>6843</v>
      </c>
      <c r="AQ711" s="42" t="s">
        <v>86</v>
      </c>
      <c r="AR711" s="49"/>
      <c r="AS711" s="70"/>
      <c r="AT711" s="885" t="s">
        <v>6844</v>
      </c>
      <c r="AU711" s="886" t="s">
        <v>121</v>
      </c>
      <c r="AV711" s="889" t="s">
        <v>6845</v>
      </c>
      <c r="AW711" s="883" t="s">
        <v>671</v>
      </c>
      <c r="AX711" s="882" t="s">
        <v>6846</v>
      </c>
      <c r="AY711" s="1"/>
      <c r="AZ711" s="642"/>
      <c r="BA711" s="689"/>
      <c r="BB711" s="689"/>
      <c r="BC711" s="689"/>
      <c r="BD711" s="691"/>
    </row>
    <row r="712" ht="15" customHeight="1" s="31" customFormat="1">
      <c r="A712" s="874" t="s">
        <v>65</v>
      </c>
      <c r="B712" s="32">
        <f ref="B712:B775" t="shared" si="48">1+B711</f>
        <v>706</v>
      </c>
      <c r="C712" s="35">
        <v>2202</v>
      </c>
      <c r="D712" s="699" t="s">
        <v>6847</v>
      </c>
      <c r="E712" s="689" t="s">
        <v>69</v>
      </c>
      <c r="F712" s="902" t="s">
        <v>6848</v>
      </c>
      <c r="G712" s="642" t="s">
        <v>2</v>
      </c>
      <c r="H712" s="642"/>
      <c r="I712" s="642"/>
      <c r="J712" s="627"/>
      <c r="K712" s="627" t="s">
        <v>4177</v>
      </c>
      <c r="L712" s="883" t="s">
        <v>511</v>
      </c>
      <c r="M712" s="648" t="s">
        <v>1215</v>
      </c>
      <c r="N712" s="740">
        <v>44315</v>
      </c>
      <c r="O712" s="903" t="s">
        <v>6849</v>
      </c>
      <c r="P712" s="648" t="s">
        <v>77</v>
      </c>
      <c r="Q712" s="422" t="s">
        <v>112</v>
      </c>
      <c r="R712" s="648" t="s">
        <v>77</v>
      </c>
      <c r="S712" s="648"/>
      <c r="T712" s="883" t="s">
        <v>1215</v>
      </c>
      <c r="U712" s="886">
        <v>34040</v>
      </c>
      <c r="V712" s="462">
        <v>44378</v>
      </c>
      <c r="W712" s="462">
        <v>44469</v>
      </c>
      <c r="X712" s="648" t="s">
        <v>115</v>
      </c>
      <c r="Y712" s="49"/>
      <c r="Z712" s="627" t="str">
        <f t="shared" si="47" ca="1"/>
        <v>0 Tahun  3 Bulan 4 Hari </v>
      </c>
      <c r="AA712" s="418" t="s">
        <v>1607</v>
      </c>
      <c r="AB712" s="885" t="s">
        <v>6850</v>
      </c>
      <c r="AC712" s="884">
        <v>45363</v>
      </c>
      <c r="AD712" s="648"/>
      <c r="AE712" s="837"/>
      <c r="AF712" s="420"/>
      <c r="AG712" s="628"/>
      <c r="AH712" s="422"/>
      <c r="AI712" s="847"/>
      <c r="AJ712" s="422"/>
      <c r="AK712" s="847"/>
      <c r="AL712" s="848"/>
      <c r="AM712" s="57" t="s">
        <v>6851</v>
      </c>
      <c r="AN712" s="49" t="s">
        <v>290</v>
      </c>
      <c r="AO712" s="49"/>
      <c r="AP712" s="57" t="s">
        <v>6852</v>
      </c>
      <c r="AQ712" s="42" t="s">
        <v>86</v>
      </c>
      <c r="AR712" s="49"/>
      <c r="AS712" s="70"/>
      <c r="AT712" s="885" t="s">
        <v>6853</v>
      </c>
      <c r="AU712" s="886" t="s">
        <v>121</v>
      </c>
      <c r="AV712" s="889" t="s">
        <v>6847</v>
      </c>
      <c r="AW712" s="883" t="s">
        <v>90</v>
      </c>
      <c r="AX712" s="882" t="s">
        <v>6854</v>
      </c>
      <c r="AY712" s="1"/>
      <c r="AZ712" s="642"/>
      <c r="BA712" s="689"/>
      <c r="BB712" s="689"/>
      <c r="BC712" s="689"/>
      <c r="BD712" s="691"/>
    </row>
    <row r="713" ht="15" customHeight="1" s="31" customFormat="1">
      <c r="A713" s="874" t="s">
        <v>65</v>
      </c>
      <c r="B713" s="32">
        <f t="shared" si="48"/>
        <v>707</v>
      </c>
      <c r="C713" s="35">
        <v>2204</v>
      </c>
      <c r="D713" s="699" t="s">
        <v>6855</v>
      </c>
      <c r="E713" s="689" t="s">
        <v>69</v>
      </c>
      <c r="F713" s="713" t="s">
        <v>6737</v>
      </c>
      <c r="G713" s="123" t="s">
        <v>2</v>
      </c>
      <c r="H713" s="642"/>
      <c r="I713" s="642"/>
      <c r="J713" s="642"/>
      <c r="K713" s="627" t="s">
        <v>4177</v>
      </c>
      <c r="L713" s="883" t="s">
        <v>511</v>
      </c>
      <c r="M713" s="648" t="s">
        <v>1215</v>
      </c>
      <c r="N713" s="740">
        <v>44311</v>
      </c>
      <c r="O713" s="741" t="s">
        <v>6856</v>
      </c>
      <c r="P713" s="689" t="s">
        <v>232</v>
      </c>
      <c r="Q713" s="689" t="s">
        <v>112</v>
      </c>
      <c r="R713" s="689" t="s">
        <v>77</v>
      </c>
      <c r="S713" s="689"/>
      <c r="T713" s="721" t="s">
        <v>1215</v>
      </c>
      <c r="U713" s="722">
        <v>29782</v>
      </c>
      <c r="V713" s="881">
        <v>44317</v>
      </c>
      <c r="W713" s="461">
        <v>44408</v>
      </c>
      <c r="X713" s="648" t="s">
        <v>115</v>
      </c>
      <c r="Y713" s="49"/>
      <c r="Z713" s="642" t="s">
        <v>6857</v>
      </c>
      <c r="AA713" s="723" t="s">
        <v>1607</v>
      </c>
      <c r="AB713" s="711" t="s">
        <v>6858</v>
      </c>
      <c r="AC713" s="722">
        <v>46134</v>
      </c>
      <c r="AD713" s="689"/>
      <c r="AE713" s="629"/>
      <c r="AF713" s="900"/>
      <c r="AG713" s="901"/>
      <c r="AH713" s="615"/>
      <c r="AI713" s="647"/>
      <c r="AJ713" s="615"/>
      <c r="AK713" s="647"/>
      <c r="AL713" s="693"/>
      <c r="AM713" s="57" t="s">
        <v>6859</v>
      </c>
      <c r="AN713" s="49" t="s">
        <v>548</v>
      </c>
      <c r="AO713" s="49"/>
      <c r="AP713" s="57" t="s">
        <v>6860</v>
      </c>
      <c r="AQ713" s="42" t="s">
        <v>86</v>
      </c>
      <c r="AR713" s="49"/>
      <c r="AS713" s="732"/>
      <c r="AT713" s="713" t="s">
        <v>6861</v>
      </c>
      <c r="AU713" s="724" t="s">
        <v>121</v>
      </c>
      <c r="AV713" s="723" t="s">
        <v>6855</v>
      </c>
      <c r="AW713" s="721" t="s">
        <v>90</v>
      </c>
      <c r="AX713" s="713" t="s">
        <v>6862</v>
      </c>
      <c r="AY713" s="736"/>
      <c r="AZ713" s="642"/>
      <c r="BA713" s="689"/>
      <c r="BB713" s="689"/>
      <c r="BC713" s="689"/>
      <c r="BD713" s="691"/>
    </row>
    <row r="714" ht="15" customHeight="1" s="31" customFormat="1">
      <c r="A714" s="874" t="s">
        <v>65</v>
      </c>
      <c r="B714" s="32">
        <f t="shared" si="48"/>
        <v>708</v>
      </c>
      <c r="C714" s="68" t="s">
        <v>6863</v>
      </c>
      <c r="D714" s="699" t="s">
        <v>6864</v>
      </c>
      <c r="E714" s="689" t="s">
        <v>69</v>
      </c>
      <c r="F714" s="713" t="s">
        <v>6865</v>
      </c>
      <c r="G714" s="123" t="s">
        <v>2</v>
      </c>
      <c r="H714" s="642"/>
      <c r="I714" s="642"/>
      <c r="J714" s="642"/>
      <c r="K714" s="627" t="s">
        <v>4177</v>
      </c>
      <c r="L714" s="883" t="s">
        <v>511</v>
      </c>
      <c r="M714" s="648" t="s">
        <v>1215</v>
      </c>
      <c r="N714" s="740">
        <v>44318</v>
      </c>
      <c r="O714" s="741" t="s">
        <v>6866</v>
      </c>
      <c r="P714" s="689" t="s">
        <v>232</v>
      </c>
      <c r="Q714" s="689" t="s">
        <v>112</v>
      </c>
      <c r="R714" s="689" t="s">
        <v>77</v>
      </c>
      <c r="S714" s="689"/>
      <c r="T714" s="721" t="s">
        <v>1215</v>
      </c>
      <c r="U714" s="722">
        <v>35545</v>
      </c>
      <c r="V714" s="740">
        <v>44318</v>
      </c>
      <c r="W714" s="72">
        <v>44408</v>
      </c>
      <c r="X714" s="904" t="s">
        <v>80</v>
      </c>
      <c r="Y714" s="1"/>
      <c r="Z714" s="1" t="str">
        <f ref="Z714:Z721" t="shared" si="49" ca="1">""&amp;DATEDIF(N714,TODAY(),"Y")&amp; " Tahun  "&amp;DATEDIF(N714,TODAY(),"ym")&amp; " Bulan " &amp;DATEDIF(N714,TODAY(),"md")&amp; " Hari "</f>
        <v>0 Tahun  3 Bulan 0 Hari </v>
      </c>
      <c r="AA714" s="418" t="s">
        <v>1607</v>
      </c>
      <c r="AB714" s="711" t="s">
        <v>6867</v>
      </c>
      <c r="AC714" s="722">
        <v>45041</v>
      </c>
      <c r="AD714" s="1"/>
      <c r="AE714" s="1"/>
      <c r="AF714" s="1"/>
      <c r="AG714" s="1"/>
      <c r="AH714" s="1"/>
      <c r="AI714" s="72"/>
      <c r="AJ714" s="1"/>
      <c r="AK714" s="1"/>
      <c r="AL714" s="1"/>
      <c r="AM714" s="71" t="s">
        <v>6868</v>
      </c>
      <c r="AN714" s="49" t="s">
        <v>548</v>
      </c>
      <c r="AO714" s="1"/>
      <c r="AP714" s="71" t="s">
        <v>6869</v>
      </c>
      <c r="AQ714" s="42" t="s">
        <v>86</v>
      </c>
      <c r="AR714" s="1"/>
      <c r="AS714" s="1"/>
      <c r="AT714" s="713" t="s">
        <v>6870</v>
      </c>
      <c r="AU714" s="724" t="s">
        <v>121</v>
      </c>
      <c r="AV714" s="723" t="s">
        <v>6864</v>
      </c>
      <c r="AW714" s="721" t="s">
        <v>90</v>
      </c>
      <c r="AX714" s="713" t="s">
        <v>6871</v>
      </c>
      <c r="AY714" s="114"/>
      <c r="AZ714" s="642"/>
      <c r="BA714" s="689"/>
      <c r="BB714" s="689"/>
      <c r="BC714" s="689"/>
      <c r="BD714" s="691"/>
    </row>
    <row r="715" ht="15" customHeight="1" s="31" customFormat="1">
      <c r="A715" s="874" t="s">
        <v>65</v>
      </c>
      <c r="B715" s="32">
        <f t="shared" si="48"/>
        <v>709</v>
      </c>
      <c r="C715" s="68" t="s">
        <v>6872</v>
      </c>
      <c r="D715" s="699" t="s">
        <v>6873</v>
      </c>
      <c r="E715" s="689" t="s">
        <v>69</v>
      </c>
      <c r="F715" s="713" t="s">
        <v>6874</v>
      </c>
      <c r="G715" s="123" t="s">
        <v>2</v>
      </c>
      <c r="H715" s="642"/>
      <c r="I715" s="642"/>
      <c r="J715" s="642"/>
      <c r="K715" s="627" t="s">
        <v>4177</v>
      </c>
      <c r="L715" s="883" t="s">
        <v>511</v>
      </c>
      <c r="M715" s="648" t="s">
        <v>1215</v>
      </c>
      <c r="N715" s="740">
        <v>44319</v>
      </c>
      <c r="O715" s="741" t="s">
        <v>6875</v>
      </c>
      <c r="P715" s="689" t="s">
        <v>232</v>
      </c>
      <c r="Q715" s="689" t="s">
        <v>112</v>
      </c>
      <c r="R715" s="689" t="s">
        <v>77</v>
      </c>
      <c r="S715" s="689"/>
      <c r="T715" s="721" t="s">
        <v>1215</v>
      </c>
      <c r="U715" s="722">
        <v>33462</v>
      </c>
      <c r="V715" s="740">
        <v>44319</v>
      </c>
      <c r="W715" s="72">
        <v>44408</v>
      </c>
      <c r="X715" s="904" t="s">
        <v>80</v>
      </c>
      <c r="Y715" s="1"/>
      <c r="Z715" s="1" t="str">
        <f t="shared" si="49" ca="1"/>
        <v>0 Tahun  2 Bulan 30 Hari </v>
      </c>
      <c r="AA715" s="418" t="s">
        <v>1607</v>
      </c>
      <c r="AB715" s="711" t="s">
        <v>6876</v>
      </c>
      <c r="AC715" s="722">
        <v>45150</v>
      </c>
      <c r="AD715" s="1"/>
      <c r="AE715" s="1"/>
      <c r="AF715" s="1"/>
      <c r="AG715" s="1"/>
      <c r="AH715" s="1"/>
      <c r="AI715" s="72"/>
      <c r="AJ715" s="1"/>
      <c r="AK715" s="1"/>
      <c r="AL715" s="1"/>
      <c r="AM715" s="71" t="s">
        <v>6877</v>
      </c>
      <c r="AN715" s="49" t="s">
        <v>548</v>
      </c>
      <c r="AO715" s="1"/>
      <c r="AP715" s="71" t="s">
        <v>6878</v>
      </c>
      <c r="AQ715" s="42" t="s">
        <v>86</v>
      </c>
      <c r="AR715" s="1"/>
      <c r="AS715" s="1"/>
      <c r="AT715" s="713" t="s">
        <v>6879</v>
      </c>
      <c r="AU715" s="724" t="s">
        <v>121</v>
      </c>
      <c r="AV715" s="723" t="s">
        <v>6873</v>
      </c>
      <c r="AW715" s="721" t="s">
        <v>90</v>
      </c>
      <c r="AX715" s="713" t="s">
        <v>6880</v>
      </c>
      <c r="AY715" s="114"/>
      <c r="AZ715" s="642"/>
      <c r="BA715" s="689"/>
      <c r="BB715" s="689"/>
      <c r="BC715" s="689"/>
      <c r="BD715" s="691"/>
    </row>
    <row r="716" ht="15" customHeight="1" s="31" customFormat="1">
      <c r="A716" s="874" t="s">
        <v>65</v>
      </c>
      <c r="B716" s="32">
        <f t="shared" si="48"/>
        <v>710</v>
      </c>
      <c r="C716" s="68" t="s">
        <v>6881</v>
      </c>
      <c r="D716" s="699" t="s">
        <v>6882</v>
      </c>
      <c r="E716" s="689" t="s">
        <v>69</v>
      </c>
      <c r="F716" s="713" t="s">
        <v>6883</v>
      </c>
      <c r="G716" s="123" t="s">
        <v>2</v>
      </c>
      <c r="H716" s="642"/>
      <c r="I716" s="642"/>
      <c r="J716" s="642"/>
      <c r="K716" s="627" t="s">
        <v>4177</v>
      </c>
      <c r="L716" s="883" t="s">
        <v>511</v>
      </c>
      <c r="M716" s="648" t="s">
        <v>1215</v>
      </c>
      <c r="N716" s="740">
        <v>44320</v>
      </c>
      <c r="O716" s="741" t="s">
        <v>6884</v>
      </c>
      <c r="P716" s="689" t="s">
        <v>232</v>
      </c>
      <c r="Q716" s="689" t="s">
        <v>112</v>
      </c>
      <c r="R716" s="689" t="s">
        <v>77</v>
      </c>
      <c r="S716" s="689"/>
      <c r="T716" s="721" t="s">
        <v>1215</v>
      </c>
      <c r="U716" s="722">
        <v>34460</v>
      </c>
      <c r="V716" s="740">
        <v>44320</v>
      </c>
      <c r="W716" s="72">
        <v>44408</v>
      </c>
      <c r="X716" s="904" t="s">
        <v>80</v>
      </c>
      <c r="Y716" s="1"/>
      <c r="Z716" s="1" t="str">
        <f t="shared" si="49" ca="1"/>
        <v>0 Tahun  2 Bulan 29 Hari </v>
      </c>
      <c r="AA716" s="418" t="s">
        <v>1607</v>
      </c>
      <c r="AB716" s="711" t="s">
        <v>6885</v>
      </c>
      <c r="AC716" s="722">
        <v>46145</v>
      </c>
      <c r="AD716" s="1"/>
      <c r="AE716" s="1"/>
      <c r="AF716" s="1"/>
      <c r="AG716" s="1"/>
      <c r="AH716" s="1"/>
      <c r="AI716" s="72"/>
      <c r="AJ716" s="1"/>
      <c r="AK716" s="1"/>
      <c r="AL716" s="1"/>
      <c r="AM716" s="71" t="s">
        <v>6886</v>
      </c>
      <c r="AN716" s="1" t="s">
        <v>290</v>
      </c>
      <c r="AO716" s="1"/>
      <c r="AP716" s="71" t="s">
        <v>6887</v>
      </c>
      <c r="AQ716" s="42" t="s">
        <v>86</v>
      </c>
      <c r="AR716" s="1"/>
      <c r="AS716" s="1"/>
      <c r="AT716" s="713" t="s">
        <v>6888</v>
      </c>
      <c r="AU716" s="724" t="s">
        <v>121</v>
      </c>
      <c r="AV716" s="721" t="s">
        <v>6882</v>
      </c>
      <c r="AW716" s="721" t="s">
        <v>671</v>
      </c>
      <c r="AX716" s="713" t="s">
        <v>6889</v>
      </c>
      <c r="AY716" s="114"/>
      <c r="AZ716" s="642"/>
      <c r="BA716" s="689"/>
      <c r="BB716" s="689"/>
      <c r="BC716" s="689"/>
      <c r="BD716" s="691"/>
    </row>
    <row r="717" ht="15" customHeight="1" s="77" customFormat="1">
      <c r="A717" s="874" t="s">
        <v>65</v>
      </c>
      <c r="B717" s="32">
        <f t="shared" si="48"/>
        <v>711</v>
      </c>
      <c r="C717" s="628" t="s">
        <v>6890</v>
      </c>
      <c r="D717" s="699" t="s">
        <v>6891</v>
      </c>
      <c r="E717" s="689" t="s">
        <v>69</v>
      </c>
      <c r="F717" s="713" t="s">
        <v>6883</v>
      </c>
      <c r="G717" s="642" t="s">
        <v>2</v>
      </c>
      <c r="H717" s="642"/>
      <c r="I717" s="642"/>
      <c r="J717" s="627"/>
      <c r="K717" s="627" t="s">
        <v>4177</v>
      </c>
      <c r="L717" s="883" t="s">
        <v>511</v>
      </c>
      <c r="M717" s="648" t="s">
        <v>1215</v>
      </c>
      <c r="N717" s="740">
        <v>44322</v>
      </c>
      <c r="O717" s="741" t="s">
        <v>6892</v>
      </c>
      <c r="P717" s="648" t="s">
        <v>232</v>
      </c>
      <c r="Q717" s="422" t="s">
        <v>112</v>
      </c>
      <c r="R717" s="648" t="s">
        <v>77</v>
      </c>
      <c r="S717" s="648"/>
      <c r="T717" s="883" t="s">
        <v>1215</v>
      </c>
      <c r="U717" s="722">
        <v>30308</v>
      </c>
      <c r="V717" s="740">
        <v>44322</v>
      </c>
      <c r="W717" s="72">
        <v>44408</v>
      </c>
      <c r="X717" s="904" t="s">
        <v>80</v>
      </c>
      <c r="Y717" s="1"/>
      <c r="Z717" s="627" t="str">
        <f t="shared" si="49" ca="1"/>
        <v>0 Tahun  2 Bulan 27 Hari </v>
      </c>
      <c r="AA717" s="418" t="s">
        <v>1607</v>
      </c>
      <c r="AB717" s="711" t="s">
        <v>6893</v>
      </c>
      <c r="AC717" s="722">
        <v>45632</v>
      </c>
      <c r="AD717" s="837"/>
      <c r="AE717" s="627"/>
      <c r="AF717" s="420"/>
      <c r="AG717" s="628"/>
      <c r="AH717" s="422"/>
      <c r="AI717" s="847"/>
      <c r="AJ717" s="422"/>
      <c r="AK717" s="847"/>
      <c r="AL717" s="848"/>
      <c r="AM717" s="71" t="s">
        <v>6894</v>
      </c>
      <c r="AN717" s="1" t="s">
        <v>548</v>
      </c>
      <c r="AO717" s="1"/>
      <c r="AP717" s="71" t="s">
        <v>6895</v>
      </c>
      <c r="AQ717" s="42" t="s">
        <v>86</v>
      </c>
      <c r="AR717" s="1"/>
      <c r="AS717" s="70"/>
      <c r="AT717" s="713" t="s">
        <v>6896</v>
      </c>
      <c r="AU717" s="724" t="s">
        <v>121</v>
      </c>
      <c r="AV717" s="721" t="s">
        <v>6897</v>
      </c>
      <c r="AW717" s="721" t="s">
        <v>90</v>
      </c>
      <c r="AX717" s="713" t="s">
        <v>6898</v>
      </c>
      <c r="AY717" s="745" t="s">
        <v>6899</v>
      </c>
      <c r="AZ717" s="1"/>
      <c r="BA717" s="1"/>
      <c r="BB717" s="1"/>
      <c r="BC717" s="1"/>
      <c r="BD717" s="72"/>
    </row>
    <row r="718" ht="15" customHeight="1" s="77" customFormat="1">
      <c r="A718" s="874" t="s">
        <v>65</v>
      </c>
      <c r="B718" s="32">
        <f t="shared" si="48"/>
        <v>712</v>
      </c>
      <c r="C718" s="68" t="s">
        <v>6900</v>
      </c>
      <c r="D718" s="905" t="s">
        <v>6901</v>
      </c>
      <c r="E718" s="906" t="s">
        <v>69</v>
      </c>
      <c r="F718" s="907" t="s">
        <v>6902</v>
      </c>
      <c r="G718" s="843" t="s">
        <v>2</v>
      </c>
      <c r="H718" s="908"/>
      <c r="I718" s="908"/>
      <c r="J718" s="908"/>
      <c r="K718" s="909" t="s">
        <v>4177</v>
      </c>
      <c r="L718" s="910" t="s">
        <v>511</v>
      </c>
      <c r="M718" s="911" t="s">
        <v>1215</v>
      </c>
      <c r="N718" s="844">
        <v>44326</v>
      </c>
      <c r="O718" s="741" t="s">
        <v>6903</v>
      </c>
      <c r="P718" s="689" t="s">
        <v>232</v>
      </c>
      <c r="Q718" s="689" t="s">
        <v>112</v>
      </c>
      <c r="R718" s="689" t="s">
        <v>77</v>
      </c>
      <c r="S718" s="689"/>
      <c r="T718" s="721" t="s">
        <v>2181</v>
      </c>
      <c r="U718" s="722">
        <v>34335</v>
      </c>
      <c r="V718" s="714">
        <v>44326</v>
      </c>
      <c r="W718" s="72">
        <v>44408</v>
      </c>
      <c r="X718" s="904" t="s">
        <v>80</v>
      </c>
      <c r="Y718" s="1"/>
      <c r="Z718" s="627" t="str">
        <f t="shared" si="49" ca="1"/>
        <v>0 Tahun  2 Bulan 23 Hari </v>
      </c>
      <c r="AA718" s="912" t="s">
        <v>1607</v>
      </c>
      <c r="AB718" s="711" t="s">
        <v>6904</v>
      </c>
      <c r="AC718" s="722">
        <v>44562</v>
      </c>
      <c r="AD718" s="837"/>
      <c r="AE718" s="627"/>
      <c r="AF718" s="420"/>
      <c r="AG718" s="628"/>
      <c r="AH718" s="422"/>
      <c r="AI718" s="847"/>
      <c r="AJ718" s="422"/>
      <c r="AK718" s="847"/>
      <c r="AL718" s="848"/>
      <c r="AM718" s="71" t="s">
        <v>6905</v>
      </c>
      <c r="AN718" s="1" t="s">
        <v>548</v>
      </c>
      <c r="AO718" s="1"/>
      <c r="AP718" s="71" t="s">
        <v>6906</v>
      </c>
      <c r="AQ718" s="42" t="s">
        <v>86</v>
      </c>
      <c r="AR718" s="1"/>
      <c r="AS718" s="70"/>
      <c r="AT718" s="713" t="s">
        <v>6907</v>
      </c>
      <c r="AU718" s="724" t="s">
        <v>121</v>
      </c>
      <c r="AV718" s="913" t="s">
        <v>6901</v>
      </c>
      <c r="AW718" s="721" t="s">
        <v>90</v>
      </c>
      <c r="AX718" s="713" t="s">
        <v>6908</v>
      </c>
      <c r="AY718" s="769"/>
      <c r="AZ718" s="1"/>
      <c r="BA718" s="1"/>
      <c r="BB718" s="1"/>
      <c r="BC718" s="1"/>
      <c r="BD718" s="72"/>
    </row>
    <row r="719" ht="15" customHeight="1" s="77" customFormat="1">
      <c r="A719" s="874" t="s">
        <v>65</v>
      </c>
      <c r="B719" s="32">
        <f t="shared" si="48"/>
        <v>713</v>
      </c>
      <c r="C719" s="68" t="s">
        <v>6909</v>
      </c>
      <c r="D719" s="699" t="s">
        <v>6910</v>
      </c>
      <c r="E719" s="689" t="s">
        <v>69</v>
      </c>
      <c r="F719" s="713" t="s">
        <v>6883</v>
      </c>
      <c r="G719" s="642" t="s">
        <v>2</v>
      </c>
      <c r="H719" s="642"/>
      <c r="I719" s="642"/>
      <c r="J719" s="627"/>
      <c r="K719" s="627" t="s">
        <v>4177</v>
      </c>
      <c r="L719" s="910" t="s">
        <v>511</v>
      </c>
      <c r="M719" s="648" t="s">
        <v>1215</v>
      </c>
      <c r="N719" s="844">
        <v>44327</v>
      </c>
      <c r="O719" s="741" t="s">
        <v>6911</v>
      </c>
      <c r="P719" s="648" t="s">
        <v>232</v>
      </c>
      <c r="Q719" s="422" t="s">
        <v>112</v>
      </c>
      <c r="R719" s="648" t="s">
        <v>77</v>
      </c>
      <c r="S719" s="648"/>
      <c r="T719" s="910" t="s">
        <v>6912</v>
      </c>
      <c r="U719" s="722">
        <v>34038</v>
      </c>
      <c r="V719" s="844">
        <v>44327</v>
      </c>
      <c r="W719" s="72">
        <v>44408</v>
      </c>
      <c r="X719" s="904" t="s">
        <v>80</v>
      </c>
      <c r="Y719" s="1"/>
      <c r="Z719" s="627" t="str">
        <f t="shared" si="49" ca="1"/>
        <v>0 Tahun  2 Bulan 22 Hari </v>
      </c>
      <c r="AA719" s="912" t="s">
        <v>1607</v>
      </c>
      <c r="AB719" s="711" t="s">
        <v>6913</v>
      </c>
      <c r="AC719" s="722">
        <v>44630</v>
      </c>
      <c r="AD719" s="837"/>
      <c r="AE719" s="627"/>
      <c r="AF719" s="420"/>
      <c r="AG719" s="628"/>
      <c r="AH719" s="422"/>
      <c r="AI719" s="847"/>
      <c r="AJ719" s="422"/>
      <c r="AK719" s="847"/>
      <c r="AL719" s="848"/>
      <c r="AM719" s="71" t="s">
        <v>6914</v>
      </c>
      <c r="AN719" s="1" t="s">
        <v>548</v>
      </c>
      <c r="AO719" s="1"/>
      <c r="AP719" s="71" t="s">
        <v>6915</v>
      </c>
      <c r="AQ719" s="42" t="s">
        <v>86</v>
      </c>
      <c r="AR719" s="1"/>
      <c r="AS719" s="70"/>
      <c r="AT719" s="713" t="s">
        <v>6916</v>
      </c>
      <c r="AU719" s="724" t="s">
        <v>121</v>
      </c>
      <c r="AV719" s="723" t="s">
        <v>6910</v>
      </c>
      <c r="AW719" s="721" t="s">
        <v>90</v>
      </c>
      <c r="AX719" s="713" t="s">
        <v>6917</v>
      </c>
      <c r="AY719" s="769"/>
      <c r="AZ719" s="1"/>
      <c r="BA719" s="1"/>
      <c r="BB719" s="1"/>
      <c r="BC719" s="1"/>
      <c r="BD719" s="72"/>
    </row>
    <row r="720" ht="15" customHeight="1" s="77" customFormat="1">
      <c r="A720" s="874" t="s">
        <v>65</v>
      </c>
      <c r="B720" s="32">
        <f t="shared" si="48"/>
        <v>714</v>
      </c>
      <c r="C720" s="68" t="s">
        <v>6918</v>
      </c>
      <c r="D720" s="699" t="s">
        <v>6919</v>
      </c>
      <c r="E720" s="689" t="s">
        <v>69</v>
      </c>
      <c r="F720" s="713" t="s">
        <v>6920</v>
      </c>
      <c r="G720" s="843" t="s">
        <v>2</v>
      </c>
      <c r="H720" s="642"/>
      <c r="I720" s="642"/>
      <c r="J720" s="642"/>
      <c r="K720" s="627" t="s">
        <v>4177</v>
      </c>
      <c r="L720" s="910" t="s">
        <v>511</v>
      </c>
      <c r="M720" s="648" t="s">
        <v>1215</v>
      </c>
      <c r="N720" s="844">
        <v>44331</v>
      </c>
      <c r="O720" s="741" t="s">
        <v>6921</v>
      </c>
      <c r="P720" s="689" t="s">
        <v>77</v>
      </c>
      <c r="Q720" s="689" t="s">
        <v>112</v>
      </c>
      <c r="R720" s="689" t="s">
        <v>77</v>
      </c>
      <c r="S720" s="689"/>
      <c r="T720" s="721" t="s">
        <v>4835</v>
      </c>
      <c r="U720" s="722">
        <v>35639</v>
      </c>
      <c r="V720" s="714">
        <v>44331</v>
      </c>
      <c r="W720" s="72">
        <v>44408</v>
      </c>
      <c r="X720" s="904" t="s">
        <v>80</v>
      </c>
      <c r="Y720" s="1"/>
      <c r="Z720" s="627" t="str">
        <f t="shared" si="49" ca="1"/>
        <v>0 Tahun  2 Bulan 18 Hari </v>
      </c>
      <c r="AA720" s="912" t="s">
        <v>1607</v>
      </c>
      <c r="AB720" s="711" t="s">
        <v>6922</v>
      </c>
      <c r="AC720" s="722">
        <v>44770</v>
      </c>
      <c r="AD720" s="837"/>
      <c r="AE720" s="627"/>
      <c r="AF720" s="420"/>
      <c r="AG720" s="628"/>
      <c r="AH720" s="422"/>
      <c r="AI720" s="847"/>
      <c r="AJ720" s="422"/>
      <c r="AK720" s="847"/>
      <c r="AL720" s="848"/>
      <c r="AM720" s="71" t="s">
        <v>6923</v>
      </c>
      <c r="AN720" s="1" t="s">
        <v>548</v>
      </c>
      <c r="AO720" s="1"/>
      <c r="AP720" s="71" t="s">
        <v>6924</v>
      </c>
      <c r="AQ720" s="42" t="s">
        <v>86</v>
      </c>
      <c r="AR720" s="1"/>
      <c r="AS720" s="70"/>
      <c r="AT720" s="713" t="s">
        <v>6925</v>
      </c>
      <c r="AU720" s="724" t="s">
        <v>121</v>
      </c>
      <c r="AV720" s="721" t="s">
        <v>6926</v>
      </c>
      <c r="AW720" s="721" t="s">
        <v>90</v>
      </c>
      <c r="AX720" s="713" t="s">
        <v>6927</v>
      </c>
      <c r="AY720" s="769" t="s">
        <v>6928</v>
      </c>
      <c r="AZ720" s="1"/>
      <c r="BA720" s="1"/>
      <c r="BB720" s="1"/>
      <c r="BC720" s="1"/>
      <c r="BD720" s="72"/>
    </row>
    <row r="721" ht="15" customHeight="1" s="77" customFormat="1">
      <c r="A721" s="874" t="s">
        <v>65</v>
      </c>
      <c r="B721" s="32">
        <f t="shared" si="48"/>
        <v>715</v>
      </c>
      <c r="C721" s="68" t="s">
        <v>6929</v>
      </c>
      <c r="D721" s="699" t="s">
        <v>6930</v>
      </c>
      <c r="E721" s="689" t="s">
        <v>69</v>
      </c>
      <c r="F721" s="713" t="s">
        <v>6931</v>
      </c>
      <c r="G721" s="843" t="s">
        <v>2</v>
      </c>
      <c r="H721" s="642"/>
      <c r="I721" s="642"/>
      <c r="J721" s="642"/>
      <c r="K721" s="627" t="s">
        <v>4177</v>
      </c>
      <c r="L721" s="910" t="s">
        <v>511</v>
      </c>
      <c r="M721" s="648" t="s">
        <v>1215</v>
      </c>
      <c r="N721" s="844">
        <v>44331</v>
      </c>
      <c r="O721" s="741" t="s">
        <v>6932</v>
      </c>
      <c r="P721" s="689" t="s">
        <v>77</v>
      </c>
      <c r="Q721" s="689" t="s">
        <v>112</v>
      </c>
      <c r="R721" s="689" t="s">
        <v>77</v>
      </c>
      <c r="S721" s="689"/>
      <c r="T721" s="721" t="s">
        <v>1215</v>
      </c>
      <c r="U721" s="722">
        <v>35702</v>
      </c>
      <c r="V721" s="714">
        <v>44331</v>
      </c>
      <c r="W721" s="72">
        <v>44408</v>
      </c>
      <c r="X721" s="904" t="s">
        <v>80</v>
      </c>
      <c r="Y721" s="1"/>
      <c r="Z721" s="627" t="str">
        <f t="shared" si="49" ca="1"/>
        <v>0 Tahun  2 Bulan 18 Hari </v>
      </c>
      <c r="AA721" s="912" t="s">
        <v>1607</v>
      </c>
      <c r="AB721" s="711" t="s">
        <v>6933</v>
      </c>
      <c r="AC721" s="722">
        <v>45603</v>
      </c>
      <c r="AD721" s="837"/>
      <c r="AE721" s="627"/>
      <c r="AF721" s="420"/>
      <c r="AG721" s="628"/>
      <c r="AH721" s="422"/>
      <c r="AI721" s="847"/>
      <c r="AJ721" s="422"/>
      <c r="AK721" s="847"/>
      <c r="AL721" s="848"/>
      <c r="AM721" s="71" t="s">
        <v>6934</v>
      </c>
      <c r="AN721" s="1" t="s">
        <v>548</v>
      </c>
      <c r="AO721" s="1"/>
      <c r="AP721" s="71" t="s">
        <v>6935</v>
      </c>
      <c r="AQ721" s="42" t="s">
        <v>86</v>
      </c>
      <c r="AR721" s="1"/>
      <c r="AS721" s="70"/>
      <c r="AT721" s="713" t="s">
        <v>6936</v>
      </c>
      <c r="AU721" s="724" t="s">
        <v>121</v>
      </c>
      <c r="AV721" s="721" t="s">
        <v>6937</v>
      </c>
      <c r="AW721" s="721" t="s">
        <v>90</v>
      </c>
      <c r="AX721" s="713" t="s">
        <v>6938</v>
      </c>
      <c r="AY721" s="769" t="s">
        <v>6939</v>
      </c>
      <c r="AZ721" s="1"/>
      <c r="BA721" s="1"/>
      <c r="BB721" s="1"/>
      <c r="BC721" s="1"/>
      <c r="BD721" s="72"/>
    </row>
    <row r="722" ht="15" customHeight="1" s="77" customFormat="1">
      <c r="A722" s="874" t="s">
        <v>65</v>
      </c>
      <c r="B722" s="32">
        <f t="shared" si="48"/>
        <v>716</v>
      </c>
      <c r="C722" s="628" t="s">
        <v>6940</v>
      </c>
      <c r="D722" s="699" t="s">
        <v>6941</v>
      </c>
      <c r="E722" s="689" t="s">
        <v>69</v>
      </c>
      <c r="F722" s="713" t="s">
        <v>6942</v>
      </c>
      <c r="G722" s="843" t="s">
        <v>2</v>
      </c>
      <c r="H722" s="642"/>
      <c r="I722" s="642"/>
      <c r="J722" s="642"/>
      <c r="K722" s="627" t="s">
        <v>4177</v>
      </c>
      <c r="L722" s="883" t="s">
        <v>511</v>
      </c>
      <c r="M722" s="648" t="s">
        <v>1215</v>
      </c>
      <c r="N722" s="844">
        <v>44333</v>
      </c>
      <c r="O722" s="741" t="s">
        <v>6943</v>
      </c>
      <c r="P722" s="689" t="s">
        <v>232</v>
      </c>
      <c r="Q722" s="689" t="s">
        <v>112</v>
      </c>
      <c r="R722" s="689" t="s">
        <v>77</v>
      </c>
      <c r="S722" s="689"/>
      <c r="T722" s="721" t="s">
        <v>1215</v>
      </c>
      <c r="U722" s="722">
        <v>35601</v>
      </c>
      <c r="V722" s="714">
        <v>44333</v>
      </c>
      <c r="W722" s="617">
        <v>44439</v>
      </c>
      <c r="X722" s="904" t="s">
        <v>80</v>
      </c>
      <c r="Y722" s="1"/>
      <c r="Z722" s="627" t="str">
        <f>""&amp;DATEDIF(N722,TODAY(),"Y")&amp; " Tahun  "&amp;DATEDIF(N722,TODAY(),"ym")&amp; " Bulan " &amp;DATEDIF(N722,TODAY(),"md")&amp; " Hari "</f>
        <v>0 Tahun  2 Bulan 16 Hari </v>
      </c>
      <c r="AA722" s="418" t="s">
        <v>1607</v>
      </c>
      <c r="AB722" s="711" t="s">
        <v>6944</v>
      </c>
      <c r="AC722" s="722">
        <v>45463</v>
      </c>
      <c r="AD722" s="837"/>
      <c r="AE722" s="627"/>
      <c r="AF722" s="420"/>
      <c r="AG722" s="628"/>
      <c r="AH722" s="422"/>
      <c r="AI722" s="847"/>
      <c r="AJ722" s="422"/>
      <c r="AK722" s="847"/>
      <c r="AL722" s="848"/>
      <c r="AM722" s="71" t="s">
        <v>6945</v>
      </c>
      <c r="AN722" s="1" t="s">
        <v>290</v>
      </c>
      <c r="AO722" s="1"/>
      <c r="AP722" s="71" t="s">
        <v>6946</v>
      </c>
      <c r="AQ722" s="42" t="s">
        <v>86</v>
      </c>
      <c r="AR722" s="1"/>
      <c r="AS722" s="70"/>
      <c r="AT722" s="713" t="s">
        <v>6947</v>
      </c>
      <c r="AU722" s="724" t="s">
        <v>121</v>
      </c>
      <c r="AV722" s="721" t="s">
        <v>6941</v>
      </c>
      <c r="AW722" s="721" t="s">
        <v>671</v>
      </c>
      <c r="AX722" s="713" t="s">
        <v>6948</v>
      </c>
      <c r="AY722" s="427" t="s">
        <v>6939</v>
      </c>
      <c r="AZ722" s="1"/>
      <c r="BA722" s="1"/>
      <c r="BB722" s="1"/>
      <c r="BC722" s="1"/>
      <c r="BD722" s="72"/>
    </row>
    <row r="723" ht="15" customHeight="1" s="77" customFormat="1">
      <c r="A723" s="874" t="s">
        <v>65</v>
      </c>
      <c r="B723" s="32">
        <f t="shared" si="48"/>
        <v>717</v>
      </c>
      <c r="C723" s="628" t="s">
        <v>6949</v>
      </c>
      <c r="D723" s="699" t="s">
        <v>6950</v>
      </c>
      <c r="E723" s="689" t="s">
        <v>69</v>
      </c>
      <c r="F723" s="713" t="s">
        <v>6951</v>
      </c>
      <c r="G723" s="843" t="s">
        <v>2</v>
      </c>
      <c r="H723" s="642"/>
      <c r="I723" s="642"/>
      <c r="J723" s="642"/>
      <c r="K723" s="627" t="s">
        <v>4177</v>
      </c>
      <c r="L723" s="883" t="s">
        <v>511</v>
      </c>
      <c r="M723" s="648" t="s">
        <v>1215</v>
      </c>
      <c r="N723" s="844">
        <v>44336</v>
      </c>
      <c r="O723" s="741" t="s">
        <v>6952</v>
      </c>
      <c r="P723" s="689" t="s">
        <v>232</v>
      </c>
      <c r="Q723" s="689" t="s">
        <v>112</v>
      </c>
      <c r="R723" s="689" t="s">
        <v>77</v>
      </c>
      <c r="S723" s="689"/>
      <c r="T723" s="721" t="s">
        <v>1215</v>
      </c>
      <c r="U723" s="722">
        <v>32215</v>
      </c>
      <c r="V723" s="714">
        <v>44336</v>
      </c>
      <c r="W723" s="617">
        <v>44439</v>
      </c>
      <c r="X723" s="904" t="s">
        <v>80</v>
      </c>
      <c r="Y723" s="1"/>
      <c r="Z723" s="627" t="str">
        <f>""&amp;DATEDIF(N723,TODAY(),"Y")&amp; " Tahun  "&amp;DATEDIF(N723,TODAY(),"ym")&amp; " Bulan " &amp;DATEDIF(N723,TODAY(),"md")&amp; " Hari "</f>
        <v>0 Tahun  2 Bulan 13 Hari </v>
      </c>
      <c r="AA723" s="418" t="s">
        <v>1607</v>
      </c>
      <c r="AB723" s="711" t="s">
        <v>6953</v>
      </c>
      <c r="AC723" s="722">
        <v>44998</v>
      </c>
      <c r="AD723" s="837"/>
      <c r="AE723" s="627"/>
      <c r="AF723" s="420"/>
      <c r="AG723" s="628"/>
      <c r="AH723" s="422"/>
      <c r="AI723" s="847"/>
      <c r="AJ723" s="422"/>
      <c r="AK723" s="847"/>
      <c r="AL723" s="848"/>
      <c r="AM723" s="71" t="s">
        <v>6954</v>
      </c>
      <c r="AN723" s="1" t="s">
        <v>548</v>
      </c>
      <c r="AO723" s="1"/>
      <c r="AP723" s="71" t="s">
        <v>6955</v>
      </c>
      <c r="AQ723" s="42" t="s">
        <v>86</v>
      </c>
      <c r="AR723" s="1"/>
      <c r="AS723" s="70"/>
      <c r="AT723" s="713" t="s">
        <v>6956</v>
      </c>
      <c r="AU723" s="724" t="s">
        <v>121</v>
      </c>
      <c r="AV723" s="721" t="s">
        <v>6950</v>
      </c>
      <c r="AW723" s="721" t="s">
        <v>90</v>
      </c>
      <c r="AX723" s="713" t="s">
        <v>6957</v>
      </c>
      <c r="AY723" s="427"/>
      <c r="AZ723" s="1"/>
      <c r="BA723" s="1"/>
      <c r="BB723" s="1"/>
      <c r="BC723" s="1"/>
      <c r="BD723" s="72"/>
    </row>
    <row r="724" ht="15" customHeight="1" s="77" customFormat="1">
      <c r="A724" s="31" t="s">
        <v>65</v>
      </c>
      <c r="B724" s="32">
        <f t="shared" si="48"/>
        <v>718</v>
      </c>
      <c r="C724" s="68" t="s">
        <v>6958</v>
      </c>
      <c r="D724" s="699" t="s">
        <v>6959</v>
      </c>
      <c r="E724" s="689" t="s">
        <v>69</v>
      </c>
      <c r="F724" s="713">
        <v>85732923690</v>
      </c>
      <c r="G724" s="642" t="s">
        <v>2</v>
      </c>
      <c r="H724" s="642"/>
      <c r="I724" s="642"/>
      <c r="J724" s="627"/>
      <c r="K724" s="627" t="s">
        <v>4177</v>
      </c>
      <c r="L724" s="883" t="s">
        <v>511</v>
      </c>
      <c r="M724" s="648" t="s">
        <v>1215</v>
      </c>
      <c r="N724" s="740">
        <v>44342</v>
      </c>
      <c r="O724" s="741" t="s">
        <v>6960</v>
      </c>
      <c r="P724" s="648" t="s">
        <v>232</v>
      </c>
      <c r="Q724" s="422" t="s">
        <v>112</v>
      </c>
      <c r="R724" s="648" t="s">
        <v>77</v>
      </c>
      <c r="S724" s="648"/>
      <c r="T724" s="883" t="s">
        <v>1215</v>
      </c>
      <c r="U724" s="722">
        <v>30927</v>
      </c>
      <c r="V724" s="740">
        <v>44342</v>
      </c>
      <c r="W724" s="617">
        <v>44439</v>
      </c>
      <c r="X724" s="904" t="s">
        <v>80</v>
      </c>
      <c r="Y724" s="1"/>
      <c r="Z724" s="627" t="s">
        <v>6961</v>
      </c>
      <c r="AA724" s="418" t="s">
        <v>1607</v>
      </c>
      <c r="AB724" s="711">
        <v>840915261824</v>
      </c>
      <c r="AC724" s="722">
        <v>44806</v>
      </c>
      <c r="AD724" s="837"/>
      <c r="AE724" s="627"/>
      <c r="AF724" s="420"/>
      <c r="AG724" s="628"/>
      <c r="AH724" s="422"/>
      <c r="AI724" s="847"/>
      <c r="AJ724" s="422"/>
      <c r="AK724" s="847"/>
      <c r="AL724" s="848"/>
      <c r="AM724" s="71" t="s">
        <v>6962</v>
      </c>
      <c r="AN724" s="1" t="s">
        <v>540</v>
      </c>
      <c r="AO724" s="1"/>
      <c r="AP724" s="71" t="s">
        <v>6963</v>
      </c>
      <c r="AQ724" s="42" t="s">
        <v>86</v>
      </c>
      <c r="AR724" s="1"/>
      <c r="AS724" s="70"/>
      <c r="AT724" s="713" t="s">
        <v>6964</v>
      </c>
      <c r="AU724" s="724" t="s">
        <v>121</v>
      </c>
      <c r="AV724" s="721"/>
      <c r="AW724" s="721"/>
      <c r="AX724" s="713"/>
      <c r="AY724" s="745" t="s">
        <v>6965</v>
      </c>
      <c r="AZ724" s="1"/>
      <c r="BA724" s="1"/>
      <c r="BB724" s="1"/>
      <c r="BC724" s="1"/>
      <c r="BD724" s="72"/>
    </row>
    <row r="725" ht="15" customHeight="1" s="77" customFormat="1">
      <c r="A725" s="31" t="s">
        <v>65</v>
      </c>
      <c r="B725" s="32">
        <f t="shared" si="48"/>
        <v>719</v>
      </c>
      <c r="C725" s="68" t="s">
        <v>6966</v>
      </c>
      <c r="D725" s="699" t="s">
        <v>6967</v>
      </c>
      <c r="E725" s="689" t="s">
        <v>69</v>
      </c>
      <c r="F725" s="713">
        <v>85331673475</v>
      </c>
      <c r="G725" s="642" t="s">
        <v>2</v>
      </c>
      <c r="H725" s="642"/>
      <c r="I725" s="642"/>
      <c r="J725" s="627"/>
      <c r="K725" s="627" t="s">
        <v>4177</v>
      </c>
      <c r="L725" s="883" t="s">
        <v>511</v>
      </c>
      <c r="M725" s="648" t="s">
        <v>1215</v>
      </c>
      <c r="N725" s="740">
        <v>44344</v>
      </c>
      <c r="O725" s="741" t="s">
        <v>6968</v>
      </c>
      <c r="P725" s="648" t="s">
        <v>232</v>
      </c>
      <c r="Q725" s="422" t="s">
        <v>112</v>
      </c>
      <c r="R725" s="648" t="s">
        <v>77</v>
      </c>
      <c r="S725" s="648"/>
      <c r="T725" s="883" t="s">
        <v>4835</v>
      </c>
      <c r="U725" s="722">
        <v>29075</v>
      </c>
      <c r="V725" s="740">
        <v>44344</v>
      </c>
      <c r="W725" s="617">
        <v>44439</v>
      </c>
      <c r="X725" s="904" t="s">
        <v>80</v>
      </c>
      <c r="Y725" s="1"/>
      <c r="Z725" s="627" t="s">
        <v>6969</v>
      </c>
      <c r="AA725" s="418" t="s">
        <v>1607</v>
      </c>
      <c r="AB725" s="711">
        <v>790815281199</v>
      </c>
      <c r="AC725" s="722">
        <v>45146</v>
      </c>
      <c r="AD725" s="837"/>
      <c r="AE725" s="627"/>
      <c r="AF725" s="420"/>
      <c r="AG725" s="628"/>
      <c r="AH725" s="422"/>
      <c r="AI725" s="847"/>
      <c r="AJ725" s="422"/>
      <c r="AK725" s="847"/>
      <c r="AL725" s="848"/>
      <c r="AM725" s="71" t="s">
        <v>6970</v>
      </c>
      <c r="AN725" s="1" t="s">
        <v>548</v>
      </c>
      <c r="AO725" s="1"/>
      <c r="AP725" s="71" t="s">
        <v>6971</v>
      </c>
      <c r="AQ725" s="42" t="s">
        <v>86</v>
      </c>
      <c r="AR725" s="1"/>
      <c r="AS725" s="70"/>
      <c r="AT725" s="713" t="s">
        <v>6972</v>
      </c>
      <c r="AU725" s="724" t="s">
        <v>121</v>
      </c>
      <c r="AV725" s="721" t="s">
        <v>6973</v>
      </c>
      <c r="AW725" s="721" t="s">
        <v>90</v>
      </c>
      <c r="AX725" s="713">
        <v>1991418704</v>
      </c>
      <c r="AY725" s="745" t="s">
        <v>6974</v>
      </c>
      <c r="AZ725" s="1"/>
      <c r="BA725" s="1"/>
      <c r="BB725" s="1"/>
      <c r="BC725" s="1"/>
      <c r="BD725" s="72"/>
    </row>
    <row r="726" ht="15" customHeight="1" s="77" customFormat="1">
      <c r="A726" s="31" t="s">
        <v>65</v>
      </c>
      <c r="B726" s="32">
        <f t="shared" si="48"/>
        <v>720</v>
      </c>
      <c r="C726" s="68" t="s">
        <v>6975</v>
      </c>
      <c r="D726" s="699" t="s">
        <v>6976</v>
      </c>
      <c r="E726" s="689" t="s">
        <v>69</v>
      </c>
      <c r="F726" s="713">
        <v>82293777470</v>
      </c>
      <c r="G726" s="642" t="s">
        <v>2</v>
      </c>
      <c r="H726" s="642"/>
      <c r="I726" s="642"/>
      <c r="J726" s="627"/>
      <c r="K726" s="627" t="s">
        <v>4177</v>
      </c>
      <c r="L726" s="883" t="s">
        <v>511</v>
      </c>
      <c r="M726" s="648" t="s">
        <v>1215</v>
      </c>
      <c r="N726" s="740">
        <v>44345</v>
      </c>
      <c r="O726" s="741" t="s">
        <v>6977</v>
      </c>
      <c r="P726" s="648" t="s">
        <v>232</v>
      </c>
      <c r="Q726" s="422" t="s">
        <v>112</v>
      </c>
      <c r="R726" s="648" t="s">
        <v>77</v>
      </c>
      <c r="S726" s="648"/>
      <c r="T726" s="883" t="s">
        <v>1215</v>
      </c>
      <c r="U726" s="722">
        <v>30340</v>
      </c>
      <c r="V726" s="740">
        <v>44345</v>
      </c>
      <c r="W726" s="617">
        <v>44439</v>
      </c>
      <c r="X726" s="904" t="s">
        <v>80</v>
      </c>
      <c r="Y726" s="1"/>
      <c r="Z726" s="627" t="s">
        <v>3452</v>
      </c>
      <c r="AA726" s="418" t="s">
        <v>1607</v>
      </c>
      <c r="AB726" s="711">
        <v>830115262874</v>
      </c>
      <c r="AC726" s="722">
        <v>44950</v>
      </c>
      <c r="AD726" s="837"/>
      <c r="AE726" s="627"/>
      <c r="AF726" s="420"/>
      <c r="AG726" s="628"/>
      <c r="AH726" s="422"/>
      <c r="AI726" s="847"/>
      <c r="AJ726" s="422"/>
      <c r="AK726" s="847"/>
      <c r="AL726" s="848"/>
      <c r="AM726" s="71" t="s">
        <v>6978</v>
      </c>
      <c r="AN726" s="1" t="s">
        <v>548</v>
      </c>
      <c r="AO726" s="1"/>
      <c r="AP726" s="71" t="s">
        <v>6979</v>
      </c>
      <c r="AQ726" s="42" t="s">
        <v>86</v>
      </c>
      <c r="AR726" s="1"/>
      <c r="AS726" s="70"/>
      <c r="AT726" s="713" t="s">
        <v>6980</v>
      </c>
      <c r="AU726" s="724" t="s">
        <v>121</v>
      </c>
      <c r="AV726" s="721" t="s">
        <v>6981</v>
      </c>
      <c r="AW726" s="721" t="s">
        <v>90</v>
      </c>
      <c r="AX726" s="713">
        <v>3680099684</v>
      </c>
      <c r="AY726" s="745"/>
      <c r="AZ726" s="1"/>
      <c r="BA726" s="1"/>
      <c r="BB726" s="1"/>
      <c r="BC726" s="1"/>
      <c r="BD726" s="72"/>
    </row>
    <row r="727" ht="15" customHeight="1" s="77" customFormat="1">
      <c r="A727" s="31" t="s">
        <v>65</v>
      </c>
      <c r="B727" s="32">
        <f t="shared" si="48"/>
        <v>721</v>
      </c>
      <c r="C727" s="68" t="s">
        <v>6982</v>
      </c>
      <c r="D727" s="699" t="s">
        <v>6983</v>
      </c>
      <c r="E727" s="689" t="s">
        <v>69</v>
      </c>
      <c r="F727" s="914" t="s">
        <v>6984</v>
      </c>
      <c r="G727" s="843" t="s">
        <v>2</v>
      </c>
      <c r="H727" s="915"/>
      <c r="I727" s="915"/>
      <c r="J727" s="915"/>
      <c r="K727" s="627" t="s">
        <v>4177</v>
      </c>
      <c r="L727" s="883" t="s">
        <v>511</v>
      </c>
      <c r="M727" s="648" t="s">
        <v>1215</v>
      </c>
      <c r="N727" s="844">
        <v>44348</v>
      </c>
      <c r="O727" s="741" t="s">
        <v>6985</v>
      </c>
      <c r="P727" s="689" t="s">
        <v>232</v>
      </c>
      <c r="Q727" s="689" t="s">
        <v>112</v>
      </c>
      <c r="R727" s="689" t="s">
        <v>77</v>
      </c>
      <c r="S727" s="689"/>
      <c r="T727" s="721" t="s">
        <v>1215</v>
      </c>
      <c r="U727" s="722">
        <v>28674</v>
      </c>
      <c r="V727" s="714">
        <v>44348</v>
      </c>
      <c r="W727" s="72">
        <v>44439</v>
      </c>
      <c r="X727" s="75" t="s">
        <v>80</v>
      </c>
      <c r="Y727" s="1"/>
      <c r="Z727" s="627" t="str">
        <f ref="Z727:Z750" t="shared" si="50" ca="1">""&amp;DATEDIF(N727,TODAY(),"Y")&amp; " Tahun  "&amp;DATEDIF(N727,TODAY(),"ym")&amp; " Bulan " &amp;DATEDIF(N727,TODAY(),"md")&amp; " Hari "</f>
        <v>0 Tahun  2 Bulan 1 Hari </v>
      </c>
      <c r="AA727" s="418" t="s">
        <v>1607</v>
      </c>
      <c r="AB727" s="711" t="s">
        <v>6986</v>
      </c>
      <c r="AC727" s="722">
        <v>44380</v>
      </c>
      <c r="AD727" s="837"/>
      <c r="AE727" s="627"/>
      <c r="AF727" s="420"/>
      <c r="AG727" s="628"/>
      <c r="AH727" s="422"/>
      <c r="AI727" s="847"/>
      <c r="AJ727" s="422"/>
      <c r="AK727" s="847"/>
      <c r="AL727" s="848"/>
      <c r="AM727" s="426" t="s">
        <v>6987</v>
      </c>
      <c r="AN727" s="1" t="s">
        <v>548</v>
      </c>
      <c r="AP727" s="426" t="s">
        <v>6988</v>
      </c>
      <c r="AQ727" s="42" t="s">
        <v>86</v>
      </c>
      <c r="AT727" s="713" t="s">
        <v>6989</v>
      </c>
      <c r="AU727" s="724" t="s">
        <v>121</v>
      </c>
      <c r="AV727" s="721" t="s">
        <v>6990</v>
      </c>
      <c r="AW727" s="721" t="s">
        <v>90</v>
      </c>
      <c r="AX727" s="713" t="s">
        <v>6991</v>
      </c>
      <c r="AY727" s="769"/>
      <c r="AZ727" s="70"/>
      <c r="BA727" s="1"/>
      <c r="BB727" s="1"/>
      <c r="BC727" s="1"/>
      <c r="BD727" s="73"/>
      <c r="BE727" s="73"/>
      <c r="BF727" s="70"/>
    </row>
    <row r="728" ht="15" customHeight="1" s="77" customFormat="1">
      <c r="A728" s="31" t="s">
        <v>65</v>
      </c>
      <c r="B728" s="32">
        <f t="shared" si="48"/>
        <v>722</v>
      </c>
      <c r="C728" s="68" t="s">
        <v>6992</v>
      </c>
      <c r="D728" s="699" t="s">
        <v>6993</v>
      </c>
      <c r="E728" s="916" t="s">
        <v>69</v>
      </c>
      <c r="F728" s="917" t="s">
        <v>6994</v>
      </c>
      <c r="G728" s="918" t="s">
        <v>2</v>
      </c>
      <c r="H728" s="915"/>
      <c r="I728" s="915"/>
      <c r="J728" s="915"/>
      <c r="K728" s="627" t="s">
        <v>4177</v>
      </c>
      <c r="L728" s="883" t="s">
        <v>511</v>
      </c>
      <c r="M728" s="648" t="s">
        <v>1215</v>
      </c>
      <c r="N728" s="844">
        <v>44348</v>
      </c>
      <c r="O728" s="741" t="s">
        <v>6995</v>
      </c>
      <c r="P728" s="689" t="s">
        <v>232</v>
      </c>
      <c r="Q728" s="689" t="s">
        <v>112</v>
      </c>
      <c r="R728" s="689" t="s">
        <v>77</v>
      </c>
      <c r="S728" s="689"/>
      <c r="T728" s="721" t="s">
        <v>1215</v>
      </c>
      <c r="U728" s="722">
        <v>34350</v>
      </c>
      <c r="V728" s="714">
        <v>44348</v>
      </c>
      <c r="W728" s="72">
        <v>44439</v>
      </c>
      <c r="X728" s="75" t="s">
        <v>80</v>
      </c>
      <c r="Y728" s="1"/>
      <c r="Z728" s="627" t="str">
        <f t="shared" si="50" ca="1"/>
        <v>0 Tahun  2 Bulan 1 Hari </v>
      </c>
      <c r="AA728" s="418" t="s">
        <v>1607</v>
      </c>
      <c r="AB728" s="711" t="s">
        <v>6996</v>
      </c>
      <c r="AC728" s="722"/>
      <c r="AD728" s="837"/>
      <c r="AE728" s="627"/>
      <c r="AF728" s="420"/>
      <c r="AG728" s="628"/>
      <c r="AH728" s="422"/>
      <c r="AI728" s="847"/>
      <c r="AJ728" s="422"/>
      <c r="AK728" s="847"/>
      <c r="AL728" s="848"/>
      <c r="AM728" s="71" t="s">
        <v>6997</v>
      </c>
      <c r="AN728" s="1" t="s">
        <v>548</v>
      </c>
      <c r="AO728" s="1"/>
      <c r="AP728" s="71" t="s">
        <v>6998</v>
      </c>
      <c r="AQ728" s="42" t="s">
        <v>86</v>
      </c>
      <c r="AR728" s="1"/>
      <c r="AS728" s="70"/>
      <c r="AT728" s="713" t="s">
        <v>6999</v>
      </c>
      <c r="AU728" s="724" t="s">
        <v>121</v>
      </c>
      <c r="AV728" s="721" t="s">
        <v>6993</v>
      </c>
      <c r="AW728" s="721" t="s">
        <v>90</v>
      </c>
      <c r="AX728" s="919">
        <v>7705215863</v>
      </c>
      <c r="AY728" s="920">
        <v>3507330902180000</v>
      </c>
      <c r="AZ728" s="70"/>
      <c r="BA728" s="1"/>
      <c r="BB728" s="1"/>
      <c r="BC728" s="1"/>
      <c r="BD728" s="73"/>
      <c r="BE728" s="73"/>
      <c r="BF728" s="70"/>
    </row>
    <row r="729" ht="15" customHeight="1" s="77" customFormat="1">
      <c r="A729" s="31" t="s">
        <v>65</v>
      </c>
      <c r="B729" s="32">
        <f t="shared" si="48"/>
        <v>723</v>
      </c>
      <c r="C729" s="68" t="s">
        <v>7000</v>
      </c>
      <c r="D729" s="699" t="s">
        <v>7001</v>
      </c>
      <c r="E729" s="916" t="s">
        <v>69</v>
      </c>
      <c r="F729" s="917" t="s">
        <v>7002</v>
      </c>
      <c r="G729" s="918" t="s">
        <v>2</v>
      </c>
      <c r="H729" s="915"/>
      <c r="I729" s="915"/>
      <c r="J729" s="915"/>
      <c r="K729" s="627" t="s">
        <v>4177</v>
      </c>
      <c r="L729" s="883" t="s">
        <v>511</v>
      </c>
      <c r="M729" s="648" t="s">
        <v>1215</v>
      </c>
      <c r="N729" s="844">
        <v>44348</v>
      </c>
      <c r="O729" s="741" t="s">
        <v>7003</v>
      </c>
      <c r="P729" s="689" t="s">
        <v>232</v>
      </c>
      <c r="Q729" s="689" t="s">
        <v>112</v>
      </c>
      <c r="R729" s="689" t="s">
        <v>77</v>
      </c>
      <c r="S729" s="689"/>
      <c r="T729" s="721" t="s">
        <v>1215</v>
      </c>
      <c r="U729" s="722">
        <v>29901</v>
      </c>
      <c r="V729" s="714">
        <v>44348</v>
      </c>
      <c r="W729" s="72">
        <v>44439</v>
      </c>
      <c r="X729" s="75" t="s">
        <v>80</v>
      </c>
      <c r="Y729" s="1"/>
      <c r="Z729" s="627" t="str">
        <f t="shared" si="50" ca="1"/>
        <v>0 Tahun  2 Bulan 1 Hari </v>
      </c>
      <c r="AA729" s="418" t="s">
        <v>3491</v>
      </c>
      <c r="AB729" s="711" t="s">
        <v>7004</v>
      </c>
      <c r="AC729" s="722" t="s">
        <v>7005</v>
      </c>
      <c r="AD729" s="837"/>
      <c r="AE729" s="627"/>
      <c r="AF729" s="420"/>
      <c r="AG729" s="628"/>
      <c r="AH729" s="422"/>
      <c r="AI729" s="847"/>
      <c r="AJ729" s="422"/>
      <c r="AK729" s="847"/>
      <c r="AL729" s="848"/>
      <c r="AM729" s="713" t="s">
        <v>7006</v>
      </c>
      <c r="AN729" s="724" t="s">
        <v>290</v>
      </c>
      <c r="AO729" s="721"/>
      <c r="AP729" s="713" t="s">
        <v>7007</v>
      </c>
      <c r="AQ729" s="42" t="s">
        <v>86</v>
      </c>
      <c r="AR729" s="769"/>
      <c r="AS729" s="70"/>
      <c r="AT729" s="35" t="s">
        <v>7008</v>
      </c>
      <c r="AU729" s="1" t="s">
        <v>121</v>
      </c>
      <c r="AV729" s="1" t="s">
        <v>7001</v>
      </c>
      <c r="AW729" s="1" t="s">
        <v>90</v>
      </c>
      <c r="AX729" s="921">
        <v>3660411673</v>
      </c>
      <c r="AY729" s="323">
        <v>3507070902120000</v>
      </c>
      <c r="AZ729" s="1"/>
      <c r="BA729" s="1"/>
      <c r="BB729" s="1"/>
      <c r="BC729" s="1"/>
      <c r="BD729" s="73"/>
      <c r="BE729" s="73"/>
      <c r="BF729" s="70"/>
    </row>
    <row r="730" ht="15" customHeight="1" s="77" customFormat="1">
      <c r="A730" s="31" t="s">
        <v>65</v>
      </c>
      <c r="B730" s="32">
        <f t="shared" si="48"/>
        <v>724</v>
      </c>
      <c r="C730" s="68" t="s">
        <v>7009</v>
      </c>
      <c r="D730" s="70" t="s">
        <v>7010</v>
      </c>
      <c r="E730" s="689" t="s">
        <v>69</v>
      </c>
      <c r="F730" s="922" t="s">
        <v>7011</v>
      </c>
      <c r="G730" s="1"/>
      <c r="H730" s="70"/>
      <c r="I730" s="70"/>
      <c r="J730" s="1" t="s">
        <v>343</v>
      </c>
      <c r="K730" s="1" t="s">
        <v>1215</v>
      </c>
      <c r="L730" s="1" t="s">
        <v>511</v>
      </c>
      <c r="M730" s="1" t="s">
        <v>1215</v>
      </c>
      <c r="N730" s="72">
        <v>44348</v>
      </c>
      <c r="O730" s="82" t="s">
        <v>7012</v>
      </c>
      <c r="P730" s="1" t="s">
        <v>77</v>
      </c>
      <c r="Q730" s="1" t="s">
        <v>112</v>
      </c>
      <c r="R730" s="1" t="s">
        <v>77</v>
      </c>
      <c r="S730" s="1" t="s">
        <v>113</v>
      </c>
      <c r="T730" s="1" t="s">
        <v>1215</v>
      </c>
      <c r="U730" s="72">
        <v>36607</v>
      </c>
      <c r="V730" s="462">
        <v>44378</v>
      </c>
      <c r="W730" s="462">
        <v>44469</v>
      </c>
      <c r="X730" s="648" t="s">
        <v>115</v>
      </c>
      <c r="Y730" s="1"/>
      <c r="Z730" s="627" t="str">
        <f t="shared" si="50" ca="1"/>
        <v>0 Tahun  2 Bulan 1 Hari </v>
      </c>
      <c r="AA730" s="1" t="s">
        <v>5</v>
      </c>
      <c r="AB730" s="71" t="s">
        <v>5</v>
      </c>
      <c r="AC730" s="72" t="s">
        <v>5</v>
      </c>
      <c r="AD730" s="1"/>
      <c r="AE730" s="1"/>
      <c r="AF730" s="1"/>
      <c r="AG730" s="1"/>
      <c r="AH730" s="72"/>
      <c r="AI730" s="72"/>
      <c r="AJ730" s="1"/>
      <c r="AK730" s="1"/>
      <c r="AL730" s="1"/>
      <c r="AM730" s="71" t="s">
        <v>7013</v>
      </c>
      <c r="AN730" s="1" t="s">
        <v>548</v>
      </c>
      <c r="AO730" s="1"/>
      <c r="AP730" s="71" t="s">
        <v>7014</v>
      </c>
      <c r="AQ730" s="42" t="s">
        <v>86</v>
      </c>
      <c r="AR730" s="1"/>
      <c r="AS730" s="1"/>
      <c r="AT730" s="71" t="s">
        <v>7015</v>
      </c>
      <c r="AU730" s="1" t="s">
        <v>121</v>
      </c>
      <c r="AV730" s="340" t="s">
        <v>7010</v>
      </c>
      <c r="AW730" s="340" t="s">
        <v>90</v>
      </c>
      <c r="AX730" s="357" t="s">
        <v>7016</v>
      </c>
      <c r="AY730" s="1"/>
      <c r="AZ730" s="1"/>
      <c r="BA730" s="1"/>
      <c r="BB730" s="1"/>
      <c r="BC730" s="1"/>
      <c r="BD730" s="73"/>
      <c r="BE730" s="73"/>
      <c r="BF730" s="70"/>
    </row>
    <row r="731" ht="15" customHeight="1" s="77" customFormat="1">
      <c r="A731" s="31" t="s">
        <v>65</v>
      </c>
      <c r="B731" s="32">
        <f t="shared" si="48"/>
        <v>725</v>
      </c>
      <c r="C731" s="68" t="s">
        <v>7017</v>
      </c>
      <c r="D731" s="378" t="s">
        <v>7018</v>
      </c>
      <c r="E731" s="689" t="s">
        <v>69</v>
      </c>
      <c r="F731" s="537" t="s">
        <v>7019</v>
      </c>
      <c r="G731" s="837"/>
      <c r="H731" s="42"/>
      <c r="I731" s="42"/>
      <c r="J731" s="34" t="s">
        <v>457</v>
      </c>
      <c r="K731" s="648" t="s">
        <v>1215</v>
      </c>
      <c r="L731" s="648" t="s">
        <v>511</v>
      </c>
      <c r="M731" s="648" t="s">
        <v>1215</v>
      </c>
      <c r="N731" s="462">
        <v>44357</v>
      </c>
      <c r="O731" s="378" t="s">
        <v>7020</v>
      </c>
      <c r="P731" s="648" t="s">
        <v>77</v>
      </c>
      <c r="Q731" s="648" t="s">
        <v>112</v>
      </c>
      <c r="R731" s="49" t="s">
        <v>77</v>
      </c>
      <c r="S731" s="648" t="s">
        <v>113</v>
      </c>
      <c r="T731" s="648" t="s">
        <v>1215</v>
      </c>
      <c r="U731" s="437">
        <v>32590</v>
      </c>
      <c r="V731" s="462">
        <v>44357</v>
      </c>
      <c r="W731" s="59">
        <v>44439</v>
      </c>
      <c r="X731" s="689" t="s">
        <v>80</v>
      </c>
      <c r="Y731" s="627"/>
      <c r="Z731" s="49" t="str">
        <f t="shared" si="50" ca="1"/>
        <v>0 Tahun  1 Bulan 23 Hari </v>
      </c>
      <c r="AA731" s="42" t="s">
        <v>5</v>
      </c>
      <c r="AB731" s="537" t="s">
        <v>5</v>
      </c>
      <c r="AC731" s="462" t="s">
        <v>5</v>
      </c>
      <c r="AD731" s="627"/>
      <c r="AE731" s="627"/>
      <c r="AF731" s="627"/>
      <c r="AG731" s="627"/>
      <c r="AH731" s="627"/>
      <c r="AI731" s="627"/>
      <c r="AJ731" s="42"/>
      <c r="AK731" s="627"/>
      <c r="AL731" s="848"/>
      <c r="AM731" s="537" t="s">
        <v>7021</v>
      </c>
      <c r="AN731" s="1" t="s">
        <v>548</v>
      </c>
      <c r="AO731" s="49"/>
      <c r="AP731" s="647" t="s">
        <v>7022</v>
      </c>
      <c r="AQ731" s="42" t="s">
        <v>86</v>
      </c>
      <c r="AR731" s="189"/>
      <c r="AS731" s="849"/>
      <c r="AT731" s="537" t="s">
        <v>7023</v>
      </c>
      <c r="AU731" s="851" t="s">
        <v>121</v>
      </c>
      <c r="AV731" s="49" t="s">
        <v>7018</v>
      </c>
      <c r="AW731" s="642" t="s">
        <v>90</v>
      </c>
      <c r="AX731" s="647">
        <v>1230512082</v>
      </c>
      <c r="AY731" s="189" t="s">
        <v>7024</v>
      </c>
      <c r="AZ731" s="144"/>
      <c r="BA731" s="144"/>
      <c r="BB731" s="144"/>
      <c r="BC731" s="144"/>
      <c r="BD731" s="37"/>
      <c r="BE731" s="73"/>
      <c r="BF731" s="70"/>
    </row>
    <row r="732" ht="15" customHeight="1" s="77" customFormat="1">
      <c r="A732" s="31" t="s">
        <v>65</v>
      </c>
      <c r="B732" s="32">
        <f t="shared" si="48"/>
        <v>726</v>
      </c>
      <c r="C732" s="68" t="s">
        <v>7025</v>
      </c>
      <c r="D732" s="880" t="s">
        <v>7026</v>
      </c>
      <c r="E732" s="627" t="s">
        <v>1255</v>
      </c>
      <c r="F732" s="713" t="s">
        <v>7027</v>
      </c>
      <c r="G732" s="627" t="s">
        <v>2</v>
      </c>
      <c r="H732" s="1"/>
      <c r="I732" s="1"/>
      <c r="J732" s="1"/>
      <c r="K732" s="648" t="s">
        <v>1215</v>
      </c>
      <c r="L732" s="627" t="s">
        <v>589</v>
      </c>
      <c r="M732" s="627" t="s">
        <v>4177</v>
      </c>
      <c r="N732" s="116">
        <v>44214</v>
      </c>
      <c r="O732" s="720" t="s">
        <v>7028</v>
      </c>
      <c r="P732" s="42" t="s">
        <v>232</v>
      </c>
      <c r="Q732" s="42" t="s">
        <v>112</v>
      </c>
      <c r="R732" s="42" t="s">
        <v>77</v>
      </c>
      <c r="S732" s="524"/>
      <c r="T732" s="721" t="s">
        <v>6394</v>
      </c>
      <c r="U732" s="722">
        <v>34709</v>
      </c>
      <c r="V732" s="462">
        <v>44317</v>
      </c>
      <c r="W732" s="462">
        <v>44408</v>
      </c>
      <c r="X732" s="462" t="s">
        <v>115</v>
      </c>
      <c r="Y732" s="1"/>
      <c r="Z732" s="1" t="str">
        <f t="shared" si="50" ca="1"/>
        <v>0 Tahun  6 Bulan 15 Hari </v>
      </c>
      <c r="AA732" s="723" t="s">
        <v>591</v>
      </c>
      <c r="AB732" s="711" t="s">
        <v>7029</v>
      </c>
      <c r="AC732" s="722">
        <v>45718</v>
      </c>
      <c r="AD732" s="1"/>
      <c r="AE732" s="1"/>
      <c r="AF732" s="1"/>
      <c r="AG732" s="1"/>
      <c r="AH732" s="1"/>
      <c r="AI732" s="1"/>
      <c r="AJ732" s="1"/>
      <c r="AK732" s="1"/>
      <c r="AL732" s="524"/>
      <c r="AM732" s="718" t="s">
        <v>7030</v>
      </c>
      <c r="AN732" s="42" t="s">
        <v>84</v>
      </c>
      <c r="AO732" s="1"/>
      <c r="AP732" s="71" t="s">
        <v>7031</v>
      </c>
      <c r="AQ732" s="42" t="s">
        <v>86</v>
      </c>
      <c r="AR732" s="715"/>
      <c r="AS732" s="1"/>
      <c r="AT732" s="713" t="s">
        <v>7032</v>
      </c>
      <c r="AU732" s="724" t="s">
        <v>121</v>
      </c>
      <c r="AV732" s="723" t="s">
        <v>7026</v>
      </c>
      <c r="AW732" s="883" t="s">
        <v>90</v>
      </c>
      <c r="AX732" s="882" t="s">
        <v>7033</v>
      </c>
      <c r="AY732" s="1"/>
      <c r="AZ732" s="1"/>
      <c r="BA732" s="1"/>
      <c r="BB732" s="1"/>
      <c r="BC732" s="1"/>
      <c r="BD732" s="72"/>
      <c r="BJ732" s="219" t="str">
        <f>+VLOOKUP(C732,'[1]PROBOLINGGO APRIL - OKE'!$B$11:$C$24,2,0)</f>
        <v>DIMAS ANARJERI JK</v>
      </c>
    </row>
    <row r="733" ht="15" customHeight="1" s="77" customFormat="1">
      <c r="A733" s="31" t="s">
        <v>65</v>
      </c>
      <c r="B733" s="32">
        <f t="shared" si="48"/>
        <v>727</v>
      </c>
      <c r="C733" s="71" t="s">
        <v>7034</v>
      </c>
      <c r="D733" s="70" t="s">
        <v>7035</v>
      </c>
      <c r="E733" s="627" t="s">
        <v>1255</v>
      </c>
      <c r="F733" s="71" t="s">
        <v>7036</v>
      </c>
      <c r="G733" s="629" t="s">
        <v>2</v>
      </c>
      <c r="H733" s="1"/>
      <c r="I733" s="1"/>
      <c r="J733" s="1"/>
      <c r="K733" s="1" t="s">
        <v>1215</v>
      </c>
      <c r="L733" s="665" t="s">
        <v>511</v>
      </c>
      <c r="M733" s="663" t="s">
        <v>1215</v>
      </c>
      <c r="N733" s="72">
        <v>44365</v>
      </c>
      <c r="O733" s="82" t="s">
        <v>7037</v>
      </c>
      <c r="P733" s="1" t="s">
        <v>77</v>
      </c>
      <c r="Q733" s="1" t="s">
        <v>112</v>
      </c>
      <c r="R733" s="1" t="s">
        <v>77</v>
      </c>
      <c r="S733" s="1" t="s">
        <v>113</v>
      </c>
      <c r="T733" s="1" t="s">
        <v>6471</v>
      </c>
      <c r="U733" s="72">
        <v>34063</v>
      </c>
      <c r="V733" s="72">
        <v>44365</v>
      </c>
      <c r="W733" s="59">
        <v>44469</v>
      </c>
      <c r="X733" s="462" t="s">
        <v>80</v>
      </c>
      <c r="Y733" s="1"/>
      <c r="Z733" s="612" t="str">
        <f t="shared" si="50" ca="1"/>
        <v>0 Tahun  1 Bulan 15 Hari </v>
      </c>
      <c r="AA733" s="1" t="s">
        <v>264</v>
      </c>
      <c r="AB733" s="71" t="s">
        <v>7038</v>
      </c>
      <c r="AC733" s="72">
        <v>45799</v>
      </c>
      <c r="AD733" s="1"/>
      <c r="AE733" s="1"/>
      <c r="AF733" s="1"/>
      <c r="AG733" s="1"/>
      <c r="AH733" s="72"/>
      <c r="AI733" s="72"/>
      <c r="AJ733" s="1"/>
      <c r="AK733" s="1"/>
      <c r="AL733" s="1"/>
      <c r="AM733" s="71" t="s">
        <v>7039</v>
      </c>
      <c r="AN733" s="1" t="s">
        <v>290</v>
      </c>
      <c r="AO733" s="1"/>
      <c r="AP733" s="1" t="s">
        <v>81</v>
      </c>
      <c r="AQ733" s="1"/>
      <c r="AR733" s="1"/>
      <c r="AS733" s="1"/>
      <c r="AT733" s="923" t="s">
        <v>7040</v>
      </c>
      <c r="AU733" s="1" t="s">
        <v>121</v>
      </c>
      <c r="AV733" s="340" t="s">
        <v>7035</v>
      </c>
      <c r="AW733" s="883" t="s">
        <v>90</v>
      </c>
      <c r="AX733" s="71" t="s">
        <v>7041</v>
      </c>
      <c r="AY733" s="1"/>
      <c r="AZ733" s="1"/>
      <c r="BA733" s="1"/>
      <c r="BB733" s="1"/>
      <c r="BC733" s="1"/>
      <c r="BD733" s="72"/>
      <c r="BE733" s="72"/>
      <c r="BF733" s="1"/>
    </row>
    <row r="734" ht="15" customHeight="1" s="77" customFormat="1">
      <c r="A734" s="31" t="s">
        <v>65</v>
      </c>
      <c r="B734" s="32">
        <f t="shared" si="48"/>
        <v>728</v>
      </c>
      <c r="C734" s="71" t="s">
        <v>7042</v>
      </c>
      <c r="D734" s="70" t="s">
        <v>7043</v>
      </c>
      <c r="E734" s="627" t="s">
        <v>1255</v>
      </c>
      <c r="F734" s="71" t="s">
        <v>7044</v>
      </c>
      <c r="G734" s="629" t="s">
        <v>2</v>
      </c>
      <c r="H734" s="1"/>
      <c r="I734" s="1"/>
      <c r="J734" s="1"/>
      <c r="K734" s="1" t="s">
        <v>1215</v>
      </c>
      <c r="L734" s="665" t="s">
        <v>511</v>
      </c>
      <c r="M734" s="663" t="s">
        <v>1215</v>
      </c>
      <c r="N734" s="72">
        <v>44365</v>
      </c>
      <c r="O734" s="82" t="s">
        <v>7045</v>
      </c>
      <c r="P734" s="1" t="s">
        <v>232</v>
      </c>
      <c r="Q734" s="1" t="s">
        <v>112</v>
      </c>
      <c r="R734" s="1" t="s">
        <v>77</v>
      </c>
      <c r="S734" s="1" t="s">
        <v>113</v>
      </c>
      <c r="T734" s="1" t="s">
        <v>1215</v>
      </c>
      <c r="U734" s="72">
        <v>29662</v>
      </c>
      <c r="V734" s="72">
        <v>44365</v>
      </c>
      <c r="W734" s="59">
        <v>44469</v>
      </c>
      <c r="X734" s="462" t="s">
        <v>80</v>
      </c>
      <c r="Y734" s="1"/>
      <c r="Z734" s="612" t="str">
        <f t="shared" si="50" ca="1"/>
        <v>0 Tahun  1 Bulan 15 Hari </v>
      </c>
      <c r="AA734" s="1" t="s">
        <v>264</v>
      </c>
      <c r="AB734" s="71" t="s">
        <v>7046</v>
      </c>
      <c r="AC734" s="72">
        <v>45368</v>
      </c>
      <c r="AD734" s="1"/>
      <c r="AE734" s="1"/>
      <c r="AF734" s="1"/>
      <c r="AG734" s="1"/>
      <c r="AH734" s="72"/>
      <c r="AI734" s="72"/>
      <c r="AJ734" s="1"/>
      <c r="AK734" s="1"/>
      <c r="AL734" s="1"/>
      <c r="AM734" s="71" t="s">
        <v>7047</v>
      </c>
      <c r="AN734" s="1" t="s">
        <v>548</v>
      </c>
      <c r="AO734" s="1"/>
      <c r="AP734" s="1" t="s">
        <v>81</v>
      </c>
      <c r="AQ734" s="1"/>
      <c r="AR734" s="1"/>
      <c r="AS734" s="1"/>
      <c r="AT734" s="71" t="s">
        <v>7048</v>
      </c>
      <c r="AU734" s="75" t="s">
        <v>121</v>
      </c>
      <c r="AV734" s="340" t="s">
        <v>7043</v>
      </c>
      <c r="AW734" s="883" t="s">
        <v>90</v>
      </c>
      <c r="AX734" s="71" t="s">
        <v>7049</v>
      </c>
      <c r="AY734" s="1"/>
      <c r="AZ734" s="1"/>
      <c r="BA734" s="1"/>
      <c r="BB734" s="1"/>
      <c r="BC734" s="1"/>
      <c r="BD734" s="72"/>
      <c r="BE734" s="72"/>
      <c r="BF734" s="1"/>
    </row>
    <row r="735" ht="15" customHeight="1" s="77" customFormat="1">
      <c r="A735" s="31" t="s">
        <v>65</v>
      </c>
      <c r="B735" s="32">
        <f t="shared" si="48"/>
        <v>729</v>
      </c>
      <c r="C735" s="68" t="s">
        <v>7050</v>
      </c>
      <c r="D735" s="489" t="s">
        <v>7051</v>
      </c>
      <c r="E735" s="627" t="s">
        <v>1255</v>
      </c>
      <c r="F735" s="492" t="s">
        <v>7052</v>
      </c>
      <c r="G735" s="323" t="s">
        <v>2</v>
      </c>
      <c r="H735" s="323"/>
      <c r="I735" s="323"/>
      <c r="J735" s="323"/>
      <c r="K735" s="323" t="s">
        <v>1215</v>
      </c>
      <c r="L735" s="323" t="s">
        <v>511</v>
      </c>
      <c r="M735" s="323" t="s">
        <v>1215</v>
      </c>
      <c r="N735" s="491">
        <v>44382</v>
      </c>
      <c r="O735" s="489" t="s">
        <v>7053</v>
      </c>
      <c r="P735" s="323" t="s">
        <v>97</v>
      </c>
      <c r="Q735" s="323" t="s">
        <v>112</v>
      </c>
      <c r="R735" s="323" t="s">
        <v>77</v>
      </c>
      <c r="S735" s="323" t="s">
        <v>113</v>
      </c>
      <c r="T735" s="323" t="s">
        <v>1215</v>
      </c>
      <c r="U735" s="324" t="s">
        <v>7054</v>
      </c>
      <c r="V735" s="491">
        <v>44382</v>
      </c>
      <c r="W735" s="37">
        <v>44469</v>
      </c>
      <c r="X735" s="689" t="s">
        <v>80</v>
      </c>
      <c r="Y735" s="323"/>
      <c r="Z735" s="1" t="str">
        <f t="shared" si="50" ca="1"/>
        <v>0 Tahun  0 Bulan 28 Hari </v>
      </c>
      <c r="AA735" s="323" t="s">
        <v>3491</v>
      </c>
      <c r="AB735" s="924" t="s">
        <v>7055</v>
      </c>
      <c r="AC735" s="324">
        <v>44396</v>
      </c>
      <c r="AD735" s="323" t="s">
        <v>82</v>
      </c>
      <c r="AE735" s="323"/>
      <c r="AF735" s="323" t="s">
        <v>82</v>
      </c>
      <c r="AG735" s="323"/>
      <c r="AH735" s="323"/>
      <c r="AI735" s="323"/>
      <c r="AJ735" s="323"/>
      <c r="AK735" s="323"/>
      <c r="AL735" s="323"/>
      <c r="AM735" s="492" t="s">
        <v>7056</v>
      </c>
      <c r="AN735" s="323" t="s">
        <v>540</v>
      </c>
      <c r="AO735" s="323"/>
      <c r="AP735" s="1" t="s">
        <v>81</v>
      </c>
      <c r="AQ735" s="323"/>
      <c r="AR735" s="323"/>
      <c r="AS735" s="323"/>
      <c r="AT735" s="492" t="s">
        <v>7057</v>
      </c>
      <c r="AU735" s="323" t="s">
        <v>121</v>
      </c>
      <c r="AV735" s="323" t="s">
        <v>7051</v>
      </c>
      <c r="AW735" s="323" t="s">
        <v>565</v>
      </c>
      <c r="AX735" s="492" t="s">
        <v>7058</v>
      </c>
      <c r="AY735" s="492" t="s">
        <v>7059</v>
      </c>
      <c r="AZ735" s="1"/>
      <c r="BA735" s="1"/>
      <c r="BB735" s="1"/>
      <c r="BC735" s="1"/>
      <c r="BD735" s="72"/>
      <c r="BE735" s="553"/>
    </row>
    <row r="736" ht="15" customHeight="1" s="77" customFormat="1">
      <c r="A736" s="31" t="s">
        <v>65</v>
      </c>
      <c r="B736" s="32">
        <f t="shared" si="48"/>
        <v>730</v>
      </c>
      <c r="C736" s="68" t="s">
        <v>7060</v>
      </c>
      <c r="D736" s="33" t="s">
        <v>7061</v>
      </c>
      <c r="E736" s="627" t="s">
        <v>1255</v>
      </c>
      <c r="F736" s="492" t="s">
        <v>7062</v>
      </c>
      <c r="G736" s="323" t="s">
        <v>2</v>
      </c>
      <c r="H736" s="323"/>
      <c r="I736" s="323"/>
      <c r="J736" s="323"/>
      <c r="K736" s="323" t="s">
        <v>1215</v>
      </c>
      <c r="L736" s="323" t="s">
        <v>511</v>
      </c>
      <c r="M736" s="323" t="s">
        <v>1215</v>
      </c>
      <c r="N736" s="491">
        <v>44383</v>
      </c>
      <c r="O736" s="489" t="s">
        <v>7063</v>
      </c>
      <c r="P736" s="323" t="s">
        <v>97</v>
      </c>
      <c r="Q736" s="323" t="s">
        <v>112</v>
      </c>
      <c r="R736" s="323" t="s">
        <v>77</v>
      </c>
      <c r="S736" s="323" t="s">
        <v>113</v>
      </c>
      <c r="T736" s="323" t="s">
        <v>2612</v>
      </c>
      <c r="U736" s="324" t="s">
        <v>7064</v>
      </c>
      <c r="V736" s="491">
        <v>44383</v>
      </c>
      <c r="W736" s="37">
        <v>44469</v>
      </c>
      <c r="X736" s="689" t="s">
        <v>80</v>
      </c>
      <c r="Y736" s="323"/>
      <c r="Z736" s="1" t="str">
        <f t="shared" si="50" ca="1"/>
        <v>0 Tahun  0 Bulan 27 Hari </v>
      </c>
      <c r="AA736" s="323" t="s">
        <v>1607</v>
      </c>
      <c r="AB736" s="924" t="s">
        <v>7065</v>
      </c>
      <c r="AC736" s="324">
        <v>45548</v>
      </c>
      <c r="AD736" s="323" t="s">
        <v>82</v>
      </c>
      <c r="AE736" s="323"/>
      <c r="AF736" s="323" t="s">
        <v>82</v>
      </c>
      <c r="AG736" s="323"/>
      <c r="AH736" s="323"/>
      <c r="AI736" s="323"/>
      <c r="AJ736" s="323"/>
      <c r="AK736" s="323"/>
      <c r="AL736" s="323"/>
      <c r="AM736" s="492" t="s">
        <v>7066</v>
      </c>
      <c r="AN736" s="1" t="s">
        <v>548</v>
      </c>
      <c r="AO736" s="323"/>
      <c r="AP736" s="1" t="s">
        <v>81</v>
      </c>
      <c r="AQ736" s="323"/>
      <c r="AR736" s="323"/>
      <c r="AS736" s="323"/>
      <c r="AT736" s="492" t="s">
        <v>7067</v>
      </c>
      <c r="AU736" s="323" t="s">
        <v>121</v>
      </c>
      <c r="AV736" s="323" t="s">
        <v>7061</v>
      </c>
      <c r="AW736" s="323" t="s">
        <v>90</v>
      </c>
      <c r="AX736" s="492" t="s">
        <v>7068</v>
      </c>
      <c r="AY736" s="492" t="s">
        <v>7069</v>
      </c>
      <c r="AZ736" s="1"/>
      <c r="BA736" s="1"/>
      <c r="BB736" s="1"/>
      <c r="BC736" s="1"/>
      <c r="BD736" s="72"/>
      <c r="BE736" s="553"/>
    </row>
    <row r="737" ht="15" customHeight="1" s="77" customFormat="1">
      <c r="A737" s="31" t="s">
        <v>65</v>
      </c>
      <c r="B737" s="32">
        <f t="shared" si="48"/>
        <v>731</v>
      </c>
      <c r="C737" s="68" t="s">
        <v>7070</v>
      </c>
      <c r="D737" s="33" t="s">
        <v>7071</v>
      </c>
      <c r="E737" s="627" t="s">
        <v>1255</v>
      </c>
      <c r="F737" s="492" t="s">
        <v>7072</v>
      </c>
      <c r="G737" s="323" t="s">
        <v>2</v>
      </c>
      <c r="H737" s="323"/>
      <c r="I737" s="323"/>
      <c r="J737" s="323"/>
      <c r="K737" s="323" t="s">
        <v>1215</v>
      </c>
      <c r="L737" s="323" t="s">
        <v>511</v>
      </c>
      <c r="M737" s="323" t="s">
        <v>1215</v>
      </c>
      <c r="N737" s="491">
        <v>44384</v>
      </c>
      <c r="O737" s="489" t="s">
        <v>7073</v>
      </c>
      <c r="P737" s="323" t="s">
        <v>174</v>
      </c>
      <c r="Q737" s="323" t="s">
        <v>112</v>
      </c>
      <c r="R737" s="323" t="s">
        <v>77</v>
      </c>
      <c r="S737" s="323" t="s">
        <v>233</v>
      </c>
      <c r="T737" s="323" t="s">
        <v>6394</v>
      </c>
      <c r="U737" s="324" t="s">
        <v>7074</v>
      </c>
      <c r="V737" s="491">
        <v>44384</v>
      </c>
      <c r="W737" s="37">
        <v>44469</v>
      </c>
      <c r="X737" s="689" t="s">
        <v>80</v>
      </c>
      <c r="Y737" s="323"/>
      <c r="Z737" s="1" t="str">
        <f t="shared" si="50" ca="1"/>
        <v>0 Tahun  0 Bulan 26 Hari </v>
      </c>
      <c r="AA737" s="323" t="s">
        <v>1607</v>
      </c>
      <c r="AB737" s="924" t="s">
        <v>7075</v>
      </c>
      <c r="AC737" s="324" t="s">
        <v>7076</v>
      </c>
      <c r="AD737" s="323" t="s">
        <v>82</v>
      </c>
      <c r="AE737" s="323"/>
      <c r="AF737" s="323" t="s">
        <v>82</v>
      </c>
      <c r="AG737" s="323"/>
      <c r="AH737" s="323"/>
      <c r="AI737" s="323"/>
      <c r="AJ737" s="323"/>
      <c r="AK737" s="323"/>
      <c r="AL737" s="323"/>
      <c r="AM737" s="492" t="s">
        <v>7077</v>
      </c>
      <c r="AN737" s="323" t="s">
        <v>540</v>
      </c>
      <c r="AO737" s="323"/>
      <c r="AP737" s="1" t="s">
        <v>81</v>
      </c>
      <c r="AQ737" s="323"/>
      <c r="AR737" s="323"/>
      <c r="AS737" s="323"/>
      <c r="AT737" s="492" t="s">
        <v>7078</v>
      </c>
      <c r="AU737" s="323" t="s">
        <v>121</v>
      </c>
      <c r="AV737" s="323" t="s">
        <v>7071</v>
      </c>
      <c r="AW737" s="323" t="s">
        <v>90</v>
      </c>
      <c r="AX737" s="492" t="s">
        <v>7079</v>
      </c>
      <c r="AY737" s="492" t="s">
        <v>7080</v>
      </c>
      <c r="AZ737" s="1"/>
      <c r="BA737" s="1"/>
      <c r="BB737" s="1"/>
      <c r="BC737" s="1"/>
      <c r="BD737" s="72"/>
      <c r="BE737" s="553"/>
    </row>
    <row r="738" ht="15" customHeight="1" s="77" customFormat="1">
      <c r="A738" s="31" t="s">
        <v>65</v>
      </c>
      <c r="B738" s="32">
        <f t="shared" si="48"/>
        <v>732</v>
      </c>
      <c r="C738" s="68" t="s">
        <v>7081</v>
      </c>
      <c r="D738" s="33" t="s">
        <v>7082</v>
      </c>
      <c r="E738" s="627" t="s">
        <v>1255</v>
      </c>
      <c r="F738" s="492" t="s">
        <v>7083</v>
      </c>
      <c r="G738" s="323" t="s">
        <v>2</v>
      </c>
      <c r="H738" s="323"/>
      <c r="I738" s="323"/>
      <c r="J738" s="323"/>
      <c r="K738" s="323" t="s">
        <v>1215</v>
      </c>
      <c r="L738" s="323" t="s">
        <v>511</v>
      </c>
      <c r="M738" s="323" t="s">
        <v>1215</v>
      </c>
      <c r="N738" s="491">
        <v>44384</v>
      </c>
      <c r="O738" s="489" t="s">
        <v>7084</v>
      </c>
      <c r="P738" s="323" t="s">
        <v>75</v>
      </c>
      <c r="Q738" s="323" t="s">
        <v>112</v>
      </c>
      <c r="R738" s="323" t="s">
        <v>77</v>
      </c>
      <c r="S738" s="323" t="s">
        <v>233</v>
      </c>
      <c r="T738" s="323" t="s">
        <v>1215</v>
      </c>
      <c r="U738" s="324">
        <v>30779</v>
      </c>
      <c r="V738" s="491">
        <v>44384</v>
      </c>
      <c r="W738" s="37">
        <v>44469</v>
      </c>
      <c r="X738" s="689" t="s">
        <v>80</v>
      </c>
      <c r="Y738" s="323"/>
      <c r="Z738" s="1" t="str">
        <f t="shared" si="50" ca="1"/>
        <v>0 Tahun  0 Bulan 26 Hari </v>
      </c>
      <c r="AA738" s="323" t="s">
        <v>1607</v>
      </c>
      <c r="AB738" s="924" t="s">
        <v>7085</v>
      </c>
      <c r="AC738" s="324">
        <v>46187</v>
      </c>
      <c r="AD738" s="323" t="s">
        <v>82</v>
      </c>
      <c r="AE738" s="323"/>
      <c r="AF738" s="323" t="s">
        <v>82</v>
      </c>
      <c r="AG738" s="323"/>
      <c r="AH738" s="323"/>
      <c r="AI738" s="323"/>
      <c r="AJ738" s="323"/>
      <c r="AK738" s="323"/>
      <c r="AL738" s="323"/>
      <c r="AM738" s="492" t="s">
        <v>7086</v>
      </c>
      <c r="AN738" s="1" t="s">
        <v>548</v>
      </c>
      <c r="AO738" s="323"/>
      <c r="AP738" s="1" t="s">
        <v>81</v>
      </c>
      <c r="AQ738" s="323"/>
      <c r="AR738" s="323"/>
      <c r="AS738" s="323"/>
      <c r="AT738" s="492" t="s">
        <v>7087</v>
      </c>
      <c r="AU738" s="323" t="s">
        <v>121</v>
      </c>
      <c r="AV738" s="323" t="s">
        <v>7088</v>
      </c>
      <c r="AW738" s="323" t="s">
        <v>90</v>
      </c>
      <c r="AX738" s="492" t="s">
        <v>7089</v>
      </c>
      <c r="AY738" s="492" t="s">
        <v>7090</v>
      </c>
      <c r="AZ738" s="1"/>
      <c r="BA738" s="1"/>
      <c r="BB738" s="1"/>
      <c r="BC738" s="1"/>
      <c r="BD738" s="72"/>
      <c r="BE738" s="553"/>
    </row>
    <row r="739" ht="15" customHeight="1" s="77" customFormat="1">
      <c r="A739" s="31" t="s">
        <v>65</v>
      </c>
      <c r="B739" s="32">
        <f t="shared" si="48"/>
        <v>733</v>
      </c>
      <c r="C739" s="68" t="s">
        <v>7091</v>
      </c>
      <c r="D739" s="925" t="s">
        <v>7092</v>
      </c>
      <c r="E739" s="627" t="s">
        <v>1255</v>
      </c>
      <c r="F739" s="492" t="s">
        <v>7093</v>
      </c>
      <c r="G739" s="323" t="s">
        <v>2</v>
      </c>
      <c r="H739" s="323"/>
      <c r="I739" s="323"/>
      <c r="J739" s="323"/>
      <c r="K739" s="323" t="s">
        <v>1215</v>
      </c>
      <c r="L739" s="323" t="s">
        <v>511</v>
      </c>
      <c r="M739" s="323" t="s">
        <v>1215</v>
      </c>
      <c r="N739" s="491">
        <v>44385</v>
      </c>
      <c r="O739" s="489" t="s">
        <v>7094</v>
      </c>
      <c r="P739" s="323" t="s">
        <v>174</v>
      </c>
      <c r="Q739" s="323" t="s">
        <v>112</v>
      </c>
      <c r="R739" s="323" t="s">
        <v>77</v>
      </c>
      <c r="S739" s="323" t="s">
        <v>113</v>
      </c>
      <c r="T739" s="323" t="s">
        <v>1215</v>
      </c>
      <c r="U739" s="324" t="s">
        <v>7095</v>
      </c>
      <c r="V739" s="491">
        <v>44385</v>
      </c>
      <c r="W739" s="37">
        <v>44469</v>
      </c>
      <c r="X739" s="689" t="s">
        <v>80</v>
      </c>
      <c r="Y739" s="323"/>
      <c r="Z739" s="1" t="str">
        <f t="shared" si="50" ca="1"/>
        <v>0 Tahun  0 Bulan 25 Hari </v>
      </c>
      <c r="AA739" s="323" t="s">
        <v>3072</v>
      </c>
      <c r="AB739" s="924" t="s">
        <v>7096</v>
      </c>
      <c r="AC739" s="324" t="s">
        <v>7097</v>
      </c>
      <c r="AD739" s="323" t="s">
        <v>82</v>
      </c>
      <c r="AE739" s="323"/>
      <c r="AF739" s="323" t="s">
        <v>82</v>
      </c>
      <c r="AG739" s="323"/>
      <c r="AH739" s="323"/>
      <c r="AI739" s="323"/>
      <c r="AJ739" s="323"/>
      <c r="AK739" s="323"/>
      <c r="AL739" s="323"/>
      <c r="AM739" s="492" t="s">
        <v>7098</v>
      </c>
      <c r="AN739" s="1" t="s">
        <v>548</v>
      </c>
      <c r="AO739" s="323"/>
      <c r="AP739" s="1" t="s">
        <v>81</v>
      </c>
      <c r="AQ739" s="323"/>
      <c r="AR739" s="323"/>
      <c r="AS739" s="323"/>
      <c r="AT739" s="492" t="s">
        <v>7099</v>
      </c>
      <c r="AU739" s="323" t="s">
        <v>121</v>
      </c>
      <c r="AV739" s="323" t="s">
        <v>7092</v>
      </c>
      <c r="AW739" s="323" t="s">
        <v>90</v>
      </c>
      <c r="AX739" s="492" t="s">
        <v>7100</v>
      </c>
      <c r="AY739" s="492" t="s">
        <v>7101</v>
      </c>
      <c r="AZ739" s="1"/>
      <c r="BA739" s="1"/>
      <c r="BB739" s="1"/>
      <c r="BC739" s="1"/>
      <c r="BD739" s="72"/>
      <c r="BE739" s="553"/>
    </row>
    <row r="740" ht="15" customHeight="1" s="77" customFormat="1">
      <c r="A740" s="31" t="s">
        <v>65</v>
      </c>
      <c r="B740" s="32">
        <f t="shared" si="48"/>
        <v>734</v>
      </c>
      <c r="C740" s="68" t="s">
        <v>7102</v>
      </c>
      <c r="D740" s="489" t="s">
        <v>7103</v>
      </c>
      <c r="E740" s="627" t="s">
        <v>1255</v>
      </c>
      <c r="F740" s="492" t="s">
        <v>7104</v>
      </c>
      <c r="G740" s="323" t="s">
        <v>2</v>
      </c>
      <c r="H740" s="323"/>
      <c r="I740" s="323"/>
      <c r="J740" s="323"/>
      <c r="K740" s="323" t="s">
        <v>1215</v>
      </c>
      <c r="L740" s="323" t="s">
        <v>511</v>
      </c>
      <c r="M740" s="323" t="s">
        <v>1215</v>
      </c>
      <c r="N740" s="491">
        <v>44385</v>
      </c>
      <c r="O740" s="489" t="s">
        <v>7105</v>
      </c>
      <c r="P740" s="323" t="s">
        <v>97</v>
      </c>
      <c r="Q740" s="323" t="s">
        <v>112</v>
      </c>
      <c r="R740" s="323" t="s">
        <v>77</v>
      </c>
      <c r="S740" s="323" t="s">
        <v>113</v>
      </c>
      <c r="T740" s="323" t="s">
        <v>1215</v>
      </c>
      <c r="U740" s="324" t="s">
        <v>7106</v>
      </c>
      <c r="V740" s="491">
        <v>44385</v>
      </c>
      <c r="W740" s="37">
        <v>44469</v>
      </c>
      <c r="X740" s="689" t="s">
        <v>80</v>
      </c>
      <c r="Y740" s="323"/>
      <c r="Z740" s="1" t="str">
        <f t="shared" si="50" ca="1"/>
        <v>0 Tahun  0 Bulan 25 Hari </v>
      </c>
      <c r="AA740" s="323" t="s">
        <v>1607</v>
      </c>
      <c r="AB740" s="924" t="s">
        <v>7107</v>
      </c>
      <c r="AC740" s="324">
        <v>45602</v>
      </c>
      <c r="AD740" s="323" t="s">
        <v>82</v>
      </c>
      <c r="AE740" s="323"/>
      <c r="AF740" s="323" t="s">
        <v>82</v>
      </c>
      <c r="AG740" s="323"/>
      <c r="AH740" s="323"/>
      <c r="AI740" s="323"/>
      <c r="AJ740" s="323"/>
      <c r="AK740" s="323"/>
      <c r="AL740" s="323"/>
      <c r="AM740" s="492" t="s">
        <v>7108</v>
      </c>
      <c r="AN740" s="323" t="s">
        <v>4259</v>
      </c>
      <c r="AO740" s="323"/>
      <c r="AP740" s="1" t="s">
        <v>81</v>
      </c>
      <c r="AQ740" s="323"/>
      <c r="AR740" s="323"/>
      <c r="AS740" s="323"/>
      <c r="AT740" s="492" t="s">
        <v>7109</v>
      </c>
      <c r="AU740" s="323" t="s">
        <v>121</v>
      </c>
      <c r="AV740" s="323" t="s">
        <v>7103</v>
      </c>
      <c r="AW740" s="323" t="s">
        <v>90</v>
      </c>
      <c r="AX740" s="492" t="s">
        <v>7110</v>
      </c>
      <c r="AY740" s="492" t="s">
        <v>7111</v>
      </c>
      <c r="AZ740" s="1"/>
      <c r="BA740" s="1"/>
      <c r="BB740" s="1"/>
      <c r="BC740" s="1"/>
      <c r="BD740" s="72"/>
      <c r="BE740" s="553"/>
    </row>
    <row r="741" ht="15" customHeight="1" s="77" customFormat="1">
      <c r="A741" s="31" t="s">
        <v>65</v>
      </c>
      <c r="B741" s="32">
        <f t="shared" si="48"/>
        <v>735</v>
      </c>
      <c r="C741" s="68" t="s">
        <v>7112</v>
      </c>
      <c r="D741" s="489" t="s">
        <v>7113</v>
      </c>
      <c r="E741" s="627" t="s">
        <v>1255</v>
      </c>
      <c r="F741" s="323" t="s">
        <v>7114</v>
      </c>
      <c r="G741" s="323" t="s">
        <v>2</v>
      </c>
      <c r="H741" s="323"/>
      <c r="I741" s="323"/>
      <c r="J741" s="323"/>
      <c r="K741" s="323" t="s">
        <v>1215</v>
      </c>
      <c r="L741" s="323" t="s">
        <v>511</v>
      </c>
      <c r="M741" s="323" t="s">
        <v>1215</v>
      </c>
      <c r="N741" s="491">
        <v>44387</v>
      </c>
      <c r="O741" s="489" t="s">
        <v>7115</v>
      </c>
      <c r="P741" s="323" t="s">
        <v>75</v>
      </c>
      <c r="Q741" s="323" t="s">
        <v>112</v>
      </c>
      <c r="R741" s="323" t="s">
        <v>77</v>
      </c>
      <c r="S741" s="323" t="s">
        <v>113</v>
      </c>
      <c r="T741" s="323" t="s">
        <v>1215</v>
      </c>
      <c r="U741" s="324">
        <v>30143</v>
      </c>
      <c r="V741" s="491">
        <v>44385</v>
      </c>
      <c r="W741" s="37">
        <v>44469</v>
      </c>
      <c r="X741" s="689" t="s">
        <v>80</v>
      </c>
      <c r="Y741" s="323"/>
      <c r="Z741" s="1" t="str">
        <f t="shared" si="50" ca="1"/>
        <v>0 Tahun  0 Bulan 23 Hari </v>
      </c>
      <c r="AA741" s="323" t="s">
        <v>1607</v>
      </c>
      <c r="AB741" s="324" t="s">
        <v>7116</v>
      </c>
      <c r="AC741" s="72">
        <v>46212</v>
      </c>
      <c r="AD741" s="323" t="s">
        <v>82</v>
      </c>
      <c r="AE741" s="323"/>
      <c r="AF741" s="323" t="s">
        <v>82</v>
      </c>
      <c r="AG741" s="323"/>
      <c r="AH741" s="323"/>
      <c r="AI741" s="323"/>
      <c r="AJ741" s="323"/>
      <c r="AK741" s="323"/>
      <c r="AL741" s="323"/>
      <c r="AM741" s="492" t="s">
        <v>7117</v>
      </c>
      <c r="AN741" s="1" t="s">
        <v>548</v>
      </c>
      <c r="AO741" s="323"/>
      <c r="AP741" s="1" t="s">
        <v>81</v>
      </c>
      <c r="AQ741" s="323"/>
      <c r="AR741" s="323"/>
      <c r="AS741" s="323"/>
      <c r="AT741" s="323" t="s">
        <v>7118</v>
      </c>
      <c r="AU741" s="323" t="s">
        <v>121</v>
      </c>
      <c r="AV741" s="323" t="s">
        <v>7113</v>
      </c>
      <c r="AW741" s="323" t="s">
        <v>90</v>
      </c>
      <c r="AX741" s="323" t="s">
        <v>7119</v>
      </c>
      <c r="AY741" s="323" t="s">
        <v>7120</v>
      </c>
      <c r="AZ741" s="1"/>
      <c r="BA741" s="1"/>
      <c r="BB741" s="1"/>
      <c r="BC741" s="1"/>
      <c r="BD741" s="72"/>
      <c r="BE741" s="553"/>
    </row>
    <row r="742" ht="15" customHeight="1" s="77" customFormat="1">
      <c r="A742" s="31" t="s">
        <v>65</v>
      </c>
      <c r="B742" s="32">
        <f t="shared" si="48"/>
        <v>736</v>
      </c>
      <c r="C742" s="68" t="s">
        <v>7121</v>
      </c>
      <c r="D742" s="489" t="s">
        <v>7122</v>
      </c>
      <c r="E742" s="627" t="s">
        <v>1255</v>
      </c>
      <c r="F742" s="492" t="s">
        <v>7123</v>
      </c>
      <c r="G742" s="323" t="s">
        <v>2</v>
      </c>
      <c r="H742" s="323"/>
      <c r="I742" s="323"/>
      <c r="J742" s="323"/>
      <c r="K742" s="323" t="s">
        <v>1215</v>
      </c>
      <c r="L742" s="323" t="s">
        <v>511</v>
      </c>
      <c r="M742" s="323" t="s">
        <v>1215</v>
      </c>
      <c r="N742" s="491">
        <v>44385</v>
      </c>
      <c r="O742" s="489" t="s">
        <v>7124</v>
      </c>
      <c r="P742" s="323" t="s">
        <v>77</v>
      </c>
      <c r="Q742" s="323" t="s">
        <v>112</v>
      </c>
      <c r="R742" s="323" t="s">
        <v>77</v>
      </c>
      <c r="S742" s="323" t="s">
        <v>140</v>
      </c>
      <c r="T742" s="323" t="s">
        <v>1215</v>
      </c>
      <c r="U742" s="324" t="s">
        <v>7125</v>
      </c>
      <c r="V742" s="491">
        <v>44385</v>
      </c>
      <c r="W742" s="37">
        <v>44469</v>
      </c>
      <c r="X742" s="689" t="s">
        <v>80</v>
      </c>
      <c r="Y742" s="323"/>
      <c r="Z742" s="1" t="str">
        <f t="shared" si="50" ca="1"/>
        <v>0 Tahun  0 Bulan 25 Hari </v>
      </c>
      <c r="AA742" s="323" t="s">
        <v>1607</v>
      </c>
      <c r="AB742" s="924" t="s">
        <v>7126</v>
      </c>
      <c r="AC742" s="324">
        <v>45926</v>
      </c>
      <c r="AD742" s="323" t="s">
        <v>82</v>
      </c>
      <c r="AE742" s="323"/>
      <c r="AF742" s="323" t="s">
        <v>82</v>
      </c>
      <c r="AG742" s="323"/>
      <c r="AH742" s="323"/>
      <c r="AI742" s="323"/>
      <c r="AJ742" s="323"/>
      <c r="AK742" s="323"/>
      <c r="AL742" s="323"/>
      <c r="AM742" s="492" t="s">
        <v>7127</v>
      </c>
      <c r="AN742" s="1" t="s">
        <v>548</v>
      </c>
      <c r="AO742" s="323"/>
      <c r="AP742" s="1" t="s">
        <v>81</v>
      </c>
      <c r="AQ742" s="323"/>
      <c r="AR742" s="323"/>
      <c r="AS742" s="323"/>
      <c r="AT742" s="492" t="s">
        <v>7128</v>
      </c>
      <c r="AU742" s="323" t="s">
        <v>121</v>
      </c>
      <c r="AV742" s="323" t="s">
        <v>7122</v>
      </c>
      <c r="AW742" s="323" t="s">
        <v>565</v>
      </c>
      <c r="AX742" s="492" t="s">
        <v>7129</v>
      </c>
      <c r="AY742" s="492" t="s">
        <v>7130</v>
      </c>
      <c r="AZ742" s="1"/>
      <c r="BA742" s="1"/>
      <c r="BB742" s="1"/>
      <c r="BC742" s="1"/>
      <c r="BD742" s="72"/>
      <c r="BE742" s="553"/>
    </row>
    <row r="743" ht="15" customHeight="1" s="77" customFormat="1">
      <c r="A743" s="31" t="s">
        <v>65</v>
      </c>
      <c r="B743" s="32">
        <f t="shared" si="48"/>
        <v>737</v>
      </c>
      <c r="C743" s="68" t="s">
        <v>7131</v>
      </c>
      <c r="D743" s="489" t="s">
        <v>7132</v>
      </c>
      <c r="E743" s="627" t="s">
        <v>1255</v>
      </c>
      <c r="F743" s="492" t="s">
        <v>7133</v>
      </c>
      <c r="G743" s="323" t="s">
        <v>2</v>
      </c>
      <c r="H743" s="323"/>
      <c r="I743" s="323"/>
      <c r="J743" s="323"/>
      <c r="K743" s="323" t="s">
        <v>1215</v>
      </c>
      <c r="L743" s="323" t="s">
        <v>511</v>
      </c>
      <c r="M743" s="323" t="s">
        <v>1215</v>
      </c>
      <c r="N743" s="491">
        <v>44385</v>
      </c>
      <c r="O743" s="489" t="s">
        <v>7134</v>
      </c>
      <c r="P743" s="323" t="s">
        <v>77</v>
      </c>
      <c r="Q743" s="323" t="s">
        <v>1667</v>
      </c>
      <c r="R743" s="323" t="s">
        <v>77</v>
      </c>
      <c r="S743" s="323" t="s">
        <v>113</v>
      </c>
      <c r="T743" s="323" t="s">
        <v>1215</v>
      </c>
      <c r="U743" s="324">
        <v>32373</v>
      </c>
      <c r="V743" s="491">
        <v>44385</v>
      </c>
      <c r="W743" s="37">
        <v>44469</v>
      </c>
      <c r="X743" s="689" t="s">
        <v>80</v>
      </c>
      <c r="Y743" s="323"/>
      <c r="Z743" s="1" t="str">
        <f t="shared" si="50" ca="1"/>
        <v>0 Tahun  0 Bulan 25 Hari </v>
      </c>
      <c r="AA743" s="323" t="s">
        <v>819</v>
      </c>
      <c r="AB743" s="924" t="s">
        <v>7135</v>
      </c>
      <c r="AC743" s="324">
        <v>44426</v>
      </c>
      <c r="AD743" s="323" t="s">
        <v>82</v>
      </c>
      <c r="AE743" s="323"/>
      <c r="AF743" s="323" t="s">
        <v>82</v>
      </c>
      <c r="AG743" s="323"/>
      <c r="AH743" s="323"/>
      <c r="AI743" s="323"/>
      <c r="AJ743" s="323"/>
      <c r="AK743" s="323"/>
      <c r="AL743" s="323"/>
      <c r="AM743" s="492" t="s">
        <v>7136</v>
      </c>
      <c r="AN743" s="1" t="s">
        <v>548</v>
      </c>
      <c r="AO743" s="323"/>
      <c r="AP743" s="1" t="s">
        <v>81</v>
      </c>
      <c r="AQ743" s="323"/>
      <c r="AR743" s="323"/>
      <c r="AS743" s="323"/>
      <c r="AT743" s="492" t="s">
        <v>7137</v>
      </c>
      <c r="AU743" s="323" t="s">
        <v>121</v>
      </c>
      <c r="AV743" s="323" t="s">
        <v>7132</v>
      </c>
      <c r="AW743" s="323" t="s">
        <v>90</v>
      </c>
      <c r="AX743" s="492" t="s">
        <v>7138</v>
      </c>
      <c r="AY743" s="492" t="s">
        <v>7139</v>
      </c>
      <c r="AZ743" s="1"/>
      <c r="BA743" s="1"/>
      <c r="BB743" s="1"/>
      <c r="BC743" s="1"/>
      <c r="BD743" s="72"/>
      <c r="BE743" s="553"/>
    </row>
    <row r="744" ht="15" customHeight="1" s="77" customFormat="1">
      <c r="A744" s="31" t="s">
        <v>65</v>
      </c>
      <c r="B744" s="32">
        <f t="shared" si="48"/>
        <v>738</v>
      </c>
      <c r="C744" s="68" t="s">
        <v>7140</v>
      </c>
      <c r="D744" s="489" t="s">
        <v>7141</v>
      </c>
      <c r="E744" s="627" t="s">
        <v>1255</v>
      </c>
      <c r="F744" s="492" t="s">
        <v>7142</v>
      </c>
      <c r="G744" s="926" t="s">
        <v>2</v>
      </c>
      <c r="H744" s="926"/>
      <c r="I744" s="926"/>
      <c r="J744" s="926"/>
      <c r="K744" s="323" t="s">
        <v>1215</v>
      </c>
      <c r="L744" s="323" t="s">
        <v>511</v>
      </c>
      <c r="M744" s="323" t="s">
        <v>1215</v>
      </c>
      <c r="N744" s="491">
        <v>44385</v>
      </c>
      <c r="O744" s="489" t="s">
        <v>7143</v>
      </c>
      <c r="P744" s="323" t="s">
        <v>97</v>
      </c>
      <c r="Q744" s="323" t="s">
        <v>112</v>
      </c>
      <c r="R744" s="323" t="s">
        <v>77</v>
      </c>
      <c r="S744" s="323" t="s">
        <v>113</v>
      </c>
      <c r="T744" s="323" t="s">
        <v>4138</v>
      </c>
      <c r="U744" s="324">
        <v>33816</v>
      </c>
      <c r="V744" s="491">
        <v>44385</v>
      </c>
      <c r="W744" s="37">
        <v>44469</v>
      </c>
      <c r="X744" s="689" t="s">
        <v>80</v>
      </c>
      <c r="Y744" s="323"/>
      <c r="Z744" s="1" t="str">
        <f t="shared" si="50" ca="1"/>
        <v>0 Tahun  0 Bulan 25 Hari </v>
      </c>
      <c r="AA744" s="323" t="s">
        <v>3491</v>
      </c>
      <c r="AB744" s="924" t="s">
        <v>7144</v>
      </c>
      <c r="AC744" s="324">
        <v>44773</v>
      </c>
      <c r="AD744" s="323" t="s">
        <v>82</v>
      </c>
      <c r="AE744" s="323"/>
      <c r="AF744" s="323" t="s">
        <v>82</v>
      </c>
      <c r="AG744" s="323"/>
      <c r="AH744" s="323"/>
      <c r="AI744" s="323"/>
      <c r="AJ744" s="323"/>
      <c r="AK744" s="323"/>
      <c r="AL744" s="323"/>
      <c r="AM744" s="492" t="s">
        <v>7145</v>
      </c>
      <c r="AN744" s="1" t="s">
        <v>548</v>
      </c>
      <c r="AO744" s="323"/>
      <c r="AP744" s="1" t="s">
        <v>81</v>
      </c>
      <c r="AQ744" s="323"/>
      <c r="AR744" s="323"/>
      <c r="AS744" s="323"/>
      <c r="AT744" s="492" t="s">
        <v>7146</v>
      </c>
      <c r="AU744" s="323" t="s">
        <v>121</v>
      </c>
      <c r="AV744" s="323" t="s">
        <v>7147</v>
      </c>
      <c r="AW744" s="323" t="s">
        <v>90</v>
      </c>
      <c r="AX744" s="492" t="s">
        <v>7148</v>
      </c>
      <c r="AY744" s="492" t="s">
        <v>7149</v>
      </c>
      <c r="AZ744" s="1"/>
      <c r="BA744" s="1"/>
      <c r="BB744" s="1"/>
      <c r="BC744" s="1"/>
      <c r="BD744" s="72"/>
      <c r="BE744" s="553"/>
    </row>
    <row r="745" ht="15" customHeight="1" s="77" customFormat="1">
      <c r="A745" s="31" t="s">
        <v>65</v>
      </c>
      <c r="B745" s="32">
        <f t="shared" si="48"/>
        <v>739</v>
      </c>
      <c r="C745" s="68" t="s">
        <v>7150</v>
      </c>
      <c r="D745" s="174" t="s">
        <v>7151</v>
      </c>
      <c r="E745" s="627" t="s">
        <v>1255</v>
      </c>
      <c r="F745" s="57" t="s">
        <v>7152</v>
      </c>
      <c r="G745" s="49" t="s">
        <v>2</v>
      </c>
      <c r="H745" s="49"/>
      <c r="I745" s="49"/>
      <c r="J745" s="49"/>
      <c r="K745" s="49" t="s">
        <v>1215</v>
      </c>
      <c r="L745" s="49" t="s">
        <v>511</v>
      </c>
      <c r="M745" s="49" t="s">
        <v>1215</v>
      </c>
      <c r="N745" s="79">
        <v>44395</v>
      </c>
      <c r="O745" s="49" t="s">
        <v>7153</v>
      </c>
      <c r="P745" s="49" t="s">
        <v>174</v>
      </c>
      <c r="Q745" s="49" t="s">
        <v>112</v>
      </c>
      <c r="R745" s="49" t="s">
        <v>77</v>
      </c>
      <c r="S745" s="49" t="s">
        <v>140</v>
      </c>
      <c r="T745" s="49" t="s">
        <v>1215</v>
      </c>
      <c r="U745" s="609">
        <v>30033</v>
      </c>
      <c r="V745" s="491">
        <v>44395</v>
      </c>
      <c r="W745" s="609">
        <f>V745+105</f>
        <v>44500</v>
      </c>
      <c r="X745" s="689" t="s">
        <v>80</v>
      </c>
      <c r="Y745" s="49"/>
      <c r="Z745" s="1" t="str">
        <f t="shared" si="50" ca="1"/>
        <v>0 Tahun  0 Bulan 15 Hari </v>
      </c>
      <c r="AA745" s="49" t="s">
        <v>1151</v>
      </c>
      <c r="AB745" s="927" t="s">
        <v>7154</v>
      </c>
      <c r="AC745" s="79">
        <v>44643</v>
      </c>
      <c r="AD745" s="1" t="s">
        <v>82</v>
      </c>
      <c r="AE745" s="49"/>
      <c r="AF745" s="1" t="s">
        <v>82</v>
      </c>
      <c r="AG745" s="49"/>
      <c r="AH745" s="49"/>
      <c r="AI745" s="49"/>
      <c r="AJ745" s="49"/>
      <c r="AK745" s="49"/>
      <c r="AL745" s="49"/>
      <c r="AM745" s="1" t="s">
        <v>81</v>
      </c>
      <c r="AN745" s="1" t="s">
        <v>81</v>
      </c>
      <c r="AO745" s="49"/>
      <c r="AP745" s="1" t="s">
        <v>81</v>
      </c>
      <c r="AQ745" s="49"/>
      <c r="AR745" s="49"/>
      <c r="AS745" s="49"/>
      <c r="AT745" s="57" t="s">
        <v>7155</v>
      </c>
      <c r="AU745" s="49" t="s">
        <v>121</v>
      </c>
      <c r="AV745" s="49" t="s">
        <v>7151</v>
      </c>
      <c r="AW745" s="49" t="s">
        <v>565</v>
      </c>
      <c r="AX745" s="927" t="s">
        <v>7156</v>
      </c>
      <c r="AY745" s="57" t="s">
        <v>7157</v>
      </c>
      <c r="AZ745" s="49"/>
      <c r="BA745" s="49"/>
      <c r="BB745" s="49"/>
      <c r="BC745" s="49"/>
      <c r="BD745" s="49"/>
      <c r="BE745" s="72"/>
      <c r="BF745" s="1"/>
    </row>
    <row r="746" ht="15" customHeight="1" s="77" customFormat="1">
      <c r="A746" s="31" t="s">
        <v>65</v>
      </c>
      <c r="B746" s="32">
        <f t="shared" si="48"/>
        <v>740</v>
      </c>
      <c r="C746" s="68" t="s">
        <v>7158</v>
      </c>
      <c r="D746" s="70" t="s">
        <v>7159</v>
      </c>
      <c r="E746" s="627" t="s">
        <v>1255</v>
      </c>
      <c r="F746" s="71" t="s">
        <v>7160</v>
      </c>
      <c r="G746" s="1" t="s">
        <v>2</v>
      </c>
      <c r="H746" s="1"/>
      <c r="I746" s="1"/>
      <c r="J746" s="1"/>
      <c r="K746" s="1" t="s">
        <v>1215</v>
      </c>
      <c r="L746" s="1" t="s">
        <v>511</v>
      </c>
      <c r="M746" s="1" t="s">
        <v>1215</v>
      </c>
      <c r="N746" s="116">
        <v>44396</v>
      </c>
      <c r="O746" s="1" t="s">
        <v>7161</v>
      </c>
      <c r="P746" s="1" t="s">
        <v>97</v>
      </c>
      <c r="Q746" s="1" t="s">
        <v>112</v>
      </c>
      <c r="R746" s="1" t="s">
        <v>77</v>
      </c>
      <c r="S746" s="1" t="s">
        <v>113</v>
      </c>
      <c r="T746" s="1" t="s">
        <v>5316</v>
      </c>
      <c r="U746" s="116">
        <v>34005</v>
      </c>
      <c r="V746" s="491">
        <v>44396</v>
      </c>
      <c r="W746" s="609">
        <f>V746+104</f>
        <v>44500</v>
      </c>
      <c r="X746" s="689" t="s">
        <v>80</v>
      </c>
      <c r="Y746" s="1"/>
      <c r="Z746" s="1" t="str">
        <f t="shared" si="50" ca="1"/>
        <v>0 Tahun  0 Bulan 14 Hari </v>
      </c>
      <c r="AA746" s="1" t="s">
        <v>1607</v>
      </c>
      <c r="AB746" s="71" t="s">
        <v>7162</v>
      </c>
      <c r="AC746" s="672">
        <v>44962</v>
      </c>
      <c r="AD746" s="1" t="s">
        <v>82</v>
      </c>
      <c r="AE746" s="1"/>
      <c r="AF746" s="1" t="s">
        <v>82</v>
      </c>
      <c r="AG746" s="1"/>
      <c r="AH746" s="1"/>
      <c r="AI746" s="1"/>
      <c r="AJ746" s="1"/>
      <c r="AK746" s="1"/>
      <c r="AL746" s="1"/>
      <c r="AM746" s="1" t="s">
        <v>81</v>
      </c>
      <c r="AN746" s="1" t="s">
        <v>81</v>
      </c>
      <c r="AO746" s="1"/>
      <c r="AP746" s="1" t="s">
        <v>81</v>
      </c>
      <c r="AQ746" s="1"/>
      <c r="AR746" s="1"/>
      <c r="AS746" s="1"/>
      <c r="AT746" s="71" t="s">
        <v>7163</v>
      </c>
      <c r="AU746" s="1" t="s">
        <v>121</v>
      </c>
      <c r="AV746" s="1" t="s">
        <v>7159</v>
      </c>
      <c r="AW746" s="1" t="s">
        <v>90</v>
      </c>
      <c r="AX746" s="1">
        <v>4390821820</v>
      </c>
      <c r="AY746" s="71" t="s">
        <v>7164</v>
      </c>
      <c r="AZ746" s="1"/>
      <c r="BA746" s="1"/>
      <c r="BB746" s="1"/>
      <c r="BC746" s="1"/>
      <c r="BD746" s="1"/>
      <c r="BE746" s="72"/>
      <c r="BF746" s="1"/>
    </row>
    <row r="747" ht="15" customHeight="1" s="117" customFormat="1">
      <c r="A747" s="31"/>
      <c r="B747" s="32">
        <f t="shared" si="48"/>
        <v>741</v>
      </c>
      <c r="C747" s="928" t="s">
        <v>7165</v>
      </c>
      <c r="D747" s="929" t="s">
        <v>7166</v>
      </c>
      <c r="E747" s="689" t="s">
        <v>69</v>
      </c>
      <c r="F747" s="930" t="s">
        <v>7167</v>
      </c>
      <c r="G747" s="642" t="s">
        <v>2</v>
      </c>
      <c r="H747" s="642"/>
      <c r="I747" s="642"/>
      <c r="J747" s="627"/>
      <c r="K747" s="627" t="s">
        <v>4177</v>
      </c>
      <c r="L747" s="910" t="s">
        <v>511</v>
      </c>
      <c r="M747" s="648" t="s">
        <v>1215</v>
      </c>
      <c r="N747" s="881">
        <v>44296</v>
      </c>
      <c r="O747" s="931" t="s">
        <v>7168</v>
      </c>
      <c r="P747" s="648" t="s">
        <v>232</v>
      </c>
      <c r="Q747" s="42" t="s">
        <v>112</v>
      </c>
      <c r="R747" s="648" t="s">
        <v>77</v>
      </c>
      <c r="S747" s="648"/>
      <c r="T747" s="910" t="s">
        <v>1215</v>
      </c>
      <c r="U747" s="932">
        <v>29235</v>
      </c>
      <c r="V747" s="933">
        <v>44296</v>
      </c>
      <c r="W747" s="72">
        <v>44377</v>
      </c>
      <c r="X747" s="648" t="s">
        <v>80</v>
      </c>
      <c r="Y747" s="1"/>
      <c r="Z747" s="627" t="str">
        <f t="shared" si="50" ca="1"/>
        <v>0 Tahun  3 Bulan 23 Hari </v>
      </c>
      <c r="AA747" s="912" t="s">
        <v>5197</v>
      </c>
      <c r="AB747" s="934" t="s">
        <v>7169</v>
      </c>
      <c r="AC747" s="935">
        <v>44941</v>
      </c>
      <c r="AD747" s="648"/>
      <c r="AE747" s="837"/>
      <c r="AF747" s="39"/>
      <c r="AG747" s="70"/>
      <c r="AH747" s="70"/>
      <c r="AI747" s="70"/>
      <c r="AJ747" s="70"/>
      <c r="AK747" s="847"/>
      <c r="AL747" s="848"/>
      <c r="AM747" s="628" t="s">
        <v>7170</v>
      </c>
      <c r="AN747" s="42" t="s">
        <v>84</v>
      </c>
      <c r="AO747" s="847"/>
      <c r="AP747" s="847"/>
      <c r="AQ747" s="42"/>
      <c r="AR747" s="70"/>
      <c r="AS747" s="49"/>
      <c r="AT747" s="930" t="s">
        <v>7171</v>
      </c>
      <c r="AU747" s="932" t="s">
        <v>121</v>
      </c>
      <c r="AV747" s="910" t="s">
        <v>7172</v>
      </c>
      <c r="AW747" s="910" t="s">
        <v>90</v>
      </c>
      <c r="AX747" s="930" t="s">
        <v>7173</v>
      </c>
      <c r="AY747" s="737"/>
      <c r="AZ747" s="70"/>
      <c r="BA747" s="70"/>
      <c r="BB747" s="70"/>
      <c r="BC747" s="70"/>
      <c r="BD747" s="73">
        <v>44377</v>
      </c>
    </row>
    <row r="748" ht="15" customHeight="1" s="77" customFormat="1">
      <c r="A748" s="31"/>
      <c r="B748" s="32">
        <f t="shared" si="48"/>
        <v>742</v>
      </c>
      <c r="C748" s="68" t="s">
        <v>7174</v>
      </c>
      <c r="D748" s="489" t="s">
        <v>7175</v>
      </c>
      <c r="E748" s="627" t="s">
        <v>1255</v>
      </c>
      <c r="F748" s="492" t="s">
        <v>7176</v>
      </c>
      <c r="G748" s="323" t="s">
        <v>2</v>
      </c>
      <c r="H748" s="323"/>
      <c r="I748" s="323"/>
      <c r="J748" s="323"/>
      <c r="K748" s="323" t="s">
        <v>1215</v>
      </c>
      <c r="L748" s="323" t="s">
        <v>511</v>
      </c>
      <c r="M748" s="323" t="s">
        <v>1215</v>
      </c>
      <c r="N748" s="491">
        <v>44386</v>
      </c>
      <c r="O748" s="489" t="s">
        <v>7177</v>
      </c>
      <c r="P748" s="323" t="s">
        <v>97</v>
      </c>
      <c r="Q748" s="323" t="s">
        <v>112</v>
      </c>
      <c r="R748" s="323" t="s">
        <v>77</v>
      </c>
      <c r="S748" s="323" t="s">
        <v>113</v>
      </c>
      <c r="T748" s="323" t="s">
        <v>4149</v>
      </c>
      <c r="U748" s="324">
        <v>33014</v>
      </c>
      <c r="V748" s="491">
        <v>44386</v>
      </c>
      <c r="W748" s="37">
        <v>44469</v>
      </c>
      <c r="X748" s="689" t="s">
        <v>80</v>
      </c>
      <c r="Y748" s="323"/>
      <c r="Z748" s="1" t="str">
        <f t="shared" si="50" ca="1"/>
        <v>0 Tahun  0 Bulan 24 Hari </v>
      </c>
      <c r="AA748" s="323" t="s">
        <v>819</v>
      </c>
      <c r="AB748" s="924" t="s">
        <v>7178</v>
      </c>
      <c r="AC748" s="324">
        <v>44702</v>
      </c>
      <c r="AD748" s="323" t="s">
        <v>82</v>
      </c>
      <c r="AE748" s="323"/>
      <c r="AF748" s="323" t="s">
        <v>82</v>
      </c>
      <c r="AG748" s="323"/>
      <c r="AH748" s="323"/>
      <c r="AI748" s="323"/>
      <c r="AJ748" s="323"/>
      <c r="AK748" s="323"/>
      <c r="AL748" s="323"/>
      <c r="AM748" s="323"/>
      <c r="AN748" s="323"/>
      <c r="AO748" s="323"/>
      <c r="AP748" s="323"/>
      <c r="AQ748" s="323"/>
      <c r="AR748" s="323"/>
      <c r="AS748" s="323"/>
      <c r="AT748" s="492" t="s">
        <v>7179</v>
      </c>
      <c r="AU748" s="323" t="s">
        <v>121</v>
      </c>
      <c r="AV748" s="323" t="s">
        <v>7175</v>
      </c>
      <c r="AW748" s="323" t="s">
        <v>597</v>
      </c>
      <c r="AX748" s="492" t="s">
        <v>7180</v>
      </c>
      <c r="AY748" s="492" t="s">
        <v>7181</v>
      </c>
      <c r="AZ748" s="1"/>
      <c r="BA748" s="1"/>
      <c r="BB748" s="1"/>
      <c r="BC748" s="1"/>
      <c r="BD748" s="72">
        <v>44391</v>
      </c>
      <c r="BE748" s="553"/>
    </row>
    <row r="749" ht="15" customHeight="1" s="77" customFormat="1">
      <c r="A749" s="31"/>
      <c r="B749" s="32">
        <f t="shared" si="48"/>
        <v>743</v>
      </c>
      <c r="C749" s="68" t="s">
        <v>7182</v>
      </c>
      <c r="D749" s="489" t="s">
        <v>7183</v>
      </c>
      <c r="E749" s="627" t="s">
        <v>1255</v>
      </c>
      <c r="F749" s="492" t="s">
        <v>7184</v>
      </c>
      <c r="G749" s="323" t="s">
        <v>2</v>
      </c>
      <c r="H749" s="323"/>
      <c r="I749" s="323"/>
      <c r="J749" s="323"/>
      <c r="K749" s="323" t="s">
        <v>1215</v>
      </c>
      <c r="L749" s="323" t="s">
        <v>511</v>
      </c>
      <c r="M749" s="323" t="s">
        <v>1215</v>
      </c>
      <c r="N749" s="491">
        <v>44385</v>
      </c>
      <c r="O749" s="489" t="s">
        <v>7185</v>
      </c>
      <c r="P749" s="323" t="s">
        <v>174</v>
      </c>
      <c r="Q749" s="323" t="s">
        <v>112</v>
      </c>
      <c r="R749" s="323" t="s">
        <v>77</v>
      </c>
      <c r="S749" s="323" t="s">
        <v>233</v>
      </c>
      <c r="T749" s="323" t="s">
        <v>7186</v>
      </c>
      <c r="U749" s="324">
        <v>35375</v>
      </c>
      <c r="V749" s="491">
        <v>44385</v>
      </c>
      <c r="W749" s="37">
        <v>44469</v>
      </c>
      <c r="X749" s="689" t="s">
        <v>80</v>
      </c>
      <c r="Y749" s="323"/>
      <c r="Z749" s="1" t="str">
        <f t="shared" si="50" ca="1"/>
        <v>0 Tahun  0 Bulan 25 Hari </v>
      </c>
      <c r="AA749" s="323" t="s">
        <v>1607</v>
      </c>
      <c r="AB749" s="924" t="s">
        <v>7187</v>
      </c>
      <c r="AC749" s="324">
        <v>45914</v>
      </c>
      <c r="AD749" s="323" t="s">
        <v>82</v>
      </c>
      <c r="AE749" s="323"/>
      <c r="AF749" s="323" t="s">
        <v>82</v>
      </c>
      <c r="AG749" s="323"/>
      <c r="AH749" s="323"/>
      <c r="AI749" s="323"/>
      <c r="AJ749" s="323"/>
      <c r="AK749" s="323"/>
      <c r="AL749" s="323"/>
      <c r="AM749" s="323"/>
      <c r="AN749" s="323"/>
      <c r="AO749" s="323"/>
      <c r="AP749" s="1" t="s">
        <v>81</v>
      </c>
      <c r="AQ749" s="323"/>
      <c r="AR749" s="323"/>
      <c r="AS749" s="323"/>
      <c r="AT749" s="492" t="s">
        <v>7188</v>
      </c>
      <c r="AU749" s="323" t="s">
        <v>121</v>
      </c>
      <c r="AV749" s="323" t="s">
        <v>7189</v>
      </c>
      <c r="AW749" s="323" t="s">
        <v>90</v>
      </c>
      <c r="AX749" s="492" t="s">
        <v>7190</v>
      </c>
      <c r="AY749" s="492" t="s">
        <v>7191</v>
      </c>
      <c r="AZ749" s="1"/>
      <c r="BA749" s="1"/>
      <c r="BB749" s="1"/>
      <c r="BC749" s="1"/>
      <c r="BD749" s="72">
        <v>44395</v>
      </c>
      <c r="BE749" s="553"/>
    </row>
    <row r="750" ht="15" customHeight="1" s="77" customFormat="1">
      <c r="A750" s="31"/>
      <c r="B750" s="32">
        <f t="shared" si="48"/>
        <v>744</v>
      </c>
      <c r="C750" s="68" t="s">
        <v>7192</v>
      </c>
      <c r="D750" s="489" t="s">
        <v>7193</v>
      </c>
      <c r="E750" s="627" t="s">
        <v>1255</v>
      </c>
      <c r="F750" s="492" t="s">
        <v>7194</v>
      </c>
      <c r="G750" s="323" t="s">
        <v>2</v>
      </c>
      <c r="H750" s="323"/>
      <c r="I750" s="323"/>
      <c r="J750" s="323"/>
      <c r="K750" s="323" t="s">
        <v>1215</v>
      </c>
      <c r="L750" s="323" t="s">
        <v>511</v>
      </c>
      <c r="M750" s="323" t="s">
        <v>1215</v>
      </c>
      <c r="N750" s="491">
        <v>44385</v>
      </c>
      <c r="O750" s="489" t="s">
        <v>7195</v>
      </c>
      <c r="P750" s="323" t="s">
        <v>77</v>
      </c>
      <c r="Q750" s="323" t="s">
        <v>112</v>
      </c>
      <c r="R750" s="323" t="s">
        <v>77</v>
      </c>
      <c r="S750" s="323" t="s">
        <v>113</v>
      </c>
      <c r="T750" s="323" t="s">
        <v>1215</v>
      </c>
      <c r="U750" s="324" t="s">
        <v>7196</v>
      </c>
      <c r="V750" s="491">
        <v>44385</v>
      </c>
      <c r="W750" s="37">
        <v>44469</v>
      </c>
      <c r="X750" s="689" t="s">
        <v>80</v>
      </c>
      <c r="Y750" s="323"/>
      <c r="Z750" s="1" t="str">
        <f t="shared" si="50" ca="1"/>
        <v>0 Tahun  0 Bulan 25 Hari </v>
      </c>
      <c r="AA750" s="323" t="s">
        <v>1607</v>
      </c>
      <c r="AB750" s="924" t="s">
        <v>7197</v>
      </c>
      <c r="AC750" s="324">
        <v>46029</v>
      </c>
      <c r="AD750" s="323" t="s">
        <v>82</v>
      </c>
      <c r="AE750" s="323"/>
      <c r="AF750" s="323" t="s">
        <v>82</v>
      </c>
      <c r="AG750" s="323"/>
      <c r="AH750" s="323"/>
      <c r="AI750" s="323"/>
      <c r="AJ750" s="323"/>
      <c r="AK750" s="323"/>
      <c r="AL750" s="323"/>
      <c r="AM750" s="323"/>
      <c r="AN750" s="323"/>
      <c r="AO750" s="323"/>
      <c r="AP750" s="1" t="s">
        <v>81</v>
      </c>
      <c r="AQ750" s="323"/>
      <c r="AR750" s="323"/>
      <c r="AS750" s="323"/>
      <c r="AT750" s="492" t="s">
        <v>7198</v>
      </c>
      <c r="AU750" s="323" t="s">
        <v>121</v>
      </c>
      <c r="AV750" s="323" t="s">
        <v>7193</v>
      </c>
      <c r="AW750" s="323" t="s">
        <v>90</v>
      </c>
      <c r="AX750" s="492" t="s">
        <v>7199</v>
      </c>
      <c r="AY750" s="492" t="s">
        <v>7200</v>
      </c>
      <c r="AZ750" s="1"/>
      <c r="BA750" s="1"/>
      <c r="BB750" s="1"/>
      <c r="BC750" s="1"/>
      <c r="BD750" s="72">
        <v>44395</v>
      </c>
      <c r="BE750" s="553"/>
    </row>
    <row r="751" ht="15" customHeight="1" s="219" customFormat="1">
      <c r="A751" s="31" t="s">
        <v>65</v>
      </c>
      <c r="B751" s="32">
        <f t="shared" si="48"/>
        <v>745</v>
      </c>
      <c r="C751" s="628" t="s">
        <v>7201</v>
      </c>
      <c r="D751" s="598" t="s">
        <v>7202</v>
      </c>
      <c r="E751" s="627" t="s">
        <v>1255</v>
      </c>
      <c r="F751" s="537" t="s">
        <v>7203</v>
      </c>
      <c r="G751" s="627"/>
      <c r="H751" s="42"/>
      <c r="I751" s="42"/>
      <c r="J751" s="627" t="s">
        <v>457</v>
      </c>
      <c r="K751" s="627" t="s">
        <v>6394</v>
      </c>
      <c r="L751" s="627" t="s">
        <v>589</v>
      </c>
      <c r="M751" s="627" t="s">
        <v>4177</v>
      </c>
      <c r="N751" s="462">
        <v>43999</v>
      </c>
      <c r="O751" s="42" t="s">
        <v>7204</v>
      </c>
      <c r="P751" s="42" t="s">
        <v>77</v>
      </c>
      <c r="Q751" s="42" t="s">
        <v>112</v>
      </c>
      <c r="R751" s="42" t="s">
        <v>77</v>
      </c>
      <c r="S751" s="42" t="s">
        <v>113</v>
      </c>
      <c r="T751" s="42" t="s">
        <v>5079</v>
      </c>
      <c r="U751" s="437">
        <v>35225</v>
      </c>
      <c r="V751" s="462">
        <v>44317</v>
      </c>
      <c r="W751" s="462">
        <v>44408</v>
      </c>
      <c r="X751" s="462" t="s">
        <v>115</v>
      </c>
      <c r="Y751" s="42"/>
      <c r="Z751" s="1" t="str">
        <f>""&amp;DATEDIF(N751,TODAY(),"Y")&amp; " Tahun  "&amp;DATEDIF(N751,TODAY(),"ym")&amp; " Bulan " &amp;DATEDIF(N751,TODAY(),"md")&amp; " Hari "</f>
        <v>1 Tahun  1 Bulan 16 Hari </v>
      </c>
      <c r="AA751" s="409" t="s">
        <v>264</v>
      </c>
      <c r="AB751" s="566" t="s">
        <v>7205</v>
      </c>
      <c r="AC751" s="936">
        <v>45755</v>
      </c>
      <c r="AD751" s="42"/>
      <c r="AE751" s="42"/>
      <c r="AF751" s="524"/>
      <c r="AG751" s="42"/>
      <c r="AH751" s="42"/>
      <c r="AI751" s="42"/>
      <c r="AJ751" s="42"/>
      <c r="AK751" s="42"/>
      <c r="AL751" s="42"/>
      <c r="AM751" s="189" t="s">
        <v>7206</v>
      </c>
      <c r="AN751" s="42" t="s">
        <v>84</v>
      </c>
      <c r="AO751" s="189" t="s">
        <v>7207</v>
      </c>
      <c r="AP751" s="42" t="s">
        <v>2410</v>
      </c>
      <c r="AQ751" s="42"/>
      <c r="AR751" s="189"/>
      <c r="AS751" s="443"/>
      <c r="AT751" s="537" t="s">
        <v>7208</v>
      </c>
      <c r="AU751" s="443" t="s">
        <v>121</v>
      </c>
      <c r="AV751" s="49" t="s">
        <v>7202</v>
      </c>
      <c r="AW751" s="49" t="s">
        <v>90</v>
      </c>
      <c r="AX751" s="57" t="s">
        <v>7209</v>
      </c>
      <c r="AY751" s="937"/>
      <c r="AZ751" s="524"/>
      <c r="BA751" s="42"/>
      <c r="BB751" s="42"/>
      <c r="BC751" s="42"/>
      <c r="BD751" s="437"/>
      <c r="BJ751" s="219" t="e">
        <f>+VLOOKUP(C751,'[1]PROBOLINGGO APRIL - OKE'!$B$11:$C$24,2,0)</f>
        <v>#N/A</v>
      </c>
    </row>
    <row r="752" ht="15" customHeight="1" s="219" customFormat="1">
      <c r="A752" s="31" t="s">
        <v>65</v>
      </c>
      <c r="B752" s="32">
        <f t="shared" si="48"/>
        <v>746</v>
      </c>
      <c r="C752" s="628" t="s">
        <v>7210</v>
      </c>
      <c r="D752" s="598" t="s">
        <v>7211</v>
      </c>
      <c r="E752" s="627" t="s">
        <v>1255</v>
      </c>
      <c r="F752" s="537" t="s">
        <v>7212</v>
      </c>
      <c r="G752" s="627" t="s">
        <v>2</v>
      </c>
      <c r="H752" s="42"/>
      <c r="I752" s="42"/>
      <c r="J752" s="627"/>
      <c r="K752" s="627" t="s">
        <v>6394</v>
      </c>
      <c r="L752" s="627" t="s">
        <v>589</v>
      </c>
      <c r="M752" s="627" t="s">
        <v>4177</v>
      </c>
      <c r="N752" s="462">
        <v>43999</v>
      </c>
      <c r="O752" s="42" t="s">
        <v>7213</v>
      </c>
      <c r="P752" s="42" t="s">
        <v>77</v>
      </c>
      <c r="Q752" s="42" t="s">
        <v>112</v>
      </c>
      <c r="R752" s="42" t="s">
        <v>77</v>
      </c>
      <c r="S752" s="42" t="s">
        <v>233</v>
      </c>
      <c r="T752" s="42" t="s">
        <v>6394</v>
      </c>
      <c r="U752" s="462">
        <v>34155</v>
      </c>
      <c r="V752" s="462">
        <v>44317</v>
      </c>
      <c r="W752" s="462">
        <v>44408</v>
      </c>
      <c r="X752" s="462" t="s">
        <v>115</v>
      </c>
      <c r="Y752" s="42"/>
      <c r="Z752" s="1" t="str">
        <f>""&amp;DATEDIF(N752,TODAY(),"Y")&amp; " Tahun  "&amp;DATEDIF(N752,TODAY(),"ym")&amp; " Bulan " &amp;DATEDIF(N752,TODAY(),"md")&amp; " Hari "</f>
        <v>1 Tahun  1 Bulan 16 Hari </v>
      </c>
      <c r="AA752" s="409" t="s">
        <v>264</v>
      </c>
      <c r="AB752" s="47">
        <v>15609307000088</v>
      </c>
      <c r="AC752" s="47" t="s">
        <v>7214</v>
      </c>
      <c r="AD752" s="42"/>
      <c r="AE752" s="524"/>
      <c r="AF752" s="189"/>
      <c r="AG752" s="42"/>
      <c r="AH752" s="42"/>
      <c r="AI752" s="42"/>
      <c r="AJ752" s="42"/>
      <c r="AK752" s="42"/>
      <c r="AL752" s="537"/>
      <c r="AM752" s="189" t="s">
        <v>7215</v>
      </c>
      <c r="AN752" s="42" t="s">
        <v>84</v>
      </c>
      <c r="AO752" s="189" t="s">
        <v>7216</v>
      </c>
      <c r="AP752" s="42" t="s">
        <v>2410</v>
      </c>
      <c r="AQ752" s="42"/>
      <c r="AR752" s="443"/>
      <c r="AS752" s="42"/>
      <c r="AT752" s="537" t="s">
        <v>7217</v>
      </c>
      <c r="AU752" s="443" t="s">
        <v>121</v>
      </c>
      <c r="AV752" s="49" t="s">
        <v>7211</v>
      </c>
      <c r="AW752" s="57" t="s">
        <v>520</v>
      </c>
      <c r="AX752" s="57" t="s">
        <v>7218</v>
      </c>
      <c r="AY752" s="524"/>
      <c r="AZ752" s="42"/>
      <c r="BA752" s="42"/>
      <c r="BB752" s="42"/>
      <c r="BC752" s="42"/>
      <c r="BD752" s="437"/>
      <c r="BJ752" s="219" t="str">
        <f>+VLOOKUP(C752,'[1]PROBOLINGGO APRIL - OKE'!$B$11:$C$24,2,0)</f>
        <v>PRADANA NUGRAHA</v>
      </c>
    </row>
    <row r="753" ht="15" customHeight="1" s="77" customFormat="1">
      <c r="A753" s="31" t="s">
        <v>65</v>
      </c>
      <c r="B753" s="32">
        <f t="shared" si="48"/>
        <v>747</v>
      </c>
      <c r="C753" s="696" t="s">
        <v>7219</v>
      </c>
      <c r="D753" s="314" t="s">
        <v>7220</v>
      </c>
      <c r="E753" s="627" t="s">
        <v>1255</v>
      </c>
      <c r="F753" s="71" t="s">
        <v>7221</v>
      </c>
      <c r="G753" s="627" t="s">
        <v>2</v>
      </c>
      <c r="H753" s="1"/>
      <c r="I753" s="1"/>
      <c r="J753" s="1"/>
      <c r="K753" s="627" t="s">
        <v>6394</v>
      </c>
      <c r="L753" s="627" t="s">
        <v>589</v>
      </c>
      <c r="M753" s="627" t="s">
        <v>4177</v>
      </c>
      <c r="N753" s="116">
        <v>44038</v>
      </c>
      <c r="O753" s="1" t="s">
        <v>7222</v>
      </c>
      <c r="P753" s="42" t="s">
        <v>77</v>
      </c>
      <c r="Q753" s="42" t="s">
        <v>112</v>
      </c>
      <c r="R753" s="42" t="s">
        <v>77</v>
      </c>
      <c r="S753" s="42" t="s">
        <v>113</v>
      </c>
      <c r="T753" s="42" t="s">
        <v>6394</v>
      </c>
      <c r="U753" s="72">
        <v>35447</v>
      </c>
      <c r="V753" s="462">
        <v>44348</v>
      </c>
      <c r="W753" s="116">
        <v>44439</v>
      </c>
      <c r="X753" s="462" t="s">
        <v>115</v>
      </c>
      <c r="Y753" s="1"/>
      <c r="Z753" s="1" t="str">
        <f>""&amp;DATEDIF(N753,TODAY(),"Y")&amp; " Tahun  "&amp;DATEDIF(N753,TODAY(),"ym")&amp; " Bulan " &amp;DATEDIF(N753,TODAY(),"md")&amp; " Hari "</f>
        <v>1 Tahun  0 Bulan 7 Hari </v>
      </c>
      <c r="AA753" s="1" t="s">
        <v>100</v>
      </c>
      <c r="AB753" s="71" t="s">
        <v>7223</v>
      </c>
      <c r="AC753" s="72">
        <v>45547</v>
      </c>
      <c r="AD753" s="1"/>
      <c r="AE753" s="1"/>
      <c r="AF753" s="1"/>
      <c r="AG753" s="1"/>
      <c r="AH753" s="1"/>
      <c r="AI753" s="1"/>
      <c r="AJ753" s="1"/>
      <c r="AK753" s="1"/>
      <c r="AL753" s="524"/>
      <c r="AM753" s="71" t="s">
        <v>7224</v>
      </c>
      <c r="AN753" s="1" t="s">
        <v>290</v>
      </c>
      <c r="AO753" s="71" t="s">
        <v>7225</v>
      </c>
      <c r="AP753" s="42" t="s">
        <v>2410</v>
      </c>
      <c r="AQ753" s="1"/>
      <c r="AR753" s="524"/>
      <c r="AS753" s="1"/>
      <c r="AT753" s="317" t="s">
        <v>7226</v>
      </c>
      <c r="AU753" s="443" t="s">
        <v>121</v>
      </c>
      <c r="AV753" s="1" t="s">
        <v>7220</v>
      </c>
      <c r="AW753" s="1" t="s">
        <v>90</v>
      </c>
      <c r="AX753" s="71" t="s">
        <v>7227</v>
      </c>
      <c r="AY753" s="1"/>
      <c r="AZ753" s="1"/>
      <c r="BA753" s="1"/>
      <c r="BB753" s="1"/>
      <c r="BC753" s="1"/>
      <c r="BD753" s="72"/>
      <c r="BJ753" s="219" t="str">
        <f>+VLOOKUP(C753,'[1]PROBOLINGGO APRIL - OKE'!$B$11:$C$24,2,0)</f>
        <v>YANUAR ARIFULLAH</v>
      </c>
    </row>
    <row r="754" ht="15" customHeight="1" s="77" customFormat="1">
      <c r="A754" s="31" t="s">
        <v>65</v>
      </c>
      <c r="B754" s="32">
        <f t="shared" si="48"/>
        <v>748</v>
      </c>
      <c r="C754" s="68" t="s">
        <v>7228</v>
      </c>
      <c r="D754" s="929" t="s">
        <v>7229</v>
      </c>
      <c r="E754" s="627" t="s">
        <v>1255</v>
      </c>
      <c r="F754" s="930" t="s">
        <v>7230</v>
      </c>
      <c r="G754" s="627" t="s">
        <v>2</v>
      </c>
      <c r="H754" s="1"/>
      <c r="I754" s="1"/>
      <c r="J754" s="1"/>
      <c r="K754" s="627" t="s">
        <v>6394</v>
      </c>
      <c r="L754" s="627" t="s">
        <v>589</v>
      </c>
      <c r="M754" s="627" t="s">
        <v>4138</v>
      </c>
      <c r="N754" s="116">
        <v>44228</v>
      </c>
      <c r="O754" s="931" t="s">
        <v>7231</v>
      </c>
      <c r="P754" s="42"/>
      <c r="Q754" s="42" t="s">
        <v>112</v>
      </c>
      <c r="R754" s="42" t="s">
        <v>77</v>
      </c>
      <c r="S754" s="42" t="s">
        <v>113</v>
      </c>
      <c r="T754" s="910" t="s">
        <v>6394</v>
      </c>
      <c r="U754" s="935">
        <v>32325</v>
      </c>
      <c r="V754" s="462">
        <v>44317</v>
      </c>
      <c r="W754" s="462">
        <v>44408</v>
      </c>
      <c r="X754" s="462" t="s">
        <v>115</v>
      </c>
      <c r="Y754" s="1"/>
      <c r="Z754" s="1" t="str">
        <f>""&amp;DATEDIF(N754,TODAY(),"Y")&amp; " Tahun  "&amp;DATEDIF(N754,TODAY(),"ym")&amp; " Bulan " &amp;DATEDIF(N754,TODAY(),"md")&amp; " Hari "</f>
        <v>0 Tahun  6 Bulan 1 Hari </v>
      </c>
      <c r="AA754" s="912" t="s">
        <v>3148</v>
      </c>
      <c r="AB754" s="934" t="s">
        <v>7232</v>
      </c>
      <c r="AC754" s="935">
        <v>45474</v>
      </c>
      <c r="AD754" s="1"/>
      <c r="AE754" s="1"/>
      <c r="AF754" s="1"/>
      <c r="AG754" s="1"/>
      <c r="AH754" s="1"/>
      <c r="AI754" s="1"/>
      <c r="AJ754" s="1"/>
      <c r="AK754" s="1"/>
      <c r="AL754" s="524"/>
      <c r="AM754" s="718" t="s">
        <v>7233</v>
      </c>
      <c r="AN754" s="42" t="s">
        <v>84</v>
      </c>
      <c r="AO754" s="71" t="s">
        <v>7234</v>
      </c>
      <c r="AP754" s="42" t="s">
        <v>2410</v>
      </c>
      <c r="AQ754" s="1"/>
      <c r="AR754" s="929"/>
      <c r="AS754" s="1"/>
      <c r="AT754" s="930" t="s">
        <v>7235</v>
      </c>
      <c r="AU754" s="932" t="s">
        <v>121</v>
      </c>
      <c r="AV754" s="912" t="s">
        <v>7229</v>
      </c>
      <c r="AW754" s="910" t="s">
        <v>90</v>
      </c>
      <c r="AX754" s="930" t="s">
        <v>7236</v>
      </c>
      <c r="AY754" s="1"/>
      <c r="AZ754" s="1"/>
      <c r="BA754" s="1"/>
      <c r="BB754" s="1"/>
      <c r="BC754" s="1"/>
      <c r="BD754" s="72"/>
      <c r="BJ754" s="219" t="str">
        <f>+VLOOKUP(C754,'[1]PROBOLINGGO APRIL - OKE'!$B$11:$C$24,2,0)</f>
        <v>ANGGA SHOLEH EFENDY</v>
      </c>
    </row>
    <row r="755" ht="15" customHeight="1" s="77" customFormat="1">
      <c r="A755" s="31" t="s">
        <v>65</v>
      </c>
      <c r="B755" s="32">
        <f t="shared" si="48"/>
        <v>749</v>
      </c>
      <c r="C755" s="68" t="s">
        <v>7237</v>
      </c>
      <c r="D755" s="938" t="s">
        <v>7238</v>
      </c>
      <c r="E755" s="627" t="s">
        <v>1255</v>
      </c>
      <c r="F755" s="939" t="s">
        <v>7239</v>
      </c>
      <c r="G755" s="627" t="s">
        <v>2</v>
      </c>
      <c r="H755" s="1"/>
      <c r="I755" s="1"/>
      <c r="J755" s="1"/>
      <c r="K755" s="627" t="s">
        <v>6394</v>
      </c>
      <c r="L755" s="627" t="s">
        <v>589</v>
      </c>
      <c r="M755" s="627" t="s">
        <v>4177</v>
      </c>
      <c r="N755" s="116">
        <v>44236</v>
      </c>
      <c r="O755" s="940" t="s">
        <v>7240</v>
      </c>
      <c r="P755" s="42" t="s">
        <v>232</v>
      </c>
      <c r="Q755" s="42" t="s">
        <v>112</v>
      </c>
      <c r="R755" s="42" t="s">
        <v>77</v>
      </c>
      <c r="S755" s="42" t="s">
        <v>113</v>
      </c>
      <c r="T755" s="941" t="s">
        <v>6394</v>
      </c>
      <c r="U755" s="942">
        <v>30952</v>
      </c>
      <c r="V755" s="462">
        <v>44317</v>
      </c>
      <c r="W755" s="462">
        <v>44408</v>
      </c>
      <c r="X755" s="462" t="s">
        <v>115</v>
      </c>
      <c r="Y755" s="1"/>
      <c r="Z755" s="1" t="str">
        <f>""&amp;DATEDIF(N755,TODAY(),"Y")&amp; " Tahun  "&amp;DATEDIF(N755,TODAY(),"ym")&amp; " Bulan " &amp;DATEDIF(N755,TODAY(),"md")&amp; " Hari "</f>
        <v>0 Tahun  5 Bulan 24 Hari </v>
      </c>
      <c r="AA755" s="943" t="s">
        <v>3148</v>
      </c>
      <c r="AB755" s="944" t="s">
        <v>7241</v>
      </c>
      <c r="AC755" s="942">
        <v>45196</v>
      </c>
      <c r="AD755" s="1"/>
      <c r="AE755" s="1"/>
      <c r="AF755" s="1"/>
      <c r="AG755" s="1"/>
      <c r="AH755" s="1"/>
      <c r="AI755" s="1"/>
      <c r="AJ755" s="1"/>
      <c r="AK755" s="1"/>
      <c r="AL755" s="524"/>
      <c r="AM755" s="945" t="s">
        <v>7242</v>
      </c>
      <c r="AN755" s="42" t="s">
        <v>84</v>
      </c>
      <c r="AO755" s="71" t="s">
        <v>7243</v>
      </c>
      <c r="AP755" s="42" t="s">
        <v>2410</v>
      </c>
      <c r="AQ755" s="1"/>
      <c r="AR755" s="938"/>
      <c r="AS755" s="1"/>
      <c r="AT755" s="939" t="s">
        <v>7244</v>
      </c>
      <c r="AU755" s="942" t="s">
        <v>121</v>
      </c>
      <c r="AV755" s="946" t="s">
        <v>7238</v>
      </c>
      <c r="AW755" s="947" t="s">
        <v>90</v>
      </c>
      <c r="AX755" s="948" t="s">
        <v>7245</v>
      </c>
      <c r="AY755" s="1"/>
      <c r="AZ755" s="1"/>
      <c r="BA755" s="1"/>
      <c r="BB755" s="1"/>
      <c r="BC755" s="1"/>
      <c r="BD755" s="72"/>
      <c r="BJ755" s="219" t="str">
        <f>+VLOOKUP(C755,'[1]PROBOLINGGO APRIL - OKE'!$B$11:$C$24,2,0)</f>
        <v>BUDI SANTOSO</v>
      </c>
    </row>
    <row r="756" ht="15" customHeight="1" s="117" customFormat="1">
      <c r="A756" s="31" t="s">
        <v>65</v>
      </c>
      <c r="B756" s="32">
        <f t="shared" si="48"/>
        <v>750</v>
      </c>
      <c r="C756" s="928" t="s">
        <v>7246</v>
      </c>
      <c r="D756" s="70" t="s">
        <v>7247</v>
      </c>
      <c r="E756" s="627" t="s">
        <v>1255</v>
      </c>
      <c r="F756" s="71" t="s">
        <v>7248</v>
      </c>
      <c r="G756" s="837" t="s">
        <v>2</v>
      </c>
      <c r="H756" s="1"/>
      <c r="I756" s="1"/>
      <c r="J756" s="1"/>
      <c r="K756" s="1" t="s">
        <v>6394</v>
      </c>
      <c r="L756" s="1" t="s">
        <v>589</v>
      </c>
      <c r="M756" s="1" t="s">
        <v>4177</v>
      </c>
      <c r="N756" s="116">
        <v>44286</v>
      </c>
      <c r="O756" s="1" t="s">
        <v>7249</v>
      </c>
      <c r="P756" s="1" t="s">
        <v>232</v>
      </c>
      <c r="Q756" s="42" t="s">
        <v>112</v>
      </c>
      <c r="R756" s="1" t="s">
        <v>77</v>
      </c>
      <c r="S756" s="1" t="s">
        <v>153</v>
      </c>
      <c r="T756" s="1" t="s">
        <v>6394</v>
      </c>
      <c r="U756" s="116">
        <v>32339</v>
      </c>
      <c r="V756" s="73">
        <v>44378</v>
      </c>
      <c r="W756" s="72">
        <v>44469</v>
      </c>
      <c r="X756" s="648" t="s">
        <v>115</v>
      </c>
      <c r="Y756" s="70"/>
      <c r="Z756" s="1" t="str">
        <f ref="Z756:Z765" t="shared" si="51" ca="1">""&amp;DATEDIF(N756,TODAY(),"Y")&amp; " Tahun  "&amp;DATEDIF(N756,TODAY(),"ym")&amp; " Bulan " &amp;DATEDIF(N756,TODAY(),"md")&amp; " Hari "</f>
        <v>0 Tahun  4 Bulan 2 Hari </v>
      </c>
      <c r="AA756" s="912" t="s">
        <v>1607</v>
      </c>
      <c r="AB756" s="934" t="s">
        <v>7250</v>
      </c>
      <c r="AC756" s="932">
        <v>46098</v>
      </c>
      <c r="AD756" s="70"/>
      <c r="AE756" s="70"/>
      <c r="AF756" s="70"/>
      <c r="AG756" s="70"/>
      <c r="AH756" s="70"/>
      <c r="AI756" s="70"/>
      <c r="AJ756" s="70"/>
      <c r="AK756" s="70"/>
      <c r="AL756" s="70"/>
      <c r="AM756" s="71" t="s">
        <v>7251</v>
      </c>
      <c r="AN756" s="42" t="s">
        <v>84</v>
      </c>
      <c r="AO756" s="71" t="s">
        <v>7252</v>
      </c>
      <c r="AP756" s="42" t="s">
        <v>2410</v>
      </c>
      <c r="AQ756" s="70"/>
      <c r="AR756" s="737"/>
      <c r="AS756" s="1"/>
      <c r="AT756" s="930" t="s">
        <v>7253</v>
      </c>
      <c r="AU756" s="108" t="s">
        <v>121</v>
      </c>
      <c r="AV756" s="148" t="s">
        <v>7247</v>
      </c>
      <c r="AW756" s="148" t="s">
        <v>90</v>
      </c>
      <c r="AX756" s="149" t="s">
        <v>7254</v>
      </c>
      <c r="AY756" s="1"/>
      <c r="AZ756" s="70"/>
      <c r="BA756" s="70"/>
      <c r="BB756" s="70"/>
      <c r="BC756" s="70"/>
      <c r="BD756" s="73"/>
      <c r="BJ756" s="219" t="str">
        <f>+VLOOKUP(C756,'[1]PROBOLINGGO APRIL - OKE'!$B$11:$C$24,2,0)</f>
        <v>MUHAMMAD MUHLISIN AFANDI</v>
      </c>
    </row>
    <row r="757" ht="15" customHeight="1" s="117" customFormat="1">
      <c r="A757" s="31" t="s">
        <v>65</v>
      </c>
      <c r="B757" s="32">
        <f t="shared" si="48"/>
        <v>751</v>
      </c>
      <c r="C757" s="928" t="s">
        <v>7255</v>
      </c>
      <c r="D757" s="70" t="s">
        <v>7256</v>
      </c>
      <c r="E757" s="627" t="s">
        <v>1255</v>
      </c>
      <c r="F757" s="71" t="s">
        <v>7257</v>
      </c>
      <c r="G757" s="837" t="s">
        <v>2</v>
      </c>
      <c r="H757" s="1"/>
      <c r="I757" s="1"/>
      <c r="J757" s="1"/>
      <c r="K757" s="1" t="s">
        <v>6394</v>
      </c>
      <c r="L757" s="1" t="s">
        <v>589</v>
      </c>
      <c r="M757" s="1" t="s">
        <v>4177</v>
      </c>
      <c r="N757" s="116">
        <v>44286</v>
      </c>
      <c r="O757" s="1" t="s">
        <v>7258</v>
      </c>
      <c r="P757" s="1" t="s">
        <v>232</v>
      </c>
      <c r="Q757" s="42" t="s">
        <v>112</v>
      </c>
      <c r="R757" s="1" t="s">
        <v>77</v>
      </c>
      <c r="S757" s="1" t="s">
        <v>153</v>
      </c>
      <c r="T757" s="1" t="s">
        <v>6394</v>
      </c>
      <c r="U757" s="116">
        <v>31471</v>
      </c>
      <c r="V757" s="73">
        <v>44378</v>
      </c>
      <c r="W757" s="72">
        <v>44469</v>
      </c>
      <c r="X757" s="648" t="s">
        <v>115</v>
      </c>
      <c r="Y757" s="70"/>
      <c r="Z757" s="1" t="str">
        <f t="shared" si="51" ca="1"/>
        <v>0 Tahun  4 Bulan 2 Hari </v>
      </c>
      <c r="AA757" s="912" t="s">
        <v>3148</v>
      </c>
      <c r="AB757" s="934" t="s">
        <v>7259</v>
      </c>
      <c r="AC757" s="932">
        <v>45350</v>
      </c>
      <c r="AD757" s="70"/>
      <c r="AE757" s="70"/>
      <c r="AF757" s="70"/>
      <c r="AG757" s="70"/>
      <c r="AH757" s="70"/>
      <c r="AI757" s="70"/>
      <c r="AJ757" s="70"/>
      <c r="AK757" s="70"/>
      <c r="AL757" s="70"/>
      <c r="AM757" s="71" t="s">
        <v>7260</v>
      </c>
      <c r="AN757" s="42" t="s">
        <v>84</v>
      </c>
      <c r="AO757" s="71" t="s">
        <v>7261</v>
      </c>
      <c r="AP757" s="42" t="s">
        <v>2410</v>
      </c>
      <c r="AQ757" s="70"/>
      <c r="AR757" s="71"/>
      <c r="AS757" s="70"/>
      <c r="AT757" s="930" t="s">
        <v>7262</v>
      </c>
      <c r="AU757" s="108" t="s">
        <v>121</v>
      </c>
      <c r="AV757" s="148" t="s">
        <v>7263</v>
      </c>
      <c r="AW757" s="148" t="s">
        <v>90</v>
      </c>
      <c r="AX757" s="149" t="s">
        <v>7264</v>
      </c>
      <c r="AY757" s="937"/>
      <c r="AZ757" s="70"/>
      <c r="BA757" s="70"/>
      <c r="BB757" s="70"/>
      <c r="BC757" s="70"/>
      <c r="BD757" s="73"/>
      <c r="BJ757" s="219" t="str">
        <f>+VLOOKUP(C757,'[1]PROBOLINGGO APRIL - OKE'!$B$11:$C$24,2,0)</f>
        <v>DIDIK ABDULLAH</v>
      </c>
    </row>
    <row r="758" ht="15" customHeight="1" s="117" customFormat="1">
      <c r="A758" s="31" t="s">
        <v>65</v>
      </c>
      <c r="B758" s="32">
        <f t="shared" si="48"/>
        <v>752</v>
      </c>
      <c r="C758" s="928" t="s">
        <v>7265</v>
      </c>
      <c r="D758" s="70" t="s">
        <v>7266</v>
      </c>
      <c r="E758" s="627" t="s">
        <v>1255</v>
      </c>
      <c r="F758" s="71" t="s">
        <v>7267</v>
      </c>
      <c r="G758" s="837" t="s">
        <v>2</v>
      </c>
      <c r="H758" s="1"/>
      <c r="I758" s="1"/>
      <c r="J758" s="1"/>
      <c r="K758" s="1" t="s">
        <v>6394</v>
      </c>
      <c r="L758" s="1" t="s">
        <v>589</v>
      </c>
      <c r="M758" s="1" t="s">
        <v>4177</v>
      </c>
      <c r="N758" s="116">
        <v>44287</v>
      </c>
      <c r="O758" s="1" t="s">
        <v>7268</v>
      </c>
      <c r="P758" s="1" t="s">
        <v>232</v>
      </c>
      <c r="Q758" s="42" t="s">
        <v>112</v>
      </c>
      <c r="R758" s="1" t="s">
        <v>77</v>
      </c>
      <c r="S758" s="1" t="s">
        <v>153</v>
      </c>
      <c r="T758" s="1" t="s">
        <v>6394</v>
      </c>
      <c r="U758" s="116">
        <v>30101</v>
      </c>
      <c r="V758" s="73">
        <v>44378</v>
      </c>
      <c r="W758" s="72">
        <v>44469</v>
      </c>
      <c r="X758" s="648" t="s">
        <v>115</v>
      </c>
      <c r="Y758" s="70"/>
      <c r="Z758" s="1" t="str">
        <f t="shared" si="51" ca="1"/>
        <v>0 Tahun  4 Bulan 1 Hari </v>
      </c>
      <c r="AA758" s="912" t="s">
        <v>1607</v>
      </c>
      <c r="AB758" s="934" t="s">
        <v>7269</v>
      </c>
      <c r="AC758" s="932">
        <v>45774</v>
      </c>
      <c r="AD758" s="70"/>
      <c r="AE758" s="70"/>
      <c r="AF758" s="70"/>
      <c r="AG758" s="70"/>
      <c r="AH758" s="70"/>
      <c r="AI758" s="70"/>
      <c r="AJ758" s="70"/>
      <c r="AK758" s="70"/>
      <c r="AL758" s="70"/>
      <c r="AM758" s="71" t="s">
        <v>7270</v>
      </c>
      <c r="AN758" s="42" t="s">
        <v>84</v>
      </c>
      <c r="AO758" s="71" t="s">
        <v>7271</v>
      </c>
      <c r="AP758" s="42" t="s">
        <v>2410</v>
      </c>
      <c r="AQ758" s="70"/>
      <c r="AR758" s="1"/>
      <c r="AS758" s="70"/>
      <c r="AT758" s="930" t="s">
        <v>7272</v>
      </c>
      <c r="AU758" s="108" t="s">
        <v>121</v>
      </c>
      <c r="AV758" s="148" t="s">
        <v>7273</v>
      </c>
      <c r="AW758" s="1485" t="s">
        <v>7274</v>
      </c>
      <c r="AX758" s="149" t="s">
        <v>7275</v>
      </c>
      <c r="AY758" s="70"/>
      <c r="AZ758" s="70"/>
      <c r="BA758" s="70"/>
      <c r="BB758" s="70"/>
      <c r="BC758" s="70"/>
      <c r="BD758" s="73"/>
      <c r="BJ758" s="219" t="str">
        <f>+VLOOKUP(C758,'[1]PROBOLINGGO APRIL - OKE'!$B$11:$C$24,2,0)</f>
        <v>SHOFIUDDIN</v>
      </c>
    </row>
    <row r="759" ht="15" customHeight="1" s="77" customFormat="1">
      <c r="A759" s="31" t="s">
        <v>65</v>
      </c>
      <c r="B759" s="32">
        <f t="shared" si="48"/>
        <v>753</v>
      </c>
      <c r="C759" s="928" t="s">
        <v>7276</v>
      </c>
      <c r="D759" s="70" t="s">
        <v>7277</v>
      </c>
      <c r="E759" s="627" t="s">
        <v>1255</v>
      </c>
      <c r="F759" s="71" t="s">
        <v>7278</v>
      </c>
      <c r="G759" s="837" t="s">
        <v>2</v>
      </c>
      <c r="H759" s="1"/>
      <c r="I759" s="1"/>
      <c r="J759" s="1"/>
      <c r="K759" s="1" t="s">
        <v>6394</v>
      </c>
      <c r="L759" s="1" t="s">
        <v>589</v>
      </c>
      <c r="M759" s="1" t="s">
        <v>4177</v>
      </c>
      <c r="N759" s="116">
        <v>44296</v>
      </c>
      <c r="O759" s="1" t="s">
        <v>7279</v>
      </c>
      <c r="P759" s="1" t="s">
        <v>232</v>
      </c>
      <c r="Q759" s="42" t="s">
        <v>112</v>
      </c>
      <c r="R759" s="1" t="s">
        <v>77</v>
      </c>
      <c r="S759" s="1" t="s">
        <v>153</v>
      </c>
      <c r="T759" s="1" t="s">
        <v>6394</v>
      </c>
      <c r="U759" s="115">
        <v>34283</v>
      </c>
      <c r="V759" s="73">
        <v>44378</v>
      </c>
      <c r="W759" s="72">
        <v>44469</v>
      </c>
      <c r="X759" s="648" t="s">
        <v>115</v>
      </c>
      <c r="Y759" s="1"/>
      <c r="Z759" s="1" t="str">
        <f t="shared" si="51" ca="1"/>
        <v>0 Tahun  3 Bulan 23 Hari </v>
      </c>
      <c r="AA759" s="943" t="s">
        <v>1607</v>
      </c>
      <c r="AB759" s="944" t="s">
        <v>7280</v>
      </c>
      <c r="AC759" s="942">
        <v>45879</v>
      </c>
      <c r="AD759" s="70"/>
      <c r="AE759" s="70"/>
      <c r="AF759" s="70"/>
      <c r="AG759" s="1"/>
      <c r="AH759" s="1"/>
      <c r="AI759" s="1"/>
      <c r="AJ759" s="1"/>
      <c r="AK759" s="70"/>
      <c r="AL759" s="70"/>
      <c r="AM759" s="71" t="s">
        <v>7281</v>
      </c>
      <c r="AN759" s="42" t="s">
        <v>84</v>
      </c>
      <c r="AO759" s="71" t="s">
        <v>7282</v>
      </c>
      <c r="AP759" s="42" t="s">
        <v>2410</v>
      </c>
      <c r="AQ759" s="1"/>
      <c r="AR759" s="929"/>
      <c r="AS759" s="1"/>
      <c r="AT759" s="939" t="s">
        <v>7283</v>
      </c>
      <c r="AU759" s="108" t="s">
        <v>121</v>
      </c>
      <c r="AV759" s="148" t="s">
        <v>7277</v>
      </c>
      <c r="AW759" s="148" t="s">
        <v>90</v>
      </c>
      <c r="AX759" s="149" t="s">
        <v>7284</v>
      </c>
      <c r="AY759" s="1"/>
      <c r="AZ759" s="1"/>
      <c r="BA759" s="1"/>
      <c r="BB759" s="1"/>
      <c r="BC759" s="1"/>
      <c r="BD759" s="72"/>
      <c r="BJ759" s="219" t="str">
        <f>+VLOOKUP(C759,'[1]PROBOLINGGO APRIL - OKE'!$B$11:$C$24,2,0)</f>
        <v>NUR AHMAD</v>
      </c>
    </row>
    <row r="760" ht="15" customHeight="1" s="77" customFormat="1">
      <c r="A760" s="31" t="s">
        <v>65</v>
      </c>
      <c r="B760" s="32">
        <f t="shared" si="48"/>
        <v>754</v>
      </c>
      <c r="C760" s="928" t="s">
        <v>7285</v>
      </c>
      <c r="D760" s="341" t="s">
        <v>7286</v>
      </c>
      <c r="E760" s="627" t="s">
        <v>1255</v>
      </c>
      <c r="F760" s="162" t="s">
        <v>7287</v>
      </c>
      <c r="G760" s="837" t="s">
        <v>2</v>
      </c>
      <c r="H760" s="154"/>
      <c r="I760" s="154"/>
      <c r="J760" s="154"/>
      <c r="K760" s="154" t="s">
        <v>6394</v>
      </c>
      <c r="L760" s="154" t="s">
        <v>589</v>
      </c>
      <c r="M760" s="154" t="s">
        <v>4177</v>
      </c>
      <c r="N760" s="155">
        <v>44305</v>
      </c>
      <c r="O760" s="342" t="s">
        <v>7288</v>
      </c>
      <c r="P760" s="154" t="s">
        <v>232</v>
      </c>
      <c r="Q760" s="625" t="s">
        <v>112</v>
      </c>
      <c r="R760" s="154" t="s">
        <v>77</v>
      </c>
      <c r="S760" s="42" t="s">
        <v>113</v>
      </c>
      <c r="T760" s="154" t="s">
        <v>6394</v>
      </c>
      <c r="U760" s="949">
        <v>36507</v>
      </c>
      <c r="V760" s="159">
        <v>44305</v>
      </c>
      <c r="W760" s="462">
        <v>44408</v>
      </c>
      <c r="X760" s="462" t="s">
        <v>80</v>
      </c>
      <c r="Y760" s="1"/>
      <c r="Z760" s="1" t="str">
        <f t="shared" si="51" ca="1"/>
        <v>0 Tahun  3 Bulan 14 Hari </v>
      </c>
      <c r="AA760" s="943" t="s">
        <v>1607</v>
      </c>
      <c r="AB760" s="950" t="s">
        <v>7289</v>
      </c>
      <c r="AC760" s="942">
        <v>46090</v>
      </c>
      <c r="AD760" s="70"/>
      <c r="AE760" s="70"/>
      <c r="AF760" s="70"/>
      <c r="AG760" s="1"/>
      <c r="AH760" s="1"/>
      <c r="AI760" s="1"/>
      <c r="AJ760" s="1"/>
      <c r="AK760" s="70"/>
      <c r="AL760" s="70"/>
      <c r="AM760" s="71" t="s">
        <v>7290</v>
      </c>
      <c r="AN760" s="42" t="s">
        <v>84</v>
      </c>
      <c r="AO760" s="71" t="s">
        <v>7291</v>
      </c>
      <c r="AP760" s="42" t="s">
        <v>2410</v>
      </c>
      <c r="AQ760" s="1"/>
      <c r="AR760" s="929"/>
      <c r="AS760" s="1"/>
      <c r="AT760" s="939" t="s">
        <v>7292</v>
      </c>
      <c r="AU760" s="346" t="s">
        <v>121</v>
      </c>
      <c r="AV760" s="154" t="s">
        <v>7286</v>
      </c>
      <c r="AW760" s="154" t="s">
        <v>565</v>
      </c>
      <c r="AX760" s="162" t="s">
        <v>7293</v>
      </c>
      <c r="AY760" s="1"/>
      <c r="AZ760" s="1"/>
      <c r="BA760" s="1"/>
      <c r="BB760" s="1"/>
      <c r="BC760" s="1"/>
      <c r="BD760" s="72"/>
      <c r="BJ760" s="219" t="str">
        <f>+VLOOKUP(C760,'[1]PROBOLINGGO APRIL - OKE'!$B$11:$C$24,2,0)</f>
        <v>RIDWAN ARIANTO</v>
      </c>
    </row>
    <row r="761" ht="15" customHeight="1" s="77" customFormat="1">
      <c r="A761" s="31" t="s">
        <v>65</v>
      </c>
      <c r="B761" s="32">
        <f t="shared" si="48"/>
        <v>755</v>
      </c>
      <c r="C761" s="704" t="s">
        <v>7294</v>
      </c>
      <c r="D761" s="314" t="s">
        <v>7295</v>
      </c>
      <c r="E761" s="627" t="s">
        <v>1255</v>
      </c>
      <c r="F761" s="71" t="s">
        <v>7296</v>
      </c>
      <c r="G761" s="627" t="s">
        <v>2</v>
      </c>
      <c r="H761" s="1"/>
      <c r="I761" s="1"/>
      <c r="J761" s="1"/>
      <c r="K761" s="627" t="s">
        <v>6394</v>
      </c>
      <c r="L761" s="627" t="s">
        <v>589</v>
      </c>
      <c r="M761" s="627" t="s">
        <v>4177</v>
      </c>
      <c r="N761" s="116">
        <v>44143</v>
      </c>
      <c r="O761" s="1" t="s">
        <v>7297</v>
      </c>
      <c r="P761" s="42" t="s">
        <v>77</v>
      </c>
      <c r="Q761" s="42" t="s">
        <v>112</v>
      </c>
      <c r="R761" s="42" t="s">
        <v>77</v>
      </c>
      <c r="S761" s="42" t="s">
        <v>113</v>
      </c>
      <c r="T761" s="42" t="s">
        <v>7298</v>
      </c>
      <c r="U761" s="72">
        <v>34949</v>
      </c>
      <c r="V761" s="462">
        <v>44319</v>
      </c>
      <c r="W761" s="462">
        <v>44408</v>
      </c>
      <c r="X761" s="462" t="s">
        <v>80</v>
      </c>
      <c r="Y761" s="1"/>
      <c r="Z761" s="1" t="str">
        <f t="shared" si="51" ca="1"/>
        <v>0 Tahun  8 Bulan 25 Hari </v>
      </c>
      <c r="AA761" s="51" t="s">
        <v>1607</v>
      </c>
      <c r="AB761" s="51">
        <v>15309509000082</v>
      </c>
      <c r="AC761" s="54">
        <v>45979</v>
      </c>
      <c r="AD761" s="163"/>
      <c r="AE761" s="163"/>
      <c r="AF761" s="163"/>
      <c r="AG761" s="1"/>
      <c r="AH761" s="1"/>
      <c r="AI761" s="1"/>
      <c r="AJ761" s="1"/>
      <c r="AK761" s="163"/>
      <c r="AL761" s="163"/>
      <c r="AM761" s="71" t="s">
        <v>7299</v>
      </c>
      <c r="AN761" s="42" t="s">
        <v>84</v>
      </c>
      <c r="AO761" s="71" t="s">
        <v>7300</v>
      </c>
      <c r="AP761" s="42" t="s">
        <v>2410</v>
      </c>
      <c r="AQ761" s="1"/>
      <c r="AR761" s="163"/>
      <c r="AS761" s="163"/>
      <c r="AT761" s="317" t="s">
        <v>7301</v>
      </c>
      <c r="AU761" s="443" t="s">
        <v>121</v>
      </c>
      <c r="AV761" s="1" t="s">
        <v>7295</v>
      </c>
      <c r="AW761" s="1" t="s">
        <v>520</v>
      </c>
      <c r="AX761" s="71" t="s">
        <v>7302</v>
      </c>
      <c r="AY761" s="1"/>
      <c r="AZ761" s="1"/>
      <c r="BA761" s="1"/>
      <c r="BB761" s="1"/>
      <c r="BC761" s="1"/>
      <c r="BD761" s="72"/>
      <c r="BJ761" s="219" t="str">
        <f>+VLOOKUP(C761,'[1]PROBOLINGGO APRIL - OKE'!$B$11:$C$24,2,0)</f>
        <v>RISQI DWI SETYAWAN</v>
      </c>
    </row>
    <row r="762" ht="15" customHeight="1" s="77" customFormat="1">
      <c r="A762" s="31" t="s">
        <v>65</v>
      </c>
      <c r="B762" s="32">
        <f t="shared" si="48"/>
        <v>756</v>
      </c>
      <c r="C762" s="704" t="s">
        <v>7303</v>
      </c>
      <c r="D762" s="929" t="s">
        <v>7304</v>
      </c>
      <c r="E762" s="627" t="s">
        <v>1255</v>
      </c>
      <c r="F762" s="930" t="s">
        <v>7305</v>
      </c>
      <c r="G762" s="154" t="s">
        <v>2</v>
      </c>
      <c r="H762" s="154"/>
      <c r="I762" s="154"/>
      <c r="J762" s="627"/>
      <c r="K762" s="627" t="s">
        <v>6394</v>
      </c>
      <c r="L762" s="627" t="s">
        <v>589</v>
      </c>
      <c r="M762" s="627" t="s">
        <v>4177</v>
      </c>
      <c r="N762" s="155">
        <v>44326</v>
      </c>
      <c r="O762" s="931" t="s">
        <v>7306</v>
      </c>
      <c r="P762" s="625" t="s">
        <v>232</v>
      </c>
      <c r="Q762" s="625" t="s">
        <v>112</v>
      </c>
      <c r="R762" s="625" t="s">
        <v>77</v>
      </c>
      <c r="S762" s="42" t="s">
        <v>113</v>
      </c>
      <c r="T762" s="910" t="s">
        <v>307</v>
      </c>
      <c r="U762" s="159">
        <v>31144</v>
      </c>
      <c r="V762" s="72">
        <v>44326</v>
      </c>
      <c r="W762" s="462">
        <v>44408</v>
      </c>
      <c r="X762" s="462" t="s">
        <v>80</v>
      </c>
      <c r="Y762" s="1"/>
      <c r="Z762" s="1" t="str">
        <f t="shared" si="51" ca="1"/>
        <v>0 Tahun  2 Bulan 23 Hari </v>
      </c>
      <c r="AA762" s="154" t="s">
        <v>100</v>
      </c>
      <c r="AB762" s="951" t="s">
        <v>7307</v>
      </c>
      <c r="AC762" s="932">
        <v>45389</v>
      </c>
      <c r="AD762" s="154">
        <v>1</v>
      </c>
      <c r="AE762" s="1"/>
      <c r="AF762" s="1"/>
      <c r="AG762" s="1"/>
      <c r="AH762" s="1"/>
      <c r="AI762" s="1"/>
      <c r="AJ762" s="1"/>
      <c r="AK762" s="163"/>
      <c r="AL762" s="163"/>
      <c r="AM762" s="162" t="s">
        <v>7308</v>
      </c>
      <c r="AN762" s="625" t="s">
        <v>84</v>
      </c>
      <c r="AO762" s="71" t="s">
        <v>7309</v>
      </c>
      <c r="AP762" s="42" t="s">
        <v>2410</v>
      </c>
      <c r="AQ762" s="1"/>
      <c r="AR762" s="163"/>
      <c r="AS762" s="163"/>
      <c r="AT762" s="930" t="s">
        <v>7310</v>
      </c>
      <c r="AU762" s="932" t="s">
        <v>121</v>
      </c>
      <c r="AV762" s="952" t="s">
        <v>7311</v>
      </c>
      <c r="AW762" s="947" t="s">
        <v>90</v>
      </c>
      <c r="AX762" s="953" t="s">
        <v>7312</v>
      </c>
      <c r="AY762" s="1"/>
      <c r="AZ762" s="1"/>
      <c r="BA762" s="1"/>
      <c r="BB762" s="1"/>
      <c r="BC762" s="1"/>
      <c r="BD762" s="72"/>
      <c r="BJ762" s="219" t="str">
        <f>+VLOOKUP(C762,'[1]PROBOLINGGO APRIL - OKE'!$B$11:$C$24,2,0)</f>
        <v>BAMBANG SUTRISNO</v>
      </c>
    </row>
    <row r="763" ht="15" customHeight="1" s="77" customFormat="1">
      <c r="A763" s="31" t="s">
        <v>65</v>
      </c>
      <c r="B763" s="32">
        <f t="shared" si="48"/>
        <v>757</v>
      </c>
      <c r="C763" s="68" t="s">
        <v>7313</v>
      </c>
      <c r="D763" s="929" t="s">
        <v>7314</v>
      </c>
      <c r="E763" s="954" t="s">
        <v>1255</v>
      </c>
      <c r="F763" s="483" t="s">
        <v>7315</v>
      </c>
      <c r="G763" s="955" t="s">
        <v>2</v>
      </c>
      <c r="H763" s="1"/>
      <c r="I763" s="1"/>
      <c r="J763" s="1"/>
      <c r="K763" s="627" t="s">
        <v>6394</v>
      </c>
      <c r="L763" s="627" t="s">
        <v>589</v>
      </c>
      <c r="M763" s="627" t="s">
        <v>4177</v>
      </c>
      <c r="N763" s="155">
        <v>44328</v>
      </c>
      <c r="O763" s="931" t="s">
        <v>7316</v>
      </c>
      <c r="P763" s="42" t="s">
        <v>232</v>
      </c>
      <c r="Q763" s="42" t="s">
        <v>112</v>
      </c>
      <c r="R763" s="42" t="s">
        <v>77</v>
      </c>
      <c r="S763" s="42" t="s">
        <v>113</v>
      </c>
      <c r="T763" s="910" t="s">
        <v>6394</v>
      </c>
      <c r="U763" s="956">
        <v>31883</v>
      </c>
      <c r="V763" s="462">
        <v>44328</v>
      </c>
      <c r="W763" s="462">
        <v>44408</v>
      </c>
      <c r="X763" s="462" t="s">
        <v>80</v>
      </c>
      <c r="Y763" s="1"/>
      <c r="Z763" s="612" t="str">
        <f t="shared" si="51" ca="1"/>
        <v>0 Tahun  2 Bulan 21 Hari </v>
      </c>
      <c r="AA763" s="912" t="s">
        <v>1607</v>
      </c>
      <c r="AB763" s="934" t="s">
        <v>7317</v>
      </c>
      <c r="AC763" s="935">
        <v>46085</v>
      </c>
      <c r="AD763" s="1"/>
      <c r="AE763" s="1"/>
      <c r="AF763" s="1"/>
      <c r="AG763" s="1"/>
      <c r="AH763" s="1"/>
      <c r="AI763" s="1"/>
      <c r="AJ763" s="1"/>
      <c r="AK763" s="1"/>
      <c r="AL763" s="524"/>
      <c r="AM763" s="71" t="s">
        <v>7318</v>
      </c>
      <c r="AN763" s="42" t="s">
        <v>84</v>
      </c>
      <c r="AO763" s="71" t="s">
        <v>7319</v>
      </c>
      <c r="AP763" s="42" t="s">
        <v>2410</v>
      </c>
      <c r="AQ763" s="1"/>
      <c r="AR763" s="163"/>
      <c r="AS763" s="163"/>
      <c r="AT763" s="930" t="s">
        <v>7320</v>
      </c>
      <c r="AU763" s="932" t="s">
        <v>121</v>
      </c>
      <c r="AV763" s="910" t="s">
        <v>7314</v>
      </c>
      <c r="AW763" s="910" t="s">
        <v>90</v>
      </c>
      <c r="AX763" s="930" t="s">
        <v>7321</v>
      </c>
      <c r="AY763" s="1"/>
      <c r="AZ763" s="1"/>
      <c r="BA763" s="1"/>
      <c r="BB763" s="1"/>
      <c r="BC763" s="1"/>
      <c r="BD763" s="72"/>
      <c r="BJ763" s="219"/>
    </row>
    <row r="764" ht="15" customHeight="1" s="77" customFormat="1">
      <c r="A764" s="31" t="s">
        <v>65</v>
      </c>
      <c r="B764" s="32">
        <f t="shared" si="48"/>
        <v>758</v>
      </c>
      <c r="C764" s="68" t="s">
        <v>7322</v>
      </c>
      <c r="D764" s="957" t="s">
        <v>7323</v>
      </c>
      <c r="E764" s="954" t="s">
        <v>69</v>
      </c>
      <c r="F764" s="483" t="s">
        <v>7324</v>
      </c>
      <c r="G764" s="955" t="s">
        <v>2</v>
      </c>
      <c r="H764" s="1"/>
      <c r="I764" s="1"/>
      <c r="J764" s="1"/>
      <c r="K764" s="627" t="s">
        <v>6394</v>
      </c>
      <c r="L764" s="627" t="s">
        <v>589</v>
      </c>
      <c r="M764" s="627" t="s">
        <v>4177</v>
      </c>
      <c r="N764" s="155">
        <v>44328</v>
      </c>
      <c r="O764" s="957" t="s">
        <v>7325</v>
      </c>
      <c r="P764" s="625" t="s">
        <v>232</v>
      </c>
      <c r="Q764" s="625" t="s">
        <v>112</v>
      </c>
      <c r="R764" s="625" t="s">
        <v>77</v>
      </c>
      <c r="S764" s="42" t="s">
        <v>113</v>
      </c>
      <c r="T764" s="625" t="s">
        <v>6394</v>
      </c>
      <c r="U764" s="958">
        <v>34119</v>
      </c>
      <c r="V764" s="462">
        <v>44328</v>
      </c>
      <c r="W764" s="462">
        <v>44408</v>
      </c>
      <c r="X764" s="462" t="s">
        <v>80</v>
      </c>
      <c r="Y764" s="1"/>
      <c r="Z764" s="612" t="str">
        <f t="shared" si="51" ca="1"/>
        <v>0 Tahun  2 Bulan 21 Hari </v>
      </c>
      <c r="AA764" s="912" t="s">
        <v>1607</v>
      </c>
      <c r="AB764" s="959" t="s">
        <v>7326</v>
      </c>
      <c r="AC764" s="960">
        <v>45629</v>
      </c>
      <c r="AD764" s="1"/>
      <c r="AE764" s="1"/>
      <c r="AF764" s="1"/>
      <c r="AG764" s="1"/>
      <c r="AH764" s="1"/>
      <c r="AI764" s="1"/>
      <c r="AJ764" s="1"/>
      <c r="AK764" s="1"/>
      <c r="AL764" s="524"/>
      <c r="AM764" s="71" t="s">
        <v>7327</v>
      </c>
      <c r="AN764" s="42" t="s">
        <v>84</v>
      </c>
      <c r="AO764" s="71" t="s">
        <v>7328</v>
      </c>
      <c r="AP764" s="42" t="s">
        <v>2410</v>
      </c>
      <c r="AQ764" s="1"/>
      <c r="AR764" s="163"/>
      <c r="AS764" s="163"/>
      <c r="AT764" s="961" t="s">
        <v>7329</v>
      </c>
      <c r="AU764" s="932" t="s">
        <v>121</v>
      </c>
      <c r="AV764" s="957" t="s">
        <v>7323</v>
      </c>
      <c r="AW764" s="910" t="s">
        <v>90</v>
      </c>
      <c r="AX764" s="930" t="s">
        <v>7330</v>
      </c>
      <c r="AY764" s="1"/>
      <c r="AZ764" s="1"/>
      <c r="BA764" s="1"/>
      <c r="BB764" s="1"/>
      <c r="BC764" s="1"/>
      <c r="BD764" s="72"/>
      <c r="BJ764" s="219"/>
    </row>
    <row r="765" ht="15" customHeight="1" s="77" customFormat="1">
      <c r="A765" s="31" t="s">
        <v>65</v>
      </c>
      <c r="B765" s="32">
        <f t="shared" si="48"/>
        <v>759</v>
      </c>
      <c r="C765" s="704" t="s">
        <v>7331</v>
      </c>
      <c r="D765" s="929" t="s">
        <v>7332</v>
      </c>
      <c r="E765" s="627" t="s">
        <v>69</v>
      </c>
      <c r="F765" s="962" t="s">
        <v>7333</v>
      </c>
      <c r="G765" s="627" t="s">
        <v>2</v>
      </c>
      <c r="H765" s="154"/>
      <c r="I765" s="154"/>
      <c r="J765" s="154"/>
      <c r="K765" s="627" t="s">
        <v>6394</v>
      </c>
      <c r="L765" s="627" t="s">
        <v>589</v>
      </c>
      <c r="M765" s="627" t="s">
        <v>4177</v>
      </c>
      <c r="N765" s="155">
        <v>44348</v>
      </c>
      <c r="O765" s="931" t="s">
        <v>7334</v>
      </c>
      <c r="P765" s="625" t="s">
        <v>97</v>
      </c>
      <c r="Q765" s="625" t="s">
        <v>112</v>
      </c>
      <c r="R765" s="625" t="s">
        <v>77</v>
      </c>
      <c r="S765" s="42" t="s">
        <v>113</v>
      </c>
      <c r="T765" s="910" t="s">
        <v>4138</v>
      </c>
      <c r="U765" s="963">
        <v>32746</v>
      </c>
      <c r="V765" s="72">
        <v>44348</v>
      </c>
      <c r="W765" s="116">
        <v>44439</v>
      </c>
      <c r="X765" s="462" t="s">
        <v>80</v>
      </c>
      <c r="Y765" s="1"/>
      <c r="Z765" s="612" t="str">
        <f t="shared" si="51" ca="1"/>
        <v>0 Tahun  2 Bulan 1 Hari </v>
      </c>
      <c r="AA765" s="154" t="s">
        <v>1607</v>
      </c>
      <c r="AB765" s="950" t="s">
        <v>7335</v>
      </c>
      <c r="AC765" s="932">
        <v>44434</v>
      </c>
      <c r="AD765" s="154"/>
      <c r="AE765" s="154"/>
      <c r="AF765" s="1"/>
      <c r="AG765" s="1"/>
      <c r="AH765" s="1"/>
      <c r="AI765" s="1"/>
      <c r="AJ765" s="964"/>
      <c r="AK765" s="163"/>
      <c r="AL765" s="163"/>
      <c r="AM765" s="930" t="s">
        <v>7336</v>
      </c>
      <c r="AN765" s="932" t="s">
        <v>84</v>
      </c>
      <c r="AO765" s="947"/>
      <c r="AP765" s="947"/>
      <c r="AQ765" s="953"/>
      <c r="AR765" s="163"/>
      <c r="AS765" s="163"/>
      <c r="AT765" s="930" t="s">
        <v>7337</v>
      </c>
      <c r="AU765" s="932" t="s">
        <v>121</v>
      </c>
      <c r="AV765" s="965" t="str">
        <f>D765</f>
        <v>FENDIK AGUS SETYAWAN</v>
      </c>
      <c r="AW765" s="947" t="s">
        <v>671</v>
      </c>
      <c r="AX765" s="966" t="s">
        <v>7338</v>
      </c>
      <c r="AY765" s="1"/>
      <c r="AZ765" s="1"/>
      <c r="BA765" s="1"/>
      <c r="BB765" s="1"/>
      <c r="BC765" s="1"/>
      <c r="BD765" s="72"/>
      <c r="BJ765" s="219"/>
    </row>
    <row r="766" ht="15" customHeight="1" s="77" customFormat="1">
      <c r="A766" s="31"/>
      <c r="B766" s="32">
        <f t="shared" si="48"/>
        <v>760</v>
      </c>
      <c r="C766" s="35">
        <v>2203</v>
      </c>
      <c r="D766" s="341" t="s">
        <v>7339</v>
      </c>
      <c r="E766" s="422" t="s">
        <v>69</v>
      </c>
      <c r="F766" s="162" t="s">
        <v>7340</v>
      </c>
      <c r="G766" s="837" t="s">
        <v>2</v>
      </c>
      <c r="H766" s="612"/>
      <c r="I766" s="612"/>
      <c r="J766" s="612"/>
      <c r="K766" s="612" t="s">
        <v>6394</v>
      </c>
      <c r="L766" s="612" t="s">
        <v>589</v>
      </c>
      <c r="M766" s="612" t="s">
        <v>4177</v>
      </c>
      <c r="N766" s="155">
        <v>44314</v>
      </c>
      <c r="O766" s="342" t="s">
        <v>7341</v>
      </c>
      <c r="P766" s="612" t="s">
        <v>77</v>
      </c>
      <c r="Q766" s="422" t="s">
        <v>112</v>
      </c>
      <c r="R766" s="612" t="s">
        <v>77</v>
      </c>
      <c r="S766" s="612" t="s">
        <v>153</v>
      </c>
      <c r="T766" s="154" t="s">
        <v>6394</v>
      </c>
      <c r="U766" s="949">
        <v>35639</v>
      </c>
      <c r="V766" s="159">
        <v>44314</v>
      </c>
      <c r="W766" s="462">
        <v>44408</v>
      </c>
      <c r="X766" s="462" t="s">
        <v>80</v>
      </c>
      <c r="Y766" s="1"/>
      <c r="Z766" s="1" t="str">
        <f>""&amp;DATEDIF(N760,TODAY(),"Y")&amp; " Tahun  "&amp;DATEDIF(N760,TODAY(),"ym")&amp; " Bulan " &amp;DATEDIF(N760,TODAY(),"md")&amp; " Hari "</f>
        <v>0 Tahun  3 Bulan 14 Hari </v>
      </c>
      <c r="AA766" s="943" t="s">
        <v>1607</v>
      </c>
      <c r="AB766" s="950" t="s">
        <v>7289</v>
      </c>
      <c r="AC766" s="942">
        <v>46117</v>
      </c>
      <c r="AD766" s="163"/>
      <c r="AE766" s="163"/>
      <c r="AF766" s="163"/>
      <c r="AG766" s="1"/>
      <c r="AH766" s="1"/>
      <c r="AI766" s="1"/>
      <c r="AJ766" s="1"/>
      <c r="AK766" s="163"/>
      <c r="AL766" s="163"/>
      <c r="AM766" s="619" t="s">
        <v>7342</v>
      </c>
      <c r="AN766" s="422" t="s">
        <v>84</v>
      </c>
      <c r="AO766" s="619"/>
      <c r="AP766" s="163"/>
      <c r="AQ766" s="1"/>
      <c r="AR766" s="163"/>
      <c r="AS766" s="163"/>
      <c r="AT766" s="939" t="s">
        <v>7343</v>
      </c>
      <c r="AU766" s="898" t="s">
        <v>121</v>
      </c>
      <c r="AV766" s="612" t="s">
        <v>7344</v>
      </c>
      <c r="AW766" s="612" t="s">
        <v>90</v>
      </c>
      <c r="AX766" s="619" t="s">
        <v>7345</v>
      </c>
      <c r="AY766" s="1"/>
      <c r="AZ766" s="1"/>
      <c r="BA766" s="1"/>
      <c r="BB766" s="1"/>
      <c r="BC766" s="1"/>
      <c r="BD766" s="72">
        <v>44335</v>
      </c>
      <c r="BJ766" s="219" t="str">
        <f>+VLOOKUP(C760,'[1]PROBOLINGGO APRIL - OKE'!$B$11:$C$24,2,0)</f>
        <v>RIDWAN ARIANTO</v>
      </c>
    </row>
    <row r="767" ht="15" customHeight="1" s="77" customFormat="1">
      <c r="A767" s="31"/>
      <c r="B767" s="32">
        <f t="shared" si="48"/>
        <v>761</v>
      </c>
      <c r="C767" s="967" t="s">
        <v>7346</v>
      </c>
      <c r="D767" s="968" t="s">
        <v>7347</v>
      </c>
      <c r="E767" s="969" t="s">
        <v>1255</v>
      </c>
      <c r="F767" s="970" t="s">
        <v>7348</v>
      </c>
      <c r="G767" s="969" t="s">
        <v>2</v>
      </c>
      <c r="H767" s="414"/>
      <c r="I767" s="414"/>
      <c r="J767" s="414"/>
      <c r="K767" s="969" t="s">
        <v>6394</v>
      </c>
      <c r="L767" s="969" t="s">
        <v>589</v>
      </c>
      <c r="M767" s="969" t="s">
        <v>4177</v>
      </c>
      <c r="N767" s="573">
        <v>44184</v>
      </c>
      <c r="O767" s="971" t="s">
        <v>7349</v>
      </c>
      <c r="P767" s="972"/>
      <c r="Q767" s="972" t="s">
        <v>112</v>
      </c>
      <c r="R767" s="972" t="s">
        <v>77</v>
      </c>
      <c r="S767" s="972" t="s">
        <v>113</v>
      </c>
      <c r="T767" s="973" t="s">
        <v>5316</v>
      </c>
      <c r="U767" s="974">
        <v>32737</v>
      </c>
      <c r="V767" s="975">
        <v>44348</v>
      </c>
      <c r="W767" s="573">
        <v>44439</v>
      </c>
      <c r="X767" s="975" t="s">
        <v>80</v>
      </c>
      <c r="Y767" s="414"/>
      <c r="Z767" s="414" t="str">
        <f>""&amp;DATEDIF(N761,TODAY(),"Y")&amp; " Tahun  "&amp;DATEDIF(N761,TODAY(),"ym")&amp; " Bulan " &amp;DATEDIF(N761,TODAY(),"md")&amp; " Hari "</f>
        <v>0 Tahun  8 Bulan 25 Hari </v>
      </c>
      <c r="AA767" s="976" t="s">
        <v>591</v>
      </c>
      <c r="AB767" s="977" t="s">
        <v>7350</v>
      </c>
      <c r="AC767" s="978">
        <v>45929</v>
      </c>
      <c r="AD767" s="414"/>
      <c r="AE767" s="414"/>
      <c r="AF767" s="414"/>
      <c r="AG767" s="414"/>
      <c r="AH767" s="414"/>
      <c r="AI767" s="414"/>
      <c r="AJ767" s="414"/>
      <c r="AK767" s="414"/>
      <c r="AL767" s="414"/>
      <c r="AM767" s="413" t="s">
        <v>7351</v>
      </c>
      <c r="AN767" s="972" t="s">
        <v>84</v>
      </c>
      <c r="AO767" s="413" t="s">
        <v>7352</v>
      </c>
      <c r="AP767" s="972" t="s">
        <v>2410</v>
      </c>
      <c r="AQ767" s="414"/>
      <c r="AR767" s="968"/>
      <c r="AS767" s="414"/>
      <c r="AT767" s="970" t="s">
        <v>7353</v>
      </c>
      <c r="AU767" s="979" t="s">
        <v>121</v>
      </c>
      <c r="AV767" s="973" t="s">
        <v>7347</v>
      </c>
      <c r="AW767" s="980" t="s">
        <v>90</v>
      </c>
      <c r="AX767" s="981" t="s">
        <v>7354</v>
      </c>
      <c r="AY767" s="414"/>
      <c r="AZ767" s="414"/>
      <c r="BA767" s="414"/>
      <c r="BB767" s="414"/>
      <c r="BC767" s="414"/>
      <c r="BD767" s="974">
        <v>44393</v>
      </c>
      <c r="BJ767" s="31" t="str">
        <f>+VLOOKUP(C761,'[1]PROBOLINGGO APRIL - OKE'!$B$11:$C$24,2,0)</f>
        <v>RISQI DWI SETYAWAN</v>
      </c>
    </row>
    <row r="768" ht="15" customHeight="1" s="77" customFormat="1">
      <c r="A768" s="31"/>
      <c r="B768" s="32">
        <f t="shared" si="48"/>
        <v>762</v>
      </c>
      <c r="C768" s="68" t="s">
        <v>7355</v>
      </c>
      <c r="D768" s="929" t="s">
        <v>7356</v>
      </c>
      <c r="E768" s="627" t="s">
        <v>1255</v>
      </c>
      <c r="F768" s="982" t="s">
        <v>7357</v>
      </c>
      <c r="G768" s="627" t="s">
        <v>2</v>
      </c>
      <c r="H768" s="1"/>
      <c r="I768" s="1"/>
      <c r="J768" s="1"/>
      <c r="K768" s="627" t="s">
        <v>6394</v>
      </c>
      <c r="L768" s="627" t="s">
        <v>589</v>
      </c>
      <c r="M768" s="627" t="s">
        <v>4177</v>
      </c>
      <c r="N768" s="155">
        <v>44328</v>
      </c>
      <c r="O768" s="931" t="s">
        <v>7358</v>
      </c>
      <c r="P768" s="42" t="s">
        <v>77</v>
      </c>
      <c r="Q768" s="42" t="s">
        <v>112</v>
      </c>
      <c r="R768" s="42" t="s">
        <v>77</v>
      </c>
      <c r="S768" s="42" t="s">
        <v>113</v>
      </c>
      <c r="T768" s="910" t="s">
        <v>6394</v>
      </c>
      <c r="U768" s="956">
        <v>36367</v>
      </c>
      <c r="V768" s="462">
        <v>44328</v>
      </c>
      <c r="W768" s="462">
        <v>44408</v>
      </c>
      <c r="X768" s="462" t="s">
        <v>80</v>
      </c>
      <c r="Y768" s="1"/>
      <c r="Z768" s="612" t="str">
        <f>""&amp;DATEDIF(N768,TODAY(),"Y")&amp; " Tahun  "&amp;DATEDIF(N768,TODAY(),"ym")&amp; " Bulan " &amp;DATEDIF(N768,TODAY(),"md")&amp; " Hari "</f>
        <v>0 Tahun  2 Bulan 21 Hari </v>
      </c>
      <c r="AA768" s="912" t="s">
        <v>1607</v>
      </c>
      <c r="AB768" s="934" t="s">
        <v>7359</v>
      </c>
      <c r="AC768" s="935">
        <v>45572</v>
      </c>
      <c r="AD768" s="1"/>
      <c r="AE768" s="1"/>
      <c r="AF768" s="1"/>
      <c r="AG768" s="1"/>
      <c r="AH768" s="1"/>
      <c r="AI768" s="1"/>
      <c r="AJ768" s="1"/>
      <c r="AK768" s="1"/>
      <c r="AL768" s="524"/>
      <c r="AM768" s="71" t="s">
        <v>7360</v>
      </c>
      <c r="AN768" s="42" t="s">
        <v>290</v>
      </c>
      <c r="AO768" s="71" t="s">
        <v>7361</v>
      </c>
      <c r="AP768" s="42" t="s">
        <v>2410</v>
      </c>
      <c r="AQ768" s="1"/>
      <c r="AR768" s="163"/>
      <c r="AS768" s="163"/>
      <c r="AT768" s="930" t="s">
        <v>7362</v>
      </c>
      <c r="AU768" s="932" t="s">
        <v>121</v>
      </c>
      <c r="AV768" s="929" t="s">
        <v>7363</v>
      </c>
      <c r="AW768" s="910" t="s">
        <v>90</v>
      </c>
      <c r="AX768" s="930" t="s">
        <v>7364</v>
      </c>
      <c r="AY768" s="1"/>
      <c r="AZ768" s="1"/>
      <c r="BA768" s="1"/>
      <c r="BB768" s="1"/>
      <c r="BC768" s="1"/>
      <c r="BD768" s="72">
        <v>44394</v>
      </c>
      <c r="BJ768" s="219"/>
    </row>
    <row r="769" ht="15" customHeight="1" s="31" customFormat="1">
      <c r="A769" s="31" t="s">
        <v>65</v>
      </c>
      <c r="B769" s="32">
        <f t="shared" si="48"/>
        <v>763</v>
      </c>
      <c r="C769" s="68" t="s">
        <v>7365</v>
      </c>
      <c r="D769" s="983" t="s">
        <v>7366</v>
      </c>
      <c r="E769" s="642" t="s">
        <v>69</v>
      </c>
      <c r="F769" s="599" t="s">
        <v>7367</v>
      </c>
      <c r="G769" s="642" t="s">
        <v>2</v>
      </c>
      <c r="H769" s="49"/>
      <c r="I769" s="49"/>
      <c r="J769" s="642"/>
      <c r="K769" s="642" t="s">
        <v>4086</v>
      </c>
      <c r="L769" s="642" t="s">
        <v>511</v>
      </c>
      <c r="M769" s="642" t="s">
        <v>1215</v>
      </c>
      <c r="N769" s="37">
        <v>43972</v>
      </c>
      <c r="O769" s="49" t="s">
        <v>7368</v>
      </c>
      <c r="P769" s="49" t="s">
        <v>232</v>
      </c>
      <c r="Q769" s="49" t="s">
        <v>112</v>
      </c>
      <c r="R769" s="49" t="s">
        <v>77</v>
      </c>
      <c r="S769" s="49"/>
      <c r="T769" s="49" t="s">
        <v>4855</v>
      </c>
      <c r="U769" s="108">
        <v>31233</v>
      </c>
      <c r="V769" s="37">
        <v>44348</v>
      </c>
      <c r="W769" s="37">
        <v>44439</v>
      </c>
      <c r="X769" s="37" t="s">
        <v>80</v>
      </c>
      <c r="Y769" s="49"/>
      <c r="Z769" s="984" t="str">
        <f ref="Z769:Z807" t="shared" si="52" ca="1">""&amp;DATEDIF(N769,TODAY(),"Y")&amp; " Tahun  "&amp;DATEDIF(N769,TODAY(),"ym")&amp; " Bulan " &amp;DATEDIF(N769,TODAY(),"md")&amp; " Hari "</f>
        <v>1 Tahun  2 Bulan 12 Hari </v>
      </c>
      <c r="AA769" s="57" t="s">
        <v>1151</v>
      </c>
      <c r="AB769" s="57" t="s">
        <v>7369</v>
      </c>
      <c r="AC769" s="37">
        <v>45112</v>
      </c>
      <c r="AD769" s="49"/>
      <c r="AE769" s="49"/>
      <c r="AF769" s="1"/>
      <c r="AG769" s="49"/>
      <c r="AH769" s="49"/>
      <c r="AI769" s="49"/>
      <c r="AJ769" s="49"/>
      <c r="AK769" s="49"/>
      <c r="AL769" s="49"/>
      <c r="AM769" s="57" t="s">
        <v>7370</v>
      </c>
      <c r="AN769" s="49" t="s">
        <v>84</v>
      </c>
      <c r="AO769" s="49"/>
      <c r="AP769" s="57" t="s">
        <v>7371</v>
      </c>
      <c r="AQ769" s="49" t="s">
        <v>2410</v>
      </c>
      <c r="AR769" s="49"/>
      <c r="AS769" s="108"/>
      <c r="AT769" s="599" t="s">
        <v>7372</v>
      </c>
      <c r="AU769" s="108" t="s">
        <v>121</v>
      </c>
      <c r="AV769" s="697" t="s">
        <v>7373</v>
      </c>
      <c r="AW769" s="49" t="s">
        <v>90</v>
      </c>
      <c r="AX769" s="57" t="s">
        <v>7374</v>
      </c>
      <c r="AY769" s="57"/>
      <c r="AZ769" s="694"/>
      <c r="BA769" s="1"/>
      <c r="BB769" s="49"/>
      <c r="BC769" s="49"/>
      <c r="BD769" s="63"/>
      <c r="BJ769" s="31" t="e">
        <f>+VLOOKUP(C769,'[1]JOMBANG ANTERAJA APRIL - OKE'!$B$7:$C$38,2,0)</f>
        <v>#N/A</v>
      </c>
    </row>
    <row r="770" ht="15" customHeight="1" s="31" customFormat="1">
      <c r="A770" s="31" t="s">
        <v>65</v>
      </c>
      <c r="B770" s="32">
        <f t="shared" si="48"/>
        <v>764</v>
      </c>
      <c r="C770" s="68" t="s">
        <v>7375</v>
      </c>
      <c r="D770" s="985" t="s">
        <v>7376</v>
      </c>
      <c r="E770" s="642" t="s">
        <v>69</v>
      </c>
      <c r="F770" s="599" t="s">
        <v>7377</v>
      </c>
      <c r="G770" s="642" t="s">
        <v>2</v>
      </c>
      <c r="H770" s="49"/>
      <c r="I770" s="49"/>
      <c r="J770" s="642"/>
      <c r="K770" s="642" t="s">
        <v>4086</v>
      </c>
      <c r="L770" s="642" t="s">
        <v>511</v>
      </c>
      <c r="M770" s="642" t="s">
        <v>1215</v>
      </c>
      <c r="N770" s="37">
        <v>43968</v>
      </c>
      <c r="O770" s="49" t="s">
        <v>7378</v>
      </c>
      <c r="P770" s="49" t="s">
        <v>232</v>
      </c>
      <c r="Q770" s="49" t="s">
        <v>112</v>
      </c>
      <c r="R770" s="49" t="s">
        <v>77</v>
      </c>
      <c r="S770" s="49"/>
      <c r="T770" s="49" t="s">
        <v>4722</v>
      </c>
      <c r="U770" s="108">
        <v>32209</v>
      </c>
      <c r="V770" s="37">
        <v>44348</v>
      </c>
      <c r="W770" s="37">
        <v>44439</v>
      </c>
      <c r="X770" s="37" t="s">
        <v>80</v>
      </c>
      <c r="Y770" s="49"/>
      <c r="Z770" s="984" t="str">
        <f t="shared" si="52" ca="1"/>
        <v>1 Tahun  2 Bulan 16 Hari </v>
      </c>
      <c r="AA770" s="49" t="s">
        <v>1151</v>
      </c>
      <c r="AB770" s="599" t="s">
        <v>7379</v>
      </c>
      <c r="AC770" s="37">
        <v>44262</v>
      </c>
      <c r="AD770" s="49"/>
      <c r="AE770" s="49"/>
      <c r="AF770" s="1"/>
      <c r="AG770" s="49"/>
      <c r="AH770" s="49"/>
      <c r="AI770" s="49"/>
      <c r="AJ770" s="49"/>
      <c r="AK770" s="49"/>
      <c r="AL770" s="49"/>
      <c r="AM770" s="57" t="s">
        <v>7380</v>
      </c>
      <c r="AN770" s="49" t="s">
        <v>84</v>
      </c>
      <c r="AO770" s="49"/>
      <c r="AP770" s="57" t="s">
        <v>7381</v>
      </c>
      <c r="AQ770" s="49" t="s">
        <v>2410</v>
      </c>
      <c r="AR770" s="49"/>
      <c r="AS770" s="108"/>
      <c r="AT770" s="599" t="s">
        <v>7382</v>
      </c>
      <c r="AU770" s="108" t="s">
        <v>121</v>
      </c>
      <c r="AV770" s="49" t="s">
        <v>7383</v>
      </c>
      <c r="AW770" s="49" t="s">
        <v>90</v>
      </c>
      <c r="AX770" s="57" t="s">
        <v>7384</v>
      </c>
      <c r="AY770" s="57"/>
      <c r="AZ770" s="694"/>
      <c r="BA770" s="1"/>
      <c r="BB770" s="49"/>
      <c r="BC770" s="49"/>
      <c r="BD770" s="63"/>
      <c r="BJ770" s="31" t="str">
        <f>+VLOOKUP(C770,'[1]JOMBANG ANTERAJA APRIL - OKE'!$B$7:$C$38,2,0)</f>
        <v>ADITYA NUR PRATAMA</v>
      </c>
    </row>
    <row r="771" ht="15" customHeight="1" s="31" customFormat="1">
      <c r="A771" s="31" t="s">
        <v>65</v>
      </c>
      <c r="B771" s="32">
        <f t="shared" si="48"/>
        <v>765</v>
      </c>
      <c r="C771" s="696" t="s">
        <v>7385</v>
      </c>
      <c r="D771" s="602" t="s">
        <v>7386</v>
      </c>
      <c r="E771" s="642" t="s">
        <v>69</v>
      </c>
      <c r="F771" s="599" t="s">
        <v>7387</v>
      </c>
      <c r="G771" s="642" t="s">
        <v>2</v>
      </c>
      <c r="H771" s="49"/>
      <c r="I771" s="49"/>
      <c r="J771" s="642"/>
      <c r="K771" s="642" t="s">
        <v>4086</v>
      </c>
      <c r="L771" s="642" t="s">
        <v>511</v>
      </c>
      <c r="M771" s="642" t="s">
        <v>1215</v>
      </c>
      <c r="N771" s="702">
        <v>43999</v>
      </c>
      <c r="O771" s="49" t="s">
        <v>7388</v>
      </c>
      <c r="P771" s="49" t="s">
        <v>232</v>
      </c>
      <c r="Q771" s="49" t="s">
        <v>112</v>
      </c>
      <c r="R771" s="49" t="s">
        <v>77</v>
      </c>
      <c r="S771" s="49" t="s">
        <v>113</v>
      </c>
      <c r="T771" s="49" t="s">
        <v>4278</v>
      </c>
      <c r="U771" s="79">
        <v>36602</v>
      </c>
      <c r="V771" s="79">
        <v>44317</v>
      </c>
      <c r="W771" s="37">
        <v>44408</v>
      </c>
      <c r="X771" s="37" t="s">
        <v>115</v>
      </c>
      <c r="Y771" s="49"/>
      <c r="Z771" s="984" t="str">
        <f t="shared" si="52" ca="1"/>
        <v>1 Tahun  1 Bulan 16 Hari </v>
      </c>
      <c r="AA771" s="49" t="s">
        <v>1151</v>
      </c>
      <c r="AB771" s="599" t="s">
        <v>7389</v>
      </c>
      <c r="AC771" s="63">
        <v>45431</v>
      </c>
      <c r="AD771" s="642"/>
      <c r="AE771" s="642"/>
      <c r="AF771" s="642"/>
      <c r="AG771" s="49"/>
      <c r="AH771" s="49"/>
      <c r="AI771" s="49"/>
      <c r="AJ771" s="49"/>
      <c r="AK771" s="642"/>
      <c r="AL771" s="693"/>
      <c r="AM771" s="647" t="s">
        <v>7390</v>
      </c>
      <c r="AN771" s="647" t="s">
        <v>131</v>
      </c>
      <c r="AO771" s="49"/>
      <c r="AP771" s="647" t="s">
        <v>7391</v>
      </c>
      <c r="AQ771" s="49" t="s">
        <v>2410</v>
      </c>
      <c r="AR771" s="49"/>
      <c r="AS771" s="694"/>
      <c r="AT771" s="599" t="s">
        <v>7392</v>
      </c>
      <c r="AU771" s="108" t="s">
        <v>121</v>
      </c>
      <c r="AV771" s="49" t="s">
        <v>7393</v>
      </c>
      <c r="AW771" s="49" t="s">
        <v>520</v>
      </c>
      <c r="AX771" s="57" t="s">
        <v>7394</v>
      </c>
      <c r="AY771" s="57"/>
      <c r="AZ771" s="1"/>
      <c r="BA771" s="1"/>
      <c r="BB771" s="49"/>
      <c r="BC771" s="49"/>
      <c r="BD771" s="63"/>
      <c r="BJ771" s="31" t="str">
        <f>+VLOOKUP(C771,'[1]JOMBANG ANTERAJA APRIL - OKE'!$B$7:$C$38,2,0)</f>
        <v>AGUNG WIJAYA</v>
      </c>
    </row>
    <row r="772" ht="15" customHeight="1" s="77" customFormat="1">
      <c r="A772" s="31" t="s">
        <v>65</v>
      </c>
      <c r="B772" s="32">
        <f t="shared" si="48"/>
        <v>766</v>
      </c>
      <c r="C772" s="35">
        <v>2189</v>
      </c>
      <c r="D772" s="931" t="s">
        <v>7395</v>
      </c>
      <c r="E772" s="642" t="s">
        <v>69</v>
      </c>
      <c r="F772" s="71" t="s">
        <v>7396</v>
      </c>
      <c r="G772" s="642" t="s">
        <v>2</v>
      </c>
      <c r="H772" s="49"/>
      <c r="I772" s="49"/>
      <c r="J772" s="642"/>
      <c r="K772" s="642" t="s">
        <v>4086</v>
      </c>
      <c r="L772" s="642" t="s">
        <v>511</v>
      </c>
      <c r="M772" s="642" t="s">
        <v>1215</v>
      </c>
      <c r="N772" s="116">
        <v>44049</v>
      </c>
      <c r="O772" s="642" t="s">
        <v>7397</v>
      </c>
      <c r="P772" s="642" t="s">
        <v>232</v>
      </c>
      <c r="Q772" s="49" t="s">
        <v>112</v>
      </c>
      <c r="R772" s="49" t="s">
        <v>77</v>
      </c>
      <c r="S772" s="1"/>
      <c r="T772" s="1" t="s">
        <v>7398</v>
      </c>
      <c r="U772" s="116">
        <v>31108</v>
      </c>
      <c r="V772" s="37">
        <v>44348</v>
      </c>
      <c r="W772" s="37">
        <v>44439</v>
      </c>
      <c r="X772" s="37" t="s">
        <v>115</v>
      </c>
      <c r="Y772" s="1"/>
      <c r="Z772" s="984" t="str">
        <f t="shared" si="52" ca="1"/>
        <v>0 Tahun  11 Bulan 27 Hari </v>
      </c>
      <c r="AA772" s="1" t="s">
        <v>128</v>
      </c>
      <c r="AB772" s="71" t="s">
        <v>7399</v>
      </c>
      <c r="AC772" s="63">
        <v>45718</v>
      </c>
      <c r="AD772" s="1"/>
      <c r="AE772" s="1"/>
      <c r="AF772" s="1"/>
      <c r="AG772" s="1"/>
      <c r="AH772" s="1"/>
      <c r="AI772" s="1"/>
      <c r="AJ772" s="1"/>
      <c r="AK772" s="1"/>
      <c r="AL772" s="1"/>
      <c r="AM772" s="71" t="s">
        <v>7400</v>
      </c>
      <c r="AN772" s="49" t="s">
        <v>84</v>
      </c>
      <c r="AO772" s="1"/>
      <c r="AP772" s="71" t="s">
        <v>7401</v>
      </c>
      <c r="AQ772" s="49" t="s">
        <v>2410</v>
      </c>
      <c r="AR772" s="1"/>
      <c r="AS772" s="1"/>
      <c r="AT772" s="71" t="s">
        <v>7402</v>
      </c>
      <c r="AU772" s="108" t="s">
        <v>121</v>
      </c>
      <c r="AV772" s="1" t="s">
        <v>7403</v>
      </c>
      <c r="AW772" s="1" t="s">
        <v>520</v>
      </c>
      <c r="AX772" s="71" t="s">
        <v>7404</v>
      </c>
      <c r="AY772" s="1"/>
      <c r="AZ772" s="1"/>
      <c r="BA772" s="1"/>
      <c r="BB772" s="1"/>
      <c r="BC772" s="1"/>
      <c r="BD772" s="72"/>
      <c r="BJ772" s="31" t="str">
        <f>+VLOOKUP(C772,'[1]JOMBANG ANTERAJA APRIL - OKE'!$B$7:$C$38,2,0)</f>
        <v>AGUS SURONO</v>
      </c>
    </row>
    <row r="773" ht="15" customHeight="1" s="77" customFormat="1">
      <c r="A773" s="31" t="s">
        <v>65</v>
      </c>
      <c r="B773" s="32">
        <f t="shared" si="48"/>
        <v>767</v>
      </c>
      <c r="C773" s="696" t="s">
        <v>7405</v>
      </c>
      <c r="D773" s="602" t="s">
        <v>7406</v>
      </c>
      <c r="E773" s="642" t="s">
        <v>69</v>
      </c>
      <c r="F773" s="599" t="s">
        <v>7407</v>
      </c>
      <c r="G773" s="642" t="s">
        <v>2</v>
      </c>
      <c r="H773" s="49"/>
      <c r="I773" s="49"/>
      <c r="J773" s="642"/>
      <c r="K773" s="642" t="s">
        <v>4086</v>
      </c>
      <c r="L773" s="642" t="s">
        <v>511</v>
      </c>
      <c r="M773" s="517" t="s">
        <v>1215</v>
      </c>
      <c r="N773" s="37">
        <v>44051</v>
      </c>
      <c r="O773" s="49" t="s">
        <v>7408</v>
      </c>
      <c r="P773" s="642" t="s">
        <v>232</v>
      </c>
      <c r="Q773" s="49" t="s">
        <v>112</v>
      </c>
      <c r="R773" s="49" t="s">
        <v>77</v>
      </c>
      <c r="S773" s="49"/>
      <c r="T773" s="49" t="s">
        <v>7398</v>
      </c>
      <c r="U773" s="37">
        <v>32705</v>
      </c>
      <c r="V773" s="37">
        <v>44348</v>
      </c>
      <c r="W773" s="37">
        <v>44439</v>
      </c>
      <c r="X773" s="37" t="s">
        <v>115</v>
      </c>
      <c r="Y773" s="1"/>
      <c r="Z773" s="984" t="str">
        <f t="shared" si="52" ca="1"/>
        <v>0 Tahun  11 Bulan 25 Hari </v>
      </c>
      <c r="AA773" s="1" t="s">
        <v>1945</v>
      </c>
      <c r="AB773" s="599" t="s">
        <v>7409</v>
      </c>
      <c r="AC773" s="37" t="s">
        <v>7410</v>
      </c>
      <c r="AD773" s="49"/>
      <c r="AE773" s="49"/>
      <c r="AF773" s="57"/>
      <c r="AG773" s="1"/>
      <c r="AH773" s="1"/>
      <c r="AI773" s="1"/>
      <c r="AJ773" s="1"/>
      <c r="AK773" s="49"/>
      <c r="AL773" s="599"/>
      <c r="AM773" s="57" t="s">
        <v>7411</v>
      </c>
      <c r="AN773" s="647" t="s">
        <v>131</v>
      </c>
      <c r="AO773" s="1"/>
      <c r="AP773" s="57" t="s">
        <v>7412</v>
      </c>
      <c r="AQ773" s="49" t="s">
        <v>2410</v>
      </c>
      <c r="AR773" s="1"/>
      <c r="AS773" s="49"/>
      <c r="AT773" s="599" t="s">
        <v>7413</v>
      </c>
      <c r="AU773" s="108" t="s">
        <v>121</v>
      </c>
      <c r="AV773" s="49" t="s">
        <v>7386</v>
      </c>
      <c r="AW773" s="57" t="s">
        <v>520</v>
      </c>
      <c r="AX773" s="57" t="s">
        <v>7414</v>
      </c>
      <c r="AY773" s="108"/>
      <c r="AZ773" s="1"/>
      <c r="BA773" s="1"/>
      <c r="BB773" s="1"/>
      <c r="BC773" s="1"/>
      <c r="BD773" s="72"/>
      <c r="BJ773" s="31" t="str">
        <f>+VLOOKUP(C773,'[1]JOMBANG ANTERAJA APRIL - OKE'!$B$7:$C$38,2,0)</f>
        <v>AJI SUKMAWAN PUTRA</v>
      </c>
    </row>
    <row r="774" ht="15" customHeight="1" s="77" customFormat="1">
      <c r="A774" s="31" t="s">
        <v>65</v>
      </c>
      <c r="B774" s="32">
        <f t="shared" si="48"/>
        <v>768</v>
      </c>
      <c r="C774" s="68" t="s">
        <v>7415</v>
      </c>
      <c r="D774" s="82" t="s">
        <v>7416</v>
      </c>
      <c r="E774" s="642" t="s">
        <v>69</v>
      </c>
      <c r="F774" s="599" t="s">
        <v>7417</v>
      </c>
      <c r="G774" s="642" t="s">
        <v>2</v>
      </c>
      <c r="H774" s="49"/>
      <c r="I774" s="49"/>
      <c r="J774" s="642"/>
      <c r="K774" s="642" t="s">
        <v>4086</v>
      </c>
      <c r="L774" s="642" t="s">
        <v>511</v>
      </c>
      <c r="M774" s="517" t="s">
        <v>1215</v>
      </c>
      <c r="N774" s="37">
        <v>44109</v>
      </c>
      <c r="O774" s="49" t="s">
        <v>7418</v>
      </c>
      <c r="P774" s="642" t="s">
        <v>232</v>
      </c>
      <c r="Q774" s="49" t="s">
        <v>112</v>
      </c>
      <c r="R774" s="49" t="s">
        <v>77</v>
      </c>
      <c r="S774" s="49"/>
      <c r="T774" s="49" t="s">
        <v>2181</v>
      </c>
      <c r="U774" s="37">
        <v>30550</v>
      </c>
      <c r="V774" s="37">
        <v>44378</v>
      </c>
      <c r="W774" s="37">
        <v>44469</v>
      </c>
      <c r="X774" s="49" t="s">
        <v>115</v>
      </c>
      <c r="Y774" s="1"/>
      <c r="Z774" s="984" t="str">
        <f t="shared" si="52" ca="1"/>
        <v>0 Tahun  9 Bulan 28 Hari </v>
      </c>
      <c r="AA774" s="1" t="s">
        <v>1607</v>
      </c>
      <c r="AB774" s="599">
        <v>830815561416</v>
      </c>
      <c r="AC774" s="37">
        <v>45160</v>
      </c>
      <c r="AD774" s="49"/>
      <c r="AE774" s="49"/>
      <c r="AF774" s="57"/>
      <c r="AG774" s="1"/>
      <c r="AH774" s="1"/>
      <c r="AI774" s="1"/>
      <c r="AJ774" s="1"/>
      <c r="AK774" s="49" t="s">
        <v>211</v>
      </c>
      <c r="AL774" s="599"/>
      <c r="AM774" s="57" t="s">
        <v>7419</v>
      </c>
      <c r="AN774" s="49" t="s">
        <v>84</v>
      </c>
      <c r="AO774" s="1"/>
      <c r="AP774" s="57" t="s">
        <v>7420</v>
      </c>
      <c r="AQ774" s="49" t="s">
        <v>2410</v>
      </c>
      <c r="AR774" s="1"/>
      <c r="AS774" s="49"/>
      <c r="AT774" s="599" t="s">
        <v>7421</v>
      </c>
      <c r="AU774" s="108" t="s">
        <v>121</v>
      </c>
      <c r="AV774" s="49" t="s">
        <v>7422</v>
      </c>
      <c r="AW774" s="57" t="s">
        <v>90</v>
      </c>
      <c r="AX774" s="57" t="s">
        <v>7423</v>
      </c>
      <c r="AY774" s="108"/>
      <c r="AZ774" s="1"/>
      <c r="BA774" s="1"/>
      <c r="BB774" s="1"/>
      <c r="BC774" s="1"/>
      <c r="BD774" s="72"/>
      <c r="BJ774" s="31" t="e">
        <f>+VLOOKUP(C774,'[1]JOMBANG ANTERAJA APRIL - OKE'!$B$7:$C$38,2,0)</f>
        <v>#N/A</v>
      </c>
    </row>
    <row r="775" ht="15" customHeight="1" s="77" customFormat="1">
      <c r="A775" s="31" t="s">
        <v>65</v>
      </c>
      <c r="B775" s="32">
        <f t="shared" si="48"/>
        <v>769</v>
      </c>
      <c r="C775" s="68" t="s">
        <v>7424</v>
      </c>
      <c r="D775" s="82" t="s">
        <v>7425</v>
      </c>
      <c r="E775" s="642" t="s">
        <v>69</v>
      </c>
      <c r="F775" s="599" t="s">
        <v>7426</v>
      </c>
      <c r="G775" s="642" t="s">
        <v>2</v>
      </c>
      <c r="H775" s="49"/>
      <c r="I775" s="49"/>
      <c r="J775" s="49"/>
      <c r="K775" s="642" t="s">
        <v>4086</v>
      </c>
      <c r="L775" s="642" t="s">
        <v>511</v>
      </c>
      <c r="M775" s="517" t="s">
        <v>1215</v>
      </c>
      <c r="N775" s="116">
        <v>44138</v>
      </c>
      <c r="O775" s="82" t="s">
        <v>7427</v>
      </c>
      <c r="P775" s="1" t="s">
        <v>77</v>
      </c>
      <c r="Q775" s="49" t="s">
        <v>112</v>
      </c>
      <c r="R775" s="49" t="s">
        <v>77</v>
      </c>
      <c r="S775" s="1"/>
      <c r="T775" s="1" t="s">
        <v>7398</v>
      </c>
      <c r="U775" s="63">
        <v>33135</v>
      </c>
      <c r="V775" s="37">
        <v>44348</v>
      </c>
      <c r="W775" s="37">
        <v>44439</v>
      </c>
      <c r="X775" s="37" t="s">
        <v>80</v>
      </c>
      <c r="Y775" s="1"/>
      <c r="Z775" s="984" t="str">
        <f t="shared" si="52" ca="1"/>
        <v>0 Tahun  8 Bulan 30 Hari </v>
      </c>
      <c r="AA775" s="49" t="s">
        <v>100</v>
      </c>
      <c r="AB775" s="57" t="s">
        <v>7428</v>
      </c>
      <c r="AC775" s="63">
        <v>45188</v>
      </c>
      <c r="AD775" s="49"/>
      <c r="AE775" s="49"/>
      <c r="AF775" s="57"/>
      <c r="AG775" s="1"/>
      <c r="AH775" s="1"/>
      <c r="AI775" s="1"/>
      <c r="AJ775" s="1"/>
      <c r="AK775" s="49"/>
      <c r="AL775" s="599"/>
      <c r="AM775" s="57" t="s">
        <v>7429</v>
      </c>
      <c r="AN775" s="49" t="s">
        <v>84</v>
      </c>
      <c r="AO775" s="1"/>
      <c r="AP775" s="57" t="s">
        <v>7430</v>
      </c>
      <c r="AQ775" s="49" t="s">
        <v>2410</v>
      </c>
      <c r="AR775" s="1"/>
      <c r="AS775" s="49"/>
      <c r="AT775" s="71" t="s">
        <v>7431</v>
      </c>
      <c r="AU775" s="108" t="s">
        <v>121</v>
      </c>
      <c r="AV775" s="147" t="s">
        <v>7432</v>
      </c>
      <c r="AW775" s="675" t="s">
        <v>90</v>
      </c>
      <c r="AX775" s="986" t="s">
        <v>7433</v>
      </c>
      <c r="AY775" s="108"/>
      <c r="AZ775" s="1"/>
      <c r="BA775" s="1"/>
      <c r="BB775" s="1"/>
      <c r="BC775" s="1"/>
      <c r="BD775" s="72"/>
      <c r="BJ775" s="31" t="e">
        <f>+VLOOKUP(C775,'[1]JOMBANG ANTERAJA APRIL - OKE'!$B$7:$C$38,2,0)</f>
        <v>#N/A</v>
      </c>
    </row>
    <row r="776" ht="15" customHeight="1" s="31" customFormat="1">
      <c r="A776" s="31" t="s">
        <v>65</v>
      </c>
      <c r="B776" s="32">
        <f ref="B776:B839" t="shared" si="53">1+B775</f>
        <v>770</v>
      </c>
      <c r="C776" s="928" t="s">
        <v>7434</v>
      </c>
      <c r="D776" s="931" t="s">
        <v>7435</v>
      </c>
      <c r="E776" s="49" t="s">
        <v>69</v>
      </c>
      <c r="F776" s="599" t="s">
        <v>7436</v>
      </c>
      <c r="G776" s="642" t="s">
        <v>2</v>
      </c>
      <c r="H776" s="49"/>
      <c r="I776" s="49"/>
      <c r="J776" s="49"/>
      <c r="K776" s="642" t="s">
        <v>4086</v>
      </c>
      <c r="L776" s="642" t="s">
        <v>511</v>
      </c>
      <c r="M776" s="517" t="s">
        <v>1215</v>
      </c>
      <c r="N776" s="987">
        <v>44179</v>
      </c>
      <c r="O776" s="988" t="s">
        <v>7437</v>
      </c>
      <c r="P776" s="1" t="s">
        <v>232</v>
      </c>
      <c r="Q776" s="49" t="s">
        <v>112</v>
      </c>
      <c r="R776" s="49" t="s">
        <v>77</v>
      </c>
      <c r="S776" s="49" t="s">
        <v>113</v>
      </c>
      <c r="T776" s="988" t="s">
        <v>1215</v>
      </c>
      <c r="U776" s="989">
        <v>33534</v>
      </c>
      <c r="V776" s="37">
        <v>44378</v>
      </c>
      <c r="W776" s="37">
        <v>44469</v>
      </c>
      <c r="X776" s="37" t="s">
        <v>80</v>
      </c>
      <c r="Y776" s="49"/>
      <c r="Z776" s="642" t="str">
        <f t="shared" si="52" ca="1"/>
        <v>0 Tahun  7 Bulan 19 Hari </v>
      </c>
      <c r="AA776" s="990" t="s">
        <v>264</v>
      </c>
      <c r="AB776" s="991" t="s">
        <v>7438</v>
      </c>
      <c r="AC776" s="989">
        <v>45999</v>
      </c>
      <c r="AD776" s="49"/>
      <c r="AE776" s="49"/>
      <c r="AF776" s="1"/>
      <c r="AG776" s="49"/>
      <c r="AH776" s="49"/>
      <c r="AI776" s="49"/>
      <c r="AJ776" s="49"/>
      <c r="AK776" s="49"/>
      <c r="AL776" s="49"/>
      <c r="AM776" s="57" t="s">
        <v>7439</v>
      </c>
      <c r="AN776" s="647" t="s">
        <v>84</v>
      </c>
      <c r="AO776" s="49"/>
      <c r="AP776" s="57" t="s">
        <v>7440</v>
      </c>
      <c r="AQ776" s="49" t="s">
        <v>2410</v>
      </c>
      <c r="AR776" s="49"/>
      <c r="AS776" s="108"/>
      <c r="AT776" s="992" t="s">
        <v>7441</v>
      </c>
      <c r="AU776" s="993" t="s">
        <v>121</v>
      </c>
      <c r="AV776" s="994" t="s">
        <v>7442</v>
      </c>
      <c r="AW776" s="994" t="s">
        <v>90</v>
      </c>
      <c r="AX776" s="995" t="s">
        <v>7443</v>
      </c>
      <c r="AY776" s="57"/>
      <c r="AZ776" s="1"/>
      <c r="BA776" s="49"/>
      <c r="BB776" s="49"/>
      <c r="BC776" s="49"/>
      <c r="BD776" s="63"/>
      <c r="BJ776" s="31" t="str">
        <f>+VLOOKUP(C776,'[1]JOMBANG ANTERAJA APRIL - OKE'!$B$7:$C$38,2,0)</f>
        <v>ANANG ZUBAIDI</v>
      </c>
    </row>
    <row r="777" ht="15" customHeight="1" s="77" customFormat="1">
      <c r="A777" s="31" t="s">
        <v>65</v>
      </c>
      <c r="B777" s="32">
        <f t="shared" si="53"/>
        <v>771</v>
      </c>
      <c r="C777" s="928" t="s">
        <v>7444</v>
      </c>
      <c r="D777" s="931" t="s">
        <v>7445</v>
      </c>
      <c r="E777" s="49" t="s">
        <v>69</v>
      </c>
      <c r="F777" s="71" t="s">
        <v>7446</v>
      </c>
      <c r="G777" s="629" t="s">
        <v>2</v>
      </c>
      <c r="H777" s="49"/>
      <c r="I777" s="49"/>
      <c r="J777" s="49"/>
      <c r="K777" s="642" t="s">
        <v>4086</v>
      </c>
      <c r="L777" s="517" t="s">
        <v>511</v>
      </c>
      <c r="M777" s="517" t="s">
        <v>1215</v>
      </c>
      <c r="N777" s="116">
        <v>44108</v>
      </c>
      <c r="O777" s="1" t="s">
        <v>7447</v>
      </c>
      <c r="P777" s="1" t="s">
        <v>232</v>
      </c>
      <c r="Q777" s="49" t="s">
        <v>112</v>
      </c>
      <c r="R777" s="49" t="s">
        <v>77</v>
      </c>
      <c r="S777" s="49" t="s">
        <v>113</v>
      </c>
      <c r="T777" s="1" t="s">
        <v>4835</v>
      </c>
      <c r="U777" s="63">
        <v>33341</v>
      </c>
      <c r="V777" s="37">
        <v>44378</v>
      </c>
      <c r="W777" s="37">
        <v>44469</v>
      </c>
      <c r="X777" s="49" t="s">
        <v>115</v>
      </c>
      <c r="Y777" s="1"/>
      <c r="Z777" s="49" t="str">
        <f t="shared" si="52" ca="1"/>
        <v>0 Tahun  9 Bulan 29 Hari </v>
      </c>
      <c r="AA777" s="49" t="s">
        <v>1607</v>
      </c>
      <c r="AB777" s="57" t="s">
        <v>7448</v>
      </c>
      <c r="AC777" s="37">
        <v>45395</v>
      </c>
      <c r="AD777" s="642" t="s">
        <v>86</v>
      </c>
      <c r="AE777" s="642" t="s">
        <v>86</v>
      </c>
      <c r="AF777" s="57"/>
      <c r="AG777" s="1"/>
      <c r="AH777" s="1"/>
      <c r="AI777" s="1"/>
      <c r="AJ777" s="1"/>
      <c r="AK777" s="49"/>
      <c r="AL777" s="599"/>
      <c r="AM777" s="57" t="s">
        <v>7449</v>
      </c>
      <c r="AN777" s="647" t="s">
        <v>131</v>
      </c>
      <c r="AO777" s="1"/>
      <c r="AP777" s="57" t="s">
        <v>7450</v>
      </c>
      <c r="AQ777" s="49" t="s">
        <v>2410</v>
      </c>
      <c r="AR777" s="1"/>
      <c r="AS777" s="49"/>
      <c r="AT777" s="71" t="s">
        <v>7451</v>
      </c>
      <c r="AU777" s="108" t="s">
        <v>121</v>
      </c>
      <c r="AV777" s="49" t="s">
        <v>7452</v>
      </c>
      <c r="AW777" s="57" t="s">
        <v>90</v>
      </c>
      <c r="AX777" s="607" t="s">
        <v>7453</v>
      </c>
      <c r="AY777" s="108"/>
      <c r="AZ777" s="1"/>
      <c r="BA777" s="1"/>
      <c r="BB777" s="1"/>
      <c r="BC777" s="1"/>
      <c r="BD777" s="72"/>
      <c r="BJ777" s="31" t="str">
        <f>+VLOOKUP(C777,'[1]JOMBANG ANTERAJA APRIL - OKE'!$B$7:$C$38,2,0)</f>
        <v>ARDI</v>
      </c>
    </row>
    <row r="778" ht="15" customHeight="1" s="77" customFormat="1">
      <c r="A778" s="31" t="s">
        <v>65</v>
      </c>
      <c r="B778" s="32">
        <f t="shared" si="53"/>
        <v>772</v>
      </c>
      <c r="C778" s="68" t="s">
        <v>7454</v>
      </c>
      <c r="D778" s="82" t="s">
        <v>7455</v>
      </c>
      <c r="E778" s="49" t="s">
        <v>69</v>
      </c>
      <c r="F778" s="71" t="s">
        <v>7456</v>
      </c>
      <c r="G778" s="629" t="s">
        <v>2</v>
      </c>
      <c r="H778" s="49"/>
      <c r="I778" s="49"/>
      <c r="J778" s="49"/>
      <c r="K778" s="642" t="s">
        <v>4086</v>
      </c>
      <c r="L778" s="642" t="s">
        <v>511</v>
      </c>
      <c r="M778" s="517" t="s">
        <v>1215</v>
      </c>
      <c r="N778" s="987">
        <v>44177</v>
      </c>
      <c r="O778" s="941" t="s">
        <v>7457</v>
      </c>
      <c r="P778" s="642" t="s">
        <v>232</v>
      </c>
      <c r="Q778" s="49" t="s">
        <v>112</v>
      </c>
      <c r="R778" s="49" t="s">
        <v>77</v>
      </c>
      <c r="S778" s="49" t="s">
        <v>113</v>
      </c>
      <c r="T778" s="941" t="s">
        <v>4086</v>
      </c>
      <c r="U778" s="996">
        <v>35041</v>
      </c>
      <c r="V778" s="37">
        <v>44378</v>
      </c>
      <c r="W778" s="37">
        <v>44469</v>
      </c>
      <c r="X778" s="37" t="s">
        <v>80</v>
      </c>
      <c r="Y778" s="1"/>
      <c r="Z778" s="49" t="str">
        <f t="shared" si="52" ca="1"/>
        <v>0 Tahun  7 Bulan 21 Hari </v>
      </c>
      <c r="AA778" s="943" t="s">
        <v>1607</v>
      </c>
      <c r="AB778" s="944" t="s">
        <v>7458</v>
      </c>
      <c r="AC778" s="997">
        <v>45268</v>
      </c>
      <c r="AD778" s="642"/>
      <c r="AE778" s="642"/>
      <c r="AF778" s="57"/>
      <c r="AG778" s="1"/>
      <c r="AH778" s="1"/>
      <c r="AI778" s="1"/>
      <c r="AJ778" s="1"/>
      <c r="AK778" s="49"/>
      <c r="AL778" s="599"/>
      <c r="AM778" s="675" t="s">
        <v>7459</v>
      </c>
      <c r="AN778" s="998" t="s">
        <v>131</v>
      </c>
      <c r="AO778" s="1"/>
      <c r="AP778" s="57" t="s">
        <v>7460</v>
      </c>
      <c r="AQ778" s="49" t="s">
        <v>2410</v>
      </c>
      <c r="AR778" s="1"/>
      <c r="AS778" s="49"/>
      <c r="AT778" s="995" t="s">
        <v>7461</v>
      </c>
      <c r="AU778" s="942" t="s">
        <v>121</v>
      </c>
      <c r="AV778" s="999" t="s">
        <v>7462</v>
      </c>
      <c r="AW778" s="999" t="s">
        <v>90</v>
      </c>
      <c r="AX778" s="1000" t="s">
        <v>7463</v>
      </c>
      <c r="AY778" s="108"/>
      <c r="AZ778" s="1"/>
      <c r="BA778" s="1"/>
      <c r="BB778" s="1"/>
      <c r="BC778" s="1"/>
      <c r="BD778" s="72"/>
      <c r="BJ778" s="31" t="e">
        <f>+VLOOKUP(C778,'[1]JOMBANG ANTERAJA APRIL - OKE'!$B$7:$C$38,2,0)</f>
        <v>#N/A</v>
      </c>
    </row>
    <row r="779" ht="15" customHeight="1" s="77" customFormat="1">
      <c r="A779" s="31" t="s">
        <v>65</v>
      </c>
      <c r="B779" s="32">
        <f t="shared" si="53"/>
        <v>773</v>
      </c>
      <c r="C779" s="928" t="s">
        <v>7464</v>
      </c>
      <c r="D779" s="931" t="s">
        <v>7465</v>
      </c>
      <c r="E779" s="49" t="s">
        <v>69</v>
      </c>
      <c r="F779" s="71" t="s">
        <v>7466</v>
      </c>
      <c r="G779" s="629" t="s">
        <v>2</v>
      </c>
      <c r="H779" s="49"/>
      <c r="I779" s="49"/>
      <c r="J779" s="49"/>
      <c r="K779" s="642" t="s">
        <v>4086</v>
      </c>
      <c r="L779" s="642" t="s">
        <v>511</v>
      </c>
      <c r="M779" s="517" t="s">
        <v>1215</v>
      </c>
      <c r="N779" s="987">
        <v>44177</v>
      </c>
      <c r="O779" s="941" t="s">
        <v>7467</v>
      </c>
      <c r="P779" s="642" t="s">
        <v>232</v>
      </c>
      <c r="Q779" s="49" t="s">
        <v>112</v>
      </c>
      <c r="R779" s="49" t="s">
        <v>77</v>
      </c>
      <c r="S779" s="49" t="s">
        <v>113</v>
      </c>
      <c r="T779" s="941" t="s">
        <v>4086</v>
      </c>
      <c r="U779" s="996">
        <v>29376</v>
      </c>
      <c r="V779" s="37">
        <v>44378</v>
      </c>
      <c r="W779" s="37">
        <v>44469</v>
      </c>
      <c r="X779" s="37" t="s">
        <v>80</v>
      </c>
      <c r="Y779" s="1"/>
      <c r="Z779" s="49" t="str">
        <f t="shared" si="52" ca="1"/>
        <v>0 Tahun  7 Bulan 21 Hari </v>
      </c>
      <c r="AA779" s="943" t="s">
        <v>1607</v>
      </c>
      <c r="AB779" s="944" t="s">
        <v>7468</v>
      </c>
      <c r="AC779" s="997">
        <v>45081</v>
      </c>
      <c r="AD779" s="642"/>
      <c r="AE779" s="642"/>
      <c r="AF779" s="57"/>
      <c r="AG779" s="1"/>
      <c r="AH779" s="1"/>
      <c r="AI779" s="1"/>
      <c r="AJ779" s="1"/>
      <c r="AK779" s="49"/>
      <c r="AL779" s="599"/>
      <c r="AM779" s="57" t="s">
        <v>7469</v>
      </c>
      <c r="AN779" s="647" t="s">
        <v>84</v>
      </c>
      <c r="AO779" s="1"/>
      <c r="AP779" s="57" t="s">
        <v>7470</v>
      </c>
      <c r="AQ779" s="49" t="s">
        <v>2410</v>
      </c>
      <c r="AR779" s="1"/>
      <c r="AS779" s="49"/>
      <c r="AT779" s="939" t="s">
        <v>7471</v>
      </c>
      <c r="AU779" s="942" t="s">
        <v>121</v>
      </c>
      <c r="AV779" s="941" t="s">
        <v>7472</v>
      </c>
      <c r="AW779" s="941" t="s">
        <v>90</v>
      </c>
      <c r="AX779" s="939" t="s">
        <v>7473</v>
      </c>
      <c r="AY779" s="108"/>
      <c r="AZ779" s="1"/>
      <c r="BA779" s="1"/>
      <c r="BB779" s="1"/>
      <c r="BC779" s="1"/>
      <c r="BD779" s="72"/>
      <c r="BJ779" s="31" t="str">
        <f>+VLOOKUP(C779,'[1]JOMBANG ANTERAJA APRIL - OKE'!$B$7:$C$38,2,0)</f>
        <v>BIMA ARIEF WIBOWO</v>
      </c>
    </row>
    <row r="780" ht="15" customHeight="1" s="77" customFormat="1">
      <c r="A780" s="31" t="s">
        <v>65</v>
      </c>
      <c r="B780" s="32">
        <f t="shared" si="53"/>
        <v>774</v>
      </c>
      <c r="C780" s="68" t="s">
        <v>7474</v>
      </c>
      <c r="D780" s="983" t="s">
        <v>7475</v>
      </c>
      <c r="E780" s="49" t="s">
        <v>69</v>
      </c>
      <c r="F780" s="1001" t="s">
        <v>7476</v>
      </c>
      <c r="G780" s="873" t="s">
        <v>2</v>
      </c>
      <c r="H780" s="49"/>
      <c r="I780" s="49"/>
      <c r="J780" s="49"/>
      <c r="K780" s="873" t="s">
        <v>4086</v>
      </c>
      <c r="L780" s="873" t="s">
        <v>511</v>
      </c>
      <c r="M780" s="517" t="s">
        <v>1215</v>
      </c>
      <c r="N780" s="987">
        <v>44206</v>
      </c>
      <c r="O780" s="873" t="s">
        <v>7477</v>
      </c>
      <c r="P780" s="642"/>
      <c r="Q780" s="49"/>
      <c r="R780" s="49"/>
      <c r="S780" s="49"/>
      <c r="T780" s="873" t="s">
        <v>4628</v>
      </c>
      <c r="U780" s="1002">
        <v>33982</v>
      </c>
      <c r="V780" s="37">
        <v>44378</v>
      </c>
      <c r="W780" s="37">
        <v>44469</v>
      </c>
      <c r="X780" s="49" t="s">
        <v>115</v>
      </c>
      <c r="Y780" s="1"/>
      <c r="Z780" s="49" t="str">
        <f t="shared" si="52" ca="1"/>
        <v>0 Tahun  6 Bulan 23 Hari </v>
      </c>
      <c r="AA780" s="1003" t="s">
        <v>591</v>
      </c>
      <c r="AB780" s="1004" t="s">
        <v>7478</v>
      </c>
      <c r="AC780" s="1002">
        <v>46010</v>
      </c>
      <c r="AD780" s="642"/>
      <c r="AE780" s="642"/>
      <c r="AF780" s="57"/>
      <c r="AG780" s="1"/>
      <c r="AH780" s="1"/>
      <c r="AI780" s="1"/>
      <c r="AJ780" s="1"/>
      <c r="AK780" s="49"/>
      <c r="AL780" s="599"/>
      <c r="AM780" s="57" t="s">
        <v>7479</v>
      </c>
      <c r="AN780" s="647" t="s">
        <v>495</v>
      </c>
      <c r="AO780" s="1"/>
      <c r="AP780" s="57" t="s">
        <v>7480</v>
      </c>
      <c r="AQ780" s="49" t="s">
        <v>2410</v>
      </c>
      <c r="AR780" s="1"/>
      <c r="AS780" s="49"/>
      <c r="AT780" s="1001" t="s">
        <v>7481</v>
      </c>
      <c r="AU780" s="1005" t="s">
        <v>121</v>
      </c>
      <c r="AV780" s="873" t="s">
        <v>7482</v>
      </c>
      <c r="AW780" s="873" t="s">
        <v>90</v>
      </c>
      <c r="AX780" s="1001" t="s">
        <v>7483</v>
      </c>
      <c r="AY780" s="985"/>
      <c r="AZ780" s="1"/>
      <c r="BA780" s="1"/>
      <c r="BB780" s="1"/>
      <c r="BC780" s="1"/>
      <c r="BD780" s="72"/>
      <c r="BJ780" s="31" t="e">
        <f>+VLOOKUP(C780,'[1]JOMBANG ANTERAJA APRIL - OKE'!$B$7:$C$38,2,0)</f>
        <v>#N/A</v>
      </c>
    </row>
    <row r="781" ht="15" customHeight="1" s="77" customFormat="1">
      <c r="A781" s="31" t="s">
        <v>65</v>
      </c>
      <c r="B781" s="32">
        <f t="shared" si="53"/>
        <v>775</v>
      </c>
      <c r="C781" s="68" t="s">
        <v>7484</v>
      </c>
      <c r="D781" s="82" t="s">
        <v>7485</v>
      </c>
      <c r="E781" s="49" t="s">
        <v>69</v>
      </c>
      <c r="F781" s="1001" t="s">
        <v>7486</v>
      </c>
      <c r="G781" s="873"/>
      <c r="H781" s="49"/>
      <c r="I781" s="49"/>
      <c r="J781" s="1482" t="s">
        <v>7487</v>
      </c>
      <c r="K781" s="873" t="s">
        <v>4086</v>
      </c>
      <c r="L781" s="873" t="s">
        <v>511</v>
      </c>
      <c r="M781" s="517" t="s">
        <v>1215</v>
      </c>
      <c r="N781" s="987">
        <v>44228</v>
      </c>
      <c r="O781" s="873" t="s">
        <v>7488</v>
      </c>
      <c r="P781" s="642" t="s">
        <v>97</v>
      </c>
      <c r="Q781" s="49" t="s">
        <v>112</v>
      </c>
      <c r="R781" s="49" t="s">
        <v>77</v>
      </c>
      <c r="S781" s="49" t="s">
        <v>113</v>
      </c>
      <c r="T781" s="873" t="s">
        <v>4835</v>
      </c>
      <c r="U781" s="1002">
        <v>33686</v>
      </c>
      <c r="V781" s="79">
        <v>44317</v>
      </c>
      <c r="W781" s="37">
        <v>44408</v>
      </c>
      <c r="X781" s="37" t="s">
        <v>115</v>
      </c>
      <c r="Y781" s="1"/>
      <c r="Z781" s="49" t="str">
        <f t="shared" si="52" ca="1"/>
        <v>0 Tahun  6 Bulan 1 Hari </v>
      </c>
      <c r="AA781" s="1003" t="s">
        <v>5</v>
      </c>
      <c r="AB781" s="1003" t="s">
        <v>5</v>
      </c>
      <c r="AC781" s="1003" t="s">
        <v>5</v>
      </c>
      <c r="AD781" s="642"/>
      <c r="AE781" s="642"/>
      <c r="AF781" s="57"/>
      <c r="AG781" s="1"/>
      <c r="AH781" s="1"/>
      <c r="AI781" s="1"/>
      <c r="AJ781" s="1"/>
      <c r="AK781" s="49"/>
      <c r="AL781" s="599"/>
      <c r="AM781" s="57" t="s">
        <v>7489</v>
      </c>
      <c r="AN781" s="647" t="s">
        <v>84</v>
      </c>
      <c r="AO781" s="1"/>
      <c r="AP781" s="57" t="s">
        <v>7490</v>
      </c>
      <c r="AQ781" s="49" t="s">
        <v>2410</v>
      </c>
      <c r="AR781" s="1"/>
      <c r="AS781" s="49"/>
      <c r="AT781" s="1001" t="s">
        <v>7491</v>
      </c>
      <c r="AU781" s="1005" t="s">
        <v>121</v>
      </c>
      <c r="AV781" s="873" t="s">
        <v>7492</v>
      </c>
      <c r="AW781" s="873" t="s">
        <v>90</v>
      </c>
      <c r="AX781" s="1001" t="s">
        <v>7493</v>
      </c>
      <c r="AY781" s="1006" t="s">
        <v>7494</v>
      </c>
      <c r="AZ781" s="1"/>
      <c r="BA781" s="1"/>
      <c r="BB781" s="1"/>
      <c r="BC781" s="1"/>
      <c r="BD781" s="72"/>
      <c r="BJ781" s="31" t="e">
        <f>+VLOOKUP(C781,'[1]JOMBANG ANTERAJA APRIL - OKE'!$B$7:$C$38,2,0)</f>
        <v>#N/A</v>
      </c>
    </row>
    <row r="782" ht="15" customHeight="1" s="77" customFormat="1">
      <c r="A782" s="31" t="s">
        <v>65</v>
      </c>
      <c r="B782" s="32">
        <f t="shared" si="53"/>
        <v>776</v>
      </c>
      <c r="C782" s="696" t="s">
        <v>7495</v>
      </c>
      <c r="D782" s="602" t="s">
        <v>7373</v>
      </c>
      <c r="E782" s="49" t="s">
        <v>69</v>
      </c>
      <c r="F782" s="1001" t="s">
        <v>7496</v>
      </c>
      <c r="G782" s="873" t="s">
        <v>2</v>
      </c>
      <c r="H782" s="49"/>
      <c r="I782" s="49"/>
      <c r="J782" s="49"/>
      <c r="K782" s="873" t="s">
        <v>4086</v>
      </c>
      <c r="L782" s="873" t="s">
        <v>511</v>
      </c>
      <c r="M782" s="517" t="s">
        <v>1215</v>
      </c>
      <c r="N782" s="987">
        <v>44280</v>
      </c>
      <c r="O782" s="1007" t="s">
        <v>7497</v>
      </c>
      <c r="P782" s="642" t="s">
        <v>232</v>
      </c>
      <c r="Q782" s="49" t="s">
        <v>112</v>
      </c>
      <c r="R782" s="49" t="s">
        <v>77</v>
      </c>
      <c r="S782" s="49"/>
      <c r="T782" s="873" t="s">
        <v>4086</v>
      </c>
      <c r="U782" s="1002">
        <v>32975</v>
      </c>
      <c r="V782" s="37">
        <v>44378</v>
      </c>
      <c r="W782" s="37">
        <v>44469</v>
      </c>
      <c r="X782" s="49" t="s">
        <v>115</v>
      </c>
      <c r="Y782" s="1"/>
      <c r="Z782" s="49" t="str">
        <f t="shared" si="52" ca="1"/>
        <v>0 Tahun  4 Bulan 8 Hari </v>
      </c>
      <c r="AA782" s="1003" t="s">
        <v>1607</v>
      </c>
      <c r="AB782" s="1004" t="s">
        <v>7498</v>
      </c>
      <c r="AC782" s="1002">
        <v>45028</v>
      </c>
      <c r="AD782" s="642"/>
      <c r="AE782" s="642"/>
      <c r="AF782" s="57"/>
      <c r="AG782" s="1"/>
      <c r="AH782" s="1"/>
      <c r="AI782" s="1"/>
      <c r="AJ782" s="1"/>
      <c r="AK782" s="49"/>
      <c r="AL782" s="599"/>
      <c r="AM782" s="57" t="s">
        <v>7499</v>
      </c>
      <c r="AN782" s="647" t="s">
        <v>7500</v>
      </c>
      <c r="AO782" s="1"/>
      <c r="AP782" s="57" t="s">
        <v>7501</v>
      </c>
      <c r="AQ782" s="49" t="s">
        <v>2410</v>
      </c>
      <c r="AR782" s="1"/>
      <c r="AS782" s="70"/>
      <c r="AT782" s="1008" t="s">
        <v>7502</v>
      </c>
      <c r="AU782" s="1008" t="s">
        <v>121</v>
      </c>
      <c r="AV782" s="873" t="s">
        <v>7503</v>
      </c>
      <c r="AW782" s="873" t="s">
        <v>90</v>
      </c>
      <c r="AX782" s="1001" t="s">
        <v>7504</v>
      </c>
      <c r="AY782" s="1"/>
      <c r="AZ782" s="1"/>
      <c r="BA782" s="1"/>
      <c r="BB782" s="1"/>
      <c r="BC782" s="1"/>
      <c r="BD782" s="72"/>
      <c r="BJ782" s="31" t="str">
        <f>+VLOOKUP(C782,'[1]JOMBANG ANTERAJA APRIL - OKE'!$B$7:$C$38,2,0)</f>
        <v>DENDY SETIYONO</v>
      </c>
    </row>
    <row r="783" ht="15" customHeight="1" s="31" customFormat="1">
      <c r="A783" s="31" t="s">
        <v>65</v>
      </c>
      <c r="B783" s="32">
        <f t="shared" si="53"/>
        <v>777</v>
      </c>
      <c r="C783" s="928" t="s">
        <v>7505</v>
      </c>
      <c r="D783" s="931" t="s">
        <v>7506</v>
      </c>
      <c r="E783" s="689" t="s">
        <v>69</v>
      </c>
      <c r="F783" s="930" t="s">
        <v>7507</v>
      </c>
      <c r="G783" s="123" t="s">
        <v>2</v>
      </c>
      <c r="H783" s="642"/>
      <c r="I783" s="642"/>
      <c r="J783" s="642"/>
      <c r="K783" s="873" t="s">
        <v>4086</v>
      </c>
      <c r="L783" s="123" t="s">
        <v>511</v>
      </c>
      <c r="M783" s="642" t="s">
        <v>1215</v>
      </c>
      <c r="N783" s="740">
        <v>44213</v>
      </c>
      <c r="O783" s="931" t="s">
        <v>7508</v>
      </c>
      <c r="P783" s="689"/>
      <c r="Q783" s="689" t="s">
        <v>112</v>
      </c>
      <c r="R783" s="689" t="s">
        <v>77</v>
      </c>
      <c r="S783" s="689"/>
      <c r="T783" s="910" t="s">
        <v>2181</v>
      </c>
      <c r="U783" s="935">
        <v>30124</v>
      </c>
      <c r="V783" s="37">
        <v>44378</v>
      </c>
      <c r="W783" s="37">
        <v>44469</v>
      </c>
      <c r="X783" s="49" t="s">
        <v>115</v>
      </c>
      <c r="Y783" s="49"/>
      <c r="Z783" s="642" t="str">
        <f t="shared" si="52" ca="1"/>
        <v>0 Tahun  6 Bulan 16 Hari </v>
      </c>
      <c r="AA783" s="912" t="s">
        <v>1607</v>
      </c>
      <c r="AB783" s="934" t="s">
        <v>7509</v>
      </c>
      <c r="AC783" s="935">
        <v>45465</v>
      </c>
      <c r="AD783" s="689"/>
      <c r="AE783" s="629"/>
      <c r="AF783" s="34"/>
      <c r="AG783" s="49"/>
      <c r="AH783" s="49"/>
      <c r="AI783" s="49"/>
      <c r="AJ783" s="49"/>
      <c r="AK783" s="647"/>
      <c r="AL783" s="693"/>
      <c r="AM783" s="718" t="s">
        <v>7510</v>
      </c>
      <c r="AN783" s="1" t="s">
        <v>548</v>
      </c>
      <c r="AO783" s="49"/>
      <c r="AP783" s="647" t="s">
        <v>7511</v>
      </c>
      <c r="AQ783" s="49" t="s">
        <v>2410</v>
      </c>
      <c r="AR783" s="49"/>
      <c r="AS783" s="732"/>
      <c r="AT783" s="930" t="s">
        <v>7512</v>
      </c>
      <c r="AU783" s="932" t="s">
        <v>121</v>
      </c>
      <c r="AV783" s="910" t="s">
        <v>7513</v>
      </c>
      <c r="AW783" s="910" t="s">
        <v>90</v>
      </c>
      <c r="AX783" s="930" t="s">
        <v>7514</v>
      </c>
      <c r="AY783" s="739"/>
      <c r="AZ783" s="937"/>
      <c r="BA783" s="689"/>
      <c r="BB783" s="689"/>
      <c r="BC783" s="689"/>
      <c r="BD783" s="691"/>
      <c r="BJ783" s="31" t="str">
        <f>+VLOOKUP(C783,'[1]JOMBANG ANTERAJA APRIL - OKE'!$B$7:$C$38,2,0)</f>
        <v>DWI JUNE DEA PANGESTU</v>
      </c>
    </row>
    <row r="784" ht="15" customHeight="1" s="117" customFormat="1">
      <c r="A784" s="31" t="s">
        <v>65</v>
      </c>
      <c r="B784" s="32">
        <f t="shared" si="53"/>
        <v>778</v>
      </c>
      <c r="C784" s="1009">
        <f>1+C783</f>
        <v>2057</v>
      </c>
      <c r="D784" s="983" t="s">
        <v>7515</v>
      </c>
      <c r="E784" s="49" t="s">
        <v>69</v>
      </c>
      <c r="F784" s="930" t="s">
        <v>7516</v>
      </c>
      <c r="G784" s="123" t="s">
        <v>2</v>
      </c>
      <c r="H784" s="642"/>
      <c r="I784" s="642"/>
      <c r="J784" s="627"/>
      <c r="K784" s="123" t="s">
        <v>4086</v>
      </c>
      <c r="L784" s="123" t="s">
        <v>511</v>
      </c>
      <c r="M784" s="627" t="s">
        <v>1215</v>
      </c>
      <c r="N784" s="740">
        <v>44289</v>
      </c>
      <c r="O784" s="910" t="s">
        <v>7517</v>
      </c>
      <c r="P784" s="648" t="s">
        <v>77</v>
      </c>
      <c r="Q784" s="648" t="s">
        <v>112</v>
      </c>
      <c r="R784" s="648" t="s">
        <v>77</v>
      </c>
      <c r="S784" s="648"/>
      <c r="T784" s="910" t="s">
        <v>4835</v>
      </c>
      <c r="U784" s="935">
        <v>35595</v>
      </c>
      <c r="V784" s="37">
        <v>44378</v>
      </c>
      <c r="W784" s="37">
        <v>44469</v>
      </c>
      <c r="X784" s="49" t="s">
        <v>115</v>
      </c>
      <c r="Y784" s="70"/>
      <c r="Z784" s="627" t="str">
        <f t="shared" si="52" ca="1"/>
        <v>0 Tahun  3 Bulan 30 Hari </v>
      </c>
      <c r="AA784" s="912" t="s">
        <v>1607</v>
      </c>
      <c r="AB784" s="934" t="s">
        <v>7518</v>
      </c>
      <c r="AC784" s="935">
        <v>45632</v>
      </c>
      <c r="AD784" s="648"/>
      <c r="AE784" s="837"/>
      <c r="AF784" s="39"/>
      <c r="AG784" s="70"/>
      <c r="AH784" s="70"/>
      <c r="AI784" s="70"/>
      <c r="AJ784" s="70"/>
      <c r="AK784" s="847"/>
      <c r="AL784" s="848"/>
      <c r="AM784" s="628" t="s">
        <v>7519</v>
      </c>
      <c r="AN784" s="1" t="s">
        <v>548</v>
      </c>
      <c r="AO784" s="70"/>
      <c r="AP784" s="847" t="s">
        <v>7520</v>
      </c>
      <c r="AQ784" s="49" t="s">
        <v>2410</v>
      </c>
      <c r="AR784" s="70"/>
      <c r="AS784" s="70"/>
      <c r="AT784" s="930" t="s">
        <v>7521</v>
      </c>
      <c r="AU784" s="932" t="s">
        <v>121</v>
      </c>
      <c r="AV784" s="912" t="s">
        <v>7506</v>
      </c>
      <c r="AW784" s="910" t="s">
        <v>90</v>
      </c>
      <c r="AX784" s="930" t="s">
        <v>7522</v>
      </c>
      <c r="AY784" s="1"/>
      <c r="AZ784" s="70"/>
      <c r="BA784" s="70"/>
      <c r="BB784" s="70"/>
      <c r="BC784" s="70"/>
      <c r="BD784" s="73"/>
      <c r="BJ784" s="31" t="e">
        <f>+VLOOKUP(C784,'[1]JOMBANG ANTERAJA APRIL - OKE'!$B$7:$C$38,2,0)</f>
        <v>#N/A</v>
      </c>
    </row>
    <row r="785" ht="15" customHeight="1" s="117" customFormat="1">
      <c r="A785" s="31" t="s">
        <v>65</v>
      </c>
      <c r="B785" s="32">
        <f t="shared" si="53"/>
        <v>779</v>
      </c>
      <c r="C785" s="696" t="s">
        <v>7523</v>
      </c>
      <c r="D785" s="1010" t="s">
        <v>7524</v>
      </c>
      <c r="E785" s="49" t="s">
        <v>69</v>
      </c>
      <c r="F785" s="930" t="s">
        <v>7525</v>
      </c>
      <c r="G785" s="123" t="s">
        <v>2</v>
      </c>
      <c r="H785" s="49"/>
      <c r="I785" s="49"/>
      <c r="J785" s="49"/>
      <c r="K785" s="123" t="s">
        <v>4086</v>
      </c>
      <c r="L785" s="123" t="s">
        <v>511</v>
      </c>
      <c r="M785" s="517" t="s">
        <v>1215</v>
      </c>
      <c r="N785" s="740">
        <v>44289</v>
      </c>
      <c r="O785" s="931" t="s">
        <v>7526</v>
      </c>
      <c r="P785" s="642" t="s">
        <v>232</v>
      </c>
      <c r="Q785" s="49" t="s">
        <v>112</v>
      </c>
      <c r="R785" s="49" t="s">
        <v>77</v>
      </c>
      <c r="S785" s="49"/>
      <c r="T785" s="910" t="s">
        <v>4086</v>
      </c>
      <c r="U785" s="935">
        <v>30558</v>
      </c>
      <c r="V785" s="37">
        <v>44378</v>
      </c>
      <c r="W785" s="37">
        <v>44469</v>
      </c>
      <c r="X785" s="49" t="s">
        <v>115</v>
      </c>
      <c r="Y785" s="70"/>
      <c r="Z785" s="49" t="str">
        <f t="shared" si="52" ca="1"/>
        <v>0 Tahun  3 Bulan 30 Hari </v>
      </c>
      <c r="AA785" s="736" t="s">
        <v>1607</v>
      </c>
      <c r="AB785" s="934" t="s">
        <v>7527</v>
      </c>
      <c r="AC785" s="935">
        <v>45577</v>
      </c>
      <c r="AD785" s="49"/>
      <c r="AE785" s="49"/>
      <c r="AF785" s="57"/>
      <c r="AG785" s="70"/>
      <c r="AH785" s="70"/>
      <c r="AI785" s="70"/>
      <c r="AJ785" s="70"/>
      <c r="AK785" s="49"/>
      <c r="AL785" s="599"/>
      <c r="AM785" s="718" t="s">
        <v>7528</v>
      </c>
      <c r="AN785" s="1" t="s">
        <v>548</v>
      </c>
      <c r="AO785" s="70"/>
      <c r="AP785" s="647" t="s">
        <v>7529</v>
      </c>
      <c r="AQ785" s="49" t="s">
        <v>2410</v>
      </c>
      <c r="AR785" s="70"/>
      <c r="AS785" s="70"/>
      <c r="AT785" s="930" t="s">
        <v>7530</v>
      </c>
      <c r="AU785" s="932" t="s">
        <v>121</v>
      </c>
      <c r="AV785" s="910" t="s">
        <v>7435</v>
      </c>
      <c r="AW785" s="910" t="s">
        <v>90</v>
      </c>
      <c r="AX785" s="930" t="s">
        <v>7531</v>
      </c>
      <c r="AY785" s="1"/>
      <c r="AZ785" s="70"/>
      <c r="BA785" s="70"/>
      <c r="BB785" s="70"/>
      <c r="BC785" s="70"/>
      <c r="BD785" s="73"/>
      <c r="BJ785" s="31" t="str">
        <f>+VLOOKUP(C785,'[1]JOMBANG ANTERAJA APRIL - OKE'!$B$7:$C$38,2,0)</f>
        <v>EDI PRASETYO</v>
      </c>
    </row>
    <row r="786" ht="15" customHeight="1" s="117" customFormat="1">
      <c r="A786" s="31" t="s">
        <v>65</v>
      </c>
      <c r="B786" s="32">
        <f t="shared" si="53"/>
        <v>780</v>
      </c>
      <c r="C786" s="68" t="s">
        <v>7532</v>
      </c>
      <c r="D786" s="378" t="s">
        <v>7533</v>
      </c>
      <c r="E786" s="49" t="s">
        <v>69</v>
      </c>
      <c r="F786" s="930" t="s">
        <v>7534</v>
      </c>
      <c r="G786" s="123" t="s">
        <v>2</v>
      </c>
      <c r="H786" s="49"/>
      <c r="I786" s="49"/>
      <c r="J786" s="49"/>
      <c r="K786" s="123" t="s">
        <v>4086</v>
      </c>
      <c r="L786" s="123" t="s">
        <v>511</v>
      </c>
      <c r="M786" s="517" t="s">
        <v>1215</v>
      </c>
      <c r="N786" s="740">
        <v>44289</v>
      </c>
      <c r="O786" s="931" t="s">
        <v>7535</v>
      </c>
      <c r="P786" s="642" t="s">
        <v>232</v>
      </c>
      <c r="Q786" s="49" t="s">
        <v>112</v>
      </c>
      <c r="R786" s="49" t="s">
        <v>77</v>
      </c>
      <c r="S786" s="49"/>
      <c r="T786" s="910" t="s">
        <v>4086</v>
      </c>
      <c r="U786" s="935">
        <v>32550</v>
      </c>
      <c r="V786" s="37">
        <v>44378</v>
      </c>
      <c r="W786" s="37">
        <v>44469</v>
      </c>
      <c r="X786" s="49" t="s">
        <v>115</v>
      </c>
      <c r="Y786" s="70"/>
      <c r="Z786" s="49" t="str">
        <f t="shared" si="52" ca="1"/>
        <v>0 Tahun  3 Bulan 30 Hari </v>
      </c>
      <c r="AA786" s="736" t="s">
        <v>3491</v>
      </c>
      <c r="AB786" s="934" t="s">
        <v>7536</v>
      </c>
      <c r="AC786" s="935">
        <v>44968</v>
      </c>
      <c r="AD786" s="49"/>
      <c r="AE786" s="49"/>
      <c r="AF786" s="57"/>
      <c r="AG786" s="70"/>
      <c r="AH786" s="70"/>
      <c r="AI786" s="70"/>
      <c r="AJ786" s="70"/>
      <c r="AK786" s="49"/>
      <c r="AL786" s="599"/>
      <c r="AM786" s="718" t="s">
        <v>7537</v>
      </c>
      <c r="AN786" s="1" t="s">
        <v>548</v>
      </c>
      <c r="AO786" s="70"/>
      <c r="AP786" s="647" t="s">
        <v>7538</v>
      </c>
      <c r="AQ786" s="49" t="s">
        <v>2410</v>
      </c>
      <c r="AR786" s="70"/>
      <c r="AS786" s="70"/>
      <c r="AT786" s="930" t="s">
        <v>7539</v>
      </c>
      <c r="AU786" s="932" t="s">
        <v>121</v>
      </c>
      <c r="AV786" s="910" t="s">
        <v>7540</v>
      </c>
      <c r="AW786" s="910" t="s">
        <v>565</v>
      </c>
      <c r="AX786" s="930" t="s">
        <v>7541</v>
      </c>
      <c r="AY786" s="71"/>
      <c r="AZ786" s="70"/>
      <c r="BA786" s="70"/>
      <c r="BB786" s="70"/>
      <c r="BC786" s="70"/>
      <c r="BD786" s="73"/>
      <c r="BJ786" s="31" t="e">
        <f>+VLOOKUP(C786,'[1]JOMBANG ANTERAJA APRIL - OKE'!$B$7:$C$38,2,0)</f>
        <v>#N/A</v>
      </c>
    </row>
    <row r="787" ht="15" customHeight="1" s="117" customFormat="1">
      <c r="A787" s="31" t="s">
        <v>65</v>
      </c>
      <c r="B787" s="32">
        <f t="shared" si="53"/>
        <v>781</v>
      </c>
      <c r="C787" s="68" t="s">
        <v>7542</v>
      </c>
      <c r="D787" s="983" t="s">
        <v>7543</v>
      </c>
      <c r="E787" s="49" t="s">
        <v>69</v>
      </c>
      <c r="F787" s="930" t="s">
        <v>7544</v>
      </c>
      <c r="G787" s="123" t="s">
        <v>2</v>
      </c>
      <c r="H787" s="49"/>
      <c r="I787" s="49"/>
      <c r="J787" s="49"/>
      <c r="K787" s="123" t="s">
        <v>4086</v>
      </c>
      <c r="L787" s="123" t="s">
        <v>511</v>
      </c>
      <c r="M787" s="517" t="s">
        <v>1215</v>
      </c>
      <c r="N787" s="740">
        <v>44289</v>
      </c>
      <c r="O787" s="931" t="s">
        <v>7545</v>
      </c>
      <c r="P787" s="642" t="s">
        <v>232</v>
      </c>
      <c r="Q787" s="49" t="s">
        <v>112</v>
      </c>
      <c r="R787" s="49" t="s">
        <v>77</v>
      </c>
      <c r="S787" s="49"/>
      <c r="T787" s="910" t="s">
        <v>4835</v>
      </c>
      <c r="U787" s="935">
        <v>33902</v>
      </c>
      <c r="V787" s="37">
        <v>44378</v>
      </c>
      <c r="W787" s="37">
        <v>44469</v>
      </c>
      <c r="X787" s="49" t="s">
        <v>115</v>
      </c>
      <c r="Y787" s="70"/>
      <c r="Z787" s="49" t="str">
        <f t="shared" si="52" ca="1"/>
        <v>0 Tahun  3 Bulan 30 Hari </v>
      </c>
      <c r="AA787" s="736" t="s">
        <v>1607</v>
      </c>
      <c r="AB787" s="934" t="s">
        <v>7546</v>
      </c>
      <c r="AC787" s="935">
        <v>46069</v>
      </c>
      <c r="AD787" s="49"/>
      <c r="AE787" s="49"/>
      <c r="AF787" s="57"/>
      <c r="AG787" s="70"/>
      <c r="AH787" s="70"/>
      <c r="AI787" s="70"/>
      <c r="AJ787" s="70"/>
      <c r="AK787" s="49"/>
      <c r="AL787" s="599"/>
      <c r="AM787" s="718" t="s">
        <v>7547</v>
      </c>
      <c r="AN787" s="1" t="s">
        <v>290</v>
      </c>
      <c r="AO787" s="70"/>
      <c r="AP787" s="647" t="s">
        <v>7548</v>
      </c>
      <c r="AQ787" s="49" t="s">
        <v>2410</v>
      </c>
      <c r="AR787" s="70"/>
      <c r="AS787" s="70"/>
      <c r="AT787" s="930" t="s">
        <v>7549</v>
      </c>
      <c r="AU787" s="932" t="s">
        <v>121</v>
      </c>
      <c r="AV787" s="910" t="s">
        <v>7550</v>
      </c>
      <c r="AW787" s="910" t="s">
        <v>90</v>
      </c>
      <c r="AX787" s="930" t="s">
        <v>7551</v>
      </c>
      <c r="AY787" s="1"/>
      <c r="AZ787" s="70"/>
      <c r="BA787" s="70"/>
      <c r="BB787" s="70"/>
      <c r="BC787" s="70"/>
      <c r="BD787" s="73"/>
      <c r="BJ787" s="31" t="e">
        <f>+VLOOKUP(C787,'[1]JOMBANG ANTERAJA APRIL - OKE'!$B$7:$C$38,2,0)</f>
        <v>#N/A</v>
      </c>
    </row>
    <row r="788" ht="15" customHeight="1" s="117" customFormat="1">
      <c r="A788" s="31" t="s">
        <v>65</v>
      </c>
      <c r="B788" s="32">
        <f t="shared" si="53"/>
        <v>782</v>
      </c>
      <c r="C788" s="696" t="s">
        <v>7552</v>
      </c>
      <c r="D788" s="61" t="s">
        <v>7452</v>
      </c>
      <c r="E788" s="49" t="s">
        <v>69</v>
      </c>
      <c r="F788" s="930" t="s">
        <v>7553</v>
      </c>
      <c r="G788" s="873" t="s">
        <v>2</v>
      </c>
      <c r="H788" s="49"/>
      <c r="I788" s="49"/>
      <c r="J788" s="49"/>
      <c r="K788" s="873" t="s">
        <v>4086</v>
      </c>
      <c r="L788" s="873" t="s">
        <v>511</v>
      </c>
      <c r="M788" s="517" t="s">
        <v>1215</v>
      </c>
      <c r="N788" s="740">
        <v>44296</v>
      </c>
      <c r="O788" s="931" t="s">
        <v>7554</v>
      </c>
      <c r="P788" s="642" t="s">
        <v>77</v>
      </c>
      <c r="Q788" s="49" t="s">
        <v>112</v>
      </c>
      <c r="R788" s="49" t="s">
        <v>77</v>
      </c>
      <c r="S788" s="49"/>
      <c r="T788" s="910" t="s">
        <v>4628</v>
      </c>
      <c r="U788" s="935">
        <v>44319</v>
      </c>
      <c r="V788" s="37">
        <v>44378</v>
      </c>
      <c r="W788" s="37">
        <v>44469</v>
      </c>
      <c r="X788" s="49" t="s">
        <v>115</v>
      </c>
      <c r="Y788" s="70"/>
      <c r="Z788" s="49" t="str">
        <f t="shared" si="52" ca="1"/>
        <v>0 Tahun  3 Bulan 23 Hari </v>
      </c>
      <c r="AA788" s="1003" t="s">
        <v>1607</v>
      </c>
      <c r="AB788" s="934" t="s">
        <v>7555</v>
      </c>
      <c r="AC788" s="935">
        <v>46120</v>
      </c>
      <c r="AD788" s="49"/>
      <c r="AE788" s="49"/>
      <c r="AF788" s="57"/>
      <c r="AG788" s="70"/>
      <c r="AH788" s="70"/>
      <c r="AI788" s="70"/>
      <c r="AJ788" s="70"/>
      <c r="AK788" s="49"/>
      <c r="AL788" s="599"/>
      <c r="AM788" s="718" t="s">
        <v>7556</v>
      </c>
      <c r="AN788" s="1" t="s">
        <v>290</v>
      </c>
      <c r="AO788" s="70"/>
      <c r="AP788" s="647" t="s">
        <v>7557</v>
      </c>
      <c r="AQ788" s="49" t="s">
        <v>2410</v>
      </c>
      <c r="AR788" s="70"/>
      <c r="AS788" s="70"/>
      <c r="AT788" s="930" t="s">
        <v>7558</v>
      </c>
      <c r="AU788" s="932" t="s">
        <v>121</v>
      </c>
      <c r="AV788" s="910" t="s">
        <v>7559</v>
      </c>
      <c r="AW788" s="910" t="s">
        <v>90</v>
      </c>
      <c r="AX788" s="930" t="s">
        <v>7560</v>
      </c>
      <c r="AY788" s="1"/>
      <c r="AZ788" s="70"/>
      <c r="BA788" s="70"/>
      <c r="BB788" s="70"/>
      <c r="BC788" s="70"/>
      <c r="BD788" s="73"/>
      <c r="BJ788" s="31" t="str">
        <f>+VLOOKUP(C788,'[1]JOMBANG ANTERAJA APRIL - OKE'!$B$7:$C$38,2,0)</f>
        <v>FAKHUL QORIB</v>
      </c>
    </row>
    <row r="789" ht="15" customHeight="1" s="117" customFormat="1">
      <c r="A789" s="31" t="s">
        <v>65</v>
      </c>
      <c r="B789" s="32">
        <f t="shared" si="53"/>
        <v>783</v>
      </c>
      <c r="C789" s="35">
        <v>2217</v>
      </c>
      <c r="D789" s="1011" t="s">
        <v>7561</v>
      </c>
      <c r="E789" s="49" t="s">
        <v>69</v>
      </c>
      <c r="F789" s="930" t="s">
        <v>7562</v>
      </c>
      <c r="G789" s="873" t="s">
        <v>2</v>
      </c>
      <c r="H789" s="49"/>
      <c r="I789" s="49"/>
      <c r="J789" s="49"/>
      <c r="K789" s="873" t="s">
        <v>4086</v>
      </c>
      <c r="L789" s="873" t="s">
        <v>511</v>
      </c>
      <c r="M789" s="517" t="s">
        <v>1215</v>
      </c>
      <c r="N789" s="740">
        <v>44296</v>
      </c>
      <c r="O789" s="931" t="s">
        <v>7563</v>
      </c>
      <c r="P789" s="642" t="s">
        <v>232</v>
      </c>
      <c r="Q789" s="49" t="s">
        <v>112</v>
      </c>
      <c r="R789" s="49" t="s">
        <v>77</v>
      </c>
      <c r="S789" s="49"/>
      <c r="T789" s="910" t="s">
        <v>4086</v>
      </c>
      <c r="U789" s="935">
        <v>35375</v>
      </c>
      <c r="V789" s="37">
        <v>44378</v>
      </c>
      <c r="W789" s="37">
        <v>44469</v>
      </c>
      <c r="X789" s="49" t="s">
        <v>115</v>
      </c>
      <c r="Y789" s="70"/>
      <c r="Z789" s="49" t="str">
        <f t="shared" si="52" ca="1"/>
        <v>0 Tahun  3 Bulan 23 Hari </v>
      </c>
      <c r="AA789" s="1003" t="s">
        <v>1607</v>
      </c>
      <c r="AB789" s="934" t="s">
        <v>7564</v>
      </c>
      <c r="AC789" s="935">
        <v>46009</v>
      </c>
      <c r="AD789" s="49"/>
      <c r="AE789" s="49"/>
      <c r="AF789" s="57"/>
      <c r="AG789" s="70"/>
      <c r="AH789" s="70"/>
      <c r="AI789" s="70"/>
      <c r="AJ789" s="70"/>
      <c r="AK789" s="49"/>
      <c r="AL789" s="599"/>
      <c r="AM789" s="718" t="s">
        <v>7565</v>
      </c>
      <c r="AN789" s="1" t="s">
        <v>548</v>
      </c>
      <c r="AO789" s="70"/>
      <c r="AP789" s="647" t="s">
        <v>7566</v>
      </c>
      <c r="AQ789" s="49" t="s">
        <v>2410</v>
      </c>
      <c r="AR789" s="70"/>
      <c r="AS789" s="70"/>
      <c r="AT789" s="930" t="s">
        <v>7567</v>
      </c>
      <c r="AU789" s="932" t="s">
        <v>121</v>
      </c>
      <c r="AV789" s="910" t="s">
        <v>7568</v>
      </c>
      <c r="AW789" s="910" t="s">
        <v>90</v>
      </c>
      <c r="AX789" s="930" t="s">
        <v>7569</v>
      </c>
      <c r="AY789" s="1"/>
      <c r="AZ789" s="70"/>
      <c r="BA789" s="70"/>
      <c r="BB789" s="70"/>
      <c r="BC789" s="70"/>
      <c r="BD789" s="73"/>
      <c r="BJ789" s="31" t="str">
        <f>+VLOOKUP(C789,'[1]JOMBANG ANTERAJA APRIL - OKE'!$B$7:$C$38,2,0)</f>
        <v>FEBRIANTO RIKY ANANDA</v>
      </c>
    </row>
    <row r="790" ht="15" customHeight="1" s="117" customFormat="1">
      <c r="A790" s="31" t="s">
        <v>65</v>
      </c>
      <c r="B790" s="32">
        <f t="shared" si="53"/>
        <v>784</v>
      </c>
      <c r="C790" s="68" t="s">
        <v>7570</v>
      </c>
      <c r="D790" s="82" t="s">
        <v>7571</v>
      </c>
      <c r="E790" s="49" t="s">
        <v>69</v>
      </c>
      <c r="F790" s="611" t="s">
        <v>7572</v>
      </c>
      <c r="G790" s="873" t="s">
        <v>2</v>
      </c>
      <c r="H790" s="49"/>
      <c r="I790" s="49"/>
      <c r="J790" s="49"/>
      <c r="K790" s="873" t="s">
        <v>4086</v>
      </c>
      <c r="L790" s="873" t="s">
        <v>511</v>
      </c>
      <c r="M790" s="517" t="s">
        <v>1215</v>
      </c>
      <c r="N790" s="1012">
        <v>44303</v>
      </c>
      <c r="O790" s="614" t="s">
        <v>7573</v>
      </c>
      <c r="P790" s="642"/>
      <c r="Q790" s="49"/>
      <c r="R790" s="49"/>
      <c r="S790" s="49"/>
      <c r="T790" s="910"/>
      <c r="U790" s="1012">
        <v>44303</v>
      </c>
      <c r="V790" s="37">
        <v>44378</v>
      </c>
      <c r="W790" s="37">
        <v>44469</v>
      </c>
      <c r="X790" s="49" t="s">
        <v>115</v>
      </c>
      <c r="Y790" s="70"/>
      <c r="Z790" s="49" t="str">
        <f t="shared" si="52" ca="1"/>
        <v>0 Tahun  3 Bulan 16 Hari </v>
      </c>
      <c r="AA790" s="1003" t="s">
        <v>492</v>
      </c>
      <c r="AB790" s="934" t="s">
        <v>7574</v>
      </c>
      <c r="AC790" s="935" t="s">
        <v>7575</v>
      </c>
      <c r="AD790" s="49"/>
      <c r="AE790" s="49"/>
      <c r="AF790" s="57"/>
      <c r="AG790" s="70"/>
      <c r="AH790" s="70"/>
      <c r="AI790" s="70"/>
      <c r="AJ790" s="70"/>
      <c r="AK790" s="49"/>
      <c r="AL790" s="599"/>
      <c r="AM790" s="718" t="s">
        <v>7576</v>
      </c>
      <c r="AN790" s="1" t="s">
        <v>7577</v>
      </c>
      <c r="AO790" s="70"/>
      <c r="AP790" s="647" t="s">
        <v>7578</v>
      </c>
      <c r="AQ790" s="49" t="s">
        <v>2410</v>
      </c>
      <c r="AR790" s="70"/>
      <c r="AS790" s="70"/>
      <c r="AT790" s="930" t="s">
        <v>7579</v>
      </c>
      <c r="AU790" s="932" t="s">
        <v>121</v>
      </c>
      <c r="AV790" s="910" t="s">
        <v>7395</v>
      </c>
      <c r="AW790" s="622" t="s">
        <v>90</v>
      </c>
      <c r="AX790" s="623" t="s">
        <v>7580</v>
      </c>
      <c r="AY790" s="1"/>
      <c r="AZ790" s="70"/>
      <c r="BA790" s="70"/>
      <c r="BB790" s="70"/>
      <c r="BC790" s="70"/>
      <c r="BD790" s="73"/>
      <c r="BJ790" s="31" t="e">
        <f>+VLOOKUP(C790,'[1]JOMBANG ANTERAJA APRIL - OKE'!$B$7:$C$38,2,0)</f>
        <v>#N/A</v>
      </c>
    </row>
    <row r="791" ht="15" customHeight="1" s="117" customFormat="1">
      <c r="A791" s="31" t="s">
        <v>65</v>
      </c>
      <c r="B791" s="32">
        <f t="shared" si="53"/>
        <v>785</v>
      </c>
      <c r="C791" s="696" t="s">
        <v>7581</v>
      </c>
      <c r="D791" s="82" t="s">
        <v>7582</v>
      </c>
      <c r="E791" s="49" t="s">
        <v>69</v>
      </c>
      <c r="F791" s="611" t="s">
        <v>7583</v>
      </c>
      <c r="G791" s="873" t="s">
        <v>2</v>
      </c>
      <c r="H791" s="49"/>
      <c r="I791" s="49"/>
      <c r="J791" s="49"/>
      <c r="K791" s="873" t="s">
        <v>4086</v>
      </c>
      <c r="L791" s="873" t="s">
        <v>511</v>
      </c>
      <c r="M791" s="517" t="s">
        <v>1215</v>
      </c>
      <c r="N791" s="1012">
        <v>44305</v>
      </c>
      <c r="O791" s="614" t="s">
        <v>7584</v>
      </c>
      <c r="P791" s="642"/>
      <c r="Q791" s="49"/>
      <c r="R791" s="49"/>
      <c r="S791" s="49"/>
      <c r="T791" s="910"/>
      <c r="U791" s="1012">
        <v>44305</v>
      </c>
      <c r="V791" s="37">
        <v>44378</v>
      </c>
      <c r="W791" s="37">
        <v>44469</v>
      </c>
      <c r="X791" s="49" t="s">
        <v>115</v>
      </c>
      <c r="Y791" s="70"/>
      <c r="Z791" s="49" t="str">
        <f t="shared" si="52" ca="1"/>
        <v>0 Tahun  3 Bulan 14 Hari </v>
      </c>
      <c r="AA791" s="1003" t="s">
        <v>264</v>
      </c>
      <c r="AB791" s="934" t="s">
        <v>7585</v>
      </c>
      <c r="AC791" s="935" t="s">
        <v>7586</v>
      </c>
      <c r="AD791" s="49"/>
      <c r="AE791" s="49"/>
      <c r="AF791" s="57"/>
      <c r="AG791" s="70"/>
      <c r="AH791" s="70"/>
      <c r="AI791" s="70"/>
      <c r="AJ791" s="70"/>
      <c r="AK791" s="49"/>
      <c r="AL791" s="599"/>
      <c r="AM791" s="718" t="s">
        <v>7587</v>
      </c>
      <c r="AN791" s="1" t="s">
        <v>548</v>
      </c>
      <c r="AO791" s="70"/>
      <c r="AP791" s="647" t="s">
        <v>7588</v>
      </c>
      <c r="AQ791" s="49" t="s">
        <v>2410</v>
      </c>
      <c r="AR791" s="70"/>
      <c r="AS791" s="70"/>
      <c r="AT791" s="930" t="s">
        <v>7589</v>
      </c>
      <c r="AU791" s="932" t="s">
        <v>121</v>
      </c>
      <c r="AV791" s="910" t="s">
        <v>7590</v>
      </c>
      <c r="AW791" s="622" t="s">
        <v>90</v>
      </c>
      <c r="AX791" s="623" t="s">
        <v>7591</v>
      </c>
      <c r="AY791" s="1"/>
      <c r="AZ791" s="70"/>
      <c r="BA791" s="70"/>
      <c r="BB791" s="70"/>
      <c r="BC791" s="70"/>
      <c r="BD791" s="73"/>
      <c r="BJ791" s="31" t="str">
        <f>+VLOOKUP(C791,'[1]JOMBANG ANTERAJA APRIL - OKE'!$B$7:$C$38,2,0)</f>
        <v>HERI PURNOMO</v>
      </c>
    </row>
    <row r="792" ht="15" customHeight="1" s="117" customFormat="1">
      <c r="A792" s="31" t="s">
        <v>65</v>
      </c>
      <c r="B792" s="32">
        <f t="shared" si="53"/>
        <v>786</v>
      </c>
      <c r="C792" s="68" t="s">
        <v>7592</v>
      </c>
      <c r="D792" s="82" t="s">
        <v>7593</v>
      </c>
      <c r="E792" s="49" t="s">
        <v>69</v>
      </c>
      <c r="F792" s="611" t="s">
        <v>7594</v>
      </c>
      <c r="G792" s="873" t="s">
        <v>2</v>
      </c>
      <c r="H792" s="615"/>
      <c r="I792" s="615"/>
      <c r="J792" s="615"/>
      <c r="K792" s="873" t="s">
        <v>4086</v>
      </c>
      <c r="L792" s="873" t="s">
        <v>511</v>
      </c>
      <c r="M792" s="891" t="s">
        <v>1215</v>
      </c>
      <c r="N792" s="1012">
        <v>44305</v>
      </c>
      <c r="O792" s="614" t="s">
        <v>7595</v>
      </c>
      <c r="P792" s="642" t="s">
        <v>232</v>
      </c>
      <c r="Q792" s="615" t="s">
        <v>112</v>
      </c>
      <c r="R792" s="615" t="s">
        <v>77</v>
      </c>
      <c r="S792" s="615"/>
      <c r="T792" s="910" t="s">
        <v>4086</v>
      </c>
      <c r="U792" s="935">
        <v>33280</v>
      </c>
      <c r="V792" s="37">
        <v>44378</v>
      </c>
      <c r="W792" s="37">
        <v>44469</v>
      </c>
      <c r="X792" s="49" t="s">
        <v>115</v>
      </c>
      <c r="Y792" s="70"/>
      <c r="Z792" s="615" t="str">
        <f t="shared" si="52" ca="1"/>
        <v>0 Tahun  3 Bulan 14 Hari </v>
      </c>
      <c r="AA792" s="1003" t="s">
        <v>591</v>
      </c>
      <c r="AB792" s="934" t="s">
        <v>7596</v>
      </c>
      <c r="AC792" s="935">
        <v>45832</v>
      </c>
      <c r="AD792" s="615"/>
      <c r="AE792" s="615"/>
      <c r="AF792" s="895"/>
      <c r="AG792" s="70"/>
      <c r="AH792" s="70"/>
      <c r="AI792" s="70"/>
      <c r="AJ792" s="70"/>
      <c r="AK792" s="615"/>
      <c r="AL792" s="896"/>
      <c r="AM792" s="901" t="s">
        <v>7597</v>
      </c>
      <c r="AN792" s="612" t="s">
        <v>548</v>
      </c>
      <c r="AO792" s="70"/>
      <c r="AP792" s="647" t="s">
        <v>7598</v>
      </c>
      <c r="AQ792" s="49" t="s">
        <v>2410</v>
      </c>
      <c r="AR792" s="70"/>
      <c r="AS792" s="163"/>
      <c r="AT792" s="1013" t="s">
        <v>7599</v>
      </c>
      <c r="AU792" s="932" t="s">
        <v>121</v>
      </c>
      <c r="AV792" s="1011" t="s">
        <v>7600</v>
      </c>
      <c r="AW792" s="622" t="s">
        <v>90</v>
      </c>
      <c r="AX792" s="623" t="s">
        <v>7601</v>
      </c>
      <c r="AY792" s="612"/>
      <c r="AZ792" s="70"/>
      <c r="BA792" s="70"/>
      <c r="BB792" s="70"/>
      <c r="BC792" s="70"/>
      <c r="BD792" s="73"/>
      <c r="BJ792" s="31" t="e">
        <f>+VLOOKUP(C792,'[1]JOMBANG ANTERAJA APRIL - OKE'!$B$7:$C$38,2,0)</f>
        <v>#N/A</v>
      </c>
    </row>
    <row r="793" ht="15" customHeight="1" s="117" customFormat="1">
      <c r="A793" s="31" t="s">
        <v>65</v>
      </c>
      <c r="B793" s="32">
        <f t="shared" si="53"/>
        <v>787</v>
      </c>
      <c r="C793" s="696" t="s">
        <v>7602</v>
      </c>
      <c r="D793" s="602" t="s">
        <v>7603</v>
      </c>
      <c r="E793" s="49" t="s">
        <v>69</v>
      </c>
      <c r="F793" s="611" t="s">
        <v>7604</v>
      </c>
      <c r="G793" s="873" t="s">
        <v>2</v>
      </c>
      <c r="H793" s="615"/>
      <c r="I793" s="615"/>
      <c r="J793" s="615"/>
      <c r="K793" s="873" t="s">
        <v>4086</v>
      </c>
      <c r="L793" s="873" t="s">
        <v>511</v>
      </c>
      <c r="M793" s="891" t="s">
        <v>1215</v>
      </c>
      <c r="N793" s="1012">
        <v>44310</v>
      </c>
      <c r="O793" s="614" t="s">
        <v>7605</v>
      </c>
      <c r="P793" s="642" t="s">
        <v>77</v>
      </c>
      <c r="Q793" s="615" t="s">
        <v>112</v>
      </c>
      <c r="R793" s="615" t="s">
        <v>77</v>
      </c>
      <c r="S793" s="615"/>
      <c r="T793" s="910" t="s">
        <v>4086</v>
      </c>
      <c r="U793" s="935">
        <v>33338</v>
      </c>
      <c r="V793" s="37">
        <v>44378</v>
      </c>
      <c r="W793" s="37">
        <v>44469</v>
      </c>
      <c r="X793" s="49" t="s">
        <v>115</v>
      </c>
      <c r="Y793" s="70"/>
      <c r="Z793" s="615" t="str">
        <f t="shared" si="52" ca="1"/>
        <v>0 Tahun  3 Bulan 9 Hari </v>
      </c>
      <c r="AA793" s="1003" t="s">
        <v>591</v>
      </c>
      <c r="AB793" s="934" t="s">
        <v>7606</v>
      </c>
      <c r="AC793" s="935">
        <v>46132</v>
      </c>
      <c r="AD793" s="615"/>
      <c r="AE793" s="615"/>
      <c r="AF793" s="895"/>
      <c r="AG793" s="70"/>
      <c r="AH793" s="70"/>
      <c r="AI793" s="70"/>
      <c r="AJ793" s="70"/>
      <c r="AK793" s="615"/>
      <c r="AL793" s="896"/>
      <c r="AM793" s="901" t="s">
        <v>7607</v>
      </c>
      <c r="AN793" s="612" t="s">
        <v>548</v>
      </c>
      <c r="AO793" s="70"/>
      <c r="AP793" s="647" t="s">
        <v>7608</v>
      </c>
      <c r="AQ793" s="49" t="s">
        <v>2410</v>
      </c>
      <c r="AR793" s="70"/>
      <c r="AS793" s="163"/>
      <c r="AT793" s="1013" t="s">
        <v>7609</v>
      </c>
      <c r="AU793" s="932" t="s">
        <v>121</v>
      </c>
      <c r="AV793" s="1011" t="s">
        <v>7610</v>
      </c>
      <c r="AW793" s="910" t="s">
        <v>90</v>
      </c>
      <c r="AX793" s="930" t="s">
        <v>7611</v>
      </c>
      <c r="AY793" s="612"/>
      <c r="AZ793" s="70"/>
      <c r="BA793" s="70"/>
      <c r="BB793" s="70"/>
      <c r="BC793" s="70"/>
      <c r="BD793" s="73"/>
      <c r="BJ793" s="31" t="str">
        <f>+VLOOKUP(C793,'[1]JOMBANG ANTERAJA APRIL - OKE'!$B$7:$C$38,2,0)</f>
        <v>JOKO WIDODO</v>
      </c>
    </row>
    <row r="794" ht="15" customHeight="1" s="117" customFormat="1">
      <c r="A794" s="31" t="s">
        <v>65</v>
      </c>
      <c r="B794" s="32">
        <f t="shared" si="53"/>
        <v>788</v>
      </c>
      <c r="C794" s="68" t="s">
        <v>7612</v>
      </c>
      <c r="D794" s="82" t="s">
        <v>7613</v>
      </c>
      <c r="E794" s="49" t="s">
        <v>69</v>
      </c>
      <c r="F794" s="71" t="s">
        <v>7614</v>
      </c>
      <c r="G794" s="1" t="s">
        <v>2</v>
      </c>
      <c r="H794" s="1"/>
      <c r="I794" s="1"/>
      <c r="J794" s="1"/>
      <c r="K794" s="1" t="s">
        <v>4086</v>
      </c>
      <c r="L794" s="1" t="s">
        <v>511</v>
      </c>
      <c r="M794" s="1" t="s">
        <v>1215</v>
      </c>
      <c r="N794" s="844">
        <v>44322</v>
      </c>
      <c r="O794" s="82" t="s">
        <v>7615</v>
      </c>
      <c r="P794" s="642" t="s">
        <v>232</v>
      </c>
      <c r="Q794" s="49" t="s">
        <v>112</v>
      </c>
      <c r="R794" s="49" t="s">
        <v>77</v>
      </c>
      <c r="S794" s="49"/>
      <c r="T794" s="1" t="s">
        <v>5795</v>
      </c>
      <c r="U794" s="935">
        <v>31726</v>
      </c>
      <c r="V794" s="1014">
        <v>44322</v>
      </c>
      <c r="W794" s="72">
        <v>44408</v>
      </c>
      <c r="X794" s="648" t="s">
        <v>80</v>
      </c>
      <c r="Y794" s="70"/>
      <c r="Z794" s="49" t="str">
        <f t="shared" si="52" ca="1"/>
        <v>0 Tahun  2 Bulan 27 Hari </v>
      </c>
      <c r="AA794" s="1" t="s">
        <v>264</v>
      </c>
      <c r="AB794" s="71" t="s">
        <v>7616</v>
      </c>
      <c r="AC794" s="72">
        <v>45915</v>
      </c>
      <c r="AD794" s="49"/>
      <c r="AE794" s="49"/>
      <c r="AF794" s="57"/>
      <c r="AG794" s="70"/>
      <c r="AH794" s="70"/>
      <c r="AI794" s="70"/>
      <c r="AJ794" s="70"/>
      <c r="AK794" s="49"/>
      <c r="AL794" s="599"/>
      <c r="AM794" s="718" t="s">
        <v>7617</v>
      </c>
      <c r="AN794" s="1" t="s">
        <v>548</v>
      </c>
      <c r="AO794" s="647"/>
      <c r="AP794" s="57" t="s">
        <v>7618</v>
      </c>
      <c r="AQ794" s="49" t="s">
        <v>2410</v>
      </c>
      <c r="AR794" s="70"/>
      <c r="AS794" s="163"/>
      <c r="AT794" s="71" t="s">
        <v>7619</v>
      </c>
      <c r="AU794" s="1" t="s">
        <v>121</v>
      </c>
      <c r="AV794" s="1" t="s">
        <v>7620</v>
      </c>
      <c r="AW794" s="1" t="s">
        <v>90</v>
      </c>
      <c r="AX794" s="71" t="s">
        <v>7621</v>
      </c>
      <c r="AY794" s="612"/>
      <c r="AZ794" s="70"/>
      <c r="BA794" s="70"/>
      <c r="BB794" s="70"/>
      <c r="BC794" s="70"/>
      <c r="BD794" s="73"/>
      <c r="BJ794" s="31"/>
    </row>
    <row r="795" ht="15" customHeight="1" s="117" customFormat="1">
      <c r="A795" s="31" t="s">
        <v>65</v>
      </c>
      <c r="B795" s="32">
        <f t="shared" si="53"/>
        <v>789</v>
      </c>
      <c r="C795" s="696" t="s">
        <v>7622</v>
      </c>
      <c r="D795" s="985" t="s">
        <v>7482</v>
      </c>
      <c r="E795" s="49" t="s">
        <v>69</v>
      </c>
      <c r="F795" s="71" t="s">
        <v>7623</v>
      </c>
      <c r="G795" s="1" t="s">
        <v>2</v>
      </c>
      <c r="H795" s="1"/>
      <c r="I795" s="1"/>
      <c r="J795" s="1"/>
      <c r="K795" s="1" t="s">
        <v>4086</v>
      </c>
      <c r="L795" s="1" t="s">
        <v>511</v>
      </c>
      <c r="M795" s="1" t="s">
        <v>1215</v>
      </c>
      <c r="N795" s="844">
        <v>44326</v>
      </c>
      <c r="O795" s="82" t="s">
        <v>7624</v>
      </c>
      <c r="P795" s="642" t="s">
        <v>232</v>
      </c>
      <c r="Q795" s="49" t="s">
        <v>112</v>
      </c>
      <c r="R795" s="49" t="s">
        <v>77</v>
      </c>
      <c r="S795" s="49"/>
      <c r="T795" s="1" t="s">
        <v>4628</v>
      </c>
      <c r="U795" s="935">
        <v>36965</v>
      </c>
      <c r="V795" s="844">
        <v>44326</v>
      </c>
      <c r="W795" s="72">
        <v>44408</v>
      </c>
      <c r="X795" s="648" t="s">
        <v>80</v>
      </c>
      <c r="Y795" s="70"/>
      <c r="Z795" s="49" t="str">
        <f t="shared" si="52" ca="1"/>
        <v>0 Tahun  2 Bulan 23 Hari </v>
      </c>
      <c r="AA795" s="1" t="s">
        <v>264</v>
      </c>
      <c r="AB795" s="71" t="s">
        <v>7625</v>
      </c>
      <c r="AC795" s="72">
        <v>46120</v>
      </c>
      <c r="AD795" s="49"/>
      <c r="AE795" s="49"/>
      <c r="AF795" s="57"/>
      <c r="AG795" s="70"/>
      <c r="AH795" s="70"/>
      <c r="AI795" s="70"/>
      <c r="AJ795" s="70"/>
      <c r="AK795" s="49"/>
      <c r="AL795" s="599"/>
      <c r="AM795" s="718" t="s">
        <v>7626</v>
      </c>
      <c r="AN795" s="1" t="s">
        <v>290</v>
      </c>
      <c r="AO795" s="647"/>
      <c r="AP795" s="57" t="s">
        <v>7627</v>
      </c>
      <c r="AQ795" s="49" t="s">
        <v>2410</v>
      </c>
      <c r="AR795" s="70"/>
      <c r="AS795" s="163"/>
      <c r="AT795" s="71" t="s">
        <v>7628</v>
      </c>
      <c r="AU795" s="1" t="s">
        <v>121</v>
      </c>
      <c r="AV795" s="1" t="s">
        <v>7455</v>
      </c>
      <c r="AW795" s="1" t="s">
        <v>90</v>
      </c>
      <c r="AX795" s="71" t="s">
        <v>7629</v>
      </c>
      <c r="AY795" s="612"/>
      <c r="AZ795" s="70"/>
      <c r="BA795" s="70"/>
      <c r="BB795" s="70"/>
      <c r="BC795" s="70"/>
      <c r="BD795" s="73"/>
      <c r="BJ795" s="31"/>
    </row>
    <row r="796" ht="15" customHeight="1" s="117" customFormat="1">
      <c r="A796" s="31" t="s">
        <v>65</v>
      </c>
      <c r="B796" s="32">
        <f t="shared" si="53"/>
        <v>790</v>
      </c>
      <c r="C796" s="68" t="s">
        <v>7630</v>
      </c>
      <c r="D796" s="931" t="s">
        <v>7513</v>
      </c>
      <c r="E796" s="49" t="s">
        <v>69</v>
      </c>
      <c r="F796" s="71" t="s">
        <v>7631</v>
      </c>
      <c r="G796" s="1" t="s">
        <v>2</v>
      </c>
      <c r="H796" s="1"/>
      <c r="I796" s="1"/>
      <c r="J796" s="1"/>
      <c r="K796" s="1" t="s">
        <v>4086</v>
      </c>
      <c r="L796" s="1" t="s">
        <v>511</v>
      </c>
      <c r="M796" s="1" t="s">
        <v>1215</v>
      </c>
      <c r="N796" s="844">
        <v>44326</v>
      </c>
      <c r="O796" s="82" t="s">
        <v>7632</v>
      </c>
      <c r="P796" s="642" t="s">
        <v>232</v>
      </c>
      <c r="Q796" s="49" t="s">
        <v>112</v>
      </c>
      <c r="R796" s="49" t="s">
        <v>77</v>
      </c>
      <c r="S796" s="49"/>
      <c r="T796" s="1" t="s">
        <v>4086</v>
      </c>
      <c r="U796" s="339">
        <v>35162</v>
      </c>
      <c r="V796" s="844">
        <v>44326</v>
      </c>
      <c r="W796" s="72">
        <v>44408</v>
      </c>
      <c r="X796" s="648" t="s">
        <v>80</v>
      </c>
      <c r="Y796" s="70"/>
      <c r="Z796" s="49" t="str">
        <f t="shared" si="52" ca="1"/>
        <v>0 Tahun  2 Bulan 23 Hari </v>
      </c>
      <c r="AA796" s="1" t="s">
        <v>1151</v>
      </c>
      <c r="AB796" s="71" t="s">
        <v>7633</v>
      </c>
      <c r="AC796" s="72">
        <v>46240</v>
      </c>
      <c r="AD796" s="49"/>
      <c r="AE796" s="49"/>
      <c r="AF796" s="57"/>
      <c r="AG796" s="70"/>
      <c r="AH796" s="70"/>
      <c r="AI796" s="70"/>
      <c r="AJ796" s="70"/>
      <c r="AK796" s="49"/>
      <c r="AL796" s="599"/>
      <c r="AM796" s="718" t="s">
        <v>7634</v>
      </c>
      <c r="AN796" s="1" t="s">
        <v>548</v>
      </c>
      <c r="AO796" s="647"/>
      <c r="AP796" s="57" t="s">
        <v>7635</v>
      </c>
      <c r="AQ796" s="49" t="s">
        <v>2410</v>
      </c>
      <c r="AR796" s="70"/>
      <c r="AS796" s="163"/>
      <c r="AT796" s="71" t="s">
        <v>7636</v>
      </c>
      <c r="AU796" s="1" t="s">
        <v>121</v>
      </c>
      <c r="AV796" s="1" t="s">
        <v>7593</v>
      </c>
      <c r="AW796" s="1" t="s">
        <v>90</v>
      </c>
      <c r="AX796" s="71" t="s">
        <v>7637</v>
      </c>
      <c r="AY796" s="612"/>
      <c r="AZ796" s="70"/>
      <c r="BA796" s="70"/>
      <c r="BB796" s="70"/>
      <c r="BC796" s="70"/>
      <c r="BD796" s="73"/>
      <c r="BJ796" s="31"/>
    </row>
    <row r="797" ht="15" customHeight="1" s="117" customFormat="1">
      <c r="A797" s="31" t="s">
        <v>65</v>
      </c>
      <c r="B797" s="32">
        <f t="shared" si="53"/>
        <v>791</v>
      </c>
      <c r="C797" s="928" t="s">
        <v>7638</v>
      </c>
      <c r="D797" s="931" t="s">
        <v>7639</v>
      </c>
      <c r="E797" s="49" t="s">
        <v>69</v>
      </c>
      <c r="F797" s="71" t="s">
        <v>7640</v>
      </c>
      <c r="G797" s="1" t="s">
        <v>2</v>
      </c>
      <c r="H797" s="1"/>
      <c r="I797" s="1"/>
      <c r="J797" s="1"/>
      <c r="K797" s="1" t="s">
        <v>4086</v>
      </c>
      <c r="L797" s="1" t="s">
        <v>511</v>
      </c>
      <c r="M797" s="1" t="s">
        <v>1215</v>
      </c>
      <c r="N797" s="844">
        <v>44326</v>
      </c>
      <c r="O797" s="82" t="s">
        <v>7641</v>
      </c>
      <c r="P797" s="642" t="s">
        <v>232</v>
      </c>
      <c r="Q797" s="49" t="s">
        <v>112</v>
      </c>
      <c r="R797" s="49" t="s">
        <v>77</v>
      </c>
      <c r="S797" s="49"/>
      <c r="T797" s="339" t="s">
        <v>4086</v>
      </c>
      <c r="U797" s="339">
        <v>30437</v>
      </c>
      <c r="V797" s="844">
        <v>44326</v>
      </c>
      <c r="W797" s="72">
        <v>44408</v>
      </c>
      <c r="X797" s="648" t="s">
        <v>80</v>
      </c>
      <c r="Y797" s="70"/>
      <c r="Z797" s="49" t="str">
        <f t="shared" si="52" ca="1"/>
        <v>0 Tahun  2 Bulan 23 Hari </v>
      </c>
      <c r="AA797" s="1" t="s">
        <v>819</v>
      </c>
      <c r="AB797" s="71" t="s">
        <v>7642</v>
      </c>
      <c r="AC797" s="72">
        <v>45772</v>
      </c>
      <c r="AD797" s="49"/>
      <c r="AE797" s="49"/>
      <c r="AF797" s="57"/>
      <c r="AG797" s="70"/>
      <c r="AH797" s="70"/>
      <c r="AI797" s="70"/>
      <c r="AJ797" s="70"/>
      <c r="AK797" s="49"/>
      <c r="AL797" s="599"/>
      <c r="AM797" s="718"/>
      <c r="AN797" s="1"/>
      <c r="AO797" s="647"/>
      <c r="AP797" s="57" t="s">
        <v>7643</v>
      </c>
      <c r="AQ797" s="49" t="s">
        <v>2410</v>
      </c>
      <c r="AR797" s="70"/>
      <c r="AS797" s="163"/>
      <c r="AT797" s="71" t="s">
        <v>7644</v>
      </c>
      <c r="AU797" s="1" t="s">
        <v>121</v>
      </c>
      <c r="AV797" s="1" t="s">
        <v>7645</v>
      </c>
      <c r="AW797" s="1" t="s">
        <v>520</v>
      </c>
      <c r="AX797" s="71" t="s">
        <v>7646</v>
      </c>
      <c r="AY797" s="612"/>
      <c r="AZ797" s="70"/>
      <c r="BA797" s="70"/>
      <c r="BB797" s="70"/>
      <c r="BC797" s="70"/>
      <c r="BD797" s="73"/>
      <c r="BJ797" s="31"/>
    </row>
    <row r="798" ht="15" customHeight="1" s="117" customFormat="1">
      <c r="A798" s="31" t="s">
        <v>65</v>
      </c>
      <c r="B798" s="32">
        <f t="shared" si="53"/>
        <v>792</v>
      </c>
      <c r="C798" s="71" t="s">
        <v>7647</v>
      </c>
      <c r="D798" s="985" t="s">
        <v>7648</v>
      </c>
      <c r="E798" s="49" t="s">
        <v>69</v>
      </c>
      <c r="F798" s="71" t="s">
        <v>7649</v>
      </c>
      <c r="G798" s="1" t="s">
        <v>2</v>
      </c>
      <c r="H798" s="1"/>
      <c r="I798" s="1"/>
      <c r="J798" s="1"/>
      <c r="K798" s="1" t="s">
        <v>4086</v>
      </c>
      <c r="L798" s="1" t="s">
        <v>511</v>
      </c>
      <c r="M798" s="1" t="s">
        <v>1215</v>
      </c>
      <c r="N798" s="844">
        <v>44328</v>
      </c>
      <c r="O798" s="82" t="s">
        <v>7650</v>
      </c>
      <c r="P798" s="642" t="s">
        <v>77</v>
      </c>
      <c r="Q798" s="49" t="s">
        <v>112</v>
      </c>
      <c r="R798" s="49" t="s">
        <v>77</v>
      </c>
      <c r="S798" s="49"/>
      <c r="T798" s="1" t="s">
        <v>1215</v>
      </c>
      <c r="U798" s="339">
        <v>35996</v>
      </c>
      <c r="V798" s="1014">
        <v>44328</v>
      </c>
      <c r="W798" s="72">
        <v>44408</v>
      </c>
      <c r="X798" s="648" t="s">
        <v>80</v>
      </c>
      <c r="Y798" s="70"/>
      <c r="Z798" s="49" t="str">
        <f t="shared" si="52" ca="1"/>
        <v>0 Tahun  2 Bulan 21 Hari </v>
      </c>
      <c r="AA798" s="1" t="s">
        <v>1607</v>
      </c>
      <c r="AB798" s="71" t="s">
        <v>7651</v>
      </c>
      <c r="AC798" s="72">
        <v>45493</v>
      </c>
      <c r="AD798" s="49"/>
      <c r="AE798" s="49"/>
      <c r="AF798" s="57"/>
      <c r="AG798" s="70"/>
      <c r="AH798" s="70"/>
      <c r="AI798" s="70"/>
      <c r="AJ798" s="70"/>
      <c r="AK798" s="49"/>
      <c r="AL798" s="599"/>
      <c r="AM798" s="718" t="s">
        <v>7652</v>
      </c>
      <c r="AN798" s="1" t="s">
        <v>548</v>
      </c>
      <c r="AO798" s="647"/>
      <c r="AP798" s="57" t="s">
        <v>7653</v>
      </c>
      <c r="AQ798" s="49" t="s">
        <v>2410</v>
      </c>
      <c r="AR798" s="70"/>
      <c r="AS798" s="163"/>
      <c r="AT798" s="71" t="s">
        <v>7654</v>
      </c>
      <c r="AU798" s="1" t="s">
        <v>121</v>
      </c>
      <c r="AV798" s="1" t="s">
        <v>7425</v>
      </c>
      <c r="AW798" s="1" t="s">
        <v>90</v>
      </c>
      <c r="AX798" s="71" t="s">
        <v>7655</v>
      </c>
      <c r="AY798" s="612"/>
      <c r="AZ798" s="70"/>
      <c r="BA798" s="70"/>
      <c r="BB798" s="70"/>
      <c r="BC798" s="70"/>
      <c r="BD798" s="73"/>
      <c r="BJ798" s="31"/>
    </row>
    <row r="799" ht="15" customHeight="1" s="117" customFormat="1">
      <c r="A799" s="31" t="s">
        <v>65</v>
      </c>
      <c r="B799" s="32">
        <f t="shared" si="53"/>
        <v>793</v>
      </c>
      <c r="C799" s="696" t="s">
        <v>7656</v>
      </c>
      <c r="D799" s="61" t="s">
        <v>7432</v>
      </c>
      <c r="E799" s="49" t="s">
        <v>69</v>
      </c>
      <c r="F799" s="71" t="s">
        <v>7657</v>
      </c>
      <c r="G799" s="1" t="s">
        <v>2</v>
      </c>
      <c r="H799" s="1"/>
      <c r="I799" s="1"/>
      <c r="J799" s="1"/>
      <c r="K799" s="1" t="s">
        <v>4086</v>
      </c>
      <c r="L799" s="1" t="s">
        <v>511</v>
      </c>
      <c r="M799" s="1" t="s">
        <v>1215</v>
      </c>
      <c r="N799" s="844">
        <v>44336</v>
      </c>
      <c r="O799" s="1"/>
      <c r="P799" s="642" t="s">
        <v>77</v>
      </c>
      <c r="Q799" s="49" t="s">
        <v>112</v>
      </c>
      <c r="R799" s="49" t="s">
        <v>77</v>
      </c>
      <c r="S799" s="49"/>
      <c r="T799" s="1" t="s">
        <v>1215</v>
      </c>
      <c r="U799" s="339">
        <v>35996</v>
      </c>
      <c r="V799" s="1014">
        <v>44336</v>
      </c>
      <c r="W799" s="59">
        <v>44439</v>
      </c>
      <c r="X799" s="648" t="s">
        <v>80</v>
      </c>
      <c r="Z799" s="49" t="str">
        <f t="shared" si="52" ca="1"/>
        <v>0 Tahun  2 Bulan 13 Hari </v>
      </c>
      <c r="AA799" s="1" t="s">
        <v>1607</v>
      </c>
      <c r="AB799" s="71" t="s">
        <v>7658</v>
      </c>
      <c r="AC799" s="72">
        <v>46009</v>
      </c>
      <c r="AD799" s="49"/>
      <c r="AE799" s="1"/>
      <c r="AF799" s="57"/>
      <c r="AG799" s="718"/>
      <c r="AH799" s="1"/>
      <c r="AI799" s="647"/>
      <c r="AJ799" s="49"/>
      <c r="AK799" s="49"/>
      <c r="AL799" s="599"/>
      <c r="AM799" s="71" t="s">
        <v>7659</v>
      </c>
      <c r="AN799" s="1" t="s">
        <v>290</v>
      </c>
      <c r="AO799" s="70"/>
      <c r="AP799" s="71" t="s">
        <v>7660</v>
      </c>
      <c r="AQ799" s="49" t="s">
        <v>2410</v>
      </c>
      <c r="AR799" s="1"/>
      <c r="AS799" s="70"/>
      <c r="AT799" s="57" t="s">
        <v>7661</v>
      </c>
      <c r="AU799" s="1" t="s">
        <v>121</v>
      </c>
      <c r="AV799" s="1"/>
      <c r="AW799" s="1"/>
      <c r="AX799" s="71"/>
      <c r="AY799" s="70"/>
      <c r="AZ799" s="70"/>
      <c r="BA799" s="70"/>
      <c r="BB799" s="70"/>
      <c r="BC799" s="70"/>
      <c r="BD799" s="73"/>
      <c r="BJ799" s="31"/>
    </row>
    <row r="800" ht="15" customHeight="1" s="117" customFormat="1">
      <c r="A800" s="31" t="s">
        <v>65</v>
      </c>
      <c r="B800" s="32">
        <f t="shared" si="53"/>
        <v>794</v>
      </c>
      <c r="C800" s="928" t="s">
        <v>7662</v>
      </c>
      <c r="D800" s="931" t="s">
        <v>7568</v>
      </c>
      <c r="E800" s="49" t="s">
        <v>69</v>
      </c>
      <c r="F800" s="71" t="s">
        <v>7663</v>
      </c>
      <c r="G800" s="1" t="s">
        <v>2</v>
      </c>
      <c r="H800" s="1"/>
      <c r="I800" s="1"/>
      <c r="J800" s="1"/>
      <c r="K800" s="1" t="s">
        <v>4086</v>
      </c>
      <c r="L800" s="1" t="s">
        <v>511</v>
      </c>
      <c r="M800" s="1" t="s">
        <v>1215</v>
      </c>
      <c r="N800" s="844">
        <v>44336</v>
      </c>
      <c r="O800" s="1"/>
      <c r="P800" s="642" t="s">
        <v>77</v>
      </c>
      <c r="Q800" s="49" t="s">
        <v>112</v>
      </c>
      <c r="R800" s="49" t="s">
        <v>77</v>
      </c>
      <c r="S800" s="49"/>
      <c r="T800" s="1" t="s">
        <v>1215</v>
      </c>
      <c r="U800" s="339">
        <v>35996</v>
      </c>
      <c r="V800" s="1014">
        <v>44336</v>
      </c>
      <c r="W800" s="59">
        <v>44439</v>
      </c>
      <c r="X800" s="648" t="s">
        <v>80</v>
      </c>
      <c r="Z800" s="49" t="str">
        <f t="shared" si="52" ca="1"/>
        <v>0 Tahun  2 Bulan 13 Hari </v>
      </c>
      <c r="AA800" s="1" t="s">
        <v>3491</v>
      </c>
      <c r="AB800" s="71" t="s">
        <v>7664</v>
      </c>
      <c r="AC800" s="72">
        <v>45854</v>
      </c>
      <c r="AD800" s="49"/>
      <c r="AE800" s="1"/>
      <c r="AF800" s="57"/>
      <c r="AG800" s="718"/>
      <c r="AH800" s="1"/>
      <c r="AI800" s="647"/>
      <c r="AJ800" s="49"/>
      <c r="AK800" s="49"/>
      <c r="AL800" s="599"/>
      <c r="AM800" s="71" t="s">
        <v>7665</v>
      </c>
      <c r="AN800" s="1" t="s">
        <v>548</v>
      </c>
      <c r="AO800" s="70"/>
      <c r="AP800" s="71" t="s">
        <v>7666</v>
      </c>
      <c r="AQ800" s="49" t="s">
        <v>2410</v>
      </c>
      <c r="AR800" s="1"/>
      <c r="AS800" s="70"/>
      <c r="AT800" s="57" t="s">
        <v>7667</v>
      </c>
      <c r="AU800" s="1" t="s">
        <v>121</v>
      </c>
      <c r="AV800" s="1" t="s">
        <v>7668</v>
      </c>
      <c r="AW800" s="1" t="s">
        <v>565</v>
      </c>
      <c r="AX800" s="71" t="s">
        <v>7669</v>
      </c>
      <c r="AY800" s="70"/>
      <c r="AZ800" s="70"/>
      <c r="BA800" s="70"/>
      <c r="BB800" s="70"/>
      <c r="BC800" s="70"/>
      <c r="BD800" s="73"/>
      <c r="BJ800" s="31"/>
    </row>
    <row r="801" ht="14.25" customHeight="1" s="77" customFormat="1">
      <c r="A801" s="31" t="s">
        <v>65</v>
      </c>
      <c r="B801" s="32">
        <f t="shared" si="53"/>
        <v>795</v>
      </c>
      <c r="C801" s="696" t="s">
        <v>7670</v>
      </c>
      <c r="D801" s="1010" t="s">
        <v>7472</v>
      </c>
      <c r="E801" s="49" t="s">
        <v>69</v>
      </c>
      <c r="F801" s="537" t="s">
        <v>7671</v>
      </c>
      <c r="G801" s="1"/>
      <c r="H801" s="42"/>
      <c r="I801" s="42"/>
      <c r="J801" s="34" t="s">
        <v>457</v>
      </c>
      <c r="K801" s="648" t="s">
        <v>4086</v>
      </c>
      <c r="L801" s="648" t="s">
        <v>511</v>
      </c>
      <c r="M801" s="648" t="s">
        <v>1215</v>
      </c>
      <c r="N801" s="462">
        <v>44357</v>
      </c>
      <c r="O801" s="378" t="s">
        <v>7672</v>
      </c>
      <c r="P801" s="42" t="s">
        <v>77</v>
      </c>
      <c r="Q801" s="648" t="s">
        <v>112</v>
      </c>
      <c r="R801" s="49" t="s">
        <v>77</v>
      </c>
      <c r="S801" s="42" t="s">
        <v>1679</v>
      </c>
      <c r="T801" s="42" t="s">
        <v>6394</v>
      </c>
      <c r="U801" s="437">
        <v>32288</v>
      </c>
      <c r="V801" s="462">
        <v>44357</v>
      </c>
      <c r="W801" s="59">
        <v>44439</v>
      </c>
      <c r="X801" s="689" t="s">
        <v>80</v>
      </c>
      <c r="Y801" s="627"/>
      <c r="Z801" s="49" t="str">
        <f t="shared" si="52" ca="1"/>
        <v>0 Tahun  1 Bulan 23 Hari </v>
      </c>
      <c r="AA801" s="42" t="s">
        <v>591</v>
      </c>
      <c r="AB801" s="537">
        <v>880515603331</v>
      </c>
      <c r="AC801" s="462">
        <v>44341</v>
      </c>
      <c r="AD801" s="627"/>
      <c r="AE801" s="627"/>
      <c r="AF801" s="627"/>
      <c r="AG801" s="627"/>
      <c r="AH801" s="627"/>
      <c r="AI801" s="627"/>
      <c r="AJ801" s="42"/>
      <c r="AK801" s="627"/>
      <c r="AL801" s="848"/>
      <c r="AM801" s="537" t="s">
        <v>7673</v>
      </c>
      <c r="AN801" s="443" t="s">
        <v>548</v>
      </c>
      <c r="AO801" s="49"/>
      <c r="AP801" s="57" t="s">
        <v>7674</v>
      </c>
      <c r="AQ801" s="49" t="s">
        <v>2410</v>
      </c>
      <c r="AR801" s="189"/>
      <c r="AS801" s="849"/>
      <c r="AT801" s="537" t="s">
        <v>7675</v>
      </c>
      <c r="AU801" s="443" t="s">
        <v>121</v>
      </c>
      <c r="AV801" s="49" t="s">
        <v>7533</v>
      </c>
      <c r="AW801" s="49" t="s">
        <v>90</v>
      </c>
      <c r="AX801" s="57">
        <v>4001111811</v>
      </c>
      <c r="AY801" s="189" t="s">
        <v>7676</v>
      </c>
      <c r="AZ801" s="1"/>
      <c r="BA801" s="1"/>
      <c r="BB801" s="1"/>
      <c r="BC801" s="1"/>
      <c r="BD801" s="73"/>
      <c r="BE801" s="73"/>
      <c r="BF801" s="70"/>
    </row>
    <row r="802" ht="15" customHeight="1" s="77" customFormat="1">
      <c r="A802" s="31" t="s">
        <v>65</v>
      </c>
      <c r="B802" s="32">
        <f t="shared" si="53"/>
        <v>796</v>
      </c>
      <c r="C802" s="35">
        <v>2218</v>
      </c>
      <c r="D802" s="1011" t="s">
        <v>7610</v>
      </c>
      <c r="E802" s="49" t="s">
        <v>69</v>
      </c>
      <c r="F802" s="599"/>
      <c r="G802" s="1" t="s">
        <v>2</v>
      </c>
      <c r="H802" s="49"/>
      <c r="I802" s="49"/>
      <c r="J802" s="34"/>
      <c r="K802" s="689" t="s">
        <v>4086</v>
      </c>
      <c r="L802" s="689" t="s">
        <v>511</v>
      </c>
      <c r="M802" s="689" t="s">
        <v>1215</v>
      </c>
      <c r="N802" s="110">
        <v>44381</v>
      </c>
      <c r="O802" s="49"/>
      <c r="P802" s="49"/>
      <c r="Q802" s="689"/>
      <c r="R802" s="49"/>
      <c r="S802" s="49"/>
      <c r="T802" s="49"/>
      <c r="U802" s="609"/>
      <c r="V802" s="110">
        <v>44381</v>
      </c>
      <c r="W802" s="110"/>
      <c r="X802" s="689"/>
      <c r="Y802" s="34" t="e">
        <f ref="Y802:Y807" t="shared" si="54" ca="1">DATEDIF(TODAY(),W802,"Yd")&amp; " Hari "</f>
        <v>#NUM!</v>
      </c>
      <c r="Z802" s="1" t="str">
        <f t="shared" si="52" ca="1"/>
        <v>0 Tahun  0 Bulan 29 Hari </v>
      </c>
      <c r="AA802" s="49" t="s">
        <v>264</v>
      </c>
      <c r="AB802" s="599" t="s">
        <v>7677</v>
      </c>
      <c r="AC802" s="37"/>
      <c r="AD802" s="642"/>
      <c r="AE802" s="642"/>
      <c r="AF802" s="642"/>
      <c r="AG802" s="642"/>
      <c r="AH802" s="642"/>
      <c r="AI802" s="642"/>
      <c r="AJ802" s="49"/>
      <c r="AK802" s="642"/>
      <c r="AL802" s="693"/>
      <c r="AM802" s="599"/>
      <c r="AN802" s="108"/>
      <c r="AO802" s="49"/>
      <c r="AP802" s="49"/>
      <c r="AQ802" s="57"/>
      <c r="AR802" s="57"/>
      <c r="AS802" s="694"/>
      <c r="AT802" s="599" t="s">
        <v>7678</v>
      </c>
      <c r="AU802" s="108"/>
      <c r="AV802" s="61" t="s">
        <v>7679</v>
      </c>
      <c r="AW802" s="49" t="s">
        <v>90</v>
      </c>
      <c r="AX802" s="57" t="s">
        <v>7680</v>
      </c>
      <c r="AY802" s="57"/>
      <c r="AZ802" s="1"/>
      <c r="BA802" s="1"/>
      <c r="BB802" s="1"/>
      <c r="BC802" s="1"/>
      <c r="BD802" s="72"/>
      <c r="BE802" s="353"/>
      <c r="BF802" s="117"/>
    </row>
    <row r="803" ht="15" customHeight="1" s="77" customFormat="1">
      <c r="A803" s="31" t="s">
        <v>65</v>
      </c>
      <c r="B803" s="32">
        <f t="shared" si="53"/>
        <v>797</v>
      </c>
      <c r="C803" s="696" t="s">
        <v>7681</v>
      </c>
      <c r="D803" s="1015" t="s">
        <v>7442</v>
      </c>
      <c r="E803" s="49" t="s">
        <v>69</v>
      </c>
      <c r="F803" s="71" t="s">
        <v>7682</v>
      </c>
      <c r="G803" s="1" t="s">
        <v>2</v>
      </c>
      <c r="H803" s="1"/>
      <c r="I803" s="1"/>
      <c r="J803" s="1"/>
      <c r="K803" s="689" t="s">
        <v>4086</v>
      </c>
      <c r="L803" s="689" t="s">
        <v>511</v>
      </c>
      <c r="M803" s="689" t="s">
        <v>1215</v>
      </c>
      <c r="N803" s="672">
        <v>44385</v>
      </c>
      <c r="O803" s="1"/>
      <c r="P803" s="1"/>
      <c r="Q803" s="1"/>
      <c r="R803" s="1"/>
      <c r="S803" s="1"/>
      <c r="T803" s="1"/>
      <c r="U803" s="1"/>
      <c r="V803" s="672">
        <v>44385</v>
      </c>
      <c r="W803" s="1"/>
      <c r="X803" s="1"/>
      <c r="Y803" s="34" t="e">
        <f t="shared" si="54" ca="1"/>
        <v>#NUM!</v>
      </c>
      <c r="Z803" s="1" t="str">
        <f t="shared" si="52" ca="1"/>
        <v>0 Tahun  0 Bulan 25 Hari </v>
      </c>
      <c r="AA803" s="1" t="s">
        <v>264</v>
      </c>
      <c r="AB803" s="338" t="s">
        <v>7683</v>
      </c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71" t="s">
        <v>7684</v>
      </c>
      <c r="AU803" s="1"/>
      <c r="AV803" s="1" t="s">
        <v>7366</v>
      </c>
      <c r="AW803" s="49" t="s">
        <v>90</v>
      </c>
      <c r="AX803" s="1016" t="s">
        <v>7685</v>
      </c>
      <c r="AY803" s="1"/>
      <c r="AZ803" s="1"/>
      <c r="BA803" s="1"/>
      <c r="BB803" s="1"/>
      <c r="BC803" s="1"/>
      <c r="BD803" s="72"/>
    </row>
    <row r="804" ht="15" customHeight="1" s="77" customFormat="1">
      <c r="A804" s="31" t="s">
        <v>65</v>
      </c>
      <c r="B804" s="32">
        <f t="shared" si="53"/>
        <v>798</v>
      </c>
      <c r="C804" s="928" t="s">
        <v>7686</v>
      </c>
      <c r="D804" s="931" t="s">
        <v>7687</v>
      </c>
      <c r="E804" s="49" t="s">
        <v>69</v>
      </c>
      <c r="F804" s="71" t="s">
        <v>7688</v>
      </c>
      <c r="G804" s="1" t="s">
        <v>2</v>
      </c>
      <c r="H804" s="1"/>
      <c r="I804" s="1"/>
      <c r="J804" s="1"/>
      <c r="K804" s="689" t="s">
        <v>4086</v>
      </c>
      <c r="L804" s="689" t="s">
        <v>511</v>
      </c>
      <c r="M804" s="689" t="s">
        <v>1215</v>
      </c>
      <c r="N804" s="672">
        <v>44383</v>
      </c>
      <c r="O804" s="1"/>
      <c r="P804" s="1"/>
      <c r="Q804" s="1"/>
      <c r="R804" s="1"/>
      <c r="S804" s="1"/>
      <c r="T804" s="1"/>
      <c r="U804" s="1"/>
      <c r="V804" s="672">
        <v>44383</v>
      </c>
      <c r="W804" s="1"/>
      <c r="X804" s="1"/>
      <c r="Y804" s="34" t="e">
        <f t="shared" si="54" ca="1"/>
        <v>#NUM!</v>
      </c>
      <c r="Z804" s="1" t="str">
        <f t="shared" si="52" ca="1"/>
        <v>0 Tahun  0 Bulan 27 Hari </v>
      </c>
      <c r="AA804" s="1" t="s">
        <v>819</v>
      </c>
      <c r="AB804" s="338" t="s">
        <v>7689</v>
      </c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71" t="s">
        <v>7690</v>
      </c>
      <c r="AU804" s="1"/>
      <c r="AV804" s="1" t="s">
        <v>7543</v>
      </c>
      <c r="AW804" s="49" t="s">
        <v>671</v>
      </c>
      <c r="AX804" s="1016" t="s">
        <v>7691</v>
      </c>
      <c r="AY804" s="1"/>
      <c r="AZ804" s="1"/>
      <c r="BA804" s="1"/>
      <c r="BB804" s="1"/>
      <c r="BC804" s="1"/>
      <c r="BD804" s="72"/>
    </row>
    <row r="805" ht="15" customHeight="1" s="117" customFormat="1">
      <c r="A805" s="31" t="s">
        <v>65</v>
      </c>
      <c r="B805" s="32">
        <f t="shared" si="53"/>
        <v>799</v>
      </c>
      <c r="C805" s="696" t="s">
        <v>7692</v>
      </c>
      <c r="D805" s="602" t="s">
        <v>7693</v>
      </c>
      <c r="E805" s="1" t="s">
        <v>587</v>
      </c>
      <c r="F805" s="71" t="s">
        <v>7694</v>
      </c>
      <c r="G805" s="629" t="s">
        <v>2</v>
      </c>
      <c r="H805" s="1"/>
      <c r="I805" s="1"/>
      <c r="J805" s="1"/>
      <c r="K805" s="1" t="s">
        <v>4086</v>
      </c>
      <c r="L805" s="1" t="s">
        <v>511</v>
      </c>
      <c r="M805" s="1" t="s">
        <v>1215</v>
      </c>
      <c r="N805" s="1017">
        <v>44393</v>
      </c>
      <c r="O805" s="1" t="s">
        <v>7695</v>
      </c>
      <c r="P805" s="1" t="s">
        <v>77</v>
      </c>
      <c r="Q805" s="1" t="s">
        <v>112</v>
      </c>
      <c r="R805" s="1" t="s">
        <v>77</v>
      </c>
      <c r="S805" s="1" t="s">
        <v>113</v>
      </c>
      <c r="T805" s="1" t="s">
        <v>4086</v>
      </c>
      <c r="U805" s="72">
        <v>34812</v>
      </c>
      <c r="V805" s="1017">
        <v>44393</v>
      </c>
      <c r="W805" s="59">
        <v>44469</v>
      </c>
      <c r="X805" s="462" t="s">
        <v>80</v>
      </c>
      <c r="Y805" s="462"/>
      <c r="Z805" s="1" t="s">
        <v>7696</v>
      </c>
      <c r="AA805" s="1" t="s">
        <v>1151</v>
      </c>
      <c r="AB805" s="71" t="s">
        <v>7697</v>
      </c>
      <c r="AC805" s="72">
        <v>45039</v>
      </c>
      <c r="AD805" s="1"/>
      <c r="AE805" s="72"/>
      <c r="AF805" s="1"/>
      <c r="AG805" s="1"/>
      <c r="AH805" s="72"/>
      <c r="AI805" s="72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018" t="s">
        <v>7698</v>
      </c>
      <c r="AU805" s="1" t="s">
        <v>121</v>
      </c>
      <c r="AV805" s="1"/>
      <c r="AW805" s="1"/>
      <c r="AX805" s="1"/>
      <c r="AY805" s="1"/>
      <c r="AZ805" s="1"/>
      <c r="BA805" s="1"/>
      <c r="BB805" s="1"/>
      <c r="BC805" s="1"/>
      <c r="BD805" s="72"/>
      <c r="BE805" s="72"/>
      <c r="BF805" s="1"/>
    </row>
    <row r="806" ht="15" customHeight="1" s="77" customFormat="1">
      <c r="A806" s="31" t="s">
        <v>65</v>
      </c>
      <c r="B806" s="32">
        <f t="shared" si="53"/>
        <v>800</v>
      </c>
      <c r="C806" s="68" t="s">
        <v>7699</v>
      </c>
      <c r="D806" s="82" t="s">
        <v>7645</v>
      </c>
      <c r="E806" s="49" t="s">
        <v>69</v>
      </c>
      <c r="F806" s="71" t="s">
        <v>7700</v>
      </c>
      <c r="G806" s="1" t="s">
        <v>2</v>
      </c>
      <c r="H806" s="1"/>
      <c r="I806" s="1"/>
      <c r="J806" s="1"/>
      <c r="K806" s="689" t="s">
        <v>4086</v>
      </c>
      <c r="L806" s="689" t="s">
        <v>511</v>
      </c>
      <c r="M806" s="689" t="s">
        <v>1215</v>
      </c>
      <c r="N806" s="672">
        <v>44392</v>
      </c>
      <c r="O806" s="1"/>
      <c r="P806" s="1"/>
      <c r="Q806" s="1"/>
      <c r="R806" s="1"/>
      <c r="S806" s="1"/>
      <c r="T806" s="1"/>
      <c r="U806" s="1"/>
      <c r="V806" s="672">
        <v>44392</v>
      </c>
      <c r="W806" s="1"/>
      <c r="X806" s="1"/>
      <c r="Y806" s="34" t="e">
        <f t="shared" si="54" ca="1"/>
        <v>#NUM!</v>
      </c>
      <c r="Z806" s="1" t="str">
        <f t="shared" si="52" ca="1"/>
        <v>0 Tahun  0 Bulan 18 Hari </v>
      </c>
      <c r="AA806" s="1" t="s">
        <v>1607</v>
      </c>
      <c r="AB806" s="338" t="s">
        <v>7701</v>
      </c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71" t="s">
        <v>7702</v>
      </c>
      <c r="AU806" s="1"/>
      <c r="AV806" s="1" t="s">
        <v>7703</v>
      </c>
      <c r="AW806" s="49" t="s">
        <v>90</v>
      </c>
      <c r="AX806" s="1016" t="s">
        <v>7704</v>
      </c>
      <c r="AY806" s="1"/>
      <c r="AZ806" s="1"/>
      <c r="BA806" s="1"/>
      <c r="BB806" s="1"/>
      <c r="BC806" s="1"/>
      <c r="BD806" s="72"/>
    </row>
    <row r="807" ht="15" customHeight="1" s="77" customFormat="1">
      <c r="A807" s="31" t="s">
        <v>65</v>
      </c>
      <c r="B807" s="32">
        <f t="shared" si="53"/>
        <v>801</v>
      </c>
      <c r="C807" s="35">
        <v>2191</v>
      </c>
      <c r="D807" s="931" t="s">
        <v>7590</v>
      </c>
      <c r="E807" s="49" t="s">
        <v>69</v>
      </c>
      <c r="F807" s="71" t="s">
        <v>7705</v>
      </c>
      <c r="G807" s="1" t="s">
        <v>2</v>
      </c>
      <c r="H807" s="1"/>
      <c r="I807" s="1"/>
      <c r="J807" s="1"/>
      <c r="K807" s="689" t="s">
        <v>4086</v>
      </c>
      <c r="L807" s="689" t="s">
        <v>511</v>
      </c>
      <c r="M807" s="689" t="s">
        <v>1215</v>
      </c>
      <c r="N807" s="672">
        <v>44391</v>
      </c>
      <c r="O807" s="1"/>
      <c r="P807" s="1"/>
      <c r="Q807" s="1"/>
      <c r="R807" s="1"/>
      <c r="S807" s="1"/>
      <c r="T807" s="1"/>
      <c r="U807" s="1"/>
      <c r="V807" s="672">
        <v>44391</v>
      </c>
      <c r="W807" s="1"/>
      <c r="X807" s="1"/>
      <c r="Y807" s="34" t="e">
        <f t="shared" si="54" ca="1"/>
        <v>#NUM!</v>
      </c>
      <c r="Z807" s="1" t="str">
        <f t="shared" si="52" ca="1"/>
        <v>0 Tahun  0 Bulan 19 Hari </v>
      </c>
      <c r="AA807" s="1" t="s">
        <v>1607</v>
      </c>
      <c r="AB807" s="338" t="s">
        <v>7706</v>
      </c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71" t="s">
        <v>7707</v>
      </c>
      <c r="AU807" s="1"/>
      <c r="AV807" s="1" t="s">
        <v>7708</v>
      </c>
      <c r="AW807" s="49" t="s">
        <v>90</v>
      </c>
      <c r="AX807" s="1016" t="s">
        <v>7709</v>
      </c>
      <c r="AY807" s="1"/>
      <c r="AZ807" s="1"/>
      <c r="BA807" s="1"/>
      <c r="BB807" s="1"/>
      <c r="BC807" s="1"/>
      <c r="BD807" s="72"/>
    </row>
    <row r="808" ht="15" customHeight="1" s="31" customFormat="1">
      <c r="A808" s="31" t="s">
        <v>65</v>
      </c>
      <c r="B808" s="32">
        <f t="shared" si="53"/>
        <v>802</v>
      </c>
      <c r="C808" s="57" t="s">
        <v>7710</v>
      </c>
      <c r="D808" s="420" t="s">
        <v>7711</v>
      </c>
      <c r="E808" s="900" t="s">
        <v>69</v>
      </c>
      <c r="F808" s="1019" t="s">
        <v>7712</v>
      </c>
      <c r="G808" s="362" t="s">
        <v>2</v>
      </c>
      <c r="H808" s="362"/>
      <c r="I808" s="362"/>
      <c r="J808" s="362"/>
      <c r="K808" s="49" t="s">
        <v>6471</v>
      </c>
      <c r="L808" s="49" t="s">
        <v>7713</v>
      </c>
      <c r="M808" s="689" t="s">
        <v>1215</v>
      </c>
      <c r="N808" s="1020">
        <v>43350</v>
      </c>
      <c r="O808" s="1021" t="s">
        <v>7714</v>
      </c>
      <c r="P808" s="49" t="s">
        <v>77</v>
      </c>
      <c r="Q808" s="49" t="s">
        <v>112</v>
      </c>
      <c r="R808" s="49" t="s">
        <v>4161</v>
      </c>
      <c r="S808" s="49" t="s">
        <v>113</v>
      </c>
      <c r="T808" s="1022" t="s">
        <v>2530</v>
      </c>
      <c r="U808" s="1020">
        <v>33378</v>
      </c>
      <c r="V808" s="37">
        <v>44378</v>
      </c>
      <c r="W808" s="37">
        <v>44469</v>
      </c>
      <c r="X808" s="37" t="s">
        <v>80</v>
      </c>
      <c r="Y808" s="49"/>
      <c r="Z808" s="642" t="s">
        <v>7715</v>
      </c>
      <c r="AA808" s="49" t="s">
        <v>1607</v>
      </c>
      <c r="AB808" s="57" t="s">
        <v>7716</v>
      </c>
      <c r="AC808" s="63">
        <v>43971</v>
      </c>
      <c r="AD808" s="42" t="s">
        <v>86</v>
      </c>
      <c r="AE808" s="49"/>
      <c r="AF808" s="42" t="s">
        <v>86</v>
      </c>
      <c r="AG808" s="42"/>
      <c r="AH808" s="39" t="s">
        <v>82</v>
      </c>
      <c r="AI808" s="49"/>
      <c r="AJ808" s="49"/>
      <c r="AK808" s="49"/>
      <c r="AL808" s="66"/>
      <c r="AM808" s="189" t="s">
        <v>7717</v>
      </c>
      <c r="AN808" s="189" t="s">
        <v>84</v>
      </c>
      <c r="AO808" s="49"/>
      <c r="AP808" s="189" t="s">
        <v>7718</v>
      </c>
      <c r="AQ808" s="42" t="s">
        <v>86</v>
      </c>
      <c r="AR808" s="49"/>
      <c r="AS808" s="49"/>
      <c r="AT808" s="599" t="s">
        <v>7719</v>
      </c>
      <c r="AU808" s="108" t="s">
        <v>121</v>
      </c>
      <c r="AV808" s="49" t="s">
        <v>7711</v>
      </c>
      <c r="AW808" s="49" t="s">
        <v>90</v>
      </c>
      <c r="AX808" s="49">
        <v>6115292114</v>
      </c>
      <c r="AY808" s="57" t="s">
        <v>7720</v>
      </c>
      <c r="AZ808" s="49"/>
      <c r="BA808" s="49"/>
      <c r="BB808" s="49"/>
      <c r="BC808" s="49"/>
      <c r="BD808" s="63"/>
      <c r="BE808" s="1023">
        <v>43709</v>
      </c>
      <c r="BF808" s="937" t="str">
        <f ref="BF808:BF813" t="shared" si="55" ca="1">""&amp;DATEDIF(BE808,TODAY(),"Y")&amp; " Tahun  "&amp;DATEDIF(BE808,TODAY(),"ym")&amp; " Bulan " &amp;DATEDIF(BE808,TODAY(),"md")&amp; " Hari "</f>
        <v>1 Tahun  11 Bulan 1 Hari </v>
      </c>
    </row>
    <row r="809" ht="15" customHeight="1" s="31" customFormat="1">
      <c r="A809" s="31" t="s">
        <v>65</v>
      </c>
      <c r="B809" s="32">
        <f t="shared" si="53"/>
        <v>803</v>
      </c>
      <c r="C809" s="57" t="s">
        <v>7721</v>
      </c>
      <c r="D809" s="420" t="s">
        <v>7722</v>
      </c>
      <c r="E809" s="900" t="s">
        <v>69</v>
      </c>
      <c r="F809" s="1019" t="s">
        <v>7723</v>
      </c>
      <c r="G809" s="362" t="s">
        <v>2</v>
      </c>
      <c r="H809" s="362"/>
      <c r="I809" s="362"/>
      <c r="J809" s="362"/>
      <c r="K809" s="49" t="s">
        <v>6471</v>
      </c>
      <c r="L809" s="49" t="s">
        <v>7713</v>
      </c>
      <c r="M809" s="689" t="s">
        <v>1215</v>
      </c>
      <c r="N809" s="1020">
        <v>43344</v>
      </c>
      <c r="O809" s="1021" t="s">
        <v>7724</v>
      </c>
      <c r="P809" s="49" t="s">
        <v>174</v>
      </c>
      <c r="Q809" s="49" t="s">
        <v>7725</v>
      </c>
      <c r="R809" s="49" t="s">
        <v>4161</v>
      </c>
      <c r="S809" s="49" t="s">
        <v>233</v>
      </c>
      <c r="T809" s="1022" t="s">
        <v>7726</v>
      </c>
      <c r="U809" s="1020">
        <v>32366</v>
      </c>
      <c r="V809" s="37">
        <v>44378</v>
      </c>
      <c r="W809" s="37">
        <v>44469</v>
      </c>
      <c r="X809" s="37" t="s">
        <v>80</v>
      </c>
      <c r="Y809" s="49"/>
      <c r="Z809" s="642" t="s">
        <v>7727</v>
      </c>
      <c r="AA809" s="49" t="s">
        <v>1607</v>
      </c>
      <c r="AB809" s="57" t="s">
        <v>7728</v>
      </c>
      <c r="AC809" s="63">
        <v>44196</v>
      </c>
      <c r="AD809" s="42" t="s">
        <v>86</v>
      </c>
      <c r="AE809" s="49"/>
      <c r="AF809" s="42" t="s">
        <v>86</v>
      </c>
      <c r="AG809" s="42"/>
      <c r="AH809" s="39" t="s">
        <v>82</v>
      </c>
      <c r="AI809" s="49"/>
      <c r="AJ809" s="49"/>
      <c r="AK809" s="49"/>
      <c r="AL809" s="66"/>
      <c r="AM809" s="189" t="s">
        <v>7729</v>
      </c>
      <c r="AN809" s="189" t="s">
        <v>84</v>
      </c>
      <c r="AO809" s="49"/>
      <c r="AP809" s="189" t="s">
        <v>7730</v>
      </c>
      <c r="AQ809" s="42" t="s">
        <v>86</v>
      </c>
      <c r="AR809" s="49"/>
      <c r="AS809" s="49"/>
      <c r="AT809" s="599" t="s">
        <v>7731</v>
      </c>
      <c r="AU809" s="108" t="s">
        <v>121</v>
      </c>
      <c r="AV809" s="49" t="s">
        <v>7722</v>
      </c>
      <c r="AW809" s="49" t="s">
        <v>90</v>
      </c>
      <c r="AX809" s="49">
        <v>4350289653</v>
      </c>
      <c r="AY809" s="57" t="s">
        <v>7732</v>
      </c>
      <c r="AZ809" s="49"/>
      <c r="BA809" s="49"/>
      <c r="BB809" s="49"/>
      <c r="BC809" s="49"/>
      <c r="BD809" s="63"/>
      <c r="BE809" s="1023">
        <v>43739</v>
      </c>
      <c r="BF809" s="937" t="str">
        <f t="shared" si="55" ca="1"/>
        <v>1 Tahun  10 Bulan 1 Hari </v>
      </c>
    </row>
    <row r="810" ht="15" customHeight="1" s="31" customFormat="1">
      <c r="A810" s="31" t="s">
        <v>65</v>
      </c>
      <c r="B810" s="32">
        <f t="shared" si="53"/>
        <v>804</v>
      </c>
      <c r="C810" s="57" t="s">
        <v>7733</v>
      </c>
      <c r="D810" s="420" t="s">
        <v>7734</v>
      </c>
      <c r="E810" s="900" t="s">
        <v>69</v>
      </c>
      <c r="F810" s="1019" t="s">
        <v>7735</v>
      </c>
      <c r="G810" s="362" t="s">
        <v>2</v>
      </c>
      <c r="H810" s="362"/>
      <c r="I810" s="362"/>
      <c r="J810" s="362"/>
      <c r="K810" s="49" t="s">
        <v>6471</v>
      </c>
      <c r="L810" s="49" t="s">
        <v>7713</v>
      </c>
      <c r="M810" s="689" t="s">
        <v>1215</v>
      </c>
      <c r="N810" s="1020">
        <v>43344</v>
      </c>
      <c r="O810" s="1021" t="s">
        <v>7736</v>
      </c>
      <c r="P810" s="49" t="s">
        <v>97</v>
      </c>
      <c r="Q810" s="49" t="s">
        <v>1711</v>
      </c>
      <c r="R810" s="49" t="s">
        <v>4161</v>
      </c>
      <c r="S810" s="49" t="s">
        <v>113</v>
      </c>
      <c r="T810" s="1022" t="s">
        <v>7737</v>
      </c>
      <c r="U810" s="1020">
        <v>28855</v>
      </c>
      <c r="V810" s="37">
        <v>44378</v>
      </c>
      <c r="W810" s="37">
        <v>44469</v>
      </c>
      <c r="X810" s="37" t="s">
        <v>80</v>
      </c>
      <c r="Y810" s="49"/>
      <c r="Z810" s="642" t="s">
        <v>7727</v>
      </c>
      <c r="AA810" s="49" t="s">
        <v>1607</v>
      </c>
      <c r="AB810" s="57" t="s">
        <v>7738</v>
      </c>
      <c r="AC810" s="63">
        <v>45166</v>
      </c>
      <c r="AD810" s="42" t="s">
        <v>86</v>
      </c>
      <c r="AE810" s="49"/>
      <c r="AF810" s="42" t="s">
        <v>86</v>
      </c>
      <c r="AG810" s="42"/>
      <c r="AH810" s="39" t="s">
        <v>82</v>
      </c>
      <c r="AI810" s="49"/>
      <c r="AJ810" s="49"/>
      <c r="AK810" s="49"/>
      <c r="AL810" s="66"/>
      <c r="AM810" s="189" t="s">
        <v>7739</v>
      </c>
      <c r="AN810" s="189" t="s">
        <v>84</v>
      </c>
      <c r="AO810" s="49"/>
      <c r="AP810" s="189" t="s">
        <v>7740</v>
      </c>
      <c r="AQ810" s="42" t="s">
        <v>86</v>
      </c>
      <c r="AR810" s="49"/>
      <c r="AS810" s="49"/>
      <c r="AT810" s="599" t="s">
        <v>7741</v>
      </c>
      <c r="AU810" s="108" t="s">
        <v>121</v>
      </c>
      <c r="AV810" s="49" t="s">
        <v>7734</v>
      </c>
      <c r="AW810" s="49" t="s">
        <v>90</v>
      </c>
      <c r="AX810" s="49">
        <v>6130103748</v>
      </c>
      <c r="AY810" s="57" t="s">
        <v>7742</v>
      </c>
      <c r="AZ810" s="49"/>
      <c r="BA810" s="49"/>
      <c r="BB810" s="49"/>
      <c r="BC810" s="49"/>
      <c r="BD810" s="63"/>
      <c r="BE810" s="1023">
        <v>43739</v>
      </c>
      <c r="BF810" s="937" t="str">
        <f t="shared" si="55" ca="1"/>
        <v>1 Tahun  10 Bulan 1 Hari </v>
      </c>
    </row>
    <row r="811" ht="15" customHeight="1" s="31" customFormat="1">
      <c r="A811" s="31" t="s">
        <v>65</v>
      </c>
      <c r="B811" s="32">
        <f t="shared" si="53"/>
        <v>805</v>
      </c>
      <c r="C811" s="57" t="s">
        <v>7743</v>
      </c>
      <c r="D811" s="420" t="s">
        <v>7744</v>
      </c>
      <c r="E811" s="900" t="s">
        <v>69</v>
      </c>
      <c r="F811" s="1019" t="s">
        <v>7745</v>
      </c>
      <c r="G811" s="362" t="s">
        <v>2</v>
      </c>
      <c r="H811" s="362"/>
      <c r="I811" s="362"/>
      <c r="J811" s="362"/>
      <c r="K811" s="49" t="s">
        <v>6471</v>
      </c>
      <c r="L811" s="49" t="s">
        <v>7713</v>
      </c>
      <c r="M811" s="689" t="s">
        <v>1215</v>
      </c>
      <c r="N811" s="1020">
        <v>43344</v>
      </c>
      <c r="O811" s="1021" t="s">
        <v>7746</v>
      </c>
      <c r="P811" s="49" t="s">
        <v>97</v>
      </c>
      <c r="Q811" s="49" t="s">
        <v>112</v>
      </c>
      <c r="R811" s="49" t="s">
        <v>4161</v>
      </c>
      <c r="S811" s="49" t="s">
        <v>113</v>
      </c>
      <c r="T811" s="1022" t="s">
        <v>7747</v>
      </c>
      <c r="U811" s="1020">
        <v>31047</v>
      </c>
      <c r="V811" s="37">
        <v>44378</v>
      </c>
      <c r="W811" s="37">
        <v>44469</v>
      </c>
      <c r="X811" s="37" t="s">
        <v>80</v>
      </c>
      <c r="Y811" s="49"/>
      <c r="Z811" s="642" t="s">
        <v>7727</v>
      </c>
      <c r="AA811" s="49" t="s">
        <v>1607</v>
      </c>
      <c r="AB811" s="57" t="s">
        <v>7748</v>
      </c>
      <c r="AC811" s="63">
        <v>45291</v>
      </c>
      <c r="AD811" s="42" t="s">
        <v>86</v>
      </c>
      <c r="AE811" s="49"/>
      <c r="AF811" s="42" t="s">
        <v>86</v>
      </c>
      <c r="AG811" s="42"/>
      <c r="AH811" s="39" t="s">
        <v>82</v>
      </c>
      <c r="AI811" s="49"/>
      <c r="AJ811" s="49"/>
      <c r="AK811" s="49"/>
      <c r="AL811" s="66"/>
      <c r="AM811" s="189" t="s">
        <v>7749</v>
      </c>
      <c r="AN811" s="189" t="s">
        <v>84</v>
      </c>
      <c r="AO811" s="49"/>
      <c r="AP811" s="189" t="s">
        <v>7750</v>
      </c>
      <c r="AQ811" s="42" t="s">
        <v>86</v>
      </c>
      <c r="AR811" s="49"/>
      <c r="AS811" s="49"/>
      <c r="AT811" s="599" t="s">
        <v>7751</v>
      </c>
      <c r="AU811" s="108" t="s">
        <v>121</v>
      </c>
      <c r="AV811" s="49" t="s">
        <v>7744</v>
      </c>
      <c r="AW811" s="49" t="s">
        <v>90</v>
      </c>
      <c r="AX811" s="49">
        <v>1461325438</v>
      </c>
      <c r="AY811" s="57" t="s">
        <v>7752</v>
      </c>
      <c r="AZ811" s="49"/>
      <c r="BA811" s="49"/>
      <c r="BB811" s="49"/>
      <c r="BC811" s="49"/>
      <c r="BD811" s="63"/>
      <c r="BE811" s="1023">
        <v>43739</v>
      </c>
      <c r="BF811" s="937" t="str">
        <f t="shared" si="55" ca="1"/>
        <v>1 Tahun  10 Bulan 1 Hari </v>
      </c>
    </row>
    <row r="812" ht="15" customHeight="1" s="31" customFormat="1">
      <c r="A812" s="31" t="s">
        <v>65</v>
      </c>
      <c r="B812" s="32">
        <f t="shared" si="53"/>
        <v>806</v>
      </c>
      <c r="C812" s="57" t="s">
        <v>7753</v>
      </c>
      <c r="D812" s="420" t="s">
        <v>7754</v>
      </c>
      <c r="E812" s="900" t="s">
        <v>69</v>
      </c>
      <c r="F812" s="1019" t="s">
        <v>7755</v>
      </c>
      <c r="G812" s="362" t="s">
        <v>2</v>
      </c>
      <c r="H812" s="362"/>
      <c r="I812" s="362"/>
      <c r="J812" s="362"/>
      <c r="K812" s="49" t="s">
        <v>6471</v>
      </c>
      <c r="L812" s="49" t="s">
        <v>7713</v>
      </c>
      <c r="M812" s="689" t="s">
        <v>1215</v>
      </c>
      <c r="N812" s="1020">
        <v>43344</v>
      </c>
      <c r="O812" s="1021" t="s">
        <v>7756</v>
      </c>
      <c r="P812" s="49" t="s">
        <v>77</v>
      </c>
      <c r="Q812" s="49" t="s">
        <v>112</v>
      </c>
      <c r="R812" s="49" t="s">
        <v>4161</v>
      </c>
      <c r="S812" s="49" t="s">
        <v>140</v>
      </c>
      <c r="T812" s="1022" t="s">
        <v>7757</v>
      </c>
      <c r="U812" s="1020">
        <v>34151</v>
      </c>
      <c r="V812" s="37">
        <v>44378</v>
      </c>
      <c r="W812" s="37">
        <v>44469</v>
      </c>
      <c r="X812" s="37" t="s">
        <v>80</v>
      </c>
      <c r="Y812" s="49"/>
      <c r="Z812" s="642" t="s">
        <v>7727</v>
      </c>
      <c r="AA812" s="49" t="s">
        <v>1607</v>
      </c>
      <c r="AB812" s="57" t="s">
        <v>7758</v>
      </c>
      <c r="AC812" s="63">
        <v>44013</v>
      </c>
      <c r="AD812" s="42" t="s">
        <v>86</v>
      </c>
      <c r="AE812" s="49"/>
      <c r="AF812" s="42" t="s">
        <v>86</v>
      </c>
      <c r="AG812" s="42"/>
      <c r="AH812" s="39" t="s">
        <v>82</v>
      </c>
      <c r="AI812" s="49"/>
      <c r="AJ812" s="49"/>
      <c r="AK812" s="49"/>
      <c r="AL812" s="66"/>
      <c r="AM812" s="189" t="s">
        <v>7759</v>
      </c>
      <c r="AN812" s="189" t="s">
        <v>84</v>
      </c>
      <c r="AO812" s="49"/>
      <c r="AP812" s="189" t="s">
        <v>7760</v>
      </c>
      <c r="AQ812" s="42" t="s">
        <v>86</v>
      </c>
      <c r="AR812" s="49"/>
      <c r="AS812" s="49"/>
      <c r="AT812" s="599" t="s">
        <v>7761</v>
      </c>
      <c r="AU812" s="108" t="s">
        <v>121</v>
      </c>
      <c r="AV812" s="49" t="s">
        <v>7754</v>
      </c>
      <c r="AW812" s="49" t="s">
        <v>90</v>
      </c>
      <c r="AX812" s="49">
        <v>4160345590</v>
      </c>
      <c r="AY812" s="57" t="s">
        <v>7762</v>
      </c>
      <c r="AZ812" s="49"/>
      <c r="BA812" s="49"/>
      <c r="BB812" s="49"/>
      <c r="BC812" s="49"/>
      <c r="BD812" s="63"/>
      <c r="BE812" s="1023">
        <v>43739</v>
      </c>
      <c r="BF812" s="937" t="str">
        <f t="shared" si="55" ca="1"/>
        <v>1 Tahun  10 Bulan 1 Hari </v>
      </c>
    </row>
    <row r="813" ht="15" customHeight="1" s="1031" customFormat="1">
      <c r="A813" s="31" t="s">
        <v>65</v>
      </c>
      <c r="B813" s="32">
        <f t="shared" si="53"/>
        <v>807</v>
      </c>
      <c r="C813" s="57" t="s">
        <v>7763</v>
      </c>
      <c r="D813" s="837" t="s">
        <v>7764</v>
      </c>
      <c r="E813" s="900" t="s">
        <v>69</v>
      </c>
      <c r="F813" s="1024" t="s">
        <v>7765</v>
      </c>
      <c r="G813" s="629"/>
      <c r="H813" s="362"/>
      <c r="I813" s="362"/>
      <c r="J813" s="629" t="s">
        <v>537</v>
      </c>
      <c r="K813" s="629" t="s">
        <v>6471</v>
      </c>
      <c r="L813" s="49" t="s">
        <v>7713</v>
      </c>
      <c r="M813" s="629" t="s">
        <v>1215</v>
      </c>
      <c r="N813" s="1025">
        <v>43344</v>
      </c>
      <c r="O813" s="629" t="s">
        <v>7766</v>
      </c>
      <c r="P813" s="629" t="s">
        <v>77</v>
      </c>
      <c r="Q813" s="629" t="s">
        <v>7725</v>
      </c>
      <c r="R813" s="629" t="s">
        <v>2740</v>
      </c>
      <c r="S813" s="629" t="s">
        <v>113</v>
      </c>
      <c r="T813" s="629" t="s">
        <v>6471</v>
      </c>
      <c r="U813" s="1025">
        <v>33185</v>
      </c>
      <c r="V813" s="1020">
        <v>44378</v>
      </c>
      <c r="W813" s="1020">
        <v>44408</v>
      </c>
      <c r="X813" s="37" t="s">
        <v>186</v>
      </c>
      <c r="Y813" s="629"/>
      <c r="Z813" s="642" t="s">
        <v>7727</v>
      </c>
      <c r="AA813" s="1026" t="s">
        <v>5</v>
      </c>
      <c r="AB813" s="1026"/>
      <c r="AC813" s="1026"/>
      <c r="AD813" s="837" t="s">
        <v>5</v>
      </c>
      <c r="AE813" s="629"/>
      <c r="AF813" s="837" t="s">
        <v>86</v>
      </c>
      <c r="AG813" s="1027">
        <v>43634</v>
      </c>
      <c r="AH813" s="837" t="s">
        <v>86</v>
      </c>
      <c r="AI813" s="629"/>
      <c r="AJ813" s="629"/>
      <c r="AK813" s="629"/>
      <c r="AL813" s="629"/>
      <c r="AM813" s="1028" t="s">
        <v>7767</v>
      </c>
      <c r="AN813" s="189" t="s">
        <v>84</v>
      </c>
      <c r="AO813" s="629"/>
      <c r="AP813" s="1028" t="s">
        <v>7768</v>
      </c>
      <c r="AQ813" s="42" t="s">
        <v>86</v>
      </c>
      <c r="AR813" s="1029"/>
      <c r="AS813" s="629"/>
      <c r="AT813" s="629" t="s">
        <v>7769</v>
      </c>
      <c r="AU813" s="629" t="s">
        <v>121</v>
      </c>
      <c r="AV813" s="629" t="s">
        <v>7764</v>
      </c>
      <c r="AW813" s="629" t="s">
        <v>90</v>
      </c>
      <c r="AX813" s="57" t="s">
        <v>7770</v>
      </c>
      <c r="AY813" s="1030" t="s">
        <v>7771</v>
      </c>
      <c r="AZ813" s="629"/>
      <c r="BA813" s="49"/>
      <c r="BB813" s="49"/>
      <c r="BC813" s="49"/>
      <c r="BD813" s="63"/>
      <c r="BE813" s="1023">
        <v>43770</v>
      </c>
      <c r="BF813" s="937" t="str">
        <f t="shared" si="55" ca="1"/>
        <v>1 Tahun  9 Bulan 1 Hari </v>
      </c>
    </row>
    <row r="814" ht="15" customHeight="1" s="77" customFormat="1">
      <c r="A814" s="31" t="s">
        <v>65</v>
      </c>
      <c r="B814" s="32">
        <f t="shared" si="53"/>
        <v>808</v>
      </c>
      <c r="C814" s="57" t="s">
        <v>7772</v>
      </c>
      <c r="D814" s="381" t="s">
        <v>7773</v>
      </c>
      <c r="E814" s="362" t="s">
        <v>69</v>
      </c>
      <c r="F814" s="57" t="s">
        <v>7774</v>
      </c>
      <c r="G814" s="362" t="s">
        <v>2</v>
      </c>
      <c r="H814" s="362"/>
      <c r="I814" s="362"/>
      <c r="J814" s="362"/>
      <c r="K814" s="629" t="s">
        <v>6471</v>
      </c>
      <c r="L814" s="49" t="s">
        <v>7713</v>
      </c>
      <c r="M814" s="629" t="s">
        <v>1215</v>
      </c>
      <c r="N814" s="328">
        <v>44053</v>
      </c>
      <c r="O814" s="362" t="s">
        <v>7775</v>
      </c>
      <c r="P814" s="49" t="s">
        <v>77</v>
      </c>
      <c r="Q814" s="49" t="s">
        <v>7725</v>
      </c>
      <c r="R814" s="49" t="s">
        <v>4161</v>
      </c>
      <c r="S814" s="49" t="s">
        <v>113</v>
      </c>
      <c r="T814" s="1022" t="s">
        <v>7776</v>
      </c>
      <c r="U814" s="1020">
        <v>31538</v>
      </c>
      <c r="V814" s="37">
        <v>44348</v>
      </c>
      <c r="W814" s="37">
        <v>44439</v>
      </c>
      <c r="X814" s="37" t="s">
        <v>115</v>
      </c>
      <c r="Y814" s="1"/>
      <c r="Z814" s="642" t="str">
        <f>""&amp;DATEDIF(N814,TODAY(),"Y")&amp; " Tahun  "&amp;DATEDIF(N814,TODAY(),"ym")&amp; " Bulan " &amp;DATEDIF(N814,TODAY(),"md")&amp; " Hari "</f>
        <v>0 Tahun  11 Bulan 23 Hari </v>
      </c>
      <c r="AA814" s="49" t="s">
        <v>264</v>
      </c>
      <c r="AB814" s="57" t="s">
        <v>7777</v>
      </c>
      <c r="AC814" s="79">
        <v>44322</v>
      </c>
      <c r="AD814" s="42" t="s">
        <v>86</v>
      </c>
      <c r="AE814" s="1"/>
      <c r="AF814" s="42" t="s">
        <v>459</v>
      </c>
      <c r="AG814" s="42"/>
      <c r="AH814" s="39" t="s">
        <v>82</v>
      </c>
      <c r="AI814" s="1"/>
      <c r="AJ814" s="1"/>
      <c r="AK814" s="1"/>
      <c r="AL814" s="66" t="s">
        <v>87</v>
      </c>
      <c r="AM814" s="189" t="s">
        <v>7778</v>
      </c>
      <c r="AN814" s="847" t="s">
        <v>84</v>
      </c>
      <c r="AO814" s="1"/>
      <c r="AP814" s="189" t="s">
        <v>7779</v>
      </c>
      <c r="AQ814" s="42" t="s">
        <v>86</v>
      </c>
      <c r="AR814" s="49"/>
      <c r="AS814" s="1"/>
      <c r="AT814" s="362" t="s">
        <v>7780</v>
      </c>
      <c r="AU814" s="49" t="s">
        <v>121</v>
      </c>
      <c r="AV814" s="49" t="s">
        <v>7773</v>
      </c>
      <c r="AW814" s="49" t="s">
        <v>90</v>
      </c>
      <c r="AX814" s="49">
        <v>6690256027</v>
      </c>
      <c r="AY814" s="57" t="s">
        <v>7781</v>
      </c>
      <c r="AZ814" s="49"/>
      <c r="BA814" s="49"/>
      <c r="BB814" s="49"/>
      <c r="BC814" s="49"/>
      <c r="BD814" s="72"/>
      <c r="BE814" s="1032"/>
      <c r="BF814" s="332"/>
    </row>
    <row r="815" ht="15" customHeight="1" s="77" customFormat="1">
      <c r="A815" s="31" t="s">
        <v>65</v>
      </c>
      <c r="B815" s="32">
        <f t="shared" si="53"/>
        <v>809</v>
      </c>
      <c r="C815" s="57" t="s">
        <v>7782</v>
      </c>
      <c r="D815" s="1" t="s">
        <v>7783</v>
      </c>
      <c r="E815" s="362" t="s">
        <v>69</v>
      </c>
      <c r="F815" s="71" t="s">
        <v>7784</v>
      </c>
      <c r="G815" s="362" t="s">
        <v>2</v>
      </c>
      <c r="H815" s="362"/>
      <c r="I815" s="362"/>
      <c r="J815" s="362"/>
      <c r="K815" s="629" t="s">
        <v>6471</v>
      </c>
      <c r="L815" s="49" t="s">
        <v>7713</v>
      </c>
      <c r="M815" s="629" t="s">
        <v>1215</v>
      </c>
      <c r="N815" s="116">
        <v>44158</v>
      </c>
      <c r="O815" s="1" t="s">
        <v>7785</v>
      </c>
      <c r="P815" s="1" t="s">
        <v>232</v>
      </c>
      <c r="Q815" s="1" t="s">
        <v>255</v>
      </c>
      <c r="R815" s="1" t="s">
        <v>4161</v>
      </c>
      <c r="S815" s="1" t="s">
        <v>98</v>
      </c>
      <c r="T815" s="1022" t="s">
        <v>7786</v>
      </c>
      <c r="U815" s="1020">
        <v>35012</v>
      </c>
      <c r="V815" s="37">
        <v>44378</v>
      </c>
      <c r="W815" s="37">
        <v>44469</v>
      </c>
      <c r="X815" s="37" t="s">
        <v>80</v>
      </c>
      <c r="Y815" s="1"/>
      <c r="Z815" s="642" t="str">
        <f>""&amp;DATEDIF(N815,TODAY(),"Y")&amp; " Tahun  "&amp;DATEDIF(N815,TODAY(),"ym")&amp; " Bulan " &amp;DATEDIF(N815,TODAY(),"md")&amp; " Hari "</f>
        <v>0 Tahun  8 Bulan 10 Hari </v>
      </c>
      <c r="AA815" s="1" t="s">
        <v>100</v>
      </c>
      <c r="AB815" s="71" t="s">
        <v>7787</v>
      </c>
      <c r="AC815" s="116">
        <v>45239</v>
      </c>
      <c r="AD815" s="42" t="s">
        <v>86</v>
      </c>
      <c r="AE815" s="1"/>
      <c r="AF815" s="1"/>
      <c r="AG815" s="1"/>
      <c r="AH815" s="1"/>
      <c r="AI815" s="1"/>
      <c r="AJ815" s="1"/>
      <c r="AK815" s="1"/>
      <c r="AL815" s="1"/>
      <c r="AM815" s="71" t="s">
        <v>7788</v>
      </c>
      <c r="AN815" s="847" t="s">
        <v>84</v>
      </c>
      <c r="AO815" s="1"/>
      <c r="AP815" s="71" t="s">
        <v>7789</v>
      </c>
      <c r="AQ815" s="42" t="s">
        <v>86</v>
      </c>
      <c r="AR815" s="1"/>
      <c r="AS815" s="1"/>
      <c r="AT815" s="71" t="s">
        <v>7790</v>
      </c>
      <c r="AU815" s="49" t="s">
        <v>121</v>
      </c>
      <c r="AV815" s="49" t="s">
        <v>7783</v>
      </c>
      <c r="AW815" s="49" t="s">
        <v>90</v>
      </c>
      <c r="AX815" s="49">
        <v>6115271303</v>
      </c>
      <c r="AY815" s="1"/>
      <c r="AZ815" s="1"/>
      <c r="BA815" s="1"/>
      <c r="BB815" s="1"/>
      <c r="BC815" s="1"/>
      <c r="BD815" s="72"/>
      <c r="BE815" s="112"/>
      <c r="BF815" s="1"/>
    </row>
    <row r="816" ht="38.25" customHeight="1" s="77" customFormat="1">
      <c r="A816" s="31" t="s">
        <v>65</v>
      </c>
      <c r="B816" s="32">
        <f t="shared" si="53"/>
        <v>810</v>
      </c>
      <c r="C816" s="68" t="s">
        <v>7791</v>
      </c>
      <c r="D816" s="1" t="s">
        <v>7792</v>
      </c>
      <c r="E816" s="837" t="s">
        <v>69</v>
      </c>
      <c r="F816" s="71" t="s">
        <v>7793</v>
      </c>
      <c r="G816" s="1" t="s">
        <v>2</v>
      </c>
      <c r="H816" s="70"/>
      <c r="I816" s="70"/>
      <c r="J816" s="70"/>
      <c r="K816" s="1" t="s">
        <v>6471</v>
      </c>
      <c r="L816" s="1" t="s">
        <v>7794</v>
      </c>
      <c r="M816" s="1" t="s">
        <v>1215</v>
      </c>
      <c r="N816" s="72">
        <v>44319</v>
      </c>
      <c r="O816" s="1" t="s">
        <v>7795</v>
      </c>
      <c r="P816" s="1" t="s">
        <v>77</v>
      </c>
      <c r="Q816" s="1" t="s">
        <v>7725</v>
      </c>
      <c r="R816" s="1" t="s">
        <v>77</v>
      </c>
      <c r="S816" s="1" t="s">
        <v>113</v>
      </c>
      <c r="T816" s="1" t="s">
        <v>6471</v>
      </c>
      <c r="U816" s="72">
        <v>35316</v>
      </c>
      <c r="V816" s="72">
        <v>44319</v>
      </c>
      <c r="W816" s="72">
        <v>44408</v>
      </c>
      <c r="X816" s="75" t="s">
        <v>80</v>
      </c>
      <c r="Y816" s="1"/>
      <c r="Z816" s="627" t="str">
        <f>""&amp;DATEDIF(N816,TODAY(),"Y")&amp; " Tahun  "&amp;DATEDIF(N816,TODAY(),"ym")&amp; " Bulan " &amp;DATEDIF(N816,TODAY(),"md")&amp; " Hari "</f>
        <v>0 Tahun  2 Bulan 30 Hari </v>
      </c>
      <c r="AA816" s="1" t="s">
        <v>264</v>
      </c>
      <c r="AB816" s="71" t="s">
        <v>7796</v>
      </c>
      <c r="AC816" s="72">
        <v>46139</v>
      </c>
      <c r="AD816" s="1"/>
      <c r="AE816" s="1"/>
      <c r="AF816" s="1"/>
      <c r="AG816" s="1"/>
      <c r="AH816" s="1"/>
      <c r="AI816" s="72">
        <v>44314</v>
      </c>
      <c r="AJ816" s="131"/>
      <c r="AK816" s="1" t="s">
        <v>666</v>
      </c>
      <c r="AL816" s="1">
        <v>95</v>
      </c>
      <c r="AM816" s="71" t="s">
        <v>7797</v>
      </c>
      <c r="AN816" s="1" t="s">
        <v>3474</v>
      </c>
      <c r="AO816" s="1"/>
      <c r="AP816" s="71" t="s">
        <v>7798</v>
      </c>
      <c r="AQ816" s="42" t="s">
        <v>86</v>
      </c>
      <c r="AR816" s="1"/>
      <c r="AS816" s="563"/>
      <c r="AT816" s="444" t="s">
        <v>7799</v>
      </c>
      <c r="AU816" s="86" t="s">
        <v>121</v>
      </c>
      <c r="AV816" s="1033" t="s">
        <v>7800</v>
      </c>
      <c r="AW816" s="340" t="s">
        <v>90</v>
      </c>
      <c r="AX816" s="340">
        <v>6485022493</v>
      </c>
      <c r="AY816" s="1"/>
      <c r="AZ816" s="1"/>
      <c r="BA816" s="1"/>
      <c r="BB816" s="1"/>
      <c r="BC816" s="1"/>
      <c r="BD816" s="72"/>
    </row>
    <row r="817" ht="15" customHeight="1" s="77" customFormat="1">
      <c r="A817" s="31" t="s">
        <v>65</v>
      </c>
      <c r="B817" s="32">
        <f t="shared" si="53"/>
        <v>811</v>
      </c>
      <c r="C817" s="68" t="s">
        <v>7801</v>
      </c>
      <c r="D817" s="1" t="s">
        <v>7802</v>
      </c>
      <c r="E817" s="837" t="s">
        <v>69</v>
      </c>
      <c r="F817" s="71" t="s">
        <v>7803</v>
      </c>
      <c r="G817" s="1" t="s">
        <v>2</v>
      </c>
      <c r="H817" s="1"/>
      <c r="I817" s="1"/>
      <c r="J817" s="1"/>
      <c r="K817" s="1" t="s">
        <v>6471</v>
      </c>
      <c r="L817" s="1" t="s">
        <v>7794</v>
      </c>
      <c r="M817" s="1" t="s">
        <v>1215</v>
      </c>
      <c r="N817" s="72">
        <v>44385</v>
      </c>
      <c r="O817" s="1" t="s">
        <v>7804</v>
      </c>
      <c r="P817" s="1" t="s">
        <v>77</v>
      </c>
      <c r="Q817" s="1" t="s">
        <v>7725</v>
      </c>
      <c r="R817" s="1" t="s">
        <v>77</v>
      </c>
      <c r="S817" s="1" t="s">
        <v>113</v>
      </c>
      <c r="T817" s="1" t="s">
        <v>7805</v>
      </c>
      <c r="U817" s="72">
        <v>32697</v>
      </c>
      <c r="V817" s="72">
        <v>44385</v>
      </c>
      <c r="W817" s="37">
        <v>44469</v>
      </c>
      <c r="X817" s="689" t="s">
        <v>80</v>
      </c>
      <c r="Y817" s="1"/>
      <c r="Z817" s="1" t="str">
        <f>""&amp;DATEDIF(N817,TODAY(),"Y")&amp; " Tahun  "&amp;DATEDIF(N817,TODAY(),"ym")&amp; " Bulan " &amp;DATEDIF(N817,TODAY(),"md")&amp; " Hari "</f>
        <v>0 Tahun  0 Bulan 25 Hari </v>
      </c>
      <c r="AA817" s="1" t="s">
        <v>492</v>
      </c>
      <c r="AB817" s="71" t="s">
        <v>7806</v>
      </c>
      <c r="AC817" s="72">
        <v>46197</v>
      </c>
      <c r="AD817" s="1"/>
      <c r="AE817" s="72"/>
      <c r="AF817" s="1"/>
      <c r="AG817" s="1"/>
      <c r="AH817" s="72"/>
      <c r="AI817" s="72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71" t="s">
        <v>7807</v>
      </c>
      <c r="AU817" s="846" t="s">
        <v>121</v>
      </c>
      <c r="AV817" s="340" t="s">
        <v>7802</v>
      </c>
      <c r="AW817" s="340" t="s">
        <v>90</v>
      </c>
      <c r="AX817" s="357" t="s">
        <v>7808</v>
      </c>
      <c r="AY817" s="1"/>
      <c r="AZ817" s="1"/>
      <c r="BA817" s="1"/>
      <c r="BB817" s="1"/>
      <c r="BC817" s="1"/>
      <c r="BD817" s="72"/>
    </row>
    <row r="818" ht="19.5" customHeight="1" s="1031" customFormat="1">
      <c r="B818" s="32">
        <f t="shared" si="53"/>
        <v>812</v>
      </c>
      <c r="C818" s="49" t="s">
        <v>7809</v>
      </c>
      <c r="D818" s="1034" t="s">
        <v>7810</v>
      </c>
      <c r="E818" s="1035" t="s">
        <v>69</v>
      </c>
      <c r="F818" s="1036"/>
      <c r="G818" s="1035" t="s">
        <v>2</v>
      </c>
      <c r="H818" s="1035"/>
      <c r="I818" s="1035"/>
      <c r="J818" s="1035"/>
      <c r="K818" s="1035" t="s">
        <v>6471</v>
      </c>
      <c r="L818" s="1035" t="s">
        <v>7794</v>
      </c>
      <c r="M818" s="1035" t="s">
        <v>1215</v>
      </c>
      <c r="N818" s="1037">
        <v>43808</v>
      </c>
      <c r="O818" s="1035" t="s">
        <v>7811</v>
      </c>
      <c r="P818" s="1035" t="s">
        <v>77</v>
      </c>
      <c r="Q818" s="1035" t="s">
        <v>7812</v>
      </c>
      <c r="R818" s="1035" t="s">
        <v>4161</v>
      </c>
      <c r="S818" s="1035"/>
      <c r="T818" s="1035" t="s">
        <v>7813</v>
      </c>
      <c r="U818" s="1038">
        <v>35975</v>
      </c>
      <c r="V818" s="1038">
        <v>43808</v>
      </c>
      <c r="W818" s="1038">
        <v>43839</v>
      </c>
      <c r="X818" s="1035" t="s">
        <v>1835</v>
      </c>
      <c r="Y818" s="1039"/>
      <c r="Z818" s="1035" t="s">
        <v>128</v>
      </c>
      <c r="AA818" s="1036" t="s">
        <v>7814</v>
      </c>
      <c r="AB818" s="1038">
        <v>44740</v>
      </c>
      <c r="AC818" s="837"/>
      <c r="AD818" s="42" t="s">
        <v>459</v>
      </c>
      <c r="AE818" s="1040"/>
      <c r="AF818" s="837"/>
      <c r="AG818" s="837"/>
      <c r="AH818" s="837"/>
      <c r="AI818" s="837" t="s">
        <v>81</v>
      </c>
      <c r="AJ818" s="42"/>
      <c r="AK818" s="57"/>
      <c r="AL818" s="57"/>
      <c r="AM818" s="57" t="s">
        <v>7815</v>
      </c>
      <c r="AN818" s="57" t="s">
        <v>121</v>
      </c>
      <c r="AO818" s="494"/>
      <c r="AP818" s="494"/>
      <c r="AQ818" s="494"/>
      <c r="AR818" s="189" t="s">
        <v>7816</v>
      </c>
      <c r="AS818" s="189"/>
      <c r="AT818" s="189"/>
      <c r="AU818" s="189"/>
      <c r="AV818" s="181"/>
      <c r="AX818" s="49"/>
      <c r="AY818" s="49"/>
      <c r="BD818" s="629" t="s">
        <v>7817</v>
      </c>
    </row>
    <row r="819" ht="19.5" customHeight="1" s="89" customFormat="1">
      <c r="A819" s="89" t="s">
        <v>65</v>
      </c>
      <c r="B819" s="32">
        <f t="shared" si="53"/>
        <v>813</v>
      </c>
      <c r="C819" s="90" t="s">
        <v>7818</v>
      </c>
      <c r="D819" s="1041" t="s">
        <v>7819</v>
      </c>
      <c r="E819" s="1041" t="s">
        <v>69</v>
      </c>
      <c r="F819" s="1042" t="s">
        <v>7820</v>
      </c>
      <c r="G819" s="1043" t="s">
        <v>2</v>
      </c>
      <c r="H819" s="1043"/>
      <c r="I819" s="1043"/>
      <c r="J819" s="1043"/>
      <c r="K819" s="91" t="s">
        <v>6471</v>
      </c>
      <c r="L819" s="91" t="s">
        <v>7821</v>
      </c>
      <c r="M819" s="1044" t="s">
        <v>1215</v>
      </c>
      <c r="N819" s="1045">
        <v>43215</v>
      </c>
      <c r="O819" s="1046" t="s">
        <v>7822</v>
      </c>
      <c r="P819" s="91" t="s">
        <v>232</v>
      </c>
      <c r="Q819" s="91" t="s">
        <v>112</v>
      </c>
      <c r="R819" s="91" t="s">
        <v>4161</v>
      </c>
      <c r="S819" s="91" t="s">
        <v>233</v>
      </c>
      <c r="T819" s="1047" t="s">
        <v>5316</v>
      </c>
      <c r="U819" s="1045">
        <v>30723</v>
      </c>
      <c r="V819" s="37">
        <v>44378</v>
      </c>
      <c r="W819" s="37">
        <v>44469</v>
      </c>
      <c r="X819" s="37" t="s">
        <v>80</v>
      </c>
      <c r="Y819" s="91"/>
      <c r="Z819" s="984" t="str">
        <f>""&amp;DATEDIF(N819,TODAY(),"Y")&amp; " Tahun  "&amp;DATEDIF(N819,TODAY(),"ym")&amp; " Bulan " &amp;DATEDIF(N819,TODAY(),"md")&amp; " Hari "</f>
        <v>3 Tahun  3 Bulan 8 Hari </v>
      </c>
      <c r="AA819" s="91" t="s">
        <v>1151</v>
      </c>
      <c r="AB819" s="90" t="s">
        <v>7823</v>
      </c>
      <c r="AC819" s="92">
        <v>44968</v>
      </c>
      <c r="AD819" s="27" t="s">
        <v>86</v>
      </c>
      <c r="AE819" s="91"/>
      <c r="AF819" s="27" t="s">
        <v>86</v>
      </c>
      <c r="AG819" s="27"/>
      <c r="AH819" s="28" t="s">
        <v>82</v>
      </c>
      <c r="AI819" s="91"/>
      <c r="AJ819" s="91"/>
      <c r="AK819" s="91"/>
      <c r="AL819" s="95"/>
      <c r="AM819" s="96" t="s">
        <v>7824</v>
      </c>
      <c r="AN819" s="1048" t="s">
        <v>84</v>
      </c>
      <c r="AO819" s="91"/>
      <c r="AP819" s="96" t="s">
        <v>7825</v>
      </c>
      <c r="AQ819" s="27" t="s">
        <v>86</v>
      </c>
      <c r="AR819" s="91"/>
      <c r="AS819" s="91"/>
      <c r="AT819" s="1049" t="s">
        <v>7826</v>
      </c>
      <c r="AU819" s="1050" t="s">
        <v>121</v>
      </c>
      <c r="AV819" s="91" t="s">
        <v>7819</v>
      </c>
      <c r="AW819" s="91" t="s">
        <v>90</v>
      </c>
      <c r="AX819" s="91" t="s">
        <v>7827</v>
      </c>
      <c r="AY819" s="90" t="s">
        <v>7828</v>
      </c>
      <c r="AZ819" s="91"/>
      <c r="BA819" s="91"/>
      <c r="BB819" s="91"/>
      <c r="BC819" s="91"/>
      <c r="BD819" s="91"/>
      <c r="BE819" s="97">
        <v>43739</v>
      </c>
      <c r="BF819" s="1051" t="str">
        <f>""&amp;DATEDIF(BE819,TODAY(),"Y")&amp; " Tahun  "&amp;DATEDIF(BE819,TODAY(),"ym")&amp; " Bulan " &amp;DATEDIF(BE819,TODAY(),"md")&amp; " Hari "</f>
        <v>1 Tahun  10 Bulan 1 Hari </v>
      </c>
    </row>
    <row r="820" ht="19.5" customHeight="1" s="89" customFormat="1">
      <c r="A820" s="89" t="s">
        <v>65</v>
      </c>
      <c r="B820" s="32">
        <f t="shared" si="53"/>
        <v>814</v>
      </c>
      <c r="C820" s="90" t="s">
        <v>7829</v>
      </c>
      <c r="D820" s="1041" t="s">
        <v>7830</v>
      </c>
      <c r="E820" s="1041" t="s">
        <v>69</v>
      </c>
      <c r="F820" s="1052" t="s">
        <v>7831</v>
      </c>
      <c r="G820" s="1043" t="s">
        <v>2</v>
      </c>
      <c r="H820" s="1043"/>
      <c r="I820" s="1043"/>
      <c r="J820" s="1043"/>
      <c r="K820" s="91" t="s">
        <v>6471</v>
      </c>
      <c r="L820" s="91" t="s">
        <v>7821</v>
      </c>
      <c r="M820" s="1044" t="s">
        <v>1215</v>
      </c>
      <c r="N820" s="1045">
        <v>43344</v>
      </c>
      <c r="O820" s="1046" t="s">
        <v>7832</v>
      </c>
      <c r="P820" s="91" t="s">
        <v>77</v>
      </c>
      <c r="Q820" s="91" t="s">
        <v>112</v>
      </c>
      <c r="R820" s="91" t="s">
        <v>4161</v>
      </c>
      <c r="S820" s="91" t="s">
        <v>113</v>
      </c>
      <c r="T820" s="1047" t="s">
        <v>368</v>
      </c>
      <c r="U820" s="1045">
        <v>34823</v>
      </c>
      <c r="V820" s="37">
        <v>44378</v>
      </c>
      <c r="W820" s="37">
        <v>44469</v>
      </c>
      <c r="X820" s="37" t="s">
        <v>80</v>
      </c>
      <c r="Y820" s="91"/>
      <c r="Z820" s="984" t="str">
        <f>""&amp;DATEDIF(N820,TODAY(),"Y")&amp; " Tahun  "&amp;DATEDIF(N820,TODAY(),"ym")&amp; " Bulan " &amp;DATEDIF(N820,TODAY(),"md")&amp; " Hari "</f>
        <v>2 Tahun  11 Bulan 1 Hari </v>
      </c>
      <c r="AA820" s="91" t="s">
        <v>1607</v>
      </c>
      <c r="AB820" s="90" t="s">
        <v>7833</v>
      </c>
      <c r="AC820" s="97">
        <v>45050</v>
      </c>
      <c r="AD820" s="27" t="s">
        <v>86</v>
      </c>
      <c r="AE820" s="91"/>
      <c r="AF820" s="27" t="s">
        <v>86</v>
      </c>
      <c r="AG820" s="27"/>
      <c r="AH820" s="28" t="s">
        <v>82</v>
      </c>
      <c r="AI820" s="91"/>
      <c r="AJ820" s="91"/>
      <c r="AK820" s="91"/>
      <c r="AL820" s="95"/>
      <c r="AM820" s="96" t="s">
        <v>7834</v>
      </c>
      <c r="AN820" s="96" t="s">
        <v>84</v>
      </c>
      <c r="AO820" s="91"/>
      <c r="AP820" s="96" t="s">
        <v>7835</v>
      </c>
      <c r="AQ820" s="27" t="s">
        <v>86</v>
      </c>
      <c r="AR820" s="91"/>
      <c r="AS820" s="91"/>
      <c r="AT820" s="1049" t="s">
        <v>7836</v>
      </c>
      <c r="AU820" s="1050" t="s">
        <v>121</v>
      </c>
      <c r="AV820" s="91" t="s">
        <v>7830</v>
      </c>
      <c r="AW820" s="91" t="s">
        <v>90</v>
      </c>
      <c r="AX820" s="91">
        <v>2630658635</v>
      </c>
      <c r="AY820" s="90" t="s">
        <v>7837</v>
      </c>
      <c r="AZ820" s="91"/>
      <c r="BA820" s="91"/>
      <c r="BB820" s="91"/>
      <c r="BC820" s="91"/>
      <c r="BD820" s="91"/>
      <c r="BE820" s="97">
        <v>43739</v>
      </c>
      <c r="BF820" s="1051" t="str">
        <f>""&amp;DATEDIF(BE820,TODAY(),"Y")&amp; " Tahun  "&amp;DATEDIF(BE820,TODAY(),"ym")&amp; " Bulan " &amp;DATEDIF(BE820,TODAY(),"md")&amp; " Hari "</f>
        <v>1 Tahun  10 Bulan 1 Hari </v>
      </c>
    </row>
    <row r="821" ht="17.25" customHeight="1" s="1062" customFormat="1">
      <c r="A821" s="89" t="s">
        <v>65</v>
      </c>
      <c r="B821" s="32">
        <f t="shared" si="53"/>
        <v>815</v>
      </c>
      <c r="C821" s="90" t="s">
        <v>7838</v>
      </c>
      <c r="D821" s="634" t="s">
        <v>7839</v>
      </c>
      <c r="E821" s="1041" t="s">
        <v>69</v>
      </c>
      <c r="F821" s="1053" t="s">
        <v>7840</v>
      </c>
      <c r="G821" s="634" t="s">
        <v>2</v>
      </c>
      <c r="H821" s="634"/>
      <c r="I821" s="634"/>
      <c r="J821" s="634"/>
      <c r="K821" s="634" t="s">
        <v>6471</v>
      </c>
      <c r="L821" s="91" t="s">
        <v>7821</v>
      </c>
      <c r="M821" s="634" t="s">
        <v>1215</v>
      </c>
      <c r="N821" s="1054">
        <v>44197</v>
      </c>
      <c r="O821" s="634" t="s">
        <v>7841</v>
      </c>
      <c r="P821" s="634"/>
      <c r="Q821" s="634" t="s">
        <v>1711</v>
      </c>
      <c r="R821" s="91" t="s">
        <v>4161</v>
      </c>
      <c r="S821" s="634"/>
      <c r="T821" s="634" t="s">
        <v>7842</v>
      </c>
      <c r="U821" s="1054">
        <v>34349</v>
      </c>
      <c r="V821" s="1054">
        <v>44378</v>
      </c>
      <c r="W821" s="1045">
        <v>44408</v>
      </c>
      <c r="X821" s="634" t="s">
        <v>186</v>
      </c>
      <c r="Y821" s="634"/>
      <c r="Z821" s="984" t="str">
        <f>""&amp;DATEDIF(N821,TODAY(),"Y")&amp; " Tahun  "&amp;DATEDIF(N821,TODAY(),"ym")&amp; " Bulan " &amp;DATEDIF(N821,TODAY(),"md")&amp; " Hari "</f>
        <v>0 Tahun  7 Bulan 1 Hari </v>
      </c>
      <c r="AA821" s="634" t="s">
        <v>1607</v>
      </c>
      <c r="AB821" s="1053" t="s">
        <v>7843</v>
      </c>
      <c r="AC821" s="634" t="s">
        <v>7844</v>
      </c>
      <c r="AD821" s="1055" t="s">
        <v>86</v>
      </c>
      <c r="AE821" s="634"/>
      <c r="AF821" s="1055" t="s">
        <v>86</v>
      </c>
      <c r="AG821" s="1056">
        <v>43634</v>
      </c>
      <c r="AH821" s="1055" t="s">
        <v>86</v>
      </c>
      <c r="AI821" s="634"/>
      <c r="AJ821" s="634"/>
      <c r="AK821" s="1057"/>
      <c r="AL821" s="1058">
        <v>5.171E+18</v>
      </c>
      <c r="AM821" s="1059" t="s">
        <v>7845</v>
      </c>
      <c r="AN821" s="96" t="s">
        <v>84</v>
      </c>
      <c r="AO821" s="634"/>
      <c r="AP821" s="1055">
        <v>19038267795</v>
      </c>
      <c r="AQ821" s="27" t="s">
        <v>86</v>
      </c>
      <c r="AR821" s="634"/>
      <c r="AS821" s="634"/>
      <c r="AT821" s="634" t="s">
        <v>7846</v>
      </c>
      <c r="AU821" s="634" t="s">
        <v>121</v>
      </c>
      <c r="AV821" s="634" t="s">
        <v>7839</v>
      </c>
      <c r="AW821" s="634" t="s">
        <v>90</v>
      </c>
      <c r="AX821" s="1060" t="s">
        <v>7847</v>
      </c>
      <c r="AY821" s="634"/>
      <c r="AZ821" s="634"/>
      <c r="BA821" s="91"/>
      <c r="BB821" s="91"/>
      <c r="BC821" s="91"/>
      <c r="BD821" s="92">
        <v>43934</v>
      </c>
      <c r="BE821" s="1061">
        <v>44197</v>
      </c>
      <c r="BF821" s="91"/>
    </row>
    <row r="822" ht="15" customHeight="1" s="31" customFormat="1">
      <c r="A822" s="31" t="s">
        <v>65</v>
      </c>
      <c r="B822" s="32">
        <f t="shared" si="53"/>
        <v>816</v>
      </c>
      <c r="C822" s="57" t="s">
        <v>7848</v>
      </c>
      <c r="D822" s="1063" t="s">
        <v>7849</v>
      </c>
      <c r="E822" s="900" t="s">
        <v>69</v>
      </c>
      <c r="F822" s="1019" t="s">
        <v>7850</v>
      </c>
      <c r="G822" s="362" t="s">
        <v>2</v>
      </c>
      <c r="H822" s="362"/>
      <c r="I822" s="362"/>
      <c r="J822" s="362"/>
      <c r="K822" s="49" t="s">
        <v>6471</v>
      </c>
      <c r="L822" s="49" t="s">
        <v>589</v>
      </c>
      <c r="M822" s="689" t="s">
        <v>1215</v>
      </c>
      <c r="N822" s="1020">
        <v>44020</v>
      </c>
      <c r="O822" s="1021" t="s">
        <v>7851</v>
      </c>
      <c r="P822" s="49" t="s">
        <v>97</v>
      </c>
      <c r="Q822" s="49" t="s">
        <v>7725</v>
      </c>
      <c r="R822" s="49" t="s">
        <v>4161</v>
      </c>
      <c r="S822" s="49" t="s">
        <v>140</v>
      </c>
      <c r="T822" s="1022" t="s">
        <v>7852</v>
      </c>
      <c r="U822" s="1020">
        <v>32177</v>
      </c>
      <c r="V822" s="79">
        <v>44317</v>
      </c>
      <c r="W822" s="79">
        <v>44408</v>
      </c>
      <c r="X822" s="49" t="s">
        <v>115</v>
      </c>
      <c r="Y822" s="49"/>
      <c r="Z822" s="642" t="str">
        <f ref="Z822:Z830" t="shared" si="56" ca="1">""&amp;DATEDIF(N822,TODAY(),"Y")&amp; " Tahun  "&amp;DATEDIF(N822,TODAY(),"ym")&amp; " Bulan " &amp;DATEDIF(N822,TODAY(),"md")&amp; " Hari "</f>
        <v>1 Tahun  0 Bulan 25 Hari </v>
      </c>
      <c r="AA822" s="49" t="s">
        <v>1607</v>
      </c>
      <c r="AB822" s="57" t="s">
        <v>7853</v>
      </c>
      <c r="AC822" s="63">
        <v>44231</v>
      </c>
      <c r="AD822" s="42" t="s">
        <v>86</v>
      </c>
      <c r="AE822" s="49"/>
      <c r="AF822" s="42" t="s">
        <v>459</v>
      </c>
      <c r="AG822" s="42"/>
      <c r="AH822" s="39" t="s">
        <v>82</v>
      </c>
      <c r="AI822" s="49"/>
      <c r="AJ822" s="49"/>
      <c r="AK822" s="49"/>
      <c r="AL822" s="66"/>
      <c r="AM822" s="189" t="s">
        <v>7854</v>
      </c>
      <c r="AN822" s="189" t="s">
        <v>84</v>
      </c>
      <c r="AO822" s="49"/>
      <c r="AP822" s="189" t="s">
        <v>7855</v>
      </c>
      <c r="AQ822" s="42" t="s">
        <v>86</v>
      </c>
      <c r="AR822" s="49"/>
      <c r="AS822" s="49"/>
      <c r="AT822" s="599" t="s">
        <v>7856</v>
      </c>
      <c r="AU822" s="108" t="s">
        <v>121</v>
      </c>
      <c r="AV822" s="49" t="s">
        <v>7849</v>
      </c>
      <c r="AW822" s="49" t="s">
        <v>90</v>
      </c>
      <c r="AX822" s="49" t="s">
        <v>7857</v>
      </c>
      <c r="AY822" s="57" t="s">
        <v>7858</v>
      </c>
      <c r="AZ822" s="1"/>
      <c r="BA822" s="49"/>
      <c r="BB822" s="49"/>
      <c r="BC822" s="49"/>
      <c r="BD822" s="63"/>
    </row>
    <row r="823" ht="15" customHeight="1" s="31" customFormat="1">
      <c r="A823" s="31" t="s">
        <v>65</v>
      </c>
      <c r="B823" s="32">
        <f t="shared" si="53"/>
        <v>817</v>
      </c>
      <c r="C823" s="57" t="s">
        <v>7859</v>
      </c>
      <c r="D823" s="361" t="s">
        <v>7860</v>
      </c>
      <c r="E823" s="362" t="s">
        <v>69</v>
      </c>
      <c r="F823" s="57" t="s">
        <v>7861</v>
      </c>
      <c r="G823" s="362" t="s">
        <v>2</v>
      </c>
      <c r="H823" s="362"/>
      <c r="I823" s="362"/>
      <c r="J823" s="362"/>
      <c r="K823" s="49" t="s">
        <v>6471</v>
      </c>
      <c r="L823" s="49" t="s">
        <v>589</v>
      </c>
      <c r="M823" s="689" t="s">
        <v>1215</v>
      </c>
      <c r="N823" s="328">
        <v>44027</v>
      </c>
      <c r="O823" s="362" t="s">
        <v>7862</v>
      </c>
      <c r="P823" s="49" t="s">
        <v>75</v>
      </c>
      <c r="Q823" s="49" t="s">
        <v>1711</v>
      </c>
      <c r="R823" s="49" t="s">
        <v>4161</v>
      </c>
      <c r="S823" s="49" t="s">
        <v>113</v>
      </c>
      <c r="T823" s="1022" t="s">
        <v>3116</v>
      </c>
      <c r="U823" s="1020">
        <v>31295</v>
      </c>
      <c r="V823" s="79">
        <v>44317</v>
      </c>
      <c r="W823" s="79">
        <v>44408</v>
      </c>
      <c r="X823" s="49" t="s">
        <v>115</v>
      </c>
      <c r="Y823" s="49"/>
      <c r="Z823" s="642" t="str">
        <f t="shared" si="56" ca="1"/>
        <v>1 Tahun  0 Bulan 18 Hari </v>
      </c>
      <c r="AA823" s="49" t="s">
        <v>128</v>
      </c>
      <c r="AB823" s="57" t="s">
        <v>7863</v>
      </c>
      <c r="AC823" s="79">
        <v>45174</v>
      </c>
      <c r="AD823" s="42" t="s">
        <v>86</v>
      </c>
      <c r="AE823" s="49"/>
      <c r="AF823" s="42" t="s">
        <v>86</v>
      </c>
      <c r="AG823" s="42"/>
      <c r="AH823" s="39" t="s">
        <v>82</v>
      </c>
      <c r="AI823" s="49"/>
      <c r="AJ823" s="49"/>
      <c r="AK823" s="49"/>
      <c r="AL823" s="66" t="s">
        <v>87</v>
      </c>
      <c r="AM823" s="189" t="s">
        <v>7864</v>
      </c>
      <c r="AN823" s="847" t="s">
        <v>84</v>
      </c>
      <c r="AO823" s="49"/>
      <c r="AP823" s="189" t="s">
        <v>7865</v>
      </c>
      <c r="AQ823" s="42" t="s">
        <v>86</v>
      </c>
      <c r="AR823" s="49"/>
      <c r="AS823" s="49"/>
      <c r="AT823" s="362" t="s">
        <v>7866</v>
      </c>
      <c r="AU823" s="49" t="s">
        <v>121</v>
      </c>
      <c r="AV823" s="49" t="s">
        <v>7860</v>
      </c>
      <c r="AW823" s="49" t="s">
        <v>90</v>
      </c>
      <c r="AX823" s="49" t="s">
        <v>7867</v>
      </c>
      <c r="AY823" s="57" t="s">
        <v>7868</v>
      </c>
      <c r="AZ823" s="629"/>
      <c r="BA823" s="49"/>
      <c r="BB823" s="49"/>
      <c r="BC823" s="49"/>
      <c r="BD823" s="63"/>
    </row>
    <row r="824" ht="15" customHeight="1" s="77" customFormat="1">
      <c r="A824" s="31" t="s">
        <v>65</v>
      </c>
      <c r="B824" s="32">
        <f t="shared" si="53"/>
        <v>818</v>
      </c>
      <c r="C824" s="57" t="s">
        <v>7869</v>
      </c>
      <c r="D824" s="1064" t="s">
        <v>7870</v>
      </c>
      <c r="E824" s="900" t="s">
        <v>69</v>
      </c>
      <c r="F824" s="1019" t="s">
        <v>7871</v>
      </c>
      <c r="G824" s="362" t="s">
        <v>2</v>
      </c>
      <c r="H824" s="362"/>
      <c r="I824" s="362"/>
      <c r="J824" s="362"/>
      <c r="K824" s="49" t="s">
        <v>6471</v>
      </c>
      <c r="L824" s="49" t="s">
        <v>589</v>
      </c>
      <c r="M824" s="689" t="s">
        <v>1215</v>
      </c>
      <c r="N824" s="1020">
        <v>44114</v>
      </c>
      <c r="O824" s="1021" t="s">
        <v>7872</v>
      </c>
      <c r="P824" s="49" t="s">
        <v>97</v>
      </c>
      <c r="Q824" s="49" t="s">
        <v>1711</v>
      </c>
      <c r="R824" s="49" t="s">
        <v>4161</v>
      </c>
      <c r="S824" s="49" t="s">
        <v>113</v>
      </c>
      <c r="T824" s="1022" t="s">
        <v>7873</v>
      </c>
      <c r="U824" s="1020">
        <v>34306</v>
      </c>
      <c r="V824" s="37">
        <v>44348</v>
      </c>
      <c r="W824" s="37">
        <v>44439</v>
      </c>
      <c r="X824" s="37" t="s">
        <v>115</v>
      </c>
      <c r="Y824" s="1"/>
      <c r="Z824" s="642" t="str">
        <f t="shared" si="56" ca="1"/>
        <v>0 Tahun  9 Bulan 23 Hari </v>
      </c>
      <c r="AA824" s="49" t="s">
        <v>1607</v>
      </c>
      <c r="AB824" s="57" t="s">
        <v>7874</v>
      </c>
      <c r="AC824" s="63">
        <v>45263</v>
      </c>
      <c r="AD824" s="42" t="s">
        <v>86</v>
      </c>
      <c r="AE824" s="1"/>
      <c r="AF824" s="42" t="s">
        <v>86</v>
      </c>
      <c r="AG824" s="42"/>
      <c r="AH824" s="39" t="s">
        <v>82</v>
      </c>
      <c r="AI824" s="1"/>
      <c r="AJ824" s="1"/>
      <c r="AK824" s="49"/>
      <c r="AL824" s="66"/>
      <c r="AM824" s="189" t="s">
        <v>7875</v>
      </c>
      <c r="AN824" s="847" t="s">
        <v>84</v>
      </c>
      <c r="AO824" s="1"/>
      <c r="AP824" s="189" t="s">
        <v>7876</v>
      </c>
      <c r="AQ824" s="42" t="s">
        <v>86</v>
      </c>
      <c r="AR824" s="1"/>
      <c r="AS824" s="49"/>
      <c r="AT824" s="599" t="s">
        <v>7877</v>
      </c>
      <c r="AU824" s="108" t="s">
        <v>121</v>
      </c>
      <c r="AV824" s="49" t="s">
        <v>7870</v>
      </c>
      <c r="AW824" s="49" t="s">
        <v>90</v>
      </c>
      <c r="AX824" s="49">
        <v>7680219219</v>
      </c>
      <c r="AY824" s="57" t="s">
        <v>7878</v>
      </c>
      <c r="AZ824" s="1"/>
      <c r="BA824" s="1"/>
      <c r="BB824" s="1"/>
      <c r="BC824" s="1"/>
      <c r="BD824" s="72"/>
    </row>
    <row r="825" ht="15" customHeight="1" s="31" customFormat="1">
      <c r="A825" s="31" t="s">
        <v>65</v>
      </c>
      <c r="B825" s="32">
        <f t="shared" si="53"/>
        <v>819</v>
      </c>
      <c r="C825" s="57" t="s">
        <v>7879</v>
      </c>
      <c r="D825" s="1064" t="s">
        <v>7880</v>
      </c>
      <c r="E825" s="900" t="s">
        <v>69</v>
      </c>
      <c r="F825" s="1019" t="s">
        <v>7881</v>
      </c>
      <c r="G825" s="362" t="s">
        <v>2</v>
      </c>
      <c r="H825" s="362"/>
      <c r="I825" s="362"/>
      <c r="J825" s="362"/>
      <c r="K825" s="49" t="s">
        <v>6471</v>
      </c>
      <c r="L825" s="49" t="s">
        <v>589</v>
      </c>
      <c r="M825" s="689" t="s">
        <v>1215</v>
      </c>
      <c r="N825" s="1020">
        <v>44179</v>
      </c>
      <c r="O825" s="1021" t="s">
        <v>7882</v>
      </c>
      <c r="P825" s="49" t="s">
        <v>77</v>
      </c>
      <c r="Q825" s="49" t="s">
        <v>1711</v>
      </c>
      <c r="R825" s="49" t="s">
        <v>4161</v>
      </c>
      <c r="S825" s="49" t="s">
        <v>140</v>
      </c>
      <c r="T825" s="1022" t="s">
        <v>7883</v>
      </c>
      <c r="U825" s="1020">
        <v>33889</v>
      </c>
      <c r="V825" s="63">
        <v>44378</v>
      </c>
      <c r="W825" s="63">
        <v>44408</v>
      </c>
      <c r="X825" s="49" t="s">
        <v>186</v>
      </c>
      <c r="Y825" s="49"/>
      <c r="Z825" s="642" t="str">
        <f t="shared" si="56" ca="1"/>
        <v>0 Tahun  7 Bulan 19 Hari </v>
      </c>
      <c r="AA825" s="49" t="s">
        <v>1607</v>
      </c>
      <c r="AB825" s="57" t="s">
        <v>7884</v>
      </c>
      <c r="AC825" s="63">
        <v>44846</v>
      </c>
      <c r="AD825" s="42" t="s">
        <v>86</v>
      </c>
      <c r="AE825" s="49"/>
      <c r="AF825" s="42" t="s">
        <v>459</v>
      </c>
      <c r="AG825" s="42"/>
      <c r="AH825" s="39" t="s">
        <v>82</v>
      </c>
      <c r="AI825" s="49"/>
      <c r="AJ825" s="49"/>
      <c r="AK825" s="49"/>
      <c r="AL825" s="66"/>
      <c r="AM825" s="189" t="s">
        <v>7885</v>
      </c>
      <c r="AN825" s="189" t="s">
        <v>84</v>
      </c>
      <c r="AO825" s="49"/>
      <c r="AP825" s="189" t="s">
        <v>7886</v>
      </c>
      <c r="AQ825" s="42" t="s">
        <v>86</v>
      </c>
      <c r="AR825" s="49"/>
      <c r="AS825" s="49"/>
      <c r="AT825" s="599" t="s">
        <v>7887</v>
      </c>
      <c r="AU825" s="108" t="s">
        <v>121</v>
      </c>
      <c r="AV825" s="49" t="s">
        <v>7880</v>
      </c>
      <c r="AW825" s="49" t="s">
        <v>90</v>
      </c>
      <c r="AX825" s="49">
        <v>6115271338</v>
      </c>
      <c r="AY825" s="57" t="s">
        <v>7888</v>
      </c>
      <c r="AZ825" s="629"/>
      <c r="BA825" s="49"/>
      <c r="BB825" s="49"/>
      <c r="BC825" s="49"/>
      <c r="BD825" s="63"/>
    </row>
    <row r="826" ht="15" customHeight="1" s="31" customFormat="1">
      <c r="A826" s="31" t="s">
        <v>65</v>
      </c>
      <c r="B826" s="32">
        <f t="shared" si="53"/>
        <v>820</v>
      </c>
      <c r="C826" s="57" t="s">
        <v>7889</v>
      </c>
      <c r="D826" s="1064" t="s">
        <v>7890</v>
      </c>
      <c r="E826" s="900" t="s">
        <v>69</v>
      </c>
      <c r="F826" s="1065" t="s">
        <v>7891</v>
      </c>
      <c r="G826" s="362" t="s">
        <v>2</v>
      </c>
      <c r="H826" s="362"/>
      <c r="I826" s="362"/>
      <c r="J826" s="362"/>
      <c r="K826" s="49" t="s">
        <v>6471</v>
      </c>
      <c r="L826" s="49" t="s">
        <v>589</v>
      </c>
      <c r="M826" s="689" t="s">
        <v>1215</v>
      </c>
      <c r="N826" s="1020">
        <v>44244</v>
      </c>
      <c r="O826" s="1021" t="s">
        <v>7892</v>
      </c>
      <c r="P826" s="49" t="s">
        <v>97</v>
      </c>
      <c r="Q826" s="49" t="s">
        <v>1711</v>
      </c>
      <c r="R826" s="49" t="s">
        <v>4161</v>
      </c>
      <c r="S826" s="49" t="s">
        <v>113</v>
      </c>
      <c r="T826" s="1022" t="s">
        <v>7893</v>
      </c>
      <c r="U826" s="1020">
        <v>29696</v>
      </c>
      <c r="V826" s="79">
        <v>44317</v>
      </c>
      <c r="W826" s="79">
        <v>44408</v>
      </c>
      <c r="X826" s="49" t="s">
        <v>115</v>
      </c>
      <c r="Y826" s="49"/>
      <c r="Z826" s="642" t="str">
        <f t="shared" si="56" ca="1"/>
        <v>0 Tahun  5 Bulan 16 Hari </v>
      </c>
      <c r="AA826" s="49" t="s">
        <v>128</v>
      </c>
      <c r="AB826" s="57" t="s">
        <v>7894</v>
      </c>
      <c r="AC826" s="63">
        <v>45930</v>
      </c>
      <c r="AD826" s="42"/>
      <c r="AE826" s="42"/>
      <c r="AF826" s="39"/>
      <c r="AG826" s="49"/>
      <c r="AH826" s="49"/>
      <c r="AI826" s="49"/>
      <c r="AJ826" s="49"/>
      <c r="AK826" s="49"/>
      <c r="AL826" s="66"/>
      <c r="AM826" s="1066" t="s">
        <v>7895</v>
      </c>
      <c r="AN826" s="189" t="s">
        <v>84</v>
      </c>
      <c r="AO826" s="49"/>
      <c r="AP826" s="189" t="s">
        <v>7896</v>
      </c>
      <c r="AQ826" s="42" t="s">
        <v>86</v>
      </c>
      <c r="AR826" s="49"/>
      <c r="AS826" s="49"/>
      <c r="AT826" s="599" t="s">
        <v>7897</v>
      </c>
      <c r="AU826" s="108" t="s">
        <v>121</v>
      </c>
      <c r="AV826" s="900" t="s">
        <v>7890</v>
      </c>
      <c r="AW826" s="49" t="s">
        <v>90</v>
      </c>
      <c r="AX826" s="57" t="s">
        <v>7898</v>
      </c>
      <c r="AY826" s="57"/>
      <c r="AZ826" s="629"/>
      <c r="BA826" s="49"/>
      <c r="BB826" s="49"/>
      <c r="BC826" s="49"/>
      <c r="BD826" s="63"/>
    </row>
    <row r="827" ht="15" customHeight="1" s="31" customFormat="1">
      <c r="A827" s="31" t="s">
        <v>65</v>
      </c>
      <c r="B827" s="32">
        <f t="shared" si="53"/>
        <v>821</v>
      </c>
      <c r="C827" s="57" t="s">
        <v>7899</v>
      </c>
      <c r="D827" s="1064" t="s">
        <v>7900</v>
      </c>
      <c r="E827" s="900" t="s">
        <v>69</v>
      </c>
      <c r="F827" s="1065" t="s">
        <v>7901</v>
      </c>
      <c r="G827" s="362" t="s">
        <v>2</v>
      </c>
      <c r="H827" s="362"/>
      <c r="I827" s="362"/>
      <c r="J827" s="362"/>
      <c r="K827" s="49" t="s">
        <v>6471</v>
      </c>
      <c r="L827" s="49" t="s">
        <v>589</v>
      </c>
      <c r="M827" s="689" t="s">
        <v>1215</v>
      </c>
      <c r="N827" s="1020">
        <v>44244</v>
      </c>
      <c r="O827" s="1021" t="s">
        <v>7902</v>
      </c>
      <c r="P827" s="49" t="s">
        <v>77</v>
      </c>
      <c r="Q827" s="49" t="s">
        <v>112</v>
      </c>
      <c r="R827" s="49" t="s">
        <v>4161</v>
      </c>
      <c r="S827" s="49" t="s">
        <v>113</v>
      </c>
      <c r="T827" s="1022" t="s">
        <v>1215</v>
      </c>
      <c r="U827" s="1020">
        <v>35463</v>
      </c>
      <c r="V827" s="79">
        <v>44317</v>
      </c>
      <c r="W827" s="79">
        <v>44408</v>
      </c>
      <c r="X827" s="49" t="s">
        <v>115</v>
      </c>
      <c r="Y827" s="49"/>
      <c r="Z827" s="642" t="str">
        <f t="shared" si="56" ca="1"/>
        <v>0 Tahun  5 Bulan 16 Hari </v>
      </c>
      <c r="AA827" s="49" t="s">
        <v>264</v>
      </c>
      <c r="AB827" s="57" t="s">
        <v>7903</v>
      </c>
      <c r="AC827" s="63">
        <v>44928</v>
      </c>
      <c r="AD827" s="42"/>
      <c r="AE827" s="42"/>
      <c r="AF827" s="39"/>
      <c r="AG827" s="49"/>
      <c r="AH827" s="49"/>
      <c r="AI827" s="49"/>
      <c r="AJ827" s="49"/>
      <c r="AK827" s="49"/>
      <c r="AL827" s="66"/>
      <c r="AM827" s="1067" t="s">
        <v>7904</v>
      </c>
      <c r="AN827" s="189" t="s">
        <v>84</v>
      </c>
      <c r="AO827" s="49"/>
      <c r="AP827" s="189" t="s">
        <v>7905</v>
      </c>
      <c r="AQ827" s="42" t="s">
        <v>86</v>
      </c>
      <c r="AR827" s="49"/>
      <c r="AS827" s="49"/>
      <c r="AT827" s="599" t="s">
        <v>7906</v>
      </c>
      <c r="AU827" s="108" t="s">
        <v>121</v>
      </c>
      <c r="AV827" s="49" t="s">
        <v>7900</v>
      </c>
      <c r="AW827" s="49" t="s">
        <v>90</v>
      </c>
      <c r="AX827" s="49" t="s">
        <v>7907</v>
      </c>
      <c r="AY827" s="57" t="s">
        <v>7908</v>
      </c>
      <c r="AZ827" s="629"/>
      <c r="BA827" s="49"/>
      <c r="BB827" s="49"/>
      <c r="BC827" s="49"/>
      <c r="BD827" s="63"/>
    </row>
    <row r="828" ht="15" customHeight="1" s="77" customFormat="1">
      <c r="A828" s="31" t="s">
        <v>65</v>
      </c>
      <c r="B828" s="32">
        <f t="shared" si="53"/>
        <v>822</v>
      </c>
      <c r="C828" s="928" t="s">
        <v>7909</v>
      </c>
      <c r="D828" s="82" t="s">
        <v>7910</v>
      </c>
      <c r="E828" s="900" t="s">
        <v>69</v>
      </c>
      <c r="F828" s="71" t="s">
        <v>7911</v>
      </c>
      <c r="G828" s="1"/>
      <c r="H828" s="70"/>
      <c r="I828" s="70"/>
      <c r="J828" s="70" t="s">
        <v>457</v>
      </c>
      <c r="K828" s="49" t="s">
        <v>6471</v>
      </c>
      <c r="L828" s="1" t="s">
        <v>511</v>
      </c>
      <c r="M828" s="517" t="s">
        <v>1215</v>
      </c>
      <c r="N828" s="881">
        <v>44291</v>
      </c>
      <c r="O828" s="82" t="s">
        <v>7912</v>
      </c>
      <c r="P828" s="1" t="s">
        <v>77</v>
      </c>
      <c r="Q828" s="1" t="s">
        <v>7725</v>
      </c>
      <c r="R828" s="1" t="s">
        <v>77</v>
      </c>
      <c r="S828" s="1" t="s">
        <v>1576</v>
      </c>
      <c r="T828" s="1" t="s">
        <v>7913</v>
      </c>
      <c r="U828" s="72">
        <v>35314</v>
      </c>
      <c r="V828" s="73">
        <v>44378</v>
      </c>
      <c r="W828" s="72">
        <v>44469</v>
      </c>
      <c r="X828" s="648" t="s">
        <v>115</v>
      </c>
      <c r="Y828" s="1"/>
      <c r="Z828" s="49" t="str">
        <f t="shared" si="56" ca="1"/>
        <v>0 Tahun  3 Bulan 28 Hari </v>
      </c>
      <c r="AA828" s="1" t="s">
        <v>5</v>
      </c>
      <c r="AB828" s="1" t="s">
        <v>5</v>
      </c>
      <c r="AC828" s="1" t="s">
        <v>5</v>
      </c>
      <c r="AD828" s="70"/>
      <c r="AE828" s="70"/>
      <c r="AF828" s="70"/>
      <c r="AG828" s="1"/>
      <c r="AH828" s="1"/>
      <c r="AI828" s="1"/>
      <c r="AJ828" s="1"/>
      <c r="AK828" s="70"/>
      <c r="AL828" s="70"/>
      <c r="AM828" s="71" t="s">
        <v>7914</v>
      </c>
      <c r="AN828" s="189" t="s">
        <v>84</v>
      </c>
      <c r="AO828" s="1"/>
      <c r="AP828" s="74" t="s">
        <v>7915</v>
      </c>
      <c r="AQ828" s="42" t="s">
        <v>86</v>
      </c>
      <c r="AR828" s="1"/>
      <c r="AS828" s="1"/>
      <c r="AT828" s="71" t="s">
        <v>7916</v>
      </c>
      <c r="AU828" s="932" t="s">
        <v>121</v>
      </c>
      <c r="AV828" s="1" t="s">
        <v>7910</v>
      </c>
      <c r="AW828" s="49" t="s">
        <v>90</v>
      </c>
      <c r="AX828" s="71" t="s">
        <v>7917</v>
      </c>
      <c r="AY828" s="1"/>
      <c r="AZ828" s="1"/>
      <c r="BA828" s="1"/>
      <c r="BB828" s="1"/>
      <c r="BC828" s="1"/>
      <c r="BD828" s="72"/>
    </row>
    <row r="829" ht="15" customHeight="1" s="77" customFormat="1">
      <c r="A829" s="31" t="s">
        <v>65</v>
      </c>
      <c r="B829" s="32">
        <f t="shared" si="53"/>
        <v>823</v>
      </c>
      <c r="C829" s="928" t="s">
        <v>7918</v>
      </c>
      <c r="D829" s="699" t="s">
        <v>7919</v>
      </c>
      <c r="E829" s="900" t="s">
        <v>69</v>
      </c>
      <c r="F829" s="713" t="s">
        <v>7920</v>
      </c>
      <c r="G829" s="123" t="s">
        <v>2</v>
      </c>
      <c r="H829" s="642"/>
      <c r="I829" s="642"/>
      <c r="J829" s="642"/>
      <c r="K829" s="49" t="s">
        <v>6471</v>
      </c>
      <c r="L829" s="123" t="s">
        <v>511</v>
      </c>
      <c r="M829" s="642" t="s">
        <v>1215</v>
      </c>
      <c r="N829" s="740">
        <v>44295</v>
      </c>
      <c r="O829" s="720" t="s">
        <v>7921</v>
      </c>
      <c r="P829" s="689" t="s">
        <v>97</v>
      </c>
      <c r="Q829" s="689" t="s">
        <v>7725</v>
      </c>
      <c r="R829" s="689" t="s">
        <v>77</v>
      </c>
      <c r="S829" s="689" t="s">
        <v>113</v>
      </c>
      <c r="T829" s="721" t="s">
        <v>7922</v>
      </c>
      <c r="U829" s="722">
        <v>30504</v>
      </c>
      <c r="V829" s="73">
        <v>44378</v>
      </c>
      <c r="W829" s="72">
        <v>44469</v>
      </c>
      <c r="X829" s="648" t="s">
        <v>115</v>
      </c>
      <c r="Y829" s="1"/>
      <c r="Z829" s="1" t="str">
        <f t="shared" si="56" ca="1"/>
        <v>0 Tahun  3 Bulan 24 Hari </v>
      </c>
      <c r="AA829" s="723" t="s">
        <v>264</v>
      </c>
      <c r="AB829" s="711" t="s">
        <v>7923</v>
      </c>
      <c r="AC829" s="1068">
        <v>44926</v>
      </c>
      <c r="AD829" s="629"/>
      <c r="AE829" s="642"/>
      <c r="AF829" s="34"/>
      <c r="AG829" s="1"/>
      <c r="AH829" s="1"/>
      <c r="AI829" s="1"/>
      <c r="AJ829" s="1"/>
      <c r="AK829" s="647"/>
      <c r="AL829" s="693"/>
      <c r="AM829" s="696" t="s">
        <v>7924</v>
      </c>
      <c r="AN829" s="49" t="s">
        <v>4259</v>
      </c>
      <c r="AO829" s="1"/>
      <c r="AP829" s="647" t="s">
        <v>7925</v>
      </c>
      <c r="AQ829" s="42" t="s">
        <v>86</v>
      </c>
      <c r="AR829" s="1"/>
      <c r="AS829" s="1"/>
      <c r="AT829" s="713" t="s">
        <v>7926</v>
      </c>
      <c r="AU829" s="108" t="s">
        <v>121</v>
      </c>
      <c r="AV829" s="723" t="s">
        <v>7919</v>
      </c>
      <c r="AW829" s="721" t="s">
        <v>90</v>
      </c>
      <c r="AX829" s="711" t="s">
        <v>7927</v>
      </c>
      <c r="AY829" s="1"/>
      <c r="AZ829" s="1"/>
      <c r="BA829" s="1"/>
      <c r="BB829" s="1"/>
      <c r="BC829" s="1"/>
      <c r="BD829" s="72"/>
    </row>
    <row r="830" ht="15" customHeight="1" s="77" customFormat="1">
      <c r="A830" s="31" t="s">
        <v>65</v>
      </c>
      <c r="B830" s="32">
        <f t="shared" si="53"/>
        <v>824</v>
      </c>
      <c r="C830" s="68" t="s">
        <v>7928</v>
      </c>
      <c r="D830" s="70" t="s">
        <v>7929</v>
      </c>
      <c r="E830" s="900" t="s">
        <v>69</v>
      </c>
      <c r="F830" s="71" t="s">
        <v>7930</v>
      </c>
      <c r="G830" s="1" t="s">
        <v>2</v>
      </c>
      <c r="H830" s="70"/>
      <c r="I830" s="70"/>
      <c r="J830" s="70"/>
      <c r="K830" s="1" t="s">
        <v>6471</v>
      </c>
      <c r="L830" s="1" t="s">
        <v>511</v>
      </c>
      <c r="M830" s="1" t="s">
        <v>1215</v>
      </c>
      <c r="N830" s="72">
        <v>44350</v>
      </c>
      <c r="O830" s="1" t="s">
        <v>7931</v>
      </c>
      <c r="P830" s="1" t="s">
        <v>77</v>
      </c>
      <c r="Q830" s="1" t="s">
        <v>1711</v>
      </c>
      <c r="R830" s="1" t="s">
        <v>77</v>
      </c>
      <c r="S830" s="1"/>
      <c r="T830" s="1" t="s">
        <v>7932</v>
      </c>
      <c r="U830" s="72">
        <v>35311</v>
      </c>
      <c r="V830" s="72">
        <v>44350</v>
      </c>
      <c r="W830" s="72">
        <v>44439</v>
      </c>
      <c r="X830" s="75" t="s">
        <v>80</v>
      </c>
      <c r="Y830" s="1"/>
      <c r="Z830" s="1" t="str">
        <f t="shared" si="56" ca="1"/>
        <v>0 Tahun  1 Bulan 30 Hari </v>
      </c>
      <c r="AA830" s="1" t="s">
        <v>264</v>
      </c>
      <c r="AB830" s="71" t="s">
        <v>7933</v>
      </c>
      <c r="AC830" s="72">
        <v>46063</v>
      </c>
      <c r="AD830" s="1"/>
      <c r="AE830" s="1"/>
      <c r="AF830" s="1"/>
      <c r="AG830" s="1"/>
      <c r="AH830" s="72" t="s">
        <v>86</v>
      </c>
      <c r="AI830" s="72">
        <v>44272</v>
      </c>
      <c r="AJ830" s="1"/>
      <c r="AK830" s="1" t="s">
        <v>666</v>
      </c>
      <c r="AL830" s="1">
        <v>75</v>
      </c>
      <c r="AM830" s="71" t="s">
        <v>7934</v>
      </c>
      <c r="AN830" s="1" t="s">
        <v>290</v>
      </c>
      <c r="AO830" s="1"/>
      <c r="AP830" s="71" t="s">
        <v>7935</v>
      </c>
      <c r="AQ830" s="42" t="s">
        <v>86</v>
      </c>
      <c r="AR830" s="1"/>
      <c r="AS830" s="1"/>
      <c r="AT830" s="71" t="s">
        <v>7936</v>
      </c>
      <c r="AU830" s="1" t="s">
        <v>121</v>
      </c>
      <c r="AV830" s="1" t="s">
        <v>7929</v>
      </c>
      <c r="AW830" s="721" t="s">
        <v>90</v>
      </c>
      <c r="AX830" s="71" t="s">
        <v>7937</v>
      </c>
      <c r="AY830" s="1"/>
      <c r="AZ830" s="1"/>
      <c r="BA830" s="1"/>
      <c r="BB830" s="1"/>
      <c r="BC830" s="1"/>
      <c r="BD830" s="70"/>
      <c r="BE830" s="73"/>
      <c r="BF830" s="70"/>
    </row>
    <row r="831" ht="15" customHeight="1" s="77" customFormat="1">
      <c r="A831" s="31" t="s">
        <v>65</v>
      </c>
      <c r="B831" s="32">
        <f t="shared" si="53"/>
        <v>825</v>
      </c>
      <c r="C831" s="71" t="s">
        <v>7938</v>
      </c>
      <c r="D831" s="70" t="s">
        <v>7939</v>
      </c>
      <c r="E831" s="900" t="s">
        <v>69</v>
      </c>
      <c r="F831" s="438" t="s">
        <v>7940</v>
      </c>
      <c r="G831" s="138" t="s">
        <v>2</v>
      </c>
      <c r="H831" s="49"/>
      <c r="I831" s="49"/>
      <c r="J831" s="49"/>
      <c r="K831" s="138" t="s">
        <v>6471</v>
      </c>
      <c r="L831" s="138" t="s">
        <v>511</v>
      </c>
      <c r="M831" s="49" t="s">
        <v>1215</v>
      </c>
      <c r="N831" s="140">
        <v>44372</v>
      </c>
      <c r="O831" s="1" t="s">
        <v>7941</v>
      </c>
      <c r="P831" s="49" t="s">
        <v>232</v>
      </c>
      <c r="Q831" s="49" t="s">
        <v>7725</v>
      </c>
      <c r="R831" s="49" t="s">
        <v>77</v>
      </c>
      <c r="S831" s="49" t="s">
        <v>113</v>
      </c>
      <c r="T831" s="1" t="s">
        <v>6471</v>
      </c>
      <c r="U831" s="72">
        <v>32295</v>
      </c>
      <c r="V831" s="406">
        <v>44372</v>
      </c>
      <c r="W831" s="72">
        <v>44469</v>
      </c>
      <c r="X831" s="1" t="s">
        <v>80</v>
      </c>
      <c r="Y831" s="34"/>
      <c r="Z831" s="49" t="str">
        <f>""&amp;DATEDIF(N831,TODAY(),"Y")&amp;" Tahun  "&amp;DATEDIF(N831,TODAY(),"ym")&amp;" Bulan "&amp;DATEDIF(N831,TODAY(),"md")&amp;" Hari "</f>
        <v>0 Tahun  1 Bulan 8 Hari </v>
      </c>
      <c r="AA831" s="1" t="s">
        <v>492</v>
      </c>
      <c r="AB831" s="338" t="s">
        <v>7942</v>
      </c>
      <c r="AC831" s="72">
        <v>45828</v>
      </c>
      <c r="AD831" s="49"/>
      <c r="AE831" s="140"/>
      <c r="AF831" s="49"/>
      <c r="AG831" s="49"/>
      <c r="AH831" s="63"/>
      <c r="AI831" s="63"/>
      <c r="AJ831" s="49"/>
      <c r="AK831" s="49"/>
      <c r="AL831" s="66"/>
      <c r="AM831" s="718" t="s">
        <v>7943</v>
      </c>
      <c r="AN831" s="189" t="s">
        <v>84</v>
      </c>
      <c r="AO831" s="34"/>
      <c r="AP831" s="49"/>
      <c r="AQ831" s="49"/>
      <c r="AR831" s="34"/>
      <c r="AS831" s="754"/>
      <c r="AT831" s="71" t="s">
        <v>7944</v>
      </c>
      <c r="AU831" s="661" t="s">
        <v>121</v>
      </c>
      <c r="AV831" s="1069" t="s">
        <v>7945</v>
      </c>
      <c r="AW831" s="1070" t="s">
        <v>90</v>
      </c>
      <c r="AX831" s="1071">
        <v>6690568215</v>
      </c>
      <c r="AY831" s="75"/>
      <c r="AZ831" s="1072"/>
      <c r="BA831" s="1072"/>
      <c r="BB831" s="1072"/>
      <c r="BC831" s="1072"/>
      <c r="BD831" s="34"/>
      <c r="BE831" s="72"/>
      <c r="BF831" s="1"/>
    </row>
    <row r="832" ht="15" customHeight="1" s="77" customFormat="1">
      <c r="A832" s="31" t="s">
        <v>65</v>
      </c>
      <c r="B832" s="32">
        <f t="shared" si="53"/>
        <v>826</v>
      </c>
      <c r="C832" s="71" t="s">
        <v>7946</v>
      </c>
      <c r="D832" s="70" t="s">
        <v>7947</v>
      </c>
      <c r="E832" s="900" t="s">
        <v>69</v>
      </c>
      <c r="F832" s="71" t="s">
        <v>7948</v>
      </c>
      <c r="G832" s="826" t="s">
        <v>2</v>
      </c>
      <c r="H832" s="572"/>
      <c r="I832" s="572"/>
      <c r="J832" s="572"/>
      <c r="K832" s="1" t="s">
        <v>6471</v>
      </c>
      <c r="L832" s="138" t="s">
        <v>511</v>
      </c>
      <c r="M832" s="49" t="s">
        <v>1215</v>
      </c>
      <c r="N832" s="140">
        <v>44372</v>
      </c>
      <c r="O832" s="70" t="s">
        <v>7949</v>
      </c>
      <c r="P832" s="1" t="s">
        <v>77</v>
      </c>
      <c r="Q832" s="1" t="s">
        <v>1711</v>
      </c>
      <c r="R832" s="1" t="s">
        <v>77</v>
      </c>
      <c r="S832" s="1" t="s">
        <v>113</v>
      </c>
      <c r="T832" s="1" t="s">
        <v>7950</v>
      </c>
      <c r="U832" s="72">
        <v>35197</v>
      </c>
      <c r="V832" s="406">
        <v>44372</v>
      </c>
      <c r="W832" s="72">
        <v>44469</v>
      </c>
      <c r="X832" s="1" t="s">
        <v>80</v>
      </c>
      <c r="Y832" s="70"/>
      <c r="Z832" s="49" t="str">
        <f>""&amp;DATEDIF(N832,TODAY(),"Y")&amp;" Tahun  "&amp;DATEDIF(N832,TODAY(),"ym")&amp;" Bulan "&amp;DATEDIF(N832,TODAY(),"md")&amp;" Hari "</f>
        <v>0 Tahun  1 Bulan 8 Hari </v>
      </c>
      <c r="AA832" s="1" t="s">
        <v>264</v>
      </c>
      <c r="AB832" s="71" t="s">
        <v>7951</v>
      </c>
      <c r="AC832" s="72">
        <v>46119</v>
      </c>
      <c r="AD832" s="70"/>
      <c r="AE832" s="70"/>
      <c r="AF832" s="70"/>
      <c r="AG832" s="70"/>
      <c r="AH832" s="70"/>
      <c r="AI832" s="70"/>
      <c r="AJ832" s="70"/>
      <c r="AK832" s="70"/>
      <c r="AL832" s="70"/>
      <c r="AM832" s="71" t="s">
        <v>7952</v>
      </c>
      <c r="AN832" s="1" t="s">
        <v>290</v>
      </c>
      <c r="AO832" s="70"/>
      <c r="AP832" s="70"/>
      <c r="AQ832" s="70"/>
      <c r="AR832" s="70"/>
      <c r="AS832" s="70"/>
      <c r="AT832" s="71" t="s">
        <v>7953</v>
      </c>
      <c r="AU832" s="1" t="s">
        <v>121</v>
      </c>
      <c r="AV832" s="1069" t="s">
        <v>7947</v>
      </c>
      <c r="AW832" s="1070" t="s">
        <v>90</v>
      </c>
      <c r="AX832" s="1071">
        <v>490564179</v>
      </c>
      <c r="AY832" s="70"/>
      <c r="AZ832" s="70"/>
      <c r="BA832" s="70"/>
      <c r="BB832" s="70"/>
      <c r="BC832" s="70"/>
      <c r="BD832" s="70"/>
      <c r="BE832" s="70"/>
      <c r="BF832" s="70"/>
    </row>
    <row r="833" ht="19.5" customHeight="1" s="31" customFormat="1">
      <c r="B833" s="32">
        <f t="shared" si="53"/>
        <v>827</v>
      </c>
      <c r="C833" s="57" t="s">
        <v>7954</v>
      </c>
      <c r="D833" s="361" t="s">
        <v>7955</v>
      </c>
      <c r="E833" s="362" t="s">
        <v>69</v>
      </c>
      <c r="F833" s="57" t="s">
        <v>7956</v>
      </c>
      <c r="G833" s="362" t="s">
        <v>2</v>
      </c>
      <c r="H833" s="362"/>
      <c r="I833" s="362"/>
      <c r="J833" s="362"/>
      <c r="K833" s="49" t="s">
        <v>6471</v>
      </c>
      <c r="L833" s="49" t="s">
        <v>589</v>
      </c>
      <c r="M833" s="689" t="s">
        <v>1215</v>
      </c>
      <c r="N833" s="1020">
        <v>44015</v>
      </c>
      <c r="O833" s="362" t="s">
        <v>7957</v>
      </c>
      <c r="P833" s="49" t="s">
        <v>97</v>
      </c>
      <c r="Q833" s="49" t="s">
        <v>112</v>
      </c>
      <c r="R833" s="49" t="s">
        <v>4161</v>
      </c>
      <c r="S833" s="49" t="s">
        <v>7958</v>
      </c>
      <c r="T833" s="1022" t="s">
        <v>1215</v>
      </c>
      <c r="U833" s="1020">
        <v>28674</v>
      </c>
      <c r="V833" s="79">
        <v>44317</v>
      </c>
      <c r="W833" s="79">
        <v>44408</v>
      </c>
      <c r="X833" s="49" t="s">
        <v>115</v>
      </c>
      <c r="Y833" s="49"/>
      <c r="Z833" s="642" t="str">
        <f>""&amp;DATEDIF(N833,TODAY(),"Y")&amp; " Tahun  "&amp;DATEDIF(N833,TODAY(),"ym")&amp; " Bulan " &amp;DATEDIF(N833,TODAY(),"md")&amp; " Hari "</f>
        <v>1 Tahun  0 Bulan 30 Hari </v>
      </c>
      <c r="AA833" s="49" t="s">
        <v>128</v>
      </c>
      <c r="AB833" s="57" t="s">
        <v>7959</v>
      </c>
      <c r="AC833" s="79">
        <v>44380</v>
      </c>
      <c r="AD833" s="42" t="s">
        <v>86</v>
      </c>
      <c r="AE833" s="49"/>
      <c r="AF833" s="42" t="s">
        <v>86</v>
      </c>
      <c r="AG833" s="42"/>
      <c r="AH833" s="39" t="s">
        <v>82</v>
      </c>
      <c r="AI833" s="49"/>
      <c r="AJ833" s="49"/>
      <c r="AK833" s="49"/>
      <c r="AL833" s="66" t="s">
        <v>87</v>
      </c>
      <c r="AM833" s="189" t="s">
        <v>6987</v>
      </c>
      <c r="AN833" s="847" t="s">
        <v>84</v>
      </c>
      <c r="AO833" s="49"/>
      <c r="AP833" s="189" t="s">
        <v>6988</v>
      </c>
      <c r="AQ833" s="42"/>
      <c r="AR833" s="49"/>
      <c r="AS833" s="49"/>
      <c r="AT833" s="362" t="s">
        <v>6989</v>
      </c>
      <c r="AU833" s="49" t="s">
        <v>121</v>
      </c>
      <c r="AV833" s="49" t="s">
        <v>7955</v>
      </c>
      <c r="AW833" s="49" t="s">
        <v>90</v>
      </c>
      <c r="AX833" s="49">
        <v>6130324183</v>
      </c>
      <c r="AY833" s="57" t="s">
        <v>7960</v>
      </c>
      <c r="AZ833" s="1"/>
      <c r="BA833" s="49"/>
      <c r="BB833" s="49"/>
      <c r="BC833" s="49"/>
      <c r="BD833" s="63">
        <v>44349</v>
      </c>
    </row>
    <row r="834" ht="15" customHeight="1" s="77" customFormat="1">
      <c r="A834" s="31" t="s">
        <v>65</v>
      </c>
      <c r="B834" s="32">
        <f t="shared" si="53"/>
        <v>828</v>
      </c>
      <c r="C834" s="57" t="s">
        <v>7961</v>
      </c>
      <c r="D834" s="82" t="s">
        <v>7962</v>
      </c>
      <c r="E834" s="362" t="s">
        <v>1255</v>
      </c>
      <c r="F834" s="57" t="s">
        <v>7963</v>
      </c>
      <c r="G834" s="362" t="s">
        <v>2</v>
      </c>
      <c r="H834" s="362"/>
      <c r="I834" s="362"/>
      <c r="J834" s="362"/>
      <c r="K834" s="49" t="s">
        <v>7964</v>
      </c>
      <c r="L834" s="49" t="s">
        <v>589</v>
      </c>
      <c r="M834" s="689" t="s">
        <v>4177</v>
      </c>
      <c r="N834" s="116">
        <v>44033</v>
      </c>
      <c r="O834" s="1" t="s">
        <v>7965</v>
      </c>
      <c r="P834" s="1" t="s">
        <v>232</v>
      </c>
      <c r="Q834" s="49" t="s">
        <v>76</v>
      </c>
      <c r="R834" s="49" t="s">
        <v>77</v>
      </c>
      <c r="S834" s="1"/>
      <c r="T834" s="1" t="s">
        <v>7966</v>
      </c>
      <c r="U834" s="116">
        <v>31965</v>
      </c>
      <c r="V834" s="37">
        <v>44348</v>
      </c>
      <c r="W834" s="37">
        <v>44439</v>
      </c>
      <c r="X834" s="37" t="s">
        <v>115</v>
      </c>
      <c r="Y834" s="1"/>
      <c r="Z834" s="642" t="str">
        <f>""&amp;DATEDIF(N834,TODAY(),"Y")&amp; " Tahun  "&amp;DATEDIF(N834,TODAY(),"ym")&amp; " Bulan " &amp;DATEDIF(N834,TODAY(),"md")&amp; " Hari "</f>
        <v>1 Tahun  0 Bulan 12 Hari </v>
      </c>
      <c r="AA834" s="1" t="s">
        <v>492</v>
      </c>
      <c r="AB834" s="71" t="s">
        <v>7967</v>
      </c>
      <c r="AC834" s="116">
        <v>45858</v>
      </c>
      <c r="AD834" s="42" t="s">
        <v>266</v>
      </c>
      <c r="AE834" s="1"/>
      <c r="AF834" s="42" t="s">
        <v>266</v>
      </c>
      <c r="AG834" s="1"/>
      <c r="AH834" s="42" t="s">
        <v>266</v>
      </c>
      <c r="AI834" s="42"/>
      <c r="AJ834" s="1"/>
      <c r="AK834" s="1"/>
      <c r="AL834" s="1"/>
      <c r="AM834" s="71" t="s">
        <v>7968</v>
      </c>
      <c r="AN834" s="847" t="s">
        <v>84</v>
      </c>
      <c r="AO834" s="1"/>
      <c r="AP834" s="71" t="s">
        <v>7969</v>
      </c>
      <c r="AQ834" s="42" t="s">
        <v>86</v>
      </c>
      <c r="AR834" s="1"/>
      <c r="AS834" s="1"/>
      <c r="AT834" s="71" t="s">
        <v>7970</v>
      </c>
      <c r="AU834" s="49" t="s">
        <v>89</v>
      </c>
      <c r="AV834" s="1" t="s">
        <v>7971</v>
      </c>
      <c r="AW834" s="1" t="s">
        <v>520</v>
      </c>
      <c r="AX834" s="71" t="s">
        <v>7972</v>
      </c>
      <c r="AY834" s="1"/>
      <c r="AZ834" s="1"/>
      <c r="BA834" s="1"/>
      <c r="BB834" s="1"/>
      <c r="BC834" s="1"/>
      <c r="BD834" s="1"/>
    </row>
    <row r="835" ht="15" customHeight="1" s="77" customFormat="1">
      <c r="A835" s="31" t="s">
        <v>65</v>
      </c>
      <c r="B835" s="32">
        <f t="shared" si="53"/>
        <v>829</v>
      </c>
      <c r="C835" s="57" t="s">
        <v>7973</v>
      </c>
      <c r="D835" s="82" t="s">
        <v>7974</v>
      </c>
      <c r="E835" s="362" t="s">
        <v>1255</v>
      </c>
      <c r="F835" s="57" t="s">
        <v>7975</v>
      </c>
      <c r="G835" s="362" t="s">
        <v>2</v>
      </c>
      <c r="H835" s="362"/>
      <c r="I835" s="362"/>
      <c r="J835" s="362"/>
      <c r="K835" s="49" t="s">
        <v>7964</v>
      </c>
      <c r="L835" s="49" t="s">
        <v>589</v>
      </c>
      <c r="M835" s="689" t="s">
        <v>4177</v>
      </c>
      <c r="N835" s="116">
        <v>44046</v>
      </c>
      <c r="O835" s="1" t="s">
        <v>7976</v>
      </c>
      <c r="P835" s="1" t="s">
        <v>232</v>
      </c>
      <c r="Q835" s="49" t="s">
        <v>76</v>
      </c>
      <c r="R835" s="49" t="s">
        <v>77</v>
      </c>
      <c r="S835" s="1"/>
      <c r="T835" s="1" t="s">
        <v>7977</v>
      </c>
      <c r="U835" s="116">
        <v>28863</v>
      </c>
      <c r="V835" s="37">
        <v>44348</v>
      </c>
      <c r="W835" s="37">
        <v>44439</v>
      </c>
      <c r="X835" s="37" t="s">
        <v>115</v>
      </c>
      <c r="Y835" s="1"/>
      <c r="Z835" s="642" t="str">
        <f>""&amp;DATEDIF(N835,TODAY(),"Y")&amp; " Tahun  "&amp;DATEDIF(N835,TODAY(),"ym")&amp; " Bulan " &amp;DATEDIF(N835,TODAY(),"md")&amp; " Hari "</f>
        <v>0 Tahun  11 Bulan 30 Hari </v>
      </c>
      <c r="AA835" s="1" t="s">
        <v>492</v>
      </c>
      <c r="AB835" s="71" t="s">
        <v>7978</v>
      </c>
      <c r="AC835" s="116">
        <v>45299</v>
      </c>
      <c r="AD835" s="42" t="s">
        <v>266</v>
      </c>
      <c r="AE835" s="1"/>
      <c r="AF835" s="42" t="s">
        <v>266</v>
      </c>
      <c r="AG835" s="1"/>
      <c r="AH835" s="42" t="s">
        <v>266</v>
      </c>
      <c r="AI835" s="42"/>
      <c r="AJ835" s="1"/>
      <c r="AK835" s="1"/>
      <c r="AL835" s="1"/>
      <c r="AM835" s="71" t="s">
        <v>7979</v>
      </c>
      <c r="AN835" s="847" t="s">
        <v>84</v>
      </c>
      <c r="AO835" s="1"/>
      <c r="AP835" s="71" t="s">
        <v>7980</v>
      </c>
      <c r="AQ835" s="42" t="s">
        <v>86</v>
      </c>
      <c r="AR835" s="1"/>
      <c r="AS835" s="1"/>
      <c r="AT835" s="71" t="s">
        <v>7981</v>
      </c>
      <c r="AU835" s="49" t="s">
        <v>89</v>
      </c>
      <c r="AV835" s="1" t="s">
        <v>7982</v>
      </c>
      <c r="AW835" s="1" t="s">
        <v>520</v>
      </c>
      <c r="AX835" s="71" t="s">
        <v>7983</v>
      </c>
      <c r="AY835" s="1"/>
      <c r="AZ835" s="1"/>
      <c r="BA835" s="1"/>
      <c r="BB835" s="1"/>
      <c r="BC835" s="1"/>
      <c r="BD835" s="1"/>
    </row>
    <row r="836" ht="15" customHeight="1" s="31" customFormat="1">
      <c r="A836" s="31" t="s">
        <v>65</v>
      </c>
      <c r="B836" s="32">
        <f t="shared" si="53"/>
        <v>830</v>
      </c>
      <c r="C836" s="57" t="s">
        <v>7984</v>
      </c>
      <c r="D836" s="361" t="s">
        <v>7985</v>
      </c>
      <c r="E836" s="362" t="s">
        <v>69</v>
      </c>
      <c r="F836" s="57" t="s">
        <v>7986</v>
      </c>
      <c r="G836" s="362" t="s">
        <v>2</v>
      </c>
      <c r="H836" s="362"/>
      <c r="I836" s="362"/>
      <c r="J836" s="362"/>
      <c r="K836" s="49" t="s">
        <v>7964</v>
      </c>
      <c r="L836" s="49" t="s">
        <v>589</v>
      </c>
      <c r="M836" s="689" t="s">
        <v>1215</v>
      </c>
      <c r="N836" s="1020">
        <v>44015</v>
      </c>
      <c r="O836" s="362" t="s">
        <v>7987</v>
      </c>
      <c r="P836" s="49" t="s">
        <v>97</v>
      </c>
      <c r="Q836" s="49" t="s">
        <v>112</v>
      </c>
      <c r="R836" s="49" t="s">
        <v>4161</v>
      </c>
      <c r="S836" s="49" t="s">
        <v>113</v>
      </c>
      <c r="T836" s="1022" t="s">
        <v>7988</v>
      </c>
      <c r="U836" s="1020">
        <v>32325</v>
      </c>
      <c r="V836" s="79">
        <v>44317</v>
      </c>
      <c r="W836" s="1073">
        <v>44408</v>
      </c>
      <c r="X836" s="1074" t="s">
        <v>115</v>
      </c>
      <c r="Y836" s="49"/>
      <c r="Z836" s="642" t="str">
        <f>""&amp;DATEDIF(N836,TODAY(),"Y")&amp; " Tahun  "&amp;DATEDIF(N836,TODAY(),"ym")&amp; " Bulan " &amp;DATEDIF(N836,TODAY(),"md")&amp; " Hari "</f>
        <v>1 Tahun  0 Bulan 30 Hari </v>
      </c>
      <c r="AA836" s="49" t="s">
        <v>128</v>
      </c>
      <c r="AB836" s="57" t="s">
        <v>7989</v>
      </c>
      <c r="AC836" s="79">
        <v>44013</v>
      </c>
      <c r="AD836" s="42" t="s">
        <v>86</v>
      </c>
      <c r="AE836" s="49"/>
      <c r="AF836" s="42" t="s">
        <v>86</v>
      </c>
      <c r="AG836" s="49"/>
      <c r="AH836" s="42"/>
      <c r="AI836" s="39"/>
      <c r="AJ836" s="49"/>
      <c r="AK836" s="49"/>
      <c r="AL836" s="66" t="s">
        <v>87</v>
      </c>
      <c r="AM836" s="189" t="s">
        <v>7990</v>
      </c>
      <c r="AN836" s="847" t="s">
        <v>84</v>
      </c>
      <c r="AO836" s="49"/>
      <c r="AP836" s="189" t="s">
        <v>7991</v>
      </c>
      <c r="AQ836" s="42"/>
      <c r="AR836" s="49"/>
      <c r="AS836" s="49"/>
      <c r="AT836" s="362" t="s">
        <v>7992</v>
      </c>
      <c r="AU836" s="49" t="s">
        <v>121</v>
      </c>
      <c r="AV836" s="49" t="s">
        <v>7985</v>
      </c>
      <c r="AW836" s="49" t="s">
        <v>90</v>
      </c>
      <c r="AX836" s="57" t="s">
        <v>7993</v>
      </c>
      <c r="AY836" s="57" t="s">
        <v>7994</v>
      </c>
      <c r="AZ836" s="1"/>
      <c r="BA836" s="49"/>
      <c r="BB836" s="49"/>
      <c r="BC836" s="49"/>
      <c r="BD836" s="49"/>
    </row>
    <row r="837" ht="15" customHeight="1" s="77" customFormat="1">
      <c r="A837" s="31" t="s">
        <v>65</v>
      </c>
      <c r="B837" s="32">
        <f t="shared" si="53"/>
        <v>831</v>
      </c>
      <c r="C837" s="539" t="s">
        <v>7995</v>
      </c>
      <c r="D837" s="82" t="s">
        <v>7996</v>
      </c>
      <c r="E837" s="362" t="s">
        <v>69</v>
      </c>
      <c r="F837" s="438" t="s">
        <v>7997</v>
      </c>
      <c r="G837" s="138" t="s">
        <v>2</v>
      </c>
      <c r="H837" s="49"/>
      <c r="I837" s="49"/>
      <c r="J837" s="49"/>
      <c r="K837" s="138" t="s">
        <v>7998</v>
      </c>
      <c r="L837" s="138" t="s">
        <v>511</v>
      </c>
      <c r="M837" s="49" t="s">
        <v>1215</v>
      </c>
      <c r="N837" s="140">
        <v>44372</v>
      </c>
      <c r="O837" s="1" t="s">
        <v>7999</v>
      </c>
      <c r="P837" s="49" t="s">
        <v>232</v>
      </c>
      <c r="Q837" s="49" t="s">
        <v>112</v>
      </c>
      <c r="R837" s="49" t="s">
        <v>77</v>
      </c>
      <c r="S837" s="49" t="s">
        <v>113</v>
      </c>
      <c r="T837" s="1" t="s">
        <v>7988</v>
      </c>
      <c r="U837" s="72">
        <v>31777</v>
      </c>
      <c r="V837" s="406">
        <v>44372</v>
      </c>
      <c r="W837" s="72">
        <v>44469</v>
      </c>
      <c r="X837" s="1" t="s">
        <v>80</v>
      </c>
      <c r="Y837" s="34"/>
      <c r="Z837" s="49" t="str">
        <f>""&amp;DATEDIF(N837,TODAY(),"Y")&amp;" Tahun  "&amp;DATEDIF(N837,TODAY(),"ym")&amp;" Bulan "&amp;DATEDIF(N837,TODAY(),"md")&amp;" Hari "</f>
        <v>0 Tahun  1 Bulan 8 Hari </v>
      </c>
      <c r="AA837" s="1" t="s">
        <v>492</v>
      </c>
      <c r="AB837" s="338" t="s">
        <v>8000</v>
      </c>
      <c r="AC837" s="72">
        <v>46166</v>
      </c>
      <c r="AD837" s="49"/>
      <c r="AE837" s="63"/>
      <c r="AF837" s="49"/>
      <c r="AG837" s="49"/>
      <c r="AH837" s="63"/>
      <c r="AI837" s="80"/>
      <c r="AJ837" s="49"/>
      <c r="AK837" s="49"/>
      <c r="AL837" s="66"/>
      <c r="AM837" s="57" t="s">
        <v>8001</v>
      </c>
      <c r="AN837" s="847" t="s">
        <v>84</v>
      </c>
      <c r="AO837" s="34"/>
      <c r="AP837" s="57"/>
      <c r="AQ837" s="49"/>
      <c r="AR837" s="34"/>
      <c r="AS837" s="754"/>
      <c r="AT837" s="71" t="s">
        <v>8002</v>
      </c>
      <c r="AU837" s="661" t="s">
        <v>121</v>
      </c>
      <c r="AV837" s="436" t="s">
        <v>7996</v>
      </c>
      <c r="AW837" s="436" t="s">
        <v>90</v>
      </c>
      <c r="AX837" s="494" t="s">
        <v>8003</v>
      </c>
      <c r="AY837" s="494">
        <v>5202073009140000</v>
      </c>
      <c r="AZ837" s="1072"/>
      <c r="BA837" s="1072"/>
      <c r="BB837" s="1072"/>
      <c r="BC837" s="1072"/>
      <c r="BD837" s="34"/>
      <c r="BE837" s="72"/>
      <c r="BF837" s="1"/>
    </row>
    <row r="838" ht="15" customHeight="1" s="77" customFormat="1">
      <c r="A838" s="31" t="s">
        <v>65</v>
      </c>
      <c r="B838" s="32">
        <f t="shared" si="53"/>
        <v>832</v>
      </c>
      <c r="C838" s="539" t="s">
        <v>8004</v>
      </c>
      <c r="D838" s="82" t="s">
        <v>8005</v>
      </c>
      <c r="E838" s="362" t="s">
        <v>69</v>
      </c>
      <c r="F838" s="71" t="s">
        <v>8006</v>
      </c>
      <c r="G838" s="138" t="s">
        <v>2</v>
      </c>
      <c r="H838" s="49"/>
      <c r="I838" s="49"/>
      <c r="J838" s="49"/>
      <c r="K838" s="138" t="s">
        <v>7998</v>
      </c>
      <c r="L838" s="138" t="s">
        <v>511</v>
      </c>
      <c r="M838" s="49" t="s">
        <v>1215</v>
      </c>
      <c r="N838" s="140">
        <v>44372</v>
      </c>
      <c r="O838" s="1" t="s">
        <v>8007</v>
      </c>
      <c r="P838" s="49" t="s">
        <v>232</v>
      </c>
      <c r="Q838" s="49" t="s">
        <v>112</v>
      </c>
      <c r="R838" s="49" t="s">
        <v>77</v>
      </c>
      <c r="S838" s="49" t="s">
        <v>113</v>
      </c>
      <c r="T838" s="1" t="s">
        <v>8008</v>
      </c>
      <c r="U838" s="72">
        <v>32646</v>
      </c>
      <c r="V838" s="406">
        <v>44372</v>
      </c>
      <c r="W838" s="72">
        <v>44469</v>
      </c>
      <c r="X838" s="1" t="s">
        <v>80</v>
      </c>
      <c r="Y838" s="34"/>
      <c r="Z838" s="49" t="str">
        <f>""&amp;DATEDIF(N838,TODAY(),"Y")&amp;" Tahun  "&amp;DATEDIF(N838,TODAY(),"ym")&amp;" Bulan "&amp;DATEDIF(N838,TODAY(),"md")&amp;" Hari "</f>
        <v>0 Tahun  1 Bulan 8 Hari </v>
      </c>
      <c r="AA838" s="1" t="s">
        <v>492</v>
      </c>
      <c r="AB838" s="338" t="s">
        <v>8009</v>
      </c>
      <c r="AC838" s="72">
        <v>44699</v>
      </c>
      <c r="AD838" s="49"/>
      <c r="AE838" s="140"/>
      <c r="AF838" s="49"/>
      <c r="AG838" s="49"/>
      <c r="AH838" s="63"/>
      <c r="AI838" s="80"/>
      <c r="AJ838" s="49"/>
      <c r="AK838" s="49"/>
      <c r="AL838" s="66"/>
      <c r="AM838" s="57" t="s">
        <v>8010</v>
      </c>
      <c r="AN838" s="847" t="s">
        <v>84</v>
      </c>
      <c r="AO838" s="34"/>
      <c r="AP838" s="57"/>
      <c r="AQ838" s="49"/>
      <c r="AR838" s="34"/>
      <c r="AS838" s="754"/>
      <c r="AT838" s="71" t="s">
        <v>8011</v>
      </c>
      <c r="AU838" s="661" t="s">
        <v>121</v>
      </c>
      <c r="AV838" s="436" t="s">
        <v>8005</v>
      </c>
      <c r="AW838" s="436" t="s">
        <v>90</v>
      </c>
      <c r="AX838" s="494" t="s">
        <v>8012</v>
      </c>
      <c r="AY838" s="494">
        <v>520203240140006</v>
      </c>
      <c r="AZ838" s="1072"/>
      <c r="BA838" s="1072"/>
      <c r="BB838" s="1072"/>
      <c r="BC838" s="1072"/>
      <c r="BD838" s="34"/>
      <c r="BE838" s="72"/>
      <c r="BF838" s="1"/>
    </row>
    <row r="839" ht="15" customHeight="1" s="77" customFormat="1">
      <c r="A839" s="31" t="s">
        <v>65</v>
      </c>
      <c r="B839" s="32">
        <f t="shared" si="53"/>
        <v>833</v>
      </c>
      <c r="C839" s="539" t="s">
        <v>8013</v>
      </c>
      <c r="D839" s="82" t="s">
        <v>8014</v>
      </c>
      <c r="E839" s="362" t="s">
        <v>69</v>
      </c>
      <c r="F839" s="71" t="s">
        <v>8015</v>
      </c>
      <c r="G839" s="75" t="s">
        <v>2</v>
      </c>
      <c r="H839" s="34"/>
      <c r="I839" s="34"/>
      <c r="J839" s="34"/>
      <c r="K839" s="138" t="s">
        <v>7998</v>
      </c>
      <c r="L839" s="138" t="s">
        <v>511</v>
      </c>
      <c r="M839" s="49" t="s">
        <v>1215</v>
      </c>
      <c r="N839" s="140">
        <v>44372</v>
      </c>
      <c r="O839" s="1" t="s">
        <v>8016</v>
      </c>
      <c r="P839" s="49" t="s">
        <v>77</v>
      </c>
      <c r="Q839" s="49" t="s">
        <v>112</v>
      </c>
      <c r="R839" s="49" t="s">
        <v>77</v>
      </c>
      <c r="S839" s="49" t="s">
        <v>113</v>
      </c>
      <c r="T839" s="1" t="s">
        <v>8017</v>
      </c>
      <c r="U839" s="72">
        <v>37018</v>
      </c>
      <c r="V839" s="406">
        <v>44372</v>
      </c>
      <c r="W839" s="72">
        <v>44469</v>
      </c>
      <c r="X839" s="1" t="s">
        <v>80</v>
      </c>
      <c r="Y839" s="34"/>
      <c r="Z839" s="49" t="str">
        <f>""&amp;DATEDIF(N839,TODAY(),"Y")&amp;" Tahun  "&amp;DATEDIF(N839,TODAY(),"ym")&amp;" Bulan "&amp;DATEDIF(N839,TODAY(),"md")&amp;" Hari "</f>
        <v>0 Tahun  1 Bulan 8 Hari </v>
      </c>
      <c r="AA839" s="1" t="s">
        <v>264</v>
      </c>
      <c r="AB839" s="338" t="s">
        <v>8018</v>
      </c>
      <c r="AC839" s="72">
        <v>46090</v>
      </c>
      <c r="AD839" s="49"/>
      <c r="AE839" s="140"/>
      <c r="AF839" s="34"/>
      <c r="AG839" s="34"/>
      <c r="AH839" s="63"/>
      <c r="AI839" s="37"/>
      <c r="AJ839" s="49"/>
      <c r="AK839" s="34"/>
      <c r="AL839" s="66"/>
      <c r="AM839" s="57" t="s">
        <v>8019</v>
      </c>
      <c r="AN839" s="49" t="s">
        <v>290</v>
      </c>
      <c r="AO839" s="34"/>
      <c r="AP839" s="34"/>
      <c r="AQ839" s="49"/>
      <c r="AR839" s="34"/>
      <c r="AS839" s="49"/>
      <c r="AT839" s="71" t="s">
        <v>8020</v>
      </c>
      <c r="AU839" s="75" t="s">
        <v>121</v>
      </c>
      <c r="AV839" s="436" t="s">
        <v>8014</v>
      </c>
      <c r="AW839" s="436" t="s">
        <v>90</v>
      </c>
      <c r="AX839" s="494" t="s">
        <v>8021</v>
      </c>
      <c r="AY839" s="494">
        <v>5201070603087750</v>
      </c>
      <c r="AZ839" s="1072"/>
      <c r="BA839" s="1072"/>
      <c r="BB839" s="1072"/>
      <c r="BC839" s="1072"/>
      <c r="BD839" s="34"/>
      <c r="BE839" s="72"/>
      <c r="BF839" s="1"/>
    </row>
    <row r="840" ht="15" customHeight="1" s="44" customFormat="1">
      <c r="A840" s="31" t="s">
        <v>65</v>
      </c>
      <c r="B840" s="32">
        <f ref="B840:B903" t="shared" si="57">1+B839</f>
        <v>834</v>
      </c>
      <c r="C840" s="1075" t="s">
        <v>8022</v>
      </c>
      <c r="D840" s="1076" t="s">
        <v>8023</v>
      </c>
      <c r="E840" s="1077" t="s">
        <v>69</v>
      </c>
      <c r="F840" s="1078" t="s">
        <v>8024</v>
      </c>
      <c r="G840" s="34"/>
      <c r="H840" s="34"/>
      <c r="I840" s="1079"/>
      <c r="J840" s="34" t="s">
        <v>2479</v>
      </c>
      <c r="K840" s="49" t="s">
        <v>5167</v>
      </c>
      <c r="L840" s="49" t="s">
        <v>345</v>
      </c>
      <c r="M840" s="689" t="s">
        <v>1215</v>
      </c>
      <c r="N840" s="731">
        <v>43617</v>
      </c>
      <c r="O840" s="1076" t="s">
        <v>8025</v>
      </c>
      <c r="P840" s="904" t="s">
        <v>77</v>
      </c>
      <c r="Q840" s="49" t="s">
        <v>1711</v>
      </c>
      <c r="R840" s="904" t="s">
        <v>77</v>
      </c>
      <c r="S840" s="1077" t="s">
        <v>233</v>
      </c>
      <c r="T840" s="49" t="s">
        <v>5167</v>
      </c>
      <c r="U840" s="63">
        <v>34463</v>
      </c>
      <c r="V840" s="133">
        <v>44348</v>
      </c>
      <c r="W840" s="133">
        <v>44439</v>
      </c>
      <c r="X840" s="49" t="s">
        <v>80</v>
      </c>
      <c r="Y840" s="34"/>
      <c r="Z840" s="642" t="str">
        <f ref="Z840:Z871" t="shared" si="58" ca="1">""&amp;DATEDIF(N840,TODAY(),"Y")&amp; " Tahun  "&amp;DATEDIF(N840,TODAY(),"ym")&amp; " Bulan " &amp;DATEDIF(N840,TODAY(),"md")&amp; " Hari "</f>
        <v>2 Tahun  2 Bulan 1 Hari </v>
      </c>
      <c r="AA840" s="1080" t="s">
        <v>515</v>
      </c>
      <c r="AB840" s="1080"/>
      <c r="AC840" s="1081"/>
      <c r="AD840" s="1082" t="s">
        <v>5</v>
      </c>
      <c r="AE840" s="42" t="s">
        <v>86</v>
      </c>
      <c r="AF840" s="78">
        <v>43881</v>
      </c>
      <c r="AG840" s="75" t="s">
        <v>86</v>
      </c>
      <c r="AH840" s="34"/>
      <c r="AI840" s="34"/>
      <c r="AJ840" s="34"/>
      <c r="AK840" s="34"/>
      <c r="AL840" s="1083" t="s">
        <v>87</v>
      </c>
      <c r="AM840" s="189" t="s">
        <v>8026</v>
      </c>
      <c r="AN840" s="42" t="s">
        <v>84</v>
      </c>
      <c r="AO840" s="189"/>
      <c r="AP840" s="189" t="s">
        <v>8027</v>
      </c>
      <c r="AQ840" s="42" t="s">
        <v>86</v>
      </c>
      <c r="AR840" s="34"/>
      <c r="AS840" s="34"/>
      <c r="AT840" s="1084" t="s">
        <v>8028</v>
      </c>
      <c r="AU840" s="904" t="s">
        <v>121</v>
      </c>
      <c r="AV840" s="1077" t="s">
        <v>8023</v>
      </c>
      <c r="AW840" s="904" t="s">
        <v>90</v>
      </c>
      <c r="AX840" s="1075">
        <v>7835136434</v>
      </c>
      <c r="AY840" s="1078" t="s">
        <v>8029</v>
      </c>
      <c r="AZ840" s="191"/>
      <c r="BA840" s="191"/>
      <c r="BB840" s="1085"/>
      <c r="BC840" s="191"/>
      <c r="BD840" s="1086"/>
      <c r="BE840" s="1087">
        <v>43617</v>
      </c>
      <c r="BF840" s="937" t="str">
        <f ref="BF840:BF903" t="shared" si="59" ca="1">""&amp;DATEDIF(BE840,TODAY(),"Y")&amp; " Tahun  "&amp;DATEDIF(BE840,TODAY(),"ym")&amp; " Bulan " &amp;DATEDIF(BE840,TODAY(),"md")&amp; " Hari "</f>
        <v>2 Tahun  2 Bulan 1 Hari </v>
      </c>
      <c r="BI840" s="44" t="e">
        <f>+VLOOKUP(C840,'[1]SAT REMBANG '!$B$7:$C$140,2,0)</f>
        <v>#N/A</v>
      </c>
    </row>
    <row r="841" ht="15" customHeight="1" s="44" customFormat="1">
      <c r="A841" s="31" t="s">
        <v>65</v>
      </c>
      <c r="B841" s="32">
        <f t="shared" si="57"/>
        <v>835</v>
      </c>
      <c r="C841" s="1075" t="s">
        <v>8030</v>
      </c>
      <c r="D841" s="1076" t="s">
        <v>8031</v>
      </c>
      <c r="E841" s="1077" t="s">
        <v>69</v>
      </c>
      <c r="F841" s="1078" t="s">
        <v>8032</v>
      </c>
      <c r="G841" s="34"/>
      <c r="H841" s="34"/>
      <c r="I841" s="1079" t="s">
        <v>4</v>
      </c>
      <c r="J841" s="34"/>
      <c r="K841" s="49" t="s">
        <v>5167</v>
      </c>
      <c r="L841" s="49" t="s">
        <v>345</v>
      </c>
      <c r="M841" s="689" t="s">
        <v>1215</v>
      </c>
      <c r="N841" s="731">
        <v>43617</v>
      </c>
      <c r="O841" s="61" t="s">
        <v>8033</v>
      </c>
      <c r="P841" s="904" t="s">
        <v>77</v>
      </c>
      <c r="Q841" s="49" t="s">
        <v>112</v>
      </c>
      <c r="R841" s="904" t="s">
        <v>77</v>
      </c>
      <c r="S841" s="1077" t="s">
        <v>233</v>
      </c>
      <c r="T841" s="49" t="s">
        <v>5167</v>
      </c>
      <c r="U841" s="63">
        <v>46656</v>
      </c>
      <c r="V841" s="133">
        <v>44348</v>
      </c>
      <c r="W841" s="133">
        <v>44439</v>
      </c>
      <c r="X841" s="49" t="s">
        <v>80</v>
      </c>
      <c r="Y841" s="34"/>
      <c r="Z841" s="642" t="str">
        <f t="shared" si="58" ca="1"/>
        <v>2 Tahun  2 Bulan 1 Hari </v>
      </c>
      <c r="AA841" s="1080"/>
      <c r="AB841" s="1080"/>
      <c r="AC841" s="1081"/>
      <c r="AD841" s="1082" t="s">
        <v>5</v>
      </c>
      <c r="AE841" s="42" t="s">
        <v>86</v>
      </c>
      <c r="AF841" s="42"/>
      <c r="AG841" s="837" t="s">
        <v>82</v>
      </c>
      <c r="AH841" s="34"/>
      <c r="AI841" s="34"/>
      <c r="AJ841" s="34"/>
      <c r="AK841" s="34"/>
      <c r="AL841" s="1083" t="s">
        <v>87</v>
      </c>
      <c r="AM841" s="189" t="s">
        <v>8034</v>
      </c>
      <c r="AN841" s="42" t="s">
        <v>84</v>
      </c>
      <c r="AO841" s="189"/>
      <c r="AP841" s="189" t="s">
        <v>8035</v>
      </c>
      <c r="AQ841" s="42" t="s">
        <v>86</v>
      </c>
      <c r="AR841" s="34"/>
      <c r="AS841" s="34"/>
      <c r="AT841" s="692" t="s">
        <v>8036</v>
      </c>
      <c r="AU841" s="904" t="s">
        <v>121</v>
      </c>
      <c r="AV841" s="1077" t="s">
        <v>8031</v>
      </c>
      <c r="AW841" s="904" t="s">
        <v>90</v>
      </c>
      <c r="AX841" s="1075">
        <v>7835128750</v>
      </c>
      <c r="AY841" s="1078" t="s">
        <v>8037</v>
      </c>
      <c r="AZ841" s="191"/>
      <c r="BA841" s="191"/>
      <c r="BB841" s="1085"/>
      <c r="BC841" s="191"/>
      <c r="BD841" s="1086"/>
      <c r="BE841" s="1087">
        <v>43617</v>
      </c>
      <c r="BF841" s="937" t="str">
        <f t="shared" si="59" ca="1"/>
        <v>2 Tahun  2 Bulan 1 Hari </v>
      </c>
      <c r="BI841" s="44" t="e">
        <f>+VLOOKUP(C841,'[1]SAT REMBANG '!$B$7:$C$140,2,0)</f>
        <v>#N/A</v>
      </c>
    </row>
    <row r="842" ht="15" customHeight="1" s="44" customFormat="1">
      <c r="A842" s="31" t="s">
        <v>65</v>
      </c>
      <c r="B842" s="32">
        <f t="shared" si="57"/>
        <v>836</v>
      </c>
      <c r="C842" s="1075" t="s">
        <v>8038</v>
      </c>
      <c r="D842" s="1076" t="s">
        <v>8039</v>
      </c>
      <c r="E842" s="1077" t="s">
        <v>69</v>
      </c>
      <c r="F842" s="1078" t="s">
        <v>8040</v>
      </c>
      <c r="G842" s="34"/>
      <c r="H842" s="34"/>
      <c r="I842" s="1079" t="s">
        <v>4</v>
      </c>
      <c r="J842" s="34"/>
      <c r="K842" s="49" t="s">
        <v>5167</v>
      </c>
      <c r="L842" s="49" t="s">
        <v>345</v>
      </c>
      <c r="M842" s="689" t="s">
        <v>1215</v>
      </c>
      <c r="N842" s="731">
        <v>43617</v>
      </c>
      <c r="O842" s="61" t="s">
        <v>8041</v>
      </c>
      <c r="P842" s="904" t="s">
        <v>77</v>
      </c>
      <c r="Q842" s="49" t="s">
        <v>112</v>
      </c>
      <c r="R842" s="904" t="s">
        <v>77</v>
      </c>
      <c r="S842" s="1077" t="s">
        <v>113</v>
      </c>
      <c r="T842" s="49" t="s">
        <v>5167</v>
      </c>
      <c r="U842" s="63">
        <v>31531</v>
      </c>
      <c r="V842" s="133">
        <v>44348</v>
      </c>
      <c r="W842" s="133">
        <v>44439</v>
      </c>
      <c r="X842" s="49" t="s">
        <v>80</v>
      </c>
      <c r="Y842" s="34"/>
      <c r="Z842" s="642" t="str">
        <f t="shared" si="58" ca="1"/>
        <v>2 Tahun  2 Bulan 1 Hari </v>
      </c>
      <c r="AA842" s="1080"/>
      <c r="AB842" s="1080"/>
      <c r="AC842" s="1081"/>
      <c r="AD842" s="1082" t="s">
        <v>5</v>
      </c>
      <c r="AE842" s="42" t="s">
        <v>86</v>
      </c>
      <c r="AF842" s="133">
        <v>43718</v>
      </c>
      <c r="AG842" s="837" t="s">
        <v>86</v>
      </c>
      <c r="AH842" s="34"/>
      <c r="AI842" s="34"/>
      <c r="AJ842" s="34"/>
      <c r="AK842" s="34"/>
      <c r="AL842" s="1083" t="s">
        <v>87</v>
      </c>
      <c r="AM842" s="189" t="s">
        <v>8042</v>
      </c>
      <c r="AN842" s="42" t="s">
        <v>84</v>
      </c>
      <c r="AO842" s="189"/>
      <c r="AP842" s="189" t="s">
        <v>8043</v>
      </c>
      <c r="AQ842" s="42" t="s">
        <v>86</v>
      </c>
      <c r="AR842" s="34"/>
      <c r="AS842" s="34"/>
      <c r="AT842" s="692" t="s">
        <v>8044</v>
      </c>
      <c r="AU842" s="49" t="s">
        <v>121</v>
      </c>
      <c r="AV842" s="1077" t="s">
        <v>8039</v>
      </c>
      <c r="AW842" s="904" t="s">
        <v>90</v>
      </c>
      <c r="AX842" s="1075">
        <v>7835119670</v>
      </c>
      <c r="AY842" s="1078" t="s">
        <v>8045</v>
      </c>
      <c r="AZ842" s="191"/>
      <c r="BA842" s="191"/>
      <c r="BB842" s="1085"/>
      <c r="BC842" s="191"/>
      <c r="BD842" s="1086"/>
      <c r="BE842" s="1087">
        <v>43617</v>
      </c>
      <c r="BF842" s="937" t="str">
        <f t="shared" si="59" ca="1"/>
        <v>2 Tahun  2 Bulan 1 Hari </v>
      </c>
      <c r="BI842" s="44" t="e">
        <f>+VLOOKUP(C842,'[1]SAT REMBANG '!$B$7:$C$140,2,0)</f>
        <v>#N/A</v>
      </c>
    </row>
    <row r="843" ht="15" customHeight="1" s="44" customFormat="1">
      <c r="A843" s="31" t="s">
        <v>65</v>
      </c>
      <c r="B843" s="32">
        <f t="shared" si="57"/>
        <v>837</v>
      </c>
      <c r="C843" s="1075" t="s">
        <v>8046</v>
      </c>
      <c r="D843" s="1076" t="s">
        <v>8047</v>
      </c>
      <c r="E843" s="1077" t="s">
        <v>69</v>
      </c>
      <c r="F843" s="1078" t="s">
        <v>8048</v>
      </c>
      <c r="G843" s="34"/>
      <c r="H843" s="34"/>
      <c r="I843" s="34"/>
      <c r="J843" s="34" t="s">
        <v>71</v>
      </c>
      <c r="K843" s="49" t="s">
        <v>5167</v>
      </c>
      <c r="L843" s="49" t="s">
        <v>345</v>
      </c>
      <c r="M843" s="689" t="s">
        <v>1215</v>
      </c>
      <c r="N843" s="731">
        <v>43617</v>
      </c>
      <c r="O843" s="61" t="s">
        <v>8049</v>
      </c>
      <c r="P843" s="904" t="s">
        <v>232</v>
      </c>
      <c r="Q843" s="49" t="s">
        <v>112</v>
      </c>
      <c r="R843" s="904" t="s">
        <v>77</v>
      </c>
      <c r="S843" s="1077" t="s">
        <v>233</v>
      </c>
      <c r="T843" s="49" t="s">
        <v>5167</v>
      </c>
      <c r="U843" s="63">
        <v>34493</v>
      </c>
      <c r="V843" s="133">
        <v>44348</v>
      </c>
      <c r="W843" s="133">
        <v>44439</v>
      </c>
      <c r="X843" s="49" t="s">
        <v>80</v>
      </c>
      <c r="Y843" s="34"/>
      <c r="Z843" s="642" t="str">
        <f t="shared" si="58" ca="1"/>
        <v>2 Tahun  2 Bulan 1 Hari </v>
      </c>
      <c r="AA843" s="49" t="s">
        <v>264</v>
      </c>
      <c r="AB843" s="692" t="s">
        <v>8050</v>
      </c>
      <c r="AC843" s="63">
        <v>43990</v>
      </c>
      <c r="AD843" s="1082" t="s">
        <v>86</v>
      </c>
      <c r="AE843" s="42" t="s">
        <v>86</v>
      </c>
      <c r="AF843" s="133">
        <v>43718</v>
      </c>
      <c r="AG843" s="837" t="s">
        <v>86</v>
      </c>
      <c r="AH843" s="34"/>
      <c r="AI843" s="34"/>
      <c r="AJ843" s="34"/>
      <c r="AK843" s="34"/>
      <c r="AL843" s="1083" t="s">
        <v>87</v>
      </c>
      <c r="AM843" s="189" t="s">
        <v>8051</v>
      </c>
      <c r="AN843" s="42" t="s">
        <v>84</v>
      </c>
      <c r="AO843" s="189"/>
      <c r="AP843" s="189" t="s">
        <v>8052</v>
      </c>
      <c r="AQ843" s="42" t="s">
        <v>86</v>
      </c>
      <c r="AR843" s="34"/>
      <c r="AS843" s="34"/>
      <c r="AT843" s="692" t="s">
        <v>8053</v>
      </c>
      <c r="AU843" s="49" t="s">
        <v>121</v>
      </c>
      <c r="AV843" s="1077" t="s">
        <v>8047</v>
      </c>
      <c r="AW843" s="904" t="s">
        <v>90</v>
      </c>
      <c r="AX843" s="1075">
        <v>7835105261</v>
      </c>
      <c r="AY843" s="1078" t="s">
        <v>8054</v>
      </c>
      <c r="AZ843" s="191"/>
      <c r="BA843" s="191"/>
      <c r="BB843" s="1085"/>
      <c r="BC843" s="191"/>
      <c r="BD843" s="1086"/>
      <c r="BE843" s="1087">
        <v>43617</v>
      </c>
      <c r="BF843" s="937" t="str">
        <f t="shared" si="59" ca="1"/>
        <v>2 Tahun  2 Bulan 1 Hari </v>
      </c>
      <c r="BI843" s="44" t="e">
        <f>+VLOOKUP(C843,'[1]SAT REMBANG '!$B$7:$C$140,2,0)</f>
        <v>#N/A</v>
      </c>
    </row>
    <row r="844" ht="15" customHeight="1" s="44" customFormat="1">
      <c r="A844" s="31" t="s">
        <v>65</v>
      </c>
      <c r="B844" s="32">
        <f t="shared" si="57"/>
        <v>838</v>
      </c>
      <c r="C844" s="1075" t="s">
        <v>8055</v>
      </c>
      <c r="D844" s="1076" t="s">
        <v>8056</v>
      </c>
      <c r="E844" s="1077" t="s">
        <v>69</v>
      </c>
      <c r="F844" s="1078" t="s">
        <v>8057</v>
      </c>
      <c r="G844" s="34"/>
      <c r="H844" s="34"/>
      <c r="I844" s="34"/>
      <c r="J844" s="34" t="s">
        <v>71</v>
      </c>
      <c r="K844" s="49" t="s">
        <v>5167</v>
      </c>
      <c r="L844" s="49" t="s">
        <v>345</v>
      </c>
      <c r="M844" s="689" t="s">
        <v>1215</v>
      </c>
      <c r="N844" s="731">
        <v>43617</v>
      </c>
      <c r="O844" s="61" t="s">
        <v>8058</v>
      </c>
      <c r="P844" s="904" t="s">
        <v>232</v>
      </c>
      <c r="Q844" s="49" t="s">
        <v>112</v>
      </c>
      <c r="R844" s="904" t="s">
        <v>77</v>
      </c>
      <c r="S844" s="1077" t="s">
        <v>113</v>
      </c>
      <c r="T844" s="49" t="s">
        <v>5167</v>
      </c>
      <c r="U844" s="63">
        <v>32043</v>
      </c>
      <c r="V844" s="133">
        <v>44348</v>
      </c>
      <c r="W844" s="133">
        <v>44439</v>
      </c>
      <c r="X844" s="49" t="s">
        <v>80</v>
      </c>
      <c r="Y844" s="34"/>
      <c r="Z844" s="642" t="str">
        <f t="shared" si="58" ca="1"/>
        <v>2 Tahun  2 Bulan 1 Hari </v>
      </c>
      <c r="AA844" s="147" t="s">
        <v>515</v>
      </c>
      <c r="AB844" s="147"/>
      <c r="AC844" s="147"/>
      <c r="AD844" s="1082" t="s">
        <v>5</v>
      </c>
      <c r="AE844" s="42" t="s">
        <v>86</v>
      </c>
      <c r="AF844" s="42"/>
      <c r="AG844" s="837" t="s">
        <v>82</v>
      </c>
      <c r="AH844" s="34"/>
      <c r="AI844" s="34"/>
      <c r="AJ844" s="34"/>
      <c r="AK844" s="34"/>
      <c r="AL844" s="1083" t="s">
        <v>87</v>
      </c>
      <c r="AM844" s="189" t="s">
        <v>8059</v>
      </c>
      <c r="AN844" s="42" t="s">
        <v>84</v>
      </c>
      <c r="AO844" s="189"/>
      <c r="AP844" s="189" t="s">
        <v>8060</v>
      </c>
      <c r="AQ844" s="42" t="s">
        <v>86</v>
      </c>
      <c r="AR844" s="34"/>
      <c r="AS844" s="34"/>
      <c r="AT844" s="692" t="s">
        <v>8061</v>
      </c>
      <c r="AU844" s="49" t="s">
        <v>121</v>
      </c>
      <c r="AV844" s="1077" t="s">
        <v>8056</v>
      </c>
      <c r="AW844" s="904" t="s">
        <v>90</v>
      </c>
      <c r="AX844" s="1075">
        <v>7835121321</v>
      </c>
      <c r="AY844" s="1078" t="s">
        <v>8062</v>
      </c>
      <c r="AZ844" s="191"/>
      <c r="BA844" s="191"/>
      <c r="BB844" s="1085"/>
      <c r="BC844" s="191"/>
      <c r="BD844" s="1086"/>
      <c r="BE844" s="1087">
        <v>43617</v>
      </c>
      <c r="BF844" s="937" t="str">
        <f t="shared" si="59" ca="1"/>
        <v>2 Tahun  2 Bulan 1 Hari </v>
      </c>
      <c r="BI844" s="44" t="e">
        <f>+VLOOKUP(C844,'[1]SAT REMBANG '!$B$7:$C$140,2,0)</f>
        <v>#N/A</v>
      </c>
    </row>
    <row r="845" ht="15" customHeight="1" s="44" customFormat="1">
      <c r="A845" s="31" t="s">
        <v>65</v>
      </c>
      <c r="B845" s="32">
        <f t="shared" si="57"/>
        <v>839</v>
      </c>
      <c r="C845" s="1075" t="s">
        <v>8063</v>
      </c>
      <c r="D845" s="1076" t="s">
        <v>8064</v>
      </c>
      <c r="E845" s="1077" t="s">
        <v>69</v>
      </c>
      <c r="F845" s="1078" t="s">
        <v>8065</v>
      </c>
      <c r="G845" s="34"/>
      <c r="H845" s="34"/>
      <c r="I845" s="34"/>
      <c r="J845" s="34" t="s">
        <v>8066</v>
      </c>
      <c r="K845" s="49" t="s">
        <v>5167</v>
      </c>
      <c r="L845" s="49" t="s">
        <v>345</v>
      </c>
      <c r="M845" s="689" t="s">
        <v>1215</v>
      </c>
      <c r="N845" s="731">
        <v>43617</v>
      </c>
      <c r="O845" s="1076" t="s">
        <v>8067</v>
      </c>
      <c r="P845" s="904" t="s">
        <v>232</v>
      </c>
      <c r="Q845" s="49" t="s">
        <v>112</v>
      </c>
      <c r="R845" s="904" t="s">
        <v>77</v>
      </c>
      <c r="S845" s="1077" t="s">
        <v>113</v>
      </c>
      <c r="T845" s="49" t="s">
        <v>5167</v>
      </c>
      <c r="U845" s="63">
        <v>31538</v>
      </c>
      <c r="V845" s="133">
        <v>44348</v>
      </c>
      <c r="W845" s="133">
        <v>44439</v>
      </c>
      <c r="X845" s="49" t="s">
        <v>80</v>
      </c>
      <c r="Y845" s="34"/>
      <c r="Z845" s="642" t="str">
        <f t="shared" si="58" ca="1"/>
        <v>2 Tahun  2 Bulan 1 Hari </v>
      </c>
      <c r="AA845" s="147"/>
      <c r="AB845" s="147"/>
      <c r="AC845" s="147"/>
      <c r="AD845" s="1082" t="s">
        <v>5</v>
      </c>
      <c r="AE845" s="42" t="s">
        <v>86</v>
      </c>
      <c r="AF845" s="42"/>
      <c r="AG845" s="837" t="s">
        <v>82</v>
      </c>
      <c r="AH845" s="34"/>
      <c r="AI845" s="34"/>
      <c r="AJ845" s="34"/>
      <c r="AK845" s="34"/>
      <c r="AL845" s="1083" t="s">
        <v>87</v>
      </c>
      <c r="AM845" s="189" t="s">
        <v>8068</v>
      </c>
      <c r="AN845" s="42" t="s">
        <v>84</v>
      </c>
      <c r="AO845" s="189"/>
      <c r="AP845" s="189" t="s">
        <v>8069</v>
      </c>
      <c r="AQ845" s="42" t="s">
        <v>86</v>
      </c>
      <c r="AR845" s="34"/>
      <c r="AS845" s="34"/>
      <c r="AT845" s="1084" t="s">
        <v>8070</v>
      </c>
      <c r="AU845" s="904" t="s">
        <v>121</v>
      </c>
      <c r="AV845" s="1077" t="s">
        <v>8064</v>
      </c>
      <c r="AW845" s="904" t="s">
        <v>90</v>
      </c>
      <c r="AX845" s="1075">
        <v>7835119360</v>
      </c>
      <c r="AY845" s="1078" t="s">
        <v>8071</v>
      </c>
      <c r="AZ845" s="191"/>
      <c r="BA845" s="191"/>
      <c r="BB845" s="1085"/>
      <c r="BC845" s="191"/>
      <c r="BD845" s="1086"/>
      <c r="BE845" s="1087">
        <v>43617</v>
      </c>
      <c r="BF845" s="937" t="str">
        <f t="shared" si="59" ca="1"/>
        <v>2 Tahun  2 Bulan 1 Hari </v>
      </c>
      <c r="BI845" s="44" t="e">
        <f>+VLOOKUP(C845,'[1]SAT REMBANG '!$B$7:$C$140,2,0)</f>
        <v>#N/A</v>
      </c>
    </row>
    <row r="846" ht="15" customHeight="1" s="44" customFormat="1">
      <c r="A846" s="31" t="s">
        <v>65</v>
      </c>
      <c r="B846" s="32">
        <f t="shared" si="57"/>
        <v>840</v>
      </c>
      <c r="C846" s="1075" t="s">
        <v>8072</v>
      </c>
      <c r="D846" s="1076" t="s">
        <v>8073</v>
      </c>
      <c r="E846" s="1077" t="s">
        <v>69</v>
      </c>
      <c r="F846" s="1078" t="s">
        <v>8074</v>
      </c>
      <c r="G846" s="34"/>
      <c r="H846" s="34"/>
      <c r="I846" s="34"/>
      <c r="J846" s="34" t="s">
        <v>8075</v>
      </c>
      <c r="K846" s="49" t="s">
        <v>5167</v>
      </c>
      <c r="L846" s="49" t="s">
        <v>345</v>
      </c>
      <c r="M846" s="689" t="s">
        <v>1215</v>
      </c>
      <c r="N846" s="731">
        <v>43617</v>
      </c>
      <c r="O846" s="1076" t="s">
        <v>8076</v>
      </c>
      <c r="P846" s="904" t="s">
        <v>77</v>
      </c>
      <c r="Q846" s="49" t="s">
        <v>112</v>
      </c>
      <c r="R846" s="904" t="s">
        <v>77</v>
      </c>
      <c r="S846" s="1077" t="s">
        <v>113</v>
      </c>
      <c r="T846" s="49" t="s">
        <v>5167</v>
      </c>
      <c r="U846" s="63">
        <v>31888</v>
      </c>
      <c r="V846" s="133">
        <v>44348</v>
      </c>
      <c r="W846" s="133">
        <v>44439</v>
      </c>
      <c r="X846" s="49" t="s">
        <v>80</v>
      </c>
      <c r="Y846" s="34"/>
      <c r="Z846" s="642" t="str">
        <f t="shared" si="58" ca="1"/>
        <v>2 Tahun  2 Bulan 1 Hari </v>
      </c>
      <c r="AA846" s="49" t="s">
        <v>264</v>
      </c>
      <c r="AB846" s="692" t="s">
        <v>8077</v>
      </c>
      <c r="AC846" s="63">
        <v>44307</v>
      </c>
      <c r="AD846" s="1082" t="s">
        <v>86</v>
      </c>
      <c r="AE846" s="42" t="s">
        <v>86</v>
      </c>
      <c r="AF846" s="133">
        <v>43718</v>
      </c>
      <c r="AG846" s="837" t="s">
        <v>86</v>
      </c>
      <c r="AH846" s="34"/>
      <c r="AI846" s="34"/>
      <c r="AJ846" s="34"/>
      <c r="AK846" s="34"/>
      <c r="AL846" s="1083" t="s">
        <v>87</v>
      </c>
      <c r="AM846" s="42" t="s">
        <v>8078</v>
      </c>
      <c r="AN846" s="42" t="s">
        <v>84</v>
      </c>
      <c r="AO846" s="189"/>
      <c r="AP846" s="189" t="s">
        <v>8079</v>
      </c>
      <c r="AQ846" s="42" t="s">
        <v>86</v>
      </c>
      <c r="AR846" s="34"/>
      <c r="AS846" s="34"/>
      <c r="AT846" s="1084" t="s">
        <v>8080</v>
      </c>
      <c r="AU846" s="904" t="s">
        <v>121</v>
      </c>
      <c r="AV846" s="1077" t="s">
        <v>8073</v>
      </c>
      <c r="AW846" s="904" t="s">
        <v>90</v>
      </c>
      <c r="AX846" s="1075">
        <v>7835129977</v>
      </c>
      <c r="AY846" s="1078" t="s">
        <v>8081</v>
      </c>
      <c r="AZ846" s="191"/>
      <c r="BA846" s="191"/>
      <c r="BB846" s="1085"/>
      <c r="BC846" s="191"/>
      <c r="BD846" s="1086"/>
      <c r="BE846" s="1087">
        <v>43617</v>
      </c>
      <c r="BF846" s="937" t="str">
        <f t="shared" si="59" ca="1"/>
        <v>2 Tahun  2 Bulan 1 Hari </v>
      </c>
      <c r="BI846" s="44" t="e">
        <f>+VLOOKUP(C846,'[1]SAT REMBANG '!$B$7:$C$140,2,0)</f>
        <v>#N/A</v>
      </c>
    </row>
    <row r="847" ht="15" customHeight="1" s="44" customFormat="1">
      <c r="A847" s="31" t="s">
        <v>65</v>
      </c>
      <c r="B847" s="32">
        <f t="shared" si="57"/>
        <v>841</v>
      </c>
      <c r="C847" s="1075" t="s">
        <v>8082</v>
      </c>
      <c r="D847" s="1076" t="s">
        <v>8083</v>
      </c>
      <c r="E847" s="1077" t="s">
        <v>69</v>
      </c>
      <c r="F847" s="1078" t="s">
        <v>8084</v>
      </c>
      <c r="G847" s="34"/>
      <c r="H847" s="34"/>
      <c r="I847" s="34"/>
      <c r="J847" s="34" t="s">
        <v>2479</v>
      </c>
      <c r="K847" s="49" t="s">
        <v>5167</v>
      </c>
      <c r="L847" s="49" t="s">
        <v>345</v>
      </c>
      <c r="M847" s="689" t="s">
        <v>1215</v>
      </c>
      <c r="N847" s="731">
        <v>43648</v>
      </c>
      <c r="O847" s="1076" t="s">
        <v>8085</v>
      </c>
      <c r="P847" s="904" t="s">
        <v>77</v>
      </c>
      <c r="Q847" s="49" t="s">
        <v>112</v>
      </c>
      <c r="R847" s="904" t="s">
        <v>77</v>
      </c>
      <c r="S847" s="1077" t="s">
        <v>113</v>
      </c>
      <c r="T847" s="49" t="s">
        <v>5167</v>
      </c>
      <c r="U847" s="63">
        <v>31652</v>
      </c>
      <c r="V847" s="133">
        <v>44348</v>
      </c>
      <c r="W847" s="133">
        <v>44439</v>
      </c>
      <c r="X847" s="49" t="s">
        <v>80</v>
      </c>
      <c r="Y847" s="34"/>
      <c r="Z847" s="642" t="str">
        <f t="shared" si="58" ca="1"/>
        <v>2 Tahun  1 Bulan 0 Hari </v>
      </c>
      <c r="AA847" s="147" t="s">
        <v>515</v>
      </c>
      <c r="AB847" s="147"/>
      <c r="AC847" s="147"/>
      <c r="AD847" s="1082" t="s">
        <v>5</v>
      </c>
      <c r="AE847" s="42" t="s">
        <v>86</v>
      </c>
      <c r="AF847" s="133">
        <v>43718</v>
      </c>
      <c r="AG847" s="837" t="s">
        <v>86</v>
      </c>
      <c r="AH847" s="34"/>
      <c r="AI847" s="34"/>
      <c r="AJ847" s="34"/>
      <c r="AK847" s="34"/>
      <c r="AL847" s="1083" t="s">
        <v>87</v>
      </c>
      <c r="AM847" s="189" t="s">
        <v>8086</v>
      </c>
      <c r="AN847" s="42" t="s">
        <v>84</v>
      </c>
      <c r="AO847" s="42"/>
      <c r="AP847" s="42">
        <v>19060603255</v>
      </c>
      <c r="AQ847" s="42" t="s">
        <v>86</v>
      </c>
      <c r="AR847" s="34"/>
      <c r="AS847" s="34"/>
      <c r="AT847" s="1084" t="s">
        <v>8087</v>
      </c>
      <c r="AU847" s="904" t="s">
        <v>121</v>
      </c>
      <c r="AV847" s="1077" t="s">
        <v>8083</v>
      </c>
      <c r="AW847" s="904" t="s">
        <v>90</v>
      </c>
      <c r="AX847" s="1075" t="s">
        <v>8088</v>
      </c>
      <c r="AY847" s="1078" t="s">
        <v>8089</v>
      </c>
      <c r="AZ847" s="191"/>
      <c r="BA847" s="191"/>
      <c r="BB847" s="1085"/>
      <c r="BC847" s="191"/>
      <c r="BD847" s="1086"/>
      <c r="BE847" s="1087">
        <v>43648</v>
      </c>
      <c r="BF847" s="937" t="str">
        <f t="shared" si="59" ca="1"/>
        <v>2 Tahun  1 Bulan 0 Hari </v>
      </c>
      <c r="BI847" s="44" t="e">
        <f>+VLOOKUP(C847,'[1]SAT REMBANG '!$B$7:$C$140,2,0)</f>
        <v>#N/A</v>
      </c>
    </row>
    <row r="848" ht="15" customHeight="1" s="44" customFormat="1">
      <c r="A848" s="31" t="s">
        <v>65</v>
      </c>
      <c r="B848" s="32">
        <f t="shared" si="57"/>
        <v>842</v>
      </c>
      <c r="C848" s="1075" t="s">
        <v>8090</v>
      </c>
      <c r="D848" s="1076" t="s">
        <v>8091</v>
      </c>
      <c r="E848" s="1077" t="s">
        <v>69</v>
      </c>
      <c r="F848" s="1078" t="s">
        <v>8092</v>
      </c>
      <c r="G848" s="34"/>
      <c r="H848" s="34"/>
      <c r="I848" s="1079" t="s">
        <v>4</v>
      </c>
      <c r="J848" s="34"/>
      <c r="K848" s="49" t="s">
        <v>5167</v>
      </c>
      <c r="L848" s="49" t="s">
        <v>345</v>
      </c>
      <c r="M848" s="689" t="s">
        <v>1215</v>
      </c>
      <c r="N848" s="731">
        <v>43678</v>
      </c>
      <c r="O848" s="1076" t="s">
        <v>8093</v>
      </c>
      <c r="P848" s="904" t="s">
        <v>97</v>
      </c>
      <c r="Q848" s="49" t="s">
        <v>112</v>
      </c>
      <c r="R848" s="904" t="s">
        <v>77</v>
      </c>
      <c r="S848" s="1077" t="s">
        <v>113</v>
      </c>
      <c r="T848" s="49" t="s">
        <v>2530</v>
      </c>
      <c r="U848" s="63">
        <v>31232</v>
      </c>
      <c r="V848" s="133">
        <v>44348</v>
      </c>
      <c r="W848" s="133">
        <v>44439</v>
      </c>
      <c r="X848" s="49" t="s">
        <v>80</v>
      </c>
      <c r="Y848" s="34"/>
      <c r="Z848" s="642" t="str">
        <f t="shared" si="58" ca="1"/>
        <v>2 Tahun  0 Bulan 1 Hari </v>
      </c>
      <c r="AA848" s="147"/>
      <c r="AB848" s="147"/>
      <c r="AC848" s="147"/>
      <c r="AD848" s="1082" t="s">
        <v>5</v>
      </c>
      <c r="AE848" s="42" t="s">
        <v>86</v>
      </c>
      <c r="AF848" s="133">
        <v>43718</v>
      </c>
      <c r="AG848" s="837" t="s">
        <v>86</v>
      </c>
      <c r="AH848" s="34"/>
      <c r="AI848" s="34"/>
      <c r="AJ848" s="34"/>
      <c r="AK848" s="34"/>
      <c r="AL848" s="1083" t="s">
        <v>87</v>
      </c>
      <c r="AM848" s="189" t="s">
        <v>8094</v>
      </c>
      <c r="AN848" s="42" t="s">
        <v>84</v>
      </c>
      <c r="AO848" s="189"/>
      <c r="AP848" s="189" t="s">
        <v>8095</v>
      </c>
      <c r="AQ848" s="42" t="s">
        <v>86</v>
      </c>
      <c r="AR848" s="34"/>
      <c r="AS848" s="34"/>
      <c r="AT848" s="1084" t="s">
        <v>8096</v>
      </c>
      <c r="AU848" s="904" t="s">
        <v>121</v>
      </c>
      <c r="AV848" s="1077" t="s">
        <v>8091</v>
      </c>
      <c r="AW848" s="904" t="s">
        <v>90</v>
      </c>
      <c r="AX848" s="1075">
        <v>7835125025</v>
      </c>
      <c r="AY848" s="1078" t="s">
        <v>8097</v>
      </c>
      <c r="AZ848" s="191"/>
      <c r="BA848" s="191"/>
      <c r="BB848" s="1085"/>
      <c r="BC848" s="191"/>
      <c r="BD848" s="1086"/>
      <c r="BE848" s="1087">
        <v>43678</v>
      </c>
      <c r="BF848" s="937" t="str">
        <f t="shared" si="59" ca="1"/>
        <v>2 Tahun  0 Bulan 1 Hari </v>
      </c>
      <c r="BI848" s="44" t="e">
        <f>+VLOOKUP(C848,'[1]SAT REMBANG '!$B$7:$C$140,2,0)</f>
        <v>#N/A</v>
      </c>
    </row>
    <row r="849" ht="15" customHeight="1" s="44" customFormat="1">
      <c r="A849" s="31" t="s">
        <v>65</v>
      </c>
      <c r="B849" s="32">
        <f t="shared" si="57"/>
        <v>843</v>
      </c>
      <c r="C849" s="1075" t="s">
        <v>8098</v>
      </c>
      <c r="D849" s="1076" t="s">
        <v>8099</v>
      </c>
      <c r="E849" s="1077" t="s">
        <v>69</v>
      </c>
      <c r="F849" s="1078" t="s">
        <v>8100</v>
      </c>
      <c r="G849" s="34"/>
      <c r="H849" s="34"/>
      <c r="I849" s="1079" t="s">
        <v>4</v>
      </c>
      <c r="J849" s="34"/>
      <c r="K849" s="49" t="s">
        <v>5167</v>
      </c>
      <c r="L849" s="49" t="s">
        <v>345</v>
      </c>
      <c r="M849" s="689" t="s">
        <v>1215</v>
      </c>
      <c r="N849" s="731">
        <v>43678</v>
      </c>
      <c r="O849" s="1076" t="s">
        <v>8101</v>
      </c>
      <c r="P849" s="904" t="s">
        <v>77</v>
      </c>
      <c r="Q849" s="49" t="s">
        <v>112</v>
      </c>
      <c r="R849" s="904" t="s">
        <v>77</v>
      </c>
      <c r="S849" s="1077" t="s">
        <v>233</v>
      </c>
      <c r="T849" s="49" t="s">
        <v>5167</v>
      </c>
      <c r="U849" s="63">
        <v>35961</v>
      </c>
      <c r="V849" s="133">
        <v>44348</v>
      </c>
      <c r="W849" s="133">
        <v>44439</v>
      </c>
      <c r="X849" s="49" t="s">
        <v>80</v>
      </c>
      <c r="Y849" s="34"/>
      <c r="Z849" s="642" t="str">
        <f t="shared" si="58" ca="1"/>
        <v>2 Tahun  0 Bulan 1 Hari </v>
      </c>
      <c r="AA849" s="147"/>
      <c r="AB849" s="147"/>
      <c r="AC849" s="147"/>
      <c r="AD849" s="1082" t="s">
        <v>5</v>
      </c>
      <c r="AE849" s="42" t="s">
        <v>86</v>
      </c>
      <c r="AF849" s="42"/>
      <c r="AG849" s="837" t="s">
        <v>82</v>
      </c>
      <c r="AH849" s="34"/>
      <c r="AI849" s="34"/>
      <c r="AJ849" s="34"/>
      <c r="AK849" s="34"/>
      <c r="AL849" s="1083" t="s">
        <v>87</v>
      </c>
      <c r="AM849" s="189" t="s">
        <v>8102</v>
      </c>
      <c r="AN849" s="42" t="s">
        <v>764</v>
      </c>
      <c r="AO849" s="189"/>
      <c r="AP849" s="189" t="s">
        <v>8103</v>
      </c>
      <c r="AQ849" s="42" t="s">
        <v>86</v>
      </c>
      <c r="AR849" s="34"/>
      <c r="AS849" s="34"/>
      <c r="AT849" s="1084" t="s">
        <v>8104</v>
      </c>
      <c r="AU849" s="904" t="s">
        <v>121</v>
      </c>
      <c r="AV849" s="1077" t="s">
        <v>8099</v>
      </c>
      <c r="AW849" s="904" t="s">
        <v>90</v>
      </c>
      <c r="AX849" s="1075">
        <v>7835130096</v>
      </c>
      <c r="AY849" s="1078" t="s">
        <v>8105</v>
      </c>
      <c r="AZ849" s="191"/>
      <c r="BA849" s="191"/>
      <c r="BB849" s="1085"/>
      <c r="BC849" s="191"/>
      <c r="BD849" s="1086"/>
      <c r="BE849" s="1087">
        <v>43678</v>
      </c>
      <c r="BF849" s="937" t="str">
        <f t="shared" si="59" ca="1"/>
        <v>2 Tahun  0 Bulan 1 Hari </v>
      </c>
      <c r="BI849" s="44" t="e">
        <f>+VLOOKUP(C849,'[1]SAT REMBANG '!$B$7:$C$140,2,0)</f>
        <v>#N/A</v>
      </c>
    </row>
    <row r="850" ht="15" customHeight="1" s="44" customFormat="1">
      <c r="A850" s="31" t="s">
        <v>65</v>
      </c>
      <c r="B850" s="32">
        <f t="shared" si="57"/>
        <v>844</v>
      </c>
      <c r="C850" s="1075" t="s">
        <v>8106</v>
      </c>
      <c r="D850" s="1076" t="s">
        <v>8107</v>
      </c>
      <c r="E850" s="1077" t="s">
        <v>69</v>
      </c>
      <c r="F850" s="1078" t="s">
        <v>8108</v>
      </c>
      <c r="G850" s="34"/>
      <c r="H850" s="34"/>
      <c r="I850" s="1079" t="s">
        <v>4</v>
      </c>
      <c r="J850" s="34"/>
      <c r="K850" s="49" t="s">
        <v>5167</v>
      </c>
      <c r="L850" s="49" t="s">
        <v>345</v>
      </c>
      <c r="M850" s="689" t="s">
        <v>1215</v>
      </c>
      <c r="N850" s="731">
        <v>43678</v>
      </c>
      <c r="O850" s="1076" t="s">
        <v>8109</v>
      </c>
      <c r="P850" s="904" t="s">
        <v>77</v>
      </c>
      <c r="Q850" s="49" t="s">
        <v>112</v>
      </c>
      <c r="R850" s="904" t="s">
        <v>77</v>
      </c>
      <c r="S850" s="1077" t="s">
        <v>233</v>
      </c>
      <c r="T850" s="49" t="s">
        <v>5167</v>
      </c>
      <c r="U850" s="63">
        <v>34176</v>
      </c>
      <c r="V850" s="133">
        <v>44348</v>
      </c>
      <c r="W850" s="133">
        <v>44439</v>
      </c>
      <c r="X850" s="49" t="s">
        <v>80</v>
      </c>
      <c r="Y850" s="34"/>
      <c r="Z850" s="642" t="str">
        <f t="shared" si="58" ca="1"/>
        <v>2 Tahun  0 Bulan 1 Hari </v>
      </c>
      <c r="AA850" s="147"/>
      <c r="AB850" s="147"/>
      <c r="AC850" s="147"/>
      <c r="AD850" s="1082" t="s">
        <v>5</v>
      </c>
      <c r="AE850" s="42" t="s">
        <v>86</v>
      </c>
      <c r="AF850" s="42"/>
      <c r="AG850" s="837" t="s">
        <v>82</v>
      </c>
      <c r="AH850" s="34"/>
      <c r="AI850" s="34"/>
      <c r="AJ850" s="34"/>
      <c r="AK850" s="34"/>
      <c r="AL850" s="1083" t="s">
        <v>87</v>
      </c>
      <c r="AM850" s="189" t="s">
        <v>8110</v>
      </c>
      <c r="AN850" s="42" t="s">
        <v>84</v>
      </c>
      <c r="AO850" s="189"/>
      <c r="AP850" s="189" t="s">
        <v>8111</v>
      </c>
      <c r="AQ850" s="42" t="s">
        <v>86</v>
      </c>
      <c r="AR850" s="34"/>
      <c r="AS850" s="34"/>
      <c r="AT850" s="1084" t="s">
        <v>8112</v>
      </c>
      <c r="AU850" s="904" t="s">
        <v>121</v>
      </c>
      <c r="AV850" s="1077" t="s">
        <v>8107</v>
      </c>
      <c r="AW850" s="904" t="s">
        <v>90</v>
      </c>
      <c r="AX850" s="1075">
        <v>7835100685</v>
      </c>
      <c r="AY850" s="1078" t="s">
        <v>8113</v>
      </c>
      <c r="AZ850" s="191"/>
      <c r="BA850" s="191"/>
      <c r="BB850" s="1085"/>
      <c r="BC850" s="191"/>
      <c r="BD850" s="1086"/>
      <c r="BE850" s="1087">
        <v>43678</v>
      </c>
      <c r="BF850" s="937" t="str">
        <f t="shared" si="59" ca="1"/>
        <v>2 Tahun  0 Bulan 1 Hari </v>
      </c>
      <c r="BI850" s="44" t="e">
        <f>+VLOOKUP(C850,'[1]SAT REMBANG '!$B$7:$C$140,2,0)</f>
        <v>#N/A</v>
      </c>
    </row>
    <row r="851" ht="15" customHeight="1" s="44" customFormat="1">
      <c r="A851" s="31" t="s">
        <v>65</v>
      </c>
      <c r="B851" s="32">
        <f t="shared" si="57"/>
        <v>845</v>
      </c>
      <c r="C851" s="1075" t="s">
        <v>8114</v>
      </c>
      <c r="D851" s="1076" t="s">
        <v>8115</v>
      </c>
      <c r="E851" s="1077" t="s">
        <v>69</v>
      </c>
      <c r="F851" s="1078" t="s">
        <v>8116</v>
      </c>
      <c r="G851" s="34"/>
      <c r="H851" s="34"/>
      <c r="I851" s="1079" t="s">
        <v>4</v>
      </c>
      <c r="J851" s="34"/>
      <c r="K851" s="49" t="s">
        <v>5167</v>
      </c>
      <c r="L851" s="49" t="s">
        <v>345</v>
      </c>
      <c r="M851" s="689" t="s">
        <v>1215</v>
      </c>
      <c r="N851" s="328">
        <v>43550</v>
      </c>
      <c r="O851" s="1076" t="s">
        <v>8117</v>
      </c>
      <c r="P851" s="904" t="s">
        <v>77</v>
      </c>
      <c r="Q851" s="49" t="s">
        <v>112</v>
      </c>
      <c r="R851" s="904" t="s">
        <v>77</v>
      </c>
      <c r="S851" s="1077" t="s">
        <v>98</v>
      </c>
      <c r="T851" s="1077" t="s">
        <v>8118</v>
      </c>
      <c r="U851" s="703">
        <v>35754</v>
      </c>
      <c r="V851" s="133">
        <v>44348</v>
      </c>
      <c r="W851" s="133">
        <v>44439</v>
      </c>
      <c r="X851" s="49" t="s">
        <v>80</v>
      </c>
      <c r="Y851" s="34"/>
      <c r="Z851" s="642" t="str">
        <f t="shared" si="58" ca="1"/>
        <v>2 Tahun  4 Bulan 7 Hari </v>
      </c>
      <c r="AA851" s="1080"/>
      <c r="AB851" s="1080"/>
      <c r="AC851" s="1081"/>
      <c r="AD851" s="1082" t="s">
        <v>5</v>
      </c>
      <c r="AE851" s="42" t="s">
        <v>86</v>
      </c>
      <c r="AF851" s="42"/>
      <c r="AG851" s="837" t="s">
        <v>82</v>
      </c>
      <c r="AH851" s="34"/>
      <c r="AI851" s="34"/>
      <c r="AJ851" s="34"/>
      <c r="AK851" s="34"/>
      <c r="AL851" s="1083" t="s">
        <v>87</v>
      </c>
      <c r="AM851" s="189" t="s">
        <v>8119</v>
      </c>
      <c r="AN851" s="42" t="s">
        <v>84</v>
      </c>
      <c r="AO851" s="189"/>
      <c r="AP851" s="189" t="s">
        <v>8120</v>
      </c>
      <c r="AQ851" s="42" t="s">
        <v>86</v>
      </c>
      <c r="AR851" s="34"/>
      <c r="AS851" s="34"/>
      <c r="AT851" s="1084" t="s">
        <v>8121</v>
      </c>
      <c r="AU851" s="1088">
        <v>43789</v>
      </c>
      <c r="AV851" s="1077" t="s">
        <v>8115</v>
      </c>
      <c r="AW851" s="1077" t="s">
        <v>90</v>
      </c>
      <c r="AX851" s="1077">
        <v>7835181588</v>
      </c>
      <c r="AY851" s="1078" t="s">
        <v>8122</v>
      </c>
      <c r="AZ851" s="191"/>
      <c r="BA851" s="191"/>
      <c r="BB851" s="1085"/>
      <c r="BC851" s="191"/>
      <c r="BD851" s="1086"/>
      <c r="BE851" s="1087">
        <v>43739</v>
      </c>
      <c r="BF851" s="937" t="str">
        <f t="shared" si="59" ca="1"/>
        <v>1 Tahun  10 Bulan 1 Hari </v>
      </c>
      <c r="BI851" s="44" t="e">
        <f>+VLOOKUP(C851,'[1]SAT REMBANG '!$B$7:$C$140,2,0)</f>
        <v>#N/A</v>
      </c>
    </row>
    <row r="852" ht="15" customHeight="1" s="44" customFormat="1">
      <c r="A852" s="31" t="s">
        <v>65</v>
      </c>
      <c r="B852" s="32">
        <f t="shared" si="57"/>
        <v>846</v>
      </c>
      <c r="C852" s="1075" t="s">
        <v>8123</v>
      </c>
      <c r="D852" s="1076" t="s">
        <v>8124</v>
      </c>
      <c r="E852" s="1077" t="s">
        <v>69</v>
      </c>
      <c r="F852" s="1078" t="s">
        <v>8125</v>
      </c>
      <c r="G852" s="837" t="s">
        <v>2</v>
      </c>
      <c r="H852" s="34"/>
      <c r="I852" s="34"/>
      <c r="J852" s="34"/>
      <c r="K852" s="49" t="s">
        <v>5167</v>
      </c>
      <c r="L852" s="49" t="s">
        <v>345</v>
      </c>
      <c r="M852" s="689" t="s">
        <v>1215</v>
      </c>
      <c r="N852" s="328">
        <v>43345</v>
      </c>
      <c r="O852" s="1076" t="s">
        <v>8126</v>
      </c>
      <c r="P852" s="904" t="s">
        <v>97</v>
      </c>
      <c r="Q852" s="49" t="s">
        <v>112</v>
      </c>
      <c r="R852" s="904" t="s">
        <v>77</v>
      </c>
      <c r="S852" s="1077" t="s">
        <v>140</v>
      </c>
      <c r="T852" s="1077" t="s">
        <v>8118</v>
      </c>
      <c r="U852" s="703">
        <v>29667</v>
      </c>
      <c r="V852" s="133">
        <v>44348</v>
      </c>
      <c r="W852" s="133">
        <v>44439</v>
      </c>
      <c r="X852" s="49" t="s">
        <v>80</v>
      </c>
      <c r="Y852" s="34"/>
      <c r="Z852" s="642" t="str">
        <f t="shared" si="58" ca="1"/>
        <v>2 Tahun  11 Bulan 0 Hari </v>
      </c>
      <c r="AA852" s="1077" t="s">
        <v>1945</v>
      </c>
      <c r="AB852" s="1084" t="s">
        <v>8127</v>
      </c>
      <c r="AC852" s="731">
        <v>45007</v>
      </c>
      <c r="AD852" s="1082" t="s">
        <v>86</v>
      </c>
      <c r="AE852" s="42" t="s">
        <v>86</v>
      </c>
      <c r="AF852" s="42"/>
      <c r="AG852" s="837" t="s">
        <v>82</v>
      </c>
      <c r="AH852" s="34"/>
      <c r="AI852" s="34"/>
      <c r="AJ852" s="34"/>
      <c r="AK852" s="34"/>
      <c r="AL852" s="1083" t="s">
        <v>87</v>
      </c>
      <c r="AM852" s="42" t="s">
        <v>8128</v>
      </c>
      <c r="AN852" s="42" t="s">
        <v>764</v>
      </c>
      <c r="AO852" s="189"/>
      <c r="AP852" s="189" t="s">
        <v>8129</v>
      </c>
      <c r="AQ852" s="42" t="s">
        <v>86</v>
      </c>
      <c r="AR852" s="34"/>
      <c r="AS852" s="34"/>
      <c r="AT852" s="1084" t="s">
        <v>8130</v>
      </c>
      <c r="AU852" s="904" t="s">
        <v>121</v>
      </c>
      <c r="AV852" s="904" t="s">
        <v>8124</v>
      </c>
      <c r="AW852" s="1077" t="s">
        <v>90</v>
      </c>
      <c r="AX852" s="1077">
        <v>7835156770</v>
      </c>
      <c r="AY852" s="1089"/>
      <c r="AZ852" s="191"/>
      <c r="BA852" s="191"/>
      <c r="BB852" s="1085"/>
      <c r="BC852" s="191"/>
      <c r="BD852" s="1086"/>
      <c r="BE852" s="1087">
        <v>43739</v>
      </c>
      <c r="BF852" s="937" t="str">
        <f t="shared" si="59" ca="1"/>
        <v>1 Tahun  10 Bulan 1 Hari </v>
      </c>
      <c r="BI852" s="44" t="e">
        <f>+VLOOKUP(C852,'[1]SAT REMBANG '!$B$7:$C$140,2,0)</f>
        <v>#N/A</v>
      </c>
    </row>
    <row r="853" ht="15" customHeight="1" s="44" customFormat="1">
      <c r="A853" s="31" t="s">
        <v>65</v>
      </c>
      <c r="B853" s="32">
        <f t="shared" si="57"/>
        <v>847</v>
      </c>
      <c r="C853" s="1075" t="s">
        <v>8131</v>
      </c>
      <c r="D853" s="1076" t="s">
        <v>8132</v>
      </c>
      <c r="E853" s="1077" t="s">
        <v>69</v>
      </c>
      <c r="F853" s="1078" t="s">
        <v>8133</v>
      </c>
      <c r="G853" s="837" t="s">
        <v>2</v>
      </c>
      <c r="H853" s="34"/>
      <c r="I853" s="34"/>
      <c r="J853" s="34"/>
      <c r="K853" s="49" t="s">
        <v>5167</v>
      </c>
      <c r="L853" s="49" t="s">
        <v>345</v>
      </c>
      <c r="M853" s="689" t="s">
        <v>1215</v>
      </c>
      <c r="N853" s="731">
        <v>43663</v>
      </c>
      <c r="O853" s="1076" t="s">
        <v>8134</v>
      </c>
      <c r="P853" s="904" t="s">
        <v>174</v>
      </c>
      <c r="Q853" s="49" t="s">
        <v>112</v>
      </c>
      <c r="R853" s="904" t="s">
        <v>77</v>
      </c>
      <c r="S853" s="1077" t="s">
        <v>198</v>
      </c>
      <c r="T853" s="49" t="s">
        <v>5079</v>
      </c>
      <c r="U853" s="63">
        <v>28590</v>
      </c>
      <c r="V853" s="133">
        <v>44348</v>
      </c>
      <c r="W853" s="133">
        <v>44439</v>
      </c>
      <c r="X853" s="49" t="s">
        <v>80</v>
      </c>
      <c r="Y853" s="34"/>
      <c r="Z853" s="642" t="str">
        <f t="shared" si="58" ca="1"/>
        <v>2 Tahun  0 Bulan 16 Hari </v>
      </c>
      <c r="AA853" s="49" t="s">
        <v>8135</v>
      </c>
      <c r="AB853" s="692" t="s">
        <v>8136</v>
      </c>
      <c r="AC853" s="63">
        <v>45392</v>
      </c>
      <c r="AD853" s="1082" t="s">
        <v>86</v>
      </c>
      <c r="AE853" s="42" t="s">
        <v>86</v>
      </c>
      <c r="AF853" s="78">
        <v>43881</v>
      </c>
      <c r="AG853" s="75" t="s">
        <v>2410</v>
      </c>
      <c r="AH853" s="34"/>
      <c r="AI853" s="34"/>
      <c r="AJ853" s="34"/>
      <c r="AK853" s="34"/>
      <c r="AL853" s="1083" t="s">
        <v>87</v>
      </c>
      <c r="AM853" s="189" t="s">
        <v>8137</v>
      </c>
      <c r="AN853" s="42" t="s">
        <v>84</v>
      </c>
      <c r="AO853" s="42"/>
      <c r="AP853" s="42">
        <v>19050881309</v>
      </c>
      <c r="AQ853" s="42" t="s">
        <v>86</v>
      </c>
      <c r="AR853" s="34"/>
      <c r="AS853" s="34"/>
      <c r="AT853" s="1084" t="s">
        <v>8138</v>
      </c>
      <c r="AU853" s="904" t="s">
        <v>121</v>
      </c>
      <c r="AV853" s="1077" t="s">
        <v>8132</v>
      </c>
      <c r="AW853" s="904" t="s">
        <v>90</v>
      </c>
      <c r="AX853" s="1075">
        <v>1960423867</v>
      </c>
      <c r="AY853" s="1078"/>
      <c r="AZ853" s="191"/>
      <c r="BA853" s="191"/>
      <c r="BB853" s="1085"/>
      <c r="BC853" s="191"/>
      <c r="BD853" s="1086"/>
      <c r="BE853" s="1087">
        <v>43663</v>
      </c>
      <c r="BF853" s="937" t="str">
        <f t="shared" si="59" ca="1"/>
        <v>2 Tahun  0 Bulan 16 Hari </v>
      </c>
      <c r="BI853" s="44" t="e">
        <f>+VLOOKUP(C853,'[1]SAT REMBANG '!$B$7:$C$140,2,0)</f>
        <v>#N/A</v>
      </c>
    </row>
    <row r="854" ht="15" customHeight="1" s="44" customFormat="1">
      <c r="A854" s="31" t="s">
        <v>65</v>
      </c>
      <c r="B854" s="32">
        <f t="shared" si="57"/>
        <v>848</v>
      </c>
      <c r="C854" s="1075" t="s">
        <v>8139</v>
      </c>
      <c r="D854" s="1076" t="s">
        <v>8140</v>
      </c>
      <c r="E854" s="1077" t="s">
        <v>69</v>
      </c>
      <c r="F854" s="1078" t="s">
        <v>8141</v>
      </c>
      <c r="G854" s="837" t="s">
        <v>2</v>
      </c>
      <c r="H854" s="34"/>
      <c r="I854" s="34"/>
      <c r="J854" s="34"/>
      <c r="K854" s="49" t="s">
        <v>5167</v>
      </c>
      <c r="L854" s="49" t="s">
        <v>345</v>
      </c>
      <c r="M854" s="689" t="s">
        <v>1215</v>
      </c>
      <c r="N854" s="731">
        <v>43617</v>
      </c>
      <c r="O854" s="61" t="s">
        <v>8142</v>
      </c>
      <c r="P854" s="904" t="s">
        <v>77</v>
      </c>
      <c r="Q854" s="49" t="s">
        <v>112</v>
      </c>
      <c r="R854" s="904" t="s">
        <v>77</v>
      </c>
      <c r="S854" s="1077" t="s">
        <v>140</v>
      </c>
      <c r="T854" s="49" t="s">
        <v>5167</v>
      </c>
      <c r="U854" s="63">
        <v>31574</v>
      </c>
      <c r="V854" s="133">
        <v>44348</v>
      </c>
      <c r="W854" s="133">
        <v>44439</v>
      </c>
      <c r="X854" s="49" t="s">
        <v>80</v>
      </c>
      <c r="Y854" s="34"/>
      <c r="Z854" s="642" t="str">
        <f t="shared" si="58" ca="1"/>
        <v>2 Tahun  2 Bulan 1 Hari </v>
      </c>
      <c r="AA854" s="49" t="s">
        <v>199</v>
      </c>
      <c r="AB854" s="692" t="s">
        <v>8143</v>
      </c>
      <c r="AC854" s="63">
        <v>45088</v>
      </c>
      <c r="AD854" s="1082" t="s">
        <v>86</v>
      </c>
      <c r="AE854" s="42" t="s">
        <v>86</v>
      </c>
      <c r="AF854" s="133">
        <v>43718</v>
      </c>
      <c r="AG854" s="837" t="s">
        <v>86</v>
      </c>
      <c r="AH854" s="34"/>
      <c r="AI854" s="34"/>
      <c r="AJ854" s="34"/>
      <c r="AK854" s="34"/>
      <c r="AL854" s="1083" t="s">
        <v>87</v>
      </c>
      <c r="AM854" s="42" t="s">
        <v>8144</v>
      </c>
      <c r="AN854" s="42" t="s">
        <v>84</v>
      </c>
      <c r="AO854" s="189"/>
      <c r="AP854" s="189" t="s">
        <v>8145</v>
      </c>
      <c r="AQ854" s="42" t="s">
        <v>86</v>
      </c>
      <c r="AR854" s="34"/>
      <c r="AS854" s="34"/>
      <c r="AT854" s="692" t="s">
        <v>8146</v>
      </c>
      <c r="AU854" s="49" t="s">
        <v>121</v>
      </c>
      <c r="AV854" s="1077" t="s">
        <v>8140</v>
      </c>
      <c r="AW854" s="904" t="s">
        <v>90</v>
      </c>
      <c r="AX854" s="1075">
        <v>7835138267</v>
      </c>
      <c r="AY854" s="1078" t="s">
        <v>8147</v>
      </c>
      <c r="AZ854" s="191"/>
      <c r="BA854" s="191"/>
      <c r="BB854" s="1085"/>
      <c r="BC854" s="191"/>
      <c r="BD854" s="1086"/>
      <c r="BE854" s="1087">
        <v>43617</v>
      </c>
      <c r="BF854" s="937" t="str">
        <f t="shared" si="59" ca="1"/>
        <v>2 Tahun  2 Bulan 1 Hari </v>
      </c>
      <c r="BI854" s="44" t="e">
        <f>+VLOOKUP(C854,'[1]SAT REMBANG '!$B$7:$C$140,2,0)</f>
        <v>#N/A</v>
      </c>
    </row>
    <row r="855" ht="15" customHeight="1" s="44" customFormat="1">
      <c r="A855" s="31" t="s">
        <v>65</v>
      </c>
      <c r="B855" s="32">
        <f t="shared" si="57"/>
        <v>849</v>
      </c>
      <c r="C855" s="1075" t="s">
        <v>8148</v>
      </c>
      <c r="D855" s="1076" t="s">
        <v>8149</v>
      </c>
      <c r="E855" s="1077" t="s">
        <v>69</v>
      </c>
      <c r="F855" s="1078" t="s">
        <v>8150</v>
      </c>
      <c r="G855" s="837" t="s">
        <v>2</v>
      </c>
      <c r="H855" s="34"/>
      <c r="I855" s="34"/>
      <c r="J855" s="34"/>
      <c r="K855" s="49" t="s">
        <v>5167</v>
      </c>
      <c r="L855" s="49" t="s">
        <v>345</v>
      </c>
      <c r="M855" s="689" t="s">
        <v>1215</v>
      </c>
      <c r="N855" s="731">
        <v>43617</v>
      </c>
      <c r="O855" s="61" t="s">
        <v>8151</v>
      </c>
      <c r="P855" s="904" t="s">
        <v>232</v>
      </c>
      <c r="Q855" s="49" t="s">
        <v>112</v>
      </c>
      <c r="R855" s="904" t="s">
        <v>77</v>
      </c>
      <c r="S855" s="1077" t="s">
        <v>233</v>
      </c>
      <c r="T855" s="49" t="s">
        <v>8152</v>
      </c>
      <c r="U855" s="63">
        <v>34856</v>
      </c>
      <c r="V855" s="133">
        <v>44348</v>
      </c>
      <c r="W855" s="133">
        <v>44439</v>
      </c>
      <c r="X855" s="49" t="s">
        <v>80</v>
      </c>
      <c r="Y855" s="34"/>
      <c r="Z855" s="642" t="str">
        <f t="shared" si="58" ca="1"/>
        <v>2 Tahun  2 Bulan 1 Hari </v>
      </c>
      <c r="AA855" s="49" t="s">
        <v>264</v>
      </c>
      <c r="AB855" s="692" t="s">
        <v>8153</v>
      </c>
      <c r="AC855" s="63">
        <v>43988</v>
      </c>
      <c r="AD855" s="1082" t="s">
        <v>86</v>
      </c>
      <c r="AE855" s="42" t="s">
        <v>86</v>
      </c>
      <c r="AF855" s="133">
        <v>43718</v>
      </c>
      <c r="AG855" s="837" t="s">
        <v>86</v>
      </c>
      <c r="AH855" s="34"/>
      <c r="AI855" s="34"/>
      <c r="AJ855" s="34"/>
      <c r="AK855" s="34"/>
      <c r="AL855" s="1083" t="s">
        <v>87</v>
      </c>
      <c r="AM855" s="42" t="s">
        <v>8154</v>
      </c>
      <c r="AN855" s="42" t="s">
        <v>84</v>
      </c>
      <c r="AO855" s="189"/>
      <c r="AP855" s="189" t="s">
        <v>8155</v>
      </c>
      <c r="AQ855" s="42" t="s">
        <v>86</v>
      </c>
      <c r="AR855" s="34"/>
      <c r="AS855" s="34"/>
      <c r="AT855" s="692" t="s">
        <v>8156</v>
      </c>
      <c r="AU855" s="49" t="s">
        <v>121</v>
      </c>
      <c r="AV855" s="1077" t="s">
        <v>8149</v>
      </c>
      <c r="AW855" s="904" t="s">
        <v>90</v>
      </c>
      <c r="AX855" s="1075" t="s">
        <v>8157</v>
      </c>
      <c r="AY855" s="1078"/>
      <c r="AZ855" s="191"/>
      <c r="BA855" s="191"/>
      <c r="BB855" s="1085"/>
      <c r="BC855" s="191"/>
      <c r="BD855" s="1086"/>
      <c r="BE855" s="1087">
        <v>43617</v>
      </c>
      <c r="BF855" s="937" t="str">
        <f t="shared" si="59" ca="1"/>
        <v>2 Tahun  2 Bulan 1 Hari </v>
      </c>
      <c r="BI855" s="44" t="e">
        <f>+VLOOKUP(C855,'[1]SAT REMBANG '!$B$7:$C$140,2,0)</f>
        <v>#N/A</v>
      </c>
    </row>
    <row r="856" ht="15" customHeight="1" s="44" customFormat="1">
      <c r="A856" s="31" t="s">
        <v>65</v>
      </c>
      <c r="B856" s="32">
        <f t="shared" si="57"/>
        <v>850</v>
      </c>
      <c r="C856" s="1075" t="s">
        <v>8158</v>
      </c>
      <c r="D856" s="1076" t="s">
        <v>8159</v>
      </c>
      <c r="E856" s="1077" t="s">
        <v>69</v>
      </c>
      <c r="F856" s="1078" t="s">
        <v>8160</v>
      </c>
      <c r="G856" s="837" t="s">
        <v>2</v>
      </c>
      <c r="H856" s="34"/>
      <c r="I856" s="34"/>
      <c r="J856" s="34"/>
      <c r="K856" s="49" t="s">
        <v>5167</v>
      </c>
      <c r="L856" s="49" t="s">
        <v>345</v>
      </c>
      <c r="M856" s="689" t="s">
        <v>1215</v>
      </c>
      <c r="N856" s="328">
        <v>43342</v>
      </c>
      <c r="O856" s="1076" t="s">
        <v>8161</v>
      </c>
      <c r="P856" s="904" t="s">
        <v>232</v>
      </c>
      <c r="Q856" s="49" t="s">
        <v>112</v>
      </c>
      <c r="R856" s="904" t="s">
        <v>77</v>
      </c>
      <c r="S856" s="1077" t="s">
        <v>220</v>
      </c>
      <c r="T856" s="1077" t="s">
        <v>8118</v>
      </c>
      <c r="U856" s="703">
        <v>31277</v>
      </c>
      <c r="V856" s="133">
        <v>44348</v>
      </c>
      <c r="W856" s="133">
        <v>44439</v>
      </c>
      <c r="X856" s="49" t="s">
        <v>80</v>
      </c>
      <c r="Y856" s="34"/>
      <c r="Z856" s="642" t="str">
        <f t="shared" si="58" ca="1"/>
        <v>2 Tahun  11 Bulan 3 Hari </v>
      </c>
      <c r="AA856" s="1077" t="s">
        <v>142</v>
      </c>
      <c r="AB856" s="1084" t="s">
        <v>8162</v>
      </c>
      <c r="AC856" s="731">
        <v>44061</v>
      </c>
      <c r="AD856" s="1082" t="s">
        <v>86</v>
      </c>
      <c r="AE856" s="42" t="s">
        <v>86</v>
      </c>
      <c r="AF856" s="133">
        <v>43718</v>
      </c>
      <c r="AG856" s="837" t="s">
        <v>86</v>
      </c>
      <c r="AH856" s="34"/>
      <c r="AI856" s="34"/>
      <c r="AJ856" s="34"/>
      <c r="AK856" s="34"/>
      <c r="AL856" s="1083" t="s">
        <v>87</v>
      </c>
      <c r="AM856" s="189" t="s">
        <v>8163</v>
      </c>
      <c r="AN856" s="42" t="s">
        <v>84</v>
      </c>
      <c r="AO856" s="42"/>
      <c r="AP856" s="42" t="s">
        <v>8164</v>
      </c>
      <c r="AQ856" s="42" t="s">
        <v>86</v>
      </c>
      <c r="AR856" s="34"/>
      <c r="AS856" s="34"/>
      <c r="AT856" s="1084" t="s">
        <v>8165</v>
      </c>
      <c r="AU856" s="904" t="s">
        <v>121</v>
      </c>
      <c r="AV856" s="904" t="s">
        <v>8159</v>
      </c>
      <c r="AW856" s="1077" t="s">
        <v>90</v>
      </c>
      <c r="AX856" s="1077">
        <v>7835156419</v>
      </c>
      <c r="AY856" s="1078" t="s">
        <v>8166</v>
      </c>
      <c r="AZ856" s="191"/>
      <c r="BA856" s="191"/>
      <c r="BB856" s="1085"/>
      <c r="BC856" s="191"/>
      <c r="BD856" s="1086"/>
      <c r="BE856" s="1087">
        <v>43739</v>
      </c>
      <c r="BF856" s="937" t="str">
        <f t="shared" si="59" ca="1"/>
        <v>1 Tahun  10 Bulan 1 Hari </v>
      </c>
      <c r="BI856" s="44" t="e">
        <f>+VLOOKUP(C856,'[1]SAT REMBANG '!$B$7:$C$140,2,0)</f>
        <v>#N/A</v>
      </c>
    </row>
    <row r="857" ht="15" customHeight="1" s="44" customFormat="1">
      <c r="A857" s="31" t="s">
        <v>65</v>
      </c>
      <c r="B857" s="32">
        <f t="shared" si="57"/>
        <v>851</v>
      </c>
      <c r="C857" s="1075" t="s">
        <v>8167</v>
      </c>
      <c r="D857" s="1076" t="s">
        <v>8168</v>
      </c>
      <c r="E857" s="1077" t="s">
        <v>69</v>
      </c>
      <c r="F857" s="1078" t="s">
        <v>8169</v>
      </c>
      <c r="G857" s="837" t="s">
        <v>2</v>
      </c>
      <c r="H857" s="34"/>
      <c r="I857" s="34"/>
      <c r="J857" s="34"/>
      <c r="K857" s="49" t="s">
        <v>5167</v>
      </c>
      <c r="L857" s="49" t="s">
        <v>345</v>
      </c>
      <c r="M857" s="689" t="s">
        <v>1215</v>
      </c>
      <c r="N857" s="731">
        <v>43617</v>
      </c>
      <c r="O857" s="61" t="s">
        <v>8170</v>
      </c>
      <c r="P857" s="904" t="s">
        <v>77</v>
      </c>
      <c r="Q857" s="49" t="s">
        <v>112</v>
      </c>
      <c r="R857" s="904" t="s">
        <v>77</v>
      </c>
      <c r="S857" s="1077" t="s">
        <v>113</v>
      </c>
      <c r="T857" s="49" t="s">
        <v>4500</v>
      </c>
      <c r="U857" s="63">
        <v>34413</v>
      </c>
      <c r="V857" s="133">
        <v>44348</v>
      </c>
      <c r="W857" s="133">
        <v>44439</v>
      </c>
      <c r="X857" s="49" t="s">
        <v>80</v>
      </c>
      <c r="Y857" s="34"/>
      <c r="Z857" s="642" t="str">
        <f t="shared" si="58" ca="1"/>
        <v>2 Tahun  2 Bulan 1 Hari </v>
      </c>
      <c r="AA857" s="49" t="s">
        <v>264</v>
      </c>
      <c r="AB857" s="692" t="s">
        <v>8171</v>
      </c>
      <c r="AC857" s="63">
        <v>45005</v>
      </c>
      <c r="AD857" s="1082" t="s">
        <v>86</v>
      </c>
      <c r="AE857" s="42" t="s">
        <v>86</v>
      </c>
      <c r="AF857" s="42"/>
      <c r="AG857" s="837" t="s">
        <v>82</v>
      </c>
      <c r="AH857" s="34"/>
      <c r="AI857" s="34"/>
      <c r="AJ857" s="34"/>
      <c r="AK857" s="34"/>
      <c r="AL857" s="1083" t="s">
        <v>87</v>
      </c>
      <c r="AM857" s="189" t="s">
        <v>8172</v>
      </c>
      <c r="AN857" s="42" t="s">
        <v>764</v>
      </c>
      <c r="AO857" s="42"/>
      <c r="AP857" s="42" t="s">
        <v>8173</v>
      </c>
      <c r="AQ857" s="42" t="s">
        <v>86</v>
      </c>
      <c r="AR857" s="34"/>
      <c r="AS857" s="34"/>
      <c r="AT857" s="692" t="s">
        <v>8174</v>
      </c>
      <c r="AU857" s="49" t="s">
        <v>121</v>
      </c>
      <c r="AV857" s="1077" t="s">
        <v>8168</v>
      </c>
      <c r="AW857" s="904" t="s">
        <v>90</v>
      </c>
      <c r="AX857" s="1075" t="s">
        <v>8175</v>
      </c>
      <c r="AY857" s="1078" t="s">
        <v>8176</v>
      </c>
      <c r="AZ857" s="191"/>
      <c r="BA857" s="191"/>
      <c r="BB857" s="1085"/>
      <c r="BC857" s="191"/>
      <c r="BD857" s="1086"/>
      <c r="BE857" s="1087">
        <v>43617</v>
      </c>
      <c r="BF857" s="937" t="str">
        <f t="shared" si="59" ca="1"/>
        <v>2 Tahun  2 Bulan 1 Hari </v>
      </c>
      <c r="BI857" s="44" t="e">
        <f>+VLOOKUP(C857,'[1]SAT REMBANG '!$B$7:$C$140,2,0)</f>
        <v>#N/A</v>
      </c>
    </row>
    <row r="858" ht="15" customHeight="1" s="44" customFormat="1">
      <c r="A858" s="31" t="s">
        <v>65</v>
      </c>
      <c r="B858" s="32">
        <f t="shared" si="57"/>
        <v>852</v>
      </c>
      <c r="C858" s="1075" t="s">
        <v>8177</v>
      </c>
      <c r="D858" s="1076" t="s">
        <v>8178</v>
      </c>
      <c r="E858" s="1077" t="s">
        <v>69</v>
      </c>
      <c r="F858" s="1078" t="s">
        <v>8179</v>
      </c>
      <c r="G858" s="837" t="s">
        <v>2</v>
      </c>
      <c r="H858" s="34"/>
      <c r="I858" s="34"/>
      <c r="J858" s="34"/>
      <c r="K858" s="49" t="s">
        <v>5167</v>
      </c>
      <c r="L858" s="49" t="s">
        <v>345</v>
      </c>
      <c r="M858" s="689" t="s">
        <v>1215</v>
      </c>
      <c r="N858" s="731">
        <v>43617</v>
      </c>
      <c r="O858" s="61" t="s">
        <v>8180</v>
      </c>
      <c r="P858" s="904" t="s">
        <v>232</v>
      </c>
      <c r="Q858" s="49" t="s">
        <v>112</v>
      </c>
      <c r="R858" s="904" t="s">
        <v>77</v>
      </c>
      <c r="S858" s="1077" t="s">
        <v>113</v>
      </c>
      <c r="T858" s="49" t="s">
        <v>5167</v>
      </c>
      <c r="U858" s="63">
        <v>33726</v>
      </c>
      <c r="V858" s="133">
        <v>44348</v>
      </c>
      <c r="W858" s="133">
        <v>44439</v>
      </c>
      <c r="X858" s="49" t="s">
        <v>80</v>
      </c>
      <c r="Y858" s="34"/>
      <c r="Z858" s="642" t="str">
        <f t="shared" si="58" ca="1"/>
        <v>2 Tahun  2 Bulan 1 Hari </v>
      </c>
      <c r="AA858" s="49" t="s">
        <v>264</v>
      </c>
      <c r="AB858" s="692" t="s">
        <v>8181</v>
      </c>
      <c r="AC858" s="63">
        <v>44683</v>
      </c>
      <c r="AD858" s="1082" t="s">
        <v>86</v>
      </c>
      <c r="AE858" s="42" t="s">
        <v>86</v>
      </c>
      <c r="AF858" s="133">
        <v>43718</v>
      </c>
      <c r="AG858" s="837" t="s">
        <v>86</v>
      </c>
      <c r="AH858" s="34"/>
      <c r="AI858" s="34"/>
      <c r="AJ858" s="34"/>
      <c r="AK858" s="34"/>
      <c r="AL858" s="1083" t="s">
        <v>87</v>
      </c>
      <c r="AM858" s="189" t="s">
        <v>8144</v>
      </c>
      <c r="AN858" s="42" t="s">
        <v>84</v>
      </c>
      <c r="AO858" s="189"/>
      <c r="AP858" s="189" t="s">
        <v>8182</v>
      </c>
      <c r="AQ858" s="42" t="s">
        <v>86</v>
      </c>
      <c r="AR858" s="34"/>
      <c r="AS858" s="34"/>
      <c r="AT858" s="692" t="s">
        <v>8183</v>
      </c>
      <c r="AU858" s="49" t="s">
        <v>121</v>
      </c>
      <c r="AV858" s="1077" t="s">
        <v>8178</v>
      </c>
      <c r="AW858" s="904" t="s">
        <v>90</v>
      </c>
      <c r="AX858" s="1075">
        <v>7835143066</v>
      </c>
      <c r="AY858" s="1078"/>
      <c r="AZ858" s="191"/>
      <c r="BA858" s="191"/>
      <c r="BB858" s="1085"/>
      <c r="BC858" s="191"/>
      <c r="BD858" s="1086"/>
      <c r="BE858" s="1087">
        <v>43617</v>
      </c>
      <c r="BF858" s="937" t="str">
        <f t="shared" si="59" ca="1"/>
        <v>2 Tahun  2 Bulan 1 Hari </v>
      </c>
      <c r="BI858" s="44" t="e">
        <f>+VLOOKUP(C858,'[1]SAT REMBANG '!$B$7:$C$140,2,0)</f>
        <v>#N/A</v>
      </c>
    </row>
    <row r="859" ht="15" customHeight="1" s="44" customFormat="1">
      <c r="A859" s="31" t="s">
        <v>65</v>
      </c>
      <c r="B859" s="32">
        <f t="shared" si="57"/>
        <v>853</v>
      </c>
      <c r="C859" s="1075" t="s">
        <v>8184</v>
      </c>
      <c r="D859" s="1076" t="s">
        <v>8185</v>
      </c>
      <c r="E859" s="1077" t="s">
        <v>69</v>
      </c>
      <c r="F859" s="1078" t="s">
        <v>8186</v>
      </c>
      <c r="G859" s="837" t="s">
        <v>2</v>
      </c>
      <c r="H859" s="34"/>
      <c r="I859" s="34"/>
      <c r="J859" s="34"/>
      <c r="K859" s="49" t="s">
        <v>5167</v>
      </c>
      <c r="L859" s="49" t="s">
        <v>345</v>
      </c>
      <c r="M859" s="689" t="s">
        <v>1215</v>
      </c>
      <c r="N859" s="731">
        <v>43617</v>
      </c>
      <c r="O859" s="61" t="s">
        <v>8187</v>
      </c>
      <c r="P859" s="904" t="s">
        <v>232</v>
      </c>
      <c r="Q859" s="49" t="s">
        <v>112</v>
      </c>
      <c r="R859" s="904" t="s">
        <v>77</v>
      </c>
      <c r="S859" s="1077" t="s">
        <v>140</v>
      </c>
      <c r="T859" s="49" t="s">
        <v>8188</v>
      </c>
      <c r="U859" s="63">
        <v>28688</v>
      </c>
      <c r="V859" s="133">
        <v>44348</v>
      </c>
      <c r="W859" s="133">
        <v>44439</v>
      </c>
      <c r="X859" s="49" t="s">
        <v>80</v>
      </c>
      <c r="Y859" s="34"/>
      <c r="Z859" s="642" t="str">
        <f t="shared" si="58" ca="1"/>
        <v>2 Tahun  2 Bulan 1 Hari </v>
      </c>
      <c r="AA859" s="49" t="s">
        <v>264</v>
      </c>
      <c r="AB859" s="692" t="s">
        <v>8189</v>
      </c>
      <c r="AC859" s="63">
        <v>45490</v>
      </c>
      <c r="AD859" s="1082" t="s">
        <v>86</v>
      </c>
      <c r="AE859" s="42" t="s">
        <v>86</v>
      </c>
      <c r="AF859" s="42"/>
      <c r="AG859" s="837" t="s">
        <v>82</v>
      </c>
      <c r="AH859" s="34"/>
      <c r="AI859" s="34"/>
      <c r="AJ859" s="34"/>
      <c r="AK859" s="34"/>
      <c r="AL859" s="1083" t="s">
        <v>87</v>
      </c>
      <c r="AM859" s="1090" t="s">
        <v>8190</v>
      </c>
      <c r="AN859" s="42" t="s">
        <v>84</v>
      </c>
      <c r="AO859" s="189"/>
      <c r="AP859" s="189" t="s">
        <v>8191</v>
      </c>
      <c r="AQ859" s="42" t="s">
        <v>86</v>
      </c>
      <c r="AR859" s="34"/>
      <c r="AS859" s="34"/>
      <c r="AT859" s="692" t="s">
        <v>8192</v>
      </c>
      <c r="AU859" s="49" t="s">
        <v>121</v>
      </c>
      <c r="AV859" s="1077" t="s">
        <v>8185</v>
      </c>
      <c r="AW859" s="904" t="s">
        <v>90</v>
      </c>
      <c r="AX859" s="1075" t="s">
        <v>8193</v>
      </c>
      <c r="AY859" s="1078" t="s">
        <v>8194</v>
      </c>
      <c r="AZ859" s="191"/>
      <c r="BA859" s="191"/>
      <c r="BB859" s="1085"/>
      <c r="BC859" s="191"/>
      <c r="BD859" s="1086"/>
      <c r="BE859" s="1087">
        <v>43617</v>
      </c>
      <c r="BF859" s="937" t="str">
        <f t="shared" si="59" ca="1"/>
        <v>2 Tahun  2 Bulan 1 Hari </v>
      </c>
      <c r="BI859" s="44" t="e">
        <f>+VLOOKUP(C859,'[1]SAT REMBANG '!$B$7:$C$140,2,0)</f>
        <v>#N/A</v>
      </c>
    </row>
    <row r="860" ht="15" customHeight="1" s="44" customFormat="1">
      <c r="A860" s="31" t="s">
        <v>65</v>
      </c>
      <c r="B860" s="32">
        <f t="shared" si="57"/>
        <v>854</v>
      </c>
      <c r="C860" s="1075" t="s">
        <v>8195</v>
      </c>
      <c r="D860" s="1076" t="s">
        <v>8196</v>
      </c>
      <c r="E860" s="1077" t="s">
        <v>69</v>
      </c>
      <c r="F860" s="1078" t="s">
        <v>8197</v>
      </c>
      <c r="G860" s="837" t="s">
        <v>2</v>
      </c>
      <c r="H860" s="34"/>
      <c r="I860" s="34"/>
      <c r="J860" s="34"/>
      <c r="K860" s="49" t="s">
        <v>5167</v>
      </c>
      <c r="L860" s="49" t="s">
        <v>345</v>
      </c>
      <c r="M860" s="689" t="s">
        <v>1215</v>
      </c>
      <c r="N860" s="731">
        <v>43617</v>
      </c>
      <c r="O860" s="61" t="s">
        <v>8198</v>
      </c>
      <c r="P860" s="904" t="s">
        <v>8199</v>
      </c>
      <c r="Q860" s="49" t="s">
        <v>112</v>
      </c>
      <c r="R860" s="904" t="s">
        <v>77</v>
      </c>
      <c r="S860" s="1077" t="s">
        <v>198</v>
      </c>
      <c r="T860" s="49" t="s">
        <v>5167</v>
      </c>
      <c r="U860" s="63">
        <v>31245</v>
      </c>
      <c r="V860" s="133">
        <v>44348</v>
      </c>
      <c r="W860" s="133">
        <v>44439</v>
      </c>
      <c r="X860" s="49" t="s">
        <v>80</v>
      </c>
      <c r="Y860" s="34"/>
      <c r="Z860" s="642" t="str">
        <f t="shared" si="58" ca="1"/>
        <v>2 Tahun  2 Bulan 1 Hari </v>
      </c>
      <c r="AA860" s="49" t="s">
        <v>264</v>
      </c>
      <c r="AB860" s="692" t="s">
        <v>8200</v>
      </c>
      <c r="AC860" s="63">
        <v>43663</v>
      </c>
      <c r="AD860" s="1082" t="s">
        <v>86</v>
      </c>
      <c r="AE860" s="42" t="s">
        <v>86</v>
      </c>
      <c r="AF860" s="133">
        <v>43718</v>
      </c>
      <c r="AG860" s="837" t="s">
        <v>86</v>
      </c>
      <c r="AH860" s="34"/>
      <c r="AI860" s="34"/>
      <c r="AJ860" s="34"/>
      <c r="AK860" s="34"/>
      <c r="AL860" s="1083" t="s">
        <v>87</v>
      </c>
      <c r="AM860" s="42" t="s">
        <v>8201</v>
      </c>
      <c r="AN860" s="42" t="s">
        <v>84</v>
      </c>
      <c r="AO860" s="189"/>
      <c r="AP860" s="189" t="s">
        <v>8202</v>
      </c>
      <c r="AQ860" s="42" t="s">
        <v>86</v>
      </c>
      <c r="AR860" s="34"/>
      <c r="AS860" s="34"/>
      <c r="AT860" s="692" t="s">
        <v>8203</v>
      </c>
      <c r="AU860" s="49" t="s">
        <v>121</v>
      </c>
      <c r="AV860" s="1077" t="s">
        <v>8196</v>
      </c>
      <c r="AW860" s="904" t="s">
        <v>90</v>
      </c>
      <c r="AX860" s="1075">
        <v>7835100642</v>
      </c>
      <c r="AY860" s="1078" t="s">
        <v>8204</v>
      </c>
      <c r="AZ860" s="191"/>
      <c r="BA860" s="191"/>
      <c r="BB860" s="1085"/>
      <c r="BC860" s="191"/>
      <c r="BD860" s="1086"/>
      <c r="BE860" s="1087">
        <v>43617</v>
      </c>
      <c r="BF860" s="937" t="str">
        <f t="shared" si="59" ca="1"/>
        <v>2 Tahun  2 Bulan 1 Hari </v>
      </c>
      <c r="BI860" s="44" t="e">
        <f>+VLOOKUP(C860,'[1]SAT REMBANG '!$B$7:$C$140,2,0)</f>
        <v>#N/A</v>
      </c>
    </row>
    <row r="861" ht="15" customHeight="1" s="44" customFormat="1">
      <c r="A861" s="31" t="s">
        <v>65</v>
      </c>
      <c r="B861" s="32">
        <f t="shared" si="57"/>
        <v>855</v>
      </c>
      <c r="C861" s="1075" t="s">
        <v>8205</v>
      </c>
      <c r="D861" s="1076" t="s">
        <v>8206</v>
      </c>
      <c r="E861" s="1077" t="s">
        <v>69</v>
      </c>
      <c r="F861" s="1078" t="s">
        <v>8207</v>
      </c>
      <c r="G861" s="837" t="s">
        <v>2</v>
      </c>
      <c r="H861" s="34"/>
      <c r="I861" s="34"/>
      <c r="J861" s="34"/>
      <c r="K861" s="49" t="s">
        <v>5167</v>
      </c>
      <c r="L861" s="49" t="s">
        <v>345</v>
      </c>
      <c r="M861" s="689" t="s">
        <v>1215</v>
      </c>
      <c r="N861" s="731">
        <v>43617</v>
      </c>
      <c r="O861" s="61" t="s">
        <v>8208</v>
      </c>
      <c r="P861" s="904" t="s">
        <v>232</v>
      </c>
      <c r="Q861" s="49" t="s">
        <v>112</v>
      </c>
      <c r="R861" s="904" t="s">
        <v>77</v>
      </c>
      <c r="S861" s="1077" t="s">
        <v>113</v>
      </c>
      <c r="T861" s="49" t="s">
        <v>4179</v>
      </c>
      <c r="U861" s="63">
        <v>31553</v>
      </c>
      <c r="V861" s="133">
        <v>44348</v>
      </c>
      <c r="W861" s="133">
        <v>44439</v>
      </c>
      <c r="X861" s="49" t="s">
        <v>80</v>
      </c>
      <c r="Y861" s="34"/>
      <c r="Z861" s="642" t="str">
        <f t="shared" si="58" ca="1"/>
        <v>2 Tahun  2 Bulan 1 Hari </v>
      </c>
      <c r="AA861" s="49" t="s">
        <v>264</v>
      </c>
      <c r="AB861" s="692" t="s">
        <v>8209</v>
      </c>
      <c r="AC861" s="63">
        <v>44702</v>
      </c>
      <c r="AD861" s="1082" t="s">
        <v>86</v>
      </c>
      <c r="AE861" s="42" t="s">
        <v>86</v>
      </c>
      <c r="AF861" s="133">
        <v>43718</v>
      </c>
      <c r="AG861" s="837" t="s">
        <v>86</v>
      </c>
      <c r="AH861" s="34"/>
      <c r="AI861" s="34"/>
      <c r="AJ861" s="34"/>
      <c r="AK861" s="34"/>
      <c r="AL861" s="1083" t="s">
        <v>87</v>
      </c>
      <c r="AM861" s="42" t="s">
        <v>8210</v>
      </c>
      <c r="AN861" s="42" t="s">
        <v>764</v>
      </c>
      <c r="AO861" s="189"/>
      <c r="AP861" s="189" t="s">
        <v>8211</v>
      </c>
      <c r="AQ861" s="42" t="s">
        <v>86</v>
      </c>
      <c r="AR861" s="34"/>
      <c r="AS861" s="34"/>
      <c r="AT861" s="692" t="s">
        <v>8212</v>
      </c>
      <c r="AU861" s="49" t="s">
        <v>235</v>
      </c>
      <c r="AV861" s="1077" t="s">
        <v>8206</v>
      </c>
      <c r="AW861" s="904" t="s">
        <v>90</v>
      </c>
      <c r="AX861" s="1075">
        <v>7835144836</v>
      </c>
      <c r="AY861" s="1078" t="s">
        <v>8213</v>
      </c>
      <c r="AZ861" s="191"/>
      <c r="BA861" s="191"/>
      <c r="BB861" s="1085"/>
      <c r="BC861" s="191"/>
      <c r="BD861" s="1086"/>
      <c r="BE861" s="1087">
        <v>43617</v>
      </c>
      <c r="BF861" s="937" t="str">
        <f t="shared" si="59" ca="1"/>
        <v>2 Tahun  2 Bulan 1 Hari </v>
      </c>
      <c r="BI861" s="44" t="e">
        <f>+VLOOKUP(C861,'[1]SAT REMBANG '!$B$7:$C$140,2,0)</f>
        <v>#N/A</v>
      </c>
    </row>
    <row r="862" ht="15" customHeight="1" s="44" customFormat="1">
      <c r="A862" s="31" t="s">
        <v>65</v>
      </c>
      <c r="B862" s="32">
        <f t="shared" si="57"/>
        <v>856</v>
      </c>
      <c r="C862" s="1075" t="s">
        <v>8214</v>
      </c>
      <c r="D862" s="1076" t="s">
        <v>8215</v>
      </c>
      <c r="E862" s="1077" t="s">
        <v>69</v>
      </c>
      <c r="F862" s="1078" t="s">
        <v>8216</v>
      </c>
      <c r="G862" s="837" t="s">
        <v>2</v>
      </c>
      <c r="H862" s="34"/>
      <c r="I862" s="34"/>
      <c r="J862" s="34"/>
      <c r="K862" s="49" t="s">
        <v>5167</v>
      </c>
      <c r="L862" s="49" t="s">
        <v>345</v>
      </c>
      <c r="M862" s="689" t="s">
        <v>1215</v>
      </c>
      <c r="N862" s="731">
        <v>43617</v>
      </c>
      <c r="O862" s="61" t="s">
        <v>8217</v>
      </c>
      <c r="P862" s="904" t="s">
        <v>232</v>
      </c>
      <c r="Q862" s="49" t="s">
        <v>112</v>
      </c>
      <c r="R862" s="904" t="s">
        <v>77</v>
      </c>
      <c r="S862" s="1077" t="s">
        <v>113</v>
      </c>
      <c r="T862" s="49" t="s">
        <v>5167</v>
      </c>
      <c r="U862" s="63">
        <v>31280</v>
      </c>
      <c r="V862" s="133">
        <v>44348</v>
      </c>
      <c r="W862" s="133">
        <v>44439</v>
      </c>
      <c r="X862" s="49" t="s">
        <v>80</v>
      </c>
      <c r="Y862" s="34"/>
      <c r="Z862" s="642" t="str">
        <f t="shared" si="58" ca="1"/>
        <v>2 Tahun  2 Bulan 1 Hari </v>
      </c>
      <c r="AA862" s="49" t="s">
        <v>1151</v>
      </c>
      <c r="AB862" s="692" t="s">
        <v>8218</v>
      </c>
      <c r="AC862" s="63">
        <v>44794</v>
      </c>
      <c r="AD862" s="1082" t="s">
        <v>86</v>
      </c>
      <c r="AE862" s="42" t="s">
        <v>86</v>
      </c>
      <c r="AF862" s="42"/>
      <c r="AG862" s="837" t="s">
        <v>82</v>
      </c>
      <c r="AH862" s="34"/>
      <c r="AI862" s="34"/>
      <c r="AJ862" s="34"/>
      <c r="AK862" s="34"/>
      <c r="AL862" s="1083" t="s">
        <v>87</v>
      </c>
      <c r="AM862" s="189" t="s">
        <v>8219</v>
      </c>
      <c r="AN862" s="42" t="s">
        <v>84</v>
      </c>
      <c r="AO862" s="189"/>
      <c r="AP862" s="189" t="s">
        <v>8220</v>
      </c>
      <c r="AQ862" s="42" t="s">
        <v>86</v>
      </c>
      <c r="AR862" s="34"/>
      <c r="AS862" s="34"/>
      <c r="AT862" s="692" t="s">
        <v>8221</v>
      </c>
      <c r="AU862" s="49" t="s">
        <v>121</v>
      </c>
      <c r="AV862" s="1077" t="s">
        <v>8215</v>
      </c>
      <c r="AW862" s="904" t="s">
        <v>90</v>
      </c>
      <c r="AX862" s="1075">
        <v>7835103820</v>
      </c>
      <c r="AY862" s="1078" t="s">
        <v>8222</v>
      </c>
      <c r="AZ862" s="191"/>
      <c r="BA862" s="191"/>
      <c r="BB862" s="1085"/>
      <c r="BC862" s="191"/>
      <c r="BD862" s="1086"/>
      <c r="BE862" s="1087">
        <v>43617</v>
      </c>
      <c r="BF862" s="937" t="str">
        <f t="shared" si="59" ca="1"/>
        <v>2 Tahun  2 Bulan 1 Hari </v>
      </c>
      <c r="BI862" s="44" t="e">
        <f>+VLOOKUP(C862,'[1]SAT REMBANG '!$B$7:$C$140,2,0)</f>
        <v>#N/A</v>
      </c>
    </row>
    <row r="863" ht="15" customHeight="1" s="44" customFormat="1">
      <c r="A863" s="31" t="s">
        <v>65</v>
      </c>
      <c r="B863" s="32">
        <f t="shared" si="57"/>
        <v>857</v>
      </c>
      <c r="C863" s="1075" t="s">
        <v>8223</v>
      </c>
      <c r="D863" s="1076" t="s">
        <v>8224</v>
      </c>
      <c r="E863" s="1077" t="s">
        <v>69</v>
      </c>
      <c r="F863" s="1078" t="s">
        <v>8225</v>
      </c>
      <c r="G863" s="837" t="s">
        <v>2</v>
      </c>
      <c r="H863" s="34"/>
      <c r="I863" s="34"/>
      <c r="J863" s="34"/>
      <c r="K863" s="49" t="s">
        <v>5167</v>
      </c>
      <c r="L863" s="49" t="s">
        <v>345</v>
      </c>
      <c r="M863" s="689" t="s">
        <v>1215</v>
      </c>
      <c r="N863" s="731">
        <v>43617</v>
      </c>
      <c r="O863" s="61" t="s">
        <v>8226</v>
      </c>
      <c r="P863" s="904" t="s">
        <v>232</v>
      </c>
      <c r="Q863" s="49" t="s">
        <v>112</v>
      </c>
      <c r="R863" s="904" t="s">
        <v>77</v>
      </c>
      <c r="S863" s="1077" t="s">
        <v>233</v>
      </c>
      <c r="T863" s="49" t="s">
        <v>5167</v>
      </c>
      <c r="U863" s="63">
        <v>32926</v>
      </c>
      <c r="V863" s="133">
        <v>44348</v>
      </c>
      <c r="W863" s="133">
        <v>44439</v>
      </c>
      <c r="X863" s="49" t="s">
        <v>80</v>
      </c>
      <c r="Y863" s="34"/>
      <c r="Z863" s="642" t="str">
        <f t="shared" si="58" ca="1"/>
        <v>2 Tahun  2 Bulan 1 Hari </v>
      </c>
      <c r="AA863" s="49" t="s">
        <v>199</v>
      </c>
      <c r="AB863" s="692" t="s">
        <v>8227</v>
      </c>
      <c r="AC863" s="63">
        <v>44614</v>
      </c>
      <c r="AD863" s="1082" t="s">
        <v>86</v>
      </c>
      <c r="AE863" s="42" t="s">
        <v>86</v>
      </c>
      <c r="AF863" s="133">
        <v>43718</v>
      </c>
      <c r="AG863" s="837" t="s">
        <v>86</v>
      </c>
      <c r="AH863" s="34"/>
      <c r="AI863" s="34"/>
      <c r="AJ863" s="34"/>
      <c r="AK863" s="34"/>
      <c r="AL863" s="1083" t="s">
        <v>87</v>
      </c>
      <c r="AM863" s="189" t="s">
        <v>8228</v>
      </c>
      <c r="AN863" s="42" t="s">
        <v>84</v>
      </c>
      <c r="AO863" s="42"/>
      <c r="AP863" s="42">
        <v>19050881705</v>
      </c>
      <c r="AQ863" s="42" t="s">
        <v>86</v>
      </c>
      <c r="AR863" s="34"/>
      <c r="AS863" s="34"/>
      <c r="AT863" s="692" t="s">
        <v>8229</v>
      </c>
      <c r="AU863" s="49" t="s">
        <v>121</v>
      </c>
      <c r="AV863" s="1077" t="s">
        <v>8224</v>
      </c>
      <c r="AW863" s="904" t="s">
        <v>90</v>
      </c>
      <c r="AX863" s="1075">
        <v>7835066746</v>
      </c>
      <c r="AY863" s="1078" t="s">
        <v>8230</v>
      </c>
      <c r="AZ863" s="191"/>
      <c r="BA863" s="191"/>
      <c r="BB863" s="1085"/>
      <c r="BC863" s="191"/>
      <c r="BD863" s="1086"/>
      <c r="BE863" s="1087">
        <v>43617</v>
      </c>
      <c r="BF863" s="937" t="str">
        <f t="shared" si="59" ca="1"/>
        <v>2 Tahun  2 Bulan 1 Hari </v>
      </c>
      <c r="BI863" s="44" t="e">
        <f>+VLOOKUP(C863,'[1]SAT REMBANG '!$B$7:$C$140,2,0)</f>
        <v>#N/A</v>
      </c>
    </row>
    <row r="864" ht="15" customHeight="1" s="44" customFormat="1">
      <c r="A864" s="31" t="s">
        <v>65</v>
      </c>
      <c r="B864" s="32">
        <f t="shared" si="57"/>
        <v>858</v>
      </c>
      <c r="C864" s="1075" t="s">
        <v>8231</v>
      </c>
      <c r="D864" s="1076" t="s">
        <v>8232</v>
      </c>
      <c r="E864" s="1077" t="s">
        <v>69</v>
      </c>
      <c r="F864" s="1078" t="s">
        <v>8233</v>
      </c>
      <c r="G864" s="837" t="s">
        <v>2</v>
      </c>
      <c r="H864" s="34"/>
      <c r="I864" s="34"/>
      <c r="J864" s="34"/>
      <c r="K864" s="49" t="s">
        <v>5167</v>
      </c>
      <c r="L864" s="49" t="s">
        <v>345</v>
      </c>
      <c r="M864" s="689" t="s">
        <v>1215</v>
      </c>
      <c r="N864" s="731">
        <v>43678</v>
      </c>
      <c r="O864" s="1076" t="s">
        <v>8234</v>
      </c>
      <c r="P864" s="904" t="s">
        <v>232</v>
      </c>
      <c r="Q864" s="49" t="s">
        <v>112</v>
      </c>
      <c r="R864" s="904" t="s">
        <v>77</v>
      </c>
      <c r="S864" s="1077" t="s">
        <v>233</v>
      </c>
      <c r="T864" s="49" t="s">
        <v>5167</v>
      </c>
      <c r="U864" s="63">
        <v>33225</v>
      </c>
      <c r="V864" s="133">
        <v>44348</v>
      </c>
      <c r="W864" s="133">
        <v>44439</v>
      </c>
      <c r="X864" s="49" t="s">
        <v>80</v>
      </c>
      <c r="Y864" s="34"/>
      <c r="Z864" s="642" t="str">
        <f t="shared" si="58" ca="1"/>
        <v>2 Tahun  0 Bulan 1 Hari </v>
      </c>
      <c r="AA864" s="49" t="s">
        <v>8135</v>
      </c>
      <c r="AB864" s="692" t="s">
        <v>8235</v>
      </c>
      <c r="AC864" s="63">
        <v>45644</v>
      </c>
      <c r="AD864" s="1082" t="s">
        <v>86</v>
      </c>
      <c r="AE864" s="42" t="s">
        <v>86</v>
      </c>
      <c r="AF864" s="42"/>
      <c r="AG864" s="837" t="s">
        <v>82</v>
      </c>
      <c r="AH864" s="34"/>
      <c r="AI864" s="34"/>
      <c r="AJ864" s="34"/>
      <c r="AK864" s="34"/>
      <c r="AL864" s="1083" t="s">
        <v>87</v>
      </c>
      <c r="AM864" s="1091" t="s">
        <v>8236</v>
      </c>
      <c r="AN864" s="42" t="s">
        <v>764</v>
      </c>
      <c r="AO864" s="189"/>
      <c r="AP864" s="189" t="s">
        <v>8237</v>
      </c>
      <c r="AQ864" s="42" t="s">
        <v>86</v>
      </c>
      <c r="AR864" s="34"/>
      <c r="AS864" s="34"/>
      <c r="AT864" s="1084" t="s">
        <v>8238</v>
      </c>
      <c r="AU864" s="904" t="s">
        <v>121</v>
      </c>
      <c r="AV864" s="1077" t="s">
        <v>8232</v>
      </c>
      <c r="AW864" s="904" t="s">
        <v>90</v>
      </c>
      <c r="AX864" s="1075">
        <v>7835164586</v>
      </c>
      <c r="AY864" s="1078" t="s">
        <v>8239</v>
      </c>
      <c r="AZ864" s="191"/>
      <c r="BA864" s="191"/>
      <c r="BB864" s="1085"/>
      <c r="BC864" s="191"/>
      <c r="BD864" s="1086"/>
      <c r="BE864" s="1087">
        <v>43678</v>
      </c>
      <c r="BF864" s="937" t="str">
        <f t="shared" si="59" ca="1"/>
        <v>2 Tahun  0 Bulan 1 Hari </v>
      </c>
      <c r="BI864" s="44" t="e">
        <f>+VLOOKUP(C864,'[1]SAT REMBANG '!$B$7:$C$140,2,0)</f>
        <v>#N/A</v>
      </c>
    </row>
    <row r="865" ht="15" customHeight="1" s="44" customFormat="1">
      <c r="A865" s="31" t="s">
        <v>65</v>
      </c>
      <c r="B865" s="32">
        <f t="shared" si="57"/>
        <v>859</v>
      </c>
      <c r="C865" s="1075" t="s">
        <v>8240</v>
      </c>
      <c r="D865" s="1076" t="s">
        <v>8241</v>
      </c>
      <c r="E865" s="1077" t="s">
        <v>69</v>
      </c>
      <c r="F865" s="1078" t="s">
        <v>8242</v>
      </c>
      <c r="G865" s="837"/>
      <c r="H865" s="34"/>
      <c r="I865" s="34"/>
      <c r="J865" s="34" t="s">
        <v>71</v>
      </c>
      <c r="K865" s="49" t="s">
        <v>5167</v>
      </c>
      <c r="L865" s="49" t="s">
        <v>345</v>
      </c>
      <c r="M865" s="689" t="s">
        <v>1215</v>
      </c>
      <c r="N865" s="328">
        <v>43313</v>
      </c>
      <c r="O865" s="1076" t="s">
        <v>8243</v>
      </c>
      <c r="P865" s="904" t="s">
        <v>77</v>
      </c>
      <c r="Q865" s="49" t="s">
        <v>112</v>
      </c>
      <c r="R865" s="904" t="s">
        <v>77</v>
      </c>
      <c r="S865" s="1077" t="s">
        <v>153</v>
      </c>
      <c r="T865" s="1077" t="s">
        <v>8118</v>
      </c>
      <c r="U865" s="703">
        <v>34415</v>
      </c>
      <c r="V865" s="133">
        <v>44348</v>
      </c>
      <c r="W865" s="133">
        <v>44439</v>
      </c>
      <c r="X865" s="49" t="s">
        <v>80</v>
      </c>
      <c r="Y865" s="34"/>
      <c r="Z865" s="642" t="str">
        <f t="shared" si="58" ca="1"/>
        <v>3 Tahun  0 Bulan 1 Hari </v>
      </c>
      <c r="AA865" s="1077" t="s">
        <v>1945</v>
      </c>
      <c r="AB865" s="1084" t="s">
        <v>8244</v>
      </c>
      <c r="AC865" s="731">
        <v>45373</v>
      </c>
      <c r="AD865" s="1082" t="s">
        <v>86</v>
      </c>
      <c r="AE865" s="42" t="s">
        <v>86</v>
      </c>
      <c r="AF865" s="133">
        <v>43718</v>
      </c>
      <c r="AG865" s="837" t="s">
        <v>86</v>
      </c>
      <c r="AH865" s="34"/>
      <c r="AI865" s="34"/>
      <c r="AJ865" s="34"/>
      <c r="AK865" s="34"/>
      <c r="AL865" s="1083" t="s">
        <v>87</v>
      </c>
      <c r="AM865" s="189" t="s">
        <v>8245</v>
      </c>
      <c r="AN865" s="42" t="s">
        <v>84</v>
      </c>
      <c r="AO865" s="42"/>
      <c r="AP865" s="42" t="s">
        <v>8246</v>
      </c>
      <c r="AQ865" s="42" t="s">
        <v>86</v>
      </c>
      <c r="AR865" s="34"/>
      <c r="AS865" s="34"/>
      <c r="AT865" s="1084" t="s">
        <v>8247</v>
      </c>
      <c r="AU865" s="904" t="s">
        <v>121</v>
      </c>
      <c r="AV865" s="904" t="s">
        <v>8241</v>
      </c>
      <c r="AW865" s="1077" t="s">
        <v>90</v>
      </c>
      <c r="AX865" s="1077">
        <v>7835180751</v>
      </c>
      <c r="AY865" s="1078" t="s">
        <v>8248</v>
      </c>
      <c r="AZ865" s="191"/>
      <c r="BA865" s="191"/>
      <c r="BB865" s="1085"/>
      <c r="BC865" s="191"/>
      <c r="BD865" s="1086"/>
      <c r="BE865" s="1087">
        <v>43678</v>
      </c>
      <c r="BF865" s="937" t="str">
        <f t="shared" si="59" ca="1"/>
        <v>2 Tahun  0 Bulan 1 Hari </v>
      </c>
      <c r="BI865" s="44" t="e">
        <f>+VLOOKUP(C865,'[1]SAT REMBANG '!$B$7:$C$140,2,0)</f>
        <v>#N/A</v>
      </c>
    </row>
    <row r="866" ht="15" customHeight="1" s="44" customFormat="1">
      <c r="A866" s="31" t="s">
        <v>65</v>
      </c>
      <c r="B866" s="32">
        <f t="shared" si="57"/>
        <v>860</v>
      </c>
      <c r="C866" s="1075" t="s">
        <v>8249</v>
      </c>
      <c r="D866" s="1076" t="s">
        <v>8250</v>
      </c>
      <c r="E866" s="1077" t="s">
        <v>69</v>
      </c>
      <c r="F866" s="1078" t="s">
        <v>8251</v>
      </c>
      <c r="G866" s="837"/>
      <c r="H866" s="34"/>
      <c r="I866" s="34" t="s">
        <v>4</v>
      </c>
      <c r="J866" s="34"/>
      <c r="K866" s="49" t="s">
        <v>5167</v>
      </c>
      <c r="L866" s="49" t="s">
        <v>345</v>
      </c>
      <c r="M866" s="689" t="s">
        <v>1215</v>
      </c>
      <c r="N866" s="731">
        <v>43678</v>
      </c>
      <c r="O866" s="1076" t="s">
        <v>8252</v>
      </c>
      <c r="P866" s="904" t="s">
        <v>97</v>
      </c>
      <c r="Q866" s="49" t="s">
        <v>112</v>
      </c>
      <c r="R866" s="904" t="s">
        <v>77</v>
      </c>
      <c r="S866" s="1077" t="s">
        <v>233</v>
      </c>
      <c r="T866" s="49" t="s">
        <v>5167</v>
      </c>
      <c r="U866" s="63">
        <v>33998</v>
      </c>
      <c r="V866" s="133">
        <v>44348</v>
      </c>
      <c r="W866" s="133">
        <v>44439</v>
      </c>
      <c r="X866" s="49" t="s">
        <v>80</v>
      </c>
      <c r="Y866" s="34"/>
      <c r="Z866" s="642" t="str">
        <f t="shared" si="58" ca="1"/>
        <v>2 Tahun  0 Bulan 1 Hari </v>
      </c>
      <c r="AA866" s="49" t="s">
        <v>8253</v>
      </c>
      <c r="AB866" s="692" t="s">
        <v>8254</v>
      </c>
      <c r="AC866" s="63" t="s">
        <v>8255</v>
      </c>
      <c r="AD866" s="1082" t="s">
        <v>86</v>
      </c>
      <c r="AE866" s="42" t="s">
        <v>86</v>
      </c>
      <c r="AF866" s="133">
        <v>43718</v>
      </c>
      <c r="AG866" s="837" t="s">
        <v>86</v>
      </c>
      <c r="AH866" s="34"/>
      <c r="AI866" s="34"/>
      <c r="AJ866" s="34"/>
      <c r="AK866" s="34"/>
      <c r="AL866" s="1083" t="s">
        <v>87</v>
      </c>
      <c r="AM866" s="189" t="s">
        <v>8256</v>
      </c>
      <c r="AN866" s="42" t="s">
        <v>764</v>
      </c>
      <c r="AO866" s="42"/>
      <c r="AP866" s="42">
        <v>19050882026</v>
      </c>
      <c r="AQ866" s="42" t="s">
        <v>86</v>
      </c>
      <c r="AR866" s="34"/>
      <c r="AS866" s="34"/>
      <c r="AT866" s="1084" t="s">
        <v>8257</v>
      </c>
      <c r="AU866" s="904" t="s">
        <v>121</v>
      </c>
      <c r="AV866" s="1077" t="s">
        <v>8250</v>
      </c>
      <c r="AW866" s="904" t="s">
        <v>90</v>
      </c>
      <c r="AX866" s="1075">
        <v>7835136311</v>
      </c>
      <c r="AY866" s="1078" t="s">
        <v>8258</v>
      </c>
      <c r="AZ866" s="191"/>
      <c r="BA866" s="191"/>
      <c r="BB866" s="1085"/>
      <c r="BC866" s="191"/>
      <c r="BD866" s="1086"/>
      <c r="BE866" s="1087">
        <v>43678</v>
      </c>
      <c r="BF866" s="937" t="str">
        <f t="shared" si="59" ca="1"/>
        <v>2 Tahun  0 Bulan 1 Hari </v>
      </c>
      <c r="BI866" s="44" t="e">
        <f>+VLOOKUP(C866,'[1]SAT REMBANG '!$B$7:$C$140,2,0)</f>
        <v>#N/A</v>
      </c>
    </row>
    <row r="867" ht="15" customHeight="1" s="44" customFormat="1">
      <c r="A867" s="31" t="s">
        <v>65</v>
      </c>
      <c r="B867" s="32">
        <f t="shared" si="57"/>
        <v>861</v>
      </c>
      <c r="C867" s="1075" t="s">
        <v>8259</v>
      </c>
      <c r="D867" s="1076" t="s">
        <v>8260</v>
      </c>
      <c r="E867" s="1077" t="s">
        <v>69</v>
      </c>
      <c r="F867" s="1078" t="s">
        <v>8261</v>
      </c>
      <c r="G867" s="837" t="s">
        <v>2</v>
      </c>
      <c r="H867" s="34"/>
      <c r="I867" s="34"/>
      <c r="J867" s="34"/>
      <c r="K867" s="49" t="s">
        <v>5167</v>
      </c>
      <c r="L867" s="49" t="s">
        <v>345</v>
      </c>
      <c r="M867" s="689" t="s">
        <v>1215</v>
      </c>
      <c r="N867" s="328">
        <v>43548</v>
      </c>
      <c r="O867" s="1076" t="s">
        <v>8262</v>
      </c>
      <c r="P867" s="904" t="s">
        <v>174</v>
      </c>
      <c r="Q867" s="49" t="s">
        <v>112</v>
      </c>
      <c r="R867" s="904" t="s">
        <v>77</v>
      </c>
      <c r="S867" s="1077" t="s">
        <v>220</v>
      </c>
      <c r="T867" s="1077" t="s">
        <v>8263</v>
      </c>
      <c r="U867" s="703">
        <v>31796</v>
      </c>
      <c r="V867" s="133">
        <v>44348</v>
      </c>
      <c r="W867" s="133">
        <v>44439</v>
      </c>
      <c r="X867" s="49" t="s">
        <v>80</v>
      </c>
      <c r="Y867" s="34"/>
      <c r="Z867" s="642" t="str">
        <f t="shared" si="58" ca="1"/>
        <v>2 Tahun  4 Bulan 9 Hari </v>
      </c>
      <c r="AA867" s="1077" t="s">
        <v>100</v>
      </c>
      <c r="AB867" s="1084" t="s">
        <v>8264</v>
      </c>
      <c r="AC867" s="731">
        <v>44945</v>
      </c>
      <c r="AD867" s="1082" t="s">
        <v>86</v>
      </c>
      <c r="AE867" s="42" t="s">
        <v>86</v>
      </c>
      <c r="AF867" s="133">
        <v>43718</v>
      </c>
      <c r="AG867" s="837" t="s">
        <v>86</v>
      </c>
      <c r="AH867" s="34"/>
      <c r="AI867" s="34"/>
      <c r="AJ867" s="34"/>
      <c r="AK867" s="34"/>
      <c r="AL867" s="1083" t="s">
        <v>87</v>
      </c>
      <c r="AM867" s="189" t="s">
        <v>8265</v>
      </c>
      <c r="AN867" s="42" t="s">
        <v>764</v>
      </c>
      <c r="AO867" s="42"/>
      <c r="AP867" s="42" t="s">
        <v>8266</v>
      </c>
      <c r="AQ867" s="42" t="s">
        <v>86</v>
      </c>
      <c r="AR867" s="34"/>
      <c r="AS867" s="34"/>
      <c r="AT867" s="1084" t="s">
        <v>8267</v>
      </c>
      <c r="AU867" s="904" t="s">
        <v>121</v>
      </c>
      <c r="AV867" s="904" t="s">
        <v>8260</v>
      </c>
      <c r="AW867" s="1077" t="s">
        <v>90</v>
      </c>
      <c r="AX867" s="1077">
        <v>1960423778</v>
      </c>
      <c r="AY867" s="1089"/>
      <c r="AZ867" s="191"/>
      <c r="BA867" s="191"/>
      <c r="BB867" s="1085"/>
      <c r="BC867" s="191"/>
      <c r="BD867" s="1086"/>
      <c r="BE867" s="1087">
        <v>43739</v>
      </c>
      <c r="BF867" s="937" t="str">
        <f t="shared" si="59" ca="1"/>
        <v>1 Tahun  10 Bulan 1 Hari </v>
      </c>
      <c r="BI867" s="44" t="e">
        <f>+VLOOKUP(C867,'[1]SAT REMBANG '!$B$7:$C$140,2,0)</f>
        <v>#N/A</v>
      </c>
    </row>
    <row r="868" ht="15" customHeight="1" s="44" customFormat="1">
      <c r="A868" s="31" t="s">
        <v>65</v>
      </c>
      <c r="B868" s="32">
        <f t="shared" si="57"/>
        <v>862</v>
      </c>
      <c r="C868" s="1075" t="s">
        <v>8268</v>
      </c>
      <c r="D868" s="1076" t="s">
        <v>8269</v>
      </c>
      <c r="E868" s="1077" t="s">
        <v>69</v>
      </c>
      <c r="F868" s="1078" t="s">
        <v>8270</v>
      </c>
      <c r="G868" s="837" t="s">
        <v>2</v>
      </c>
      <c r="H868" s="34"/>
      <c r="I868" s="34"/>
      <c r="J868" s="34"/>
      <c r="K868" s="49" t="s">
        <v>5167</v>
      </c>
      <c r="L868" s="49" t="s">
        <v>345</v>
      </c>
      <c r="M868" s="689" t="s">
        <v>1215</v>
      </c>
      <c r="N868" s="731">
        <v>43617</v>
      </c>
      <c r="O868" s="61" t="s">
        <v>8271</v>
      </c>
      <c r="P868" s="904" t="s">
        <v>232</v>
      </c>
      <c r="Q868" s="49" t="s">
        <v>112</v>
      </c>
      <c r="R868" s="904" t="s">
        <v>77</v>
      </c>
      <c r="S868" s="1077" t="s">
        <v>113</v>
      </c>
      <c r="T868" s="49" t="s">
        <v>5167</v>
      </c>
      <c r="U868" s="63" t="s">
        <v>8272</v>
      </c>
      <c r="V868" s="133">
        <v>44348</v>
      </c>
      <c r="W868" s="133">
        <v>44439</v>
      </c>
      <c r="X868" s="49" t="s">
        <v>80</v>
      </c>
      <c r="Y868" s="34"/>
      <c r="Z868" s="642" t="str">
        <f t="shared" si="58" ca="1"/>
        <v>2 Tahun  2 Bulan 1 Hari </v>
      </c>
      <c r="AA868" s="49" t="s">
        <v>264</v>
      </c>
      <c r="AB868" s="692" t="s">
        <v>8273</v>
      </c>
      <c r="AC868" s="63">
        <v>44863</v>
      </c>
      <c r="AD868" s="1082" t="s">
        <v>86</v>
      </c>
      <c r="AE868" s="42" t="s">
        <v>86</v>
      </c>
      <c r="AF868" s="133">
        <v>43718</v>
      </c>
      <c r="AG868" s="837" t="s">
        <v>86</v>
      </c>
      <c r="AH868" s="34"/>
      <c r="AI868" s="34"/>
      <c r="AJ868" s="34"/>
      <c r="AK868" s="34"/>
      <c r="AL868" s="1083" t="s">
        <v>87</v>
      </c>
      <c r="AM868" s="189" t="s">
        <v>8274</v>
      </c>
      <c r="AN868" s="42" t="s">
        <v>84</v>
      </c>
      <c r="AO868" s="189"/>
      <c r="AP868" s="189" t="s">
        <v>8275</v>
      </c>
      <c r="AQ868" s="42" t="s">
        <v>86</v>
      </c>
      <c r="AR868" s="34"/>
      <c r="AS868" s="34"/>
      <c r="AT868" s="692" t="s">
        <v>8276</v>
      </c>
      <c r="AU868" s="49" t="s">
        <v>121</v>
      </c>
      <c r="AV868" s="1077" t="s">
        <v>8269</v>
      </c>
      <c r="AW868" s="904" t="s">
        <v>90</v>
      </c>
      <c r="AX868" s="1075">
        <v>7835141055</v>
      </c>
      <c r="AY868" s="1078"/>
      <c r="AZ868" s="191"/>
      <c r="BA868" s="191"/>
      <c r="BB868" s="1085"/>
      <c r="BC868" s="191"/>
      <c r="BD868" s="1086"/>
      <c r="BE868" s="1087">
        <v>43617</v>
      </c>
      <c r="BF868" s="937" t="str">
        <f t="shared" si="59" ca="1"/>
        <v>2 Tahun  2 Bulan 1 Hari </v>
      </c>
      <c r="BI868" s="44" t="e">
        <f>+VLOOKUP(C868,'[1]SAT REMBANG '!$B$7:$C$140,2,0)</f>
        <v>#N/A</v>
      </c>
    </row>
    <row r="869" ht="15" customHeight="1" s="44" customFormat="1">
      <c r="A869" s="31" t="s">
        <v>65</v>
      </c>
      <c r="B869" s="32">
        <f t="shared" si="57"/>
        <v>863</v>
      </c>
      <c r="C869" s="1075" t="s">
        <v>8277</v>
      </c>
      <c r="D869" s="1076" t="s">
        <v>8278</v>
      </c>
      <c r="E869" s="1077" t="s">
        <v>69</v>
      </c>
      <c r="F869" s="1078" t="s">
        <v>8279</v>
      </c>
      <c r="G869" s="837" t="s">
        <v>2</v>
      </c>
      <c r="H869" s="34"/>
      <c r="I869" s="34"/>
      <c r="J869" s="34"/>
      <c r="K869" s="49" t="s">
        <v>5167</v>
      </c>
      <c r="L869" s="49" t="s">
        <v>345</v>
      </c>
      <c r="M869" s="689" t="s">
        <v>1215</v>
      </c>
      <c r="N869" s="731">
        <v>43617</v>
      </c>
      <c r="O869" s="61" t="s">
        <v>8280</v>
      </c>
      <c r="P869" s="904" t="s">
        <v>97</v>
      </c>
      <c r="Q869" s="49" t="s">
        <v>112</v>
      </c>
      <c r="R869" s="904" t="s">
        <v>77</v>
      </c>
      <c r="S869" s="1077" t="s">
        <v>113</v>
      </c>
      <c r="T869" s="49" t="s">
        <v>5167</v>
      </c>
      <c r="U869" s="63" t="s">
        <v>8281</v>
      </c>
      <c r="V869" s="133">
        <v>44348</v>
      </c>
      <c r="W869" s="133">
        <v>44439</v>
      </c>
      <c r="X869" s="49" t="s">
        <v>80</v>
      </c>
      <c r="Y869" s="34"/>
      <c r="Z869" s="642" t="str">
        <f t="shared" si="58" ca="1"/>
        <v>2 Tahun  2 Bulan 1 Hari </v>
      </c>
      <c r="AA869" s="49" t="s">
        <v>264</v>
      </c>
      <c r="AB869" s="692" t="s">
        <v>8282</v>
      </c>
      <c r="AC869" s="63">
        <v>44547</v>
      </c>
      <c r="AD869" s="1082" t="s">
        <v>86</v>
      </c>
      <c r="AE869" s="42" t="s">
        <v>86</v>
      </c>
      <c r="AF869" s="133">
        <v>43881</v>
      </c>
      <c r="AG869" s="837" t="s">
        <v>86</v>
      </c>
      <c r="AH869" s="34"/>
      <c r="AI869" s="34"/>
      <c r="AJ869" s="34"/>
      <c r="AK869" s="34"/>
      <c r="AL869" s="1083" t="s">
        <v>87</v>
      </c>
      <c r="AM869" s="189" t="s">
        <v>8190</v>
      </c>
      <c r="AN869" s="42" t="s">
        <v>84</v>
      </c>
      <c r="AO869" s="189"/>
      <c r="AP869" s="189" t="s">
        <v>8283</v>
      </c>
      <c r="AQ869" s="42" t="s">
        <v>86</v>
      </c>
      <c r="AR869" s="34"/>
      <c r="AS869" s="34"/>
      <c r="AT869" s="692" t="s">
        <v>8284</v>
      </c>
      <c r="AU869" s="49" t="s">
        <v>121</v>
      </c>
      <c r="AV869" s="1077" t="s">
        <v>8278</v>
      </c>
      <c r="AW869" s="904" t="s">
        <v>90</v>
      </c>
      <c r="AX869" s="1075">
        <v>7835135594</v>
      </c>
      <c r="AY869" s="1078" t="s">
        <v>8285</v>
      </c>
      <c r="AZ869" s="191"/>
      <c r="BA869" s="191"/>
      <c r="BB869" s="1085"/>
      <c r="BC869" s="191"/>
      <c r="BD869" s="1086"/>
      <c r="BE869" s="1087">
        <v>43617</v>
      </c>
      <c r="BF869" s="937" t="str">
        <f t="shared" si="59" ca="1"/>
        <v>2 Tahun  2 Bulan 1 Hari </v>
      </c>
      <c r="BI869" s="44" t="e">
        <f>+VLOOKUP(C869,'[1]SAT REMBANG '!$B$7:$C$140,2,0)</f>
        <v>#N/A</v>
      </c>
    </row>
    <row r="870" ht="15" customHeight="1" s="44" customFormat="1">
      <c r="A870" s="31" t="s">
        <v>65</v>
      </c>
      <c r="B870" s="32">
        <f t="shared" si="57"/>
        <v>864</v>
      </c>
      <c r="C870" s="1075" t="s">
        <v>8286</v>
      </c>
      <c r="D870" s="1076" t="s">
        <v>8287</v>
      </c>
      <c r="E870" s="1077" t="s">
        <v>69</v>
      </c>
      <c r="F870" s="1078" t="s">
        <v>8288</v>
      </c>
      <c r="G870" s="837" t="s">
        <v>2</v>
      </c>
      <c r="H870" s="34"/>
      <c r="I870" s="34"/>
      <c r="J870" s="34"/>
      <c r="K870" s="49" t="s">
        <v>5167</v>
      </c>
      <c r="L870" s="49" t="s">
        <v>345</v>
      </c>
      <c r="M870" s="689" t="s">
        <v>1215</v>
      </c>
      <c r="N870" s="731">
        <v>43617</v>
      </c>
      <c r="O870" s="61" t="s">
        <v>8289</v>
      </c>
      <c r="P870" s="904" t="s">
        <v>174</v>
      </c>
      <c r="Q870" s="49" t="s">
        <v>112</v>
      </c>
      <c r="R870" s="904" t="s">
        <v>77</v>
      </c>
      <c r="S870" s="1077" t="s">
        <v>113</v>
      </c>
      <c r="T870" s="49" t="s">
        <v>4318</v>
      </c>
      <c r="U870" s="63" t="s">
        <v>8290</v>
      </c>
      <c r="V870" s="133">
        <v>44348</v>
      </c>
      <c r="W870" s="133">
        <v>44439</v>
      </c>
      <c r="X870" s="49" t="s">
        <v>80</v>
      </c>
      <c r="Y870" s="34"/>
      <c r="Z870" s="642" t="str">
        <f t="shared" si="58" ca="1"/>
        <v>2 Tahun  2 Bulan 1 Hari </v>
      </c>
      <c r="AA870" s="49" t="s">
        <v>264</v>
      </c>
      <c r="AB870" s="692" t="s">
        <v>8291</v>
      </c>
      <c r="AC870" s="63">
        <v>44749</v>
      </c>
      <c r="AD870" s="1082" t="s">
        <v>86</v>
      </c>
      <c r="AE870" s="42" t="s">
        <v>86</v>
      </c>
      <c r="AF870" s="133">
        <v>43718</v>
      </c>
      <c r="AG870" s="837" t="s">
        <v>86</v>
      </c>
      <c r="AH870" s="34"/>
      <c r="AI870" s="34"/>
      <c r="AJ870" s="34"/>
      <c r="AK870" s="34"/>
      <c r="AL870" s="1083" t="s">
        <v>87</v>
      </c>
      <c r="AM870" s="189" t="s">
        <v>8292</v>
      </c>
      <c r="AN870" s="42" t="s">
        <v>764</v>
      </c>
      <c r="AO870" s="189"/>
      <c r="AP870" s="189" t="s">
        <v>8293</v>
      </c>
      <c r="AQ870" s="42" t="s">
        <v>86</v>
      </c>
      <c r="AR870" s="34"/>
      <c r="AS870" s="34"/>
      <c r="AT870" s="692" t="s">
        <v>8294</v>
      </c>
      <c r="AU870" s="49" t="s">
        <v>121</v>
      </c>
      <c r="AV870" s="1077" t="s">
        <v>8287</v>
      </c>
      <c r="AW870" s="904" t="s">
        <v>90</v>
      </c>
      <c r="AX870" s="1075">
        <v>7835066959</v>
      </c>
      <c r="AY870" s="1078" t="s">
        <v>8295</v>
      </c>
      <c r="AZ870" s="191"/>
      <c r="BA870" s="191"/>
      <c r="BB870" s="1085"/>
      <c r="BC870" s="191"/>
      <c r="BD870" s="1086"/>
      <c r="BE870" s="1087">
        <v>43617</v>
      </c>
      <c r="BF870" s="937" t="str">
        <f t="shared" si="59" ca="1"/>
        <v>2 Tahun  2 Bulan 1 Hari </v>
      </c>
      <c r="BI870" s="44" t="e">
        <f>+VLOOKUP(C870,'[1]SAT REMBANG '!$B$7:$C$140,2,0)</f>
        <v>#N/A</v>
      </c>
    </row>
    <row r="871" ht="15" customHeight="1" s="44" customFormat="1">
      <c r="A871" s="31" t="s">
        <v>65</v>
      </c>
      <c r="B871" s="32">
        <f t="shared" si="57"/>
        <v>865</v>
      </c>
      <c r="C871" s="1075" t="s">
        <v>8296</v>
      </c>
      <c r="D871" s="1076" t="s">
        <v>8297</v>
      </c>
      <c r="E871" s="1077" t="s">
        <v>69</v>
      </c>
      <c r="F871" s="1078" t="s">
        <v>8298</v>
      </c>
      <c r="G871" s="837" t="s">
        <v>2</v>
      </c>
      <c r="H871" s="34"/>
      <c r="I871" s="34"/>
      <c r="J871" s="34"/>
      <c r="K871" s="49" t="s">
        <v>5167</v>
      </c>
      <c r="L871" s="49" t="s">
        <v>345</v>
      </c>
      <c r="M871" s="689" t="s">
        <v>1215</v>
      </c>
      <c r="N871" s="328">
        <v>43332</v>
      </c>
      <c r="O871" s="1076" t="s">
        <v>8299</v>
      </c>
      <c r="P871" s="904" t="s">
        <v>97</v>
      </c>
      <c r="Q871" s="49" t="s">
        <v>112</v>
      </c>
      <c r="R871" s="904" t="s">
        <v>77</v>
      </c>
      <c r="S871" s="1077" t="s">
        <v>1258</v>
      </c>
      <c r="T871" s="1077" t="s">
        <v>8118</v>
      </c>
      <c r="U871" s="703">
        <v>32423</v>
      </c>
      <c r="V871" s="133">
        <v>44348</v>
      </c>
      <c r="W871" s="133">
        <v>44439</v>
      </c>
      <c r="X871" s="49" t="s">
        <v>80</v>
      </c>
      <c r="Y871" s="34"/>
      <c r="Z871" s="642" t="str">
        <f t="shared" si="58" ca="1"/>
        <v>2 Tahun  11 Bulan 13 Hari </v>
      </c>
      <c r="AA871" s="1077" t="s">
        <v>100</v>
      </c>
      <c r="AB871" s="1084" t="s">
        <v>8300</v>
      </c>
      <c r="AC871" s="731">
        <v>45206</v>
      </c>
      <c r="AD871" s="1082" t="s">
        <v>86</v>
      </c>
      <c r="AE871" s="42" t="s">
        <v>86</v>
      </c>
      <c r="AF871" s="133">
        <v>43718</v>
      </c>
      <c r="AG871" s="837" t="s">
        <v>86</v>
      </c>
      <c r="AH871" s="34"/>
      <c r="AI871" s="34"/>
      <c r="AJ871" s="34"/>
      <c r="AK871" s="34"/>
      <c r="AL871" s="1083" t="s">
        <v>87</v>
      </c>
      <c r="AM871" s="189" t="s">
        <v>8301</v>
      </c>
      <c r="AN871" s="42" t="s">
        <v>764</v>
      </c>
      <c r="AO871" s="189"/>
      <c r="AP871" s="189" t="s">
        <v>8302</v>
      </c>
      <c r="AQ871" s="42" t="s">
        <v>86</v>
      </c>
      <c r="AR871" s="34"/>
      <c r="AS871" s="34"/>
      <c r="AT871" s="1084" t="s">
        <v>8303</v>
      </c>
      <c r="AU871" s="904" t="s">
        <v>121</v>
      </c>
      <c r="AV871" s="904" t="s">
        <v>8297</v>
      </c>
      <c r="AW871" s="1077" t="s">
        <v>90</v>
      </c>
      <c r="AX871" s="1077">
        <v>7835180638</v>
      </c>
      <c r="AY871" s="1078" t="s">
        <v>8304</v>
      </c>
      <c r="AZ871" s="191"/>
      <c r="BA871" s="191"/>
      <c r="BB871" s="1085"/>
      <c r="BC871" s="191"/>
      <c r="BD871" s="1086"/>
      <c r="BE871" s="1087">
        <v>43739</v>
      </c>
      <c r="BF871" s="937" t="str">
        <f t="shared" si="59" ca="1"/>
        <v>1 Tahun  10 Bulan 1 Hari </v>
      </c>
      <c r="BI871" s="44" t="e">
        <f>+VLOOKUP(C871,'[1]SAT REMBANG '!$B$7:$C$140,2,0)</f>
        <v>#N/A</v>
      </c>
    </row>
    <row r="872" ht="15" customHeight="1" s="44" customFormat="1">
      <c r="A872" s="31" t="s">
        <v>65</v>
      </c>
      <c r="B872" s="32">
        <f t="shared" si="57"/>
        <v>866</v>
      </c>
      <c r="C872" s="1075" t="s">
        <v>8305</v>
      </c>
      <c r="D872" s="1076" t="s">
        <v>8306</v>
      </c>
      <c r="E872" s="1077" t="s">
        <v>69</v>
      </c>
      <c r="F872" s="1078" t="s">
        <v>8307</v>
      </c>
      <c r="G872" s="837" t="s">
        <v>2</v>
      </c>
      <c r="H872" s="34"/>
      <c r="I872" s="34"/>
      <c r="J872" s="34"/>
      <c r="K872" s="49" t="s">
        <v>5167</v>
      </c>
      <c r="L872" s="49" t="s">
        <v>345</v>
      </c>
      <c r="M872" s="689" t="s">
        <v>1215</v>
      </c>
      <c r="N872" s="731">
        <v>43678</v>
      </c>
      <c r="O872" s="1076" t="s">
        <v>8308</v>
      </c>
      <c r="P872" s="904" t="s">
        <v>77</v>
      </c>
      <c r="Q872" s="49" t="s">
        <v>112</v>
      </c>
      <c r="R872" s="904" t="s">
        <v>77</v>
      </c>
      <c r="S872" s="1077" t="s">
        <v>233</v>
      </c>
      <c r="T872" s="49" t="s">
        <v>7186</v>
      </c>
      <c r="U872" s="63">
        <v>31890</v>
      </c>
      <c r="V872" s="133">
        <v>44348</v>
      </c>
      <c r="W872" s="133">
        <v>44439</v>
      </c>
      <c r="X872" s="49" t="s">
        <v>80</v>
      </c>
      <c r="Y872" s="34"/>
      <c r="Z872" s="642" t="s">
        <v>3421</v>
      </c>
      <c r="AA872" s="49" t="s">
        <v>1607</v>
      </c>
      <c r="AB872" s="692" t="s">
        <v>8309</v>
      </c>
      <c r="AC872" s="63">
        <v>43578</v>
      </c>
      <c r="AD872" s="1082" t="s">
        <v>86</v>
      </c>
      <c r="AE872" s="42" t="s">
        <v>86</v>
      </c>
      <c r="AF872" s="133">
        <v>43718</v>
      </c>
      <c r="AG872" s="837" t="s">
        <v>86</v>
      </c>
      <c r="AH872" s="34"/>
      <c r="AI872" s="34"/>
      <c r="AJ872" s="34"/>
      <c r="AK872" s="34"/>
      <c r="AL872" s="1083" t="s">
        <v>87</v>
      </c>
      <c r="AM872" s="189" t="s">
        <v>8310</v>
      </c>
      <c r="AN872" s="42" t="s">
        <v>84</v>
      </c>
      <c r="AO872" s="189"/>
      <c r="AP872" s="189" t="s">
        <v>8311</v>
      </c>
      <c r="AQ872" s="42" t="s">
        <v>86</v>
      </c>
      <c r="AR872" s="34"/>
      <c r="AS872" s="34"/>
      <c r="AT872" s="1084" t="s">
        <v>8312</v>
      </c>
      <c r="AU872" s="904" t="s">
        <v>121</v>
      </c>
      <c r="AV872" s="1077" t="s">
        <v>8306</v>
      </c>
      <c r="AW872" s="904" t="s">
        <v>90</v>
      </c>
      <c r="AX872" s="1075">
        <v>7835180760</v>
      </c>
      <c r="AY872" s="1078" t="s">
        <v>8313</v>
      </c>
      <c r="AZ872" s="191"/>
      <c r="BA872" s="191"/>
      <c r="BB872" s="1085"/>
      <c r="BC872" s="191"/>
      <c r="BD872" s="1086"/>
      <c r="BE872" s="1087">
        <v>43678</v>
      </c>
      <c r="BF872" s="937" t="str">
        <f t="shared" si="59" ca="1"/>
        <v>2 Tahun  0 Bulan 1 Hari </v>
      </c>
      <c r="BI872" s="44" t="e">
        <f>+VLOOKUP(C872,'[1]SAT REMBANG '!$B$7:$C$140,2,0)</f>
        <v>#N/A</v>
      </c>
    </row>
    <row r="873" ht="15" customHeight="1" s="44" customFormat="1">
      <c r="A873" s="31" t="s">
        <v>65</v>
      </c>
      <c r="B873" s="32">
        <f t="shared" si="57"/>
        <v>867</v>
      </c>
      <c r="C873" s="1075" t="s">
        <v>8314</v>
      </c>
      <c r="D873" s="1076" t="s">
        <v>8315</v>
      </c>
      <c r="E873" s="1077" t="s">
        <v>69</v>
      </c>
      <c r="F873" s="1078" t="s">
        <v>8316</v>
      </c>
      <c r="G873" s="837" t="s">
        <v>2</v>
      </c>
      <c r="H873" s="34"/>
      <c r="I873" s="34"/>
      <c r="J873" s="34"/>
      <c r="K873" s="49" t="s">
        <v>5167</v>
      </c>
      <c r="L873" s="49" t="s">
        <v>345</v>
      </c>
      <c r="M873" s="689" t="s">
        <v>1215</v>
      </c>
      <c r="N873" s="731">
        <v>43678</v>
      </c>
      <c r="O873" s="1076" t="s">
        <v>8317</v>
      </c>
      <c r="P873" s="904" t="s">
        <v>97</v>
      </c>
      <c r="Q873" s="49" t="s">
        <v>112</v>
      </c>
      <c r="R873" s="904" t="s">
        <v>77</v>
      </c>
      <c r="S873" s="1077" t="s">
        <v>140</v>
      </c>
      <c r="T873" s="49" t="s">
        <v>5167</v>
      </c>
      <c r="U873" s="63">
        <v>30567</v>
      </c>
      <c r="V873" s="133">
        <v>44348</v>
      </c>
      <c r="W873" s="133">
        <v>44439</v>
      </c>
      <c r="X873" s="49" t="s">
        <v>80</v>
      </c>
      <c r="Y873" s="34"/>
      <c r="Z873" s="642" t="str">
        <f ref="Z873:Z881" t="shared" si="60" ca="1">""&amp;DATEDIF(N873,TODAY(),"Y")&amp; " Tahun  "&amp;DATEDIF(N873,TODAY(),"ym")&amp; " Bulan " &amp;DATEDIF(N873,TODAY(),"md")&amp; " Hari "</f>
        <v>2 Tahun  0 Bulan 1 Hari </v>
      </c>
      <c r="AA873" s="49" t="s">
        <v>8135</v>
      </c>
      <c r="AB873" s="692" t="s">
        <v>8318</v>
      </c>
      <c r="AC873" s="63">
        <v>44447</v>
      </c>
      <c r="AD873" s="1082" t="s">
        <v>86</v>
      </c>
      <c r="AE873" s="42" t="s">
        <v>86</v>
      </c>
      <c r="AF873" s="133">
        <v>43718</v>
      </c>
      <c r="AG873" s="837" t="s">
        <v>86</v>
      </c>
      <c r="AH873" s="34"/>
      <c r="AI873" s="34"/>
      <c r="AJ873" s="34"/>
      <c r="AK873" s="34"/>
      <c r="AL873" s="1083" t="s">
        <v>87</v>
      </c>
      <c r="AM873" s="189" t="s">
        <v>8319</v>
      </c>
      <c r="AN873" s="42" t="s">
        <v>84</v>
      </c>
      <c r="AO873" s="189"/>
      <c r="AP873" s="189" t="s">
        <v>8320</v>
      </c>
      <c r="AQ873" s="42" t="s">
        <v>86</v>
      </c>
      <c r="AR873" s="34"/>
      <c r="AS873" s="34"/>
      <c r="AT873" s="1084" t="s">
        <v>8321</v>
      </c>
      <c r="AU873" s="904" t="s">
        <v>121</v>
      </c>
      <c r="AV873" s="1077" t="s">
        <v>8322</v>
      </c>
      <c r="AW873" s="904" t="s">
        <v>90</v>
      </c>
      <c r="AX873" s="1075" t="s">
        <v>8323</v>
      </c>
      <c r="AY873" s="1078" t="s">
        <v>8324</v>
      </c>
      <c r="AZ873" s="191"/>
      <c r="BA873" s="191"/>
      <c r="BB873" s="1085"/>
      <c r="BC873" s="191"/>
      <c r="BD873" s="1086"/>
      <c r="BE873" s="1087">
        <v>43678</v>
      </c>
      <c r="BF873" s="937" t="str">
        <f t="shared" si="59" ca="1"/>
        <v>2 Tahun  0 Bulan 1 Hari </v>
      </c>
      <c r="BI873" s="44" t="e">
        <f>+VLOOKUP(C873,'[1]SAT REMBANG '!$B$7:$C$140,2,0)</f>
        <v>#N/A</v>
      </c>
    </row>
    <row r="874" ht="15" customHeight="1" s="44" customFormat="1">
      <c r="A874" s="31" t="s">
        <v>65</v>
      </c>
      <c r="B874" s="32">
        <f t="shared" si="57"/>
        <v>868</v>
      </c>
      <c r="C874" s="1075" t="s">
        <v>8325</v>
      </c>
      <c r="D874" s="1076" t="s">
        <v>8326</v>
      </c>
      <c r="E874" s="1077" t="s">
        <v>69</v>
      </c>
      <c r="F874" s="1078" t="s">
        <v>8327</v>
      </c>
      <c r="G874" s="837" t="s">
        <v>2</v>
      </c>
      <c r="H874" s="34"/>
      <c r="I874" s="34"/>
      <c r="J874" s="34"/>
      <c r="K874" s="49" t="s">
        <v>5167</v>
      </c>
      <c r="L874" s="49" t="s">
        <v>345</v>
      </c>
      <c r="M874" s="689" t="s">
        <v>1215</v>
      </c>
      <c r="N874" s="731">
        <v>43678</v>
      </c>
      <c r="O874" s="1076" t="s">
        <v>8328</v>
      </c>
      <c r="P874" s="904" t="s">
        <v>232</v>
      </c>
      <c r="Q874" s="49" t="s">
        <v>112</v>
      </c>
      <c r="R874" s="904" t="s">
        <v>77</v>
      </c>
      <c r="S874" s="1077" t="s">
        <v>233</v>
      </c>
      <c r="T874" s="49" t="s">
        <v>5167</v>
      </c>
      <c r="U874" s="63">
        <v>31516</v>
      </c>
      <c r="V874" s="133">
        <v>44348</v>
      </c>
      <c r="W874" s="133">
        <v>44439</v>
      </c>
      <c r="X874" s="49" t="s">
        <v>80</v>
      </c>
      <c r="Y874" s="34"/>
      <c r="Z874" s="642" t="str">
        <f t="shared" si="60" ca="1"/>
        <v>2 Tahun  0 Bulan 1 Hari </v>
      </c>
      <c r="AA874" s="49" t="s">
        <v>8329</v>
      </c>
      <c r="AB874" s="692" t="s">
        <v>8330</v>
      </c>
      <c r="AC874" s="63">
        <v>45030</v>
      </c>
      <c r="AD874" s="1082" t="s">
        <v>86</v>
      </c>
      <c r="AE874" s="42" t="s">
        <v>86</v>
      </c>
      <c r="AF874" s="133">
        <v>43718</v>
      </c>
      <c r="AG874" s="837" t="s">
        <v>86</v>
      </c>
      <c r="AH874" s="34"/>
      <c r="AI874" s="34"/>
      <c r="AJ874" s="34"/>
      <c r="AK874" s="34"/>
      <c r="AL874" s="1083" t="s">
        <v>87</v>
      </c>
      <c r="AM874" s="189" t="s">
        <v>8331</v>
      </c>
      <c r="AN874" s="42" t="s">
        <v>84</v>
      </c>
      <c r="AO874" s="189"/>
      <c r="AP874" s="189" t="s">
        <v>8237</v>
      </c>
      <c r="AQ874" s="42" t="s">
        <v>86</v>
      </c>
      <c r="AR874" s="34"/>
      <c r="AS874" s="34"/>
      <c r="AT874" s="1084" t="s">
        <v>8332</v>
      </c>
      <c r="AU874" s="904" t="s">
        <v>121</v>
      </c>
      <c r="AV874" s="1077" t="s">
        <v>8326</v>
      </c>
      <c r="AW874" s="904" t="s">
        <v>90</v>
      </c>
      <c r="AX874" s="1075">
        <v>7835105849</v>
      </c>
      <c r="AY874" s="1078" t="s">
        <v>8333</v>
      </c>
      <c r="AZ874" s="191"/>
      <c r="BA874" s="191"/>
      <c r="BB874" s="1085"/>
      <c r="BC874" s="191"/>
      <c r="BD874" s="1086"/>
      <c r="BE874" s="1087">
        <v>43678</v>
      </c>
      <c r="BF874" s="937" t="str">
        <f t="shared" si="59" ca="1"/>
        <v>2 Tahun  0 Bulan 1 Hari </v>
      </c>
      <c r="BI874" s="44" t="e">
        <f>+VLOOKUP(C874,'[1]SAT REMBANG '!$B$7:$C$140,2,0)</f>
        <v>#N/A</v>
      </c>
    </row>
    <row r="875" ht="15" customHeight="1" s="44" customFormat="1">
      <c r="A875" s="31" t="s">
        <v>65</v>
      </c>
      <c r="B875" s="32">
        <f t="shared" si="57"/>
        <v>869</v>
      </c>
      <c r="C875" s="1075" t="s">
        <v>8334</v>
      </c>
      <c r="D875" s="1076" t="s">
        <v>8335</v>
      </c>
      <c r="E875" s="1077" t="s">
        <v>69</v>
      </c>
      <c r="F875" s="1078" t="s">
        <v>8336</v>
      </c>
      <c r="G875" s="837" t="s">
        <v>2</v>
      </c>
      <c r="H875" s="34"/>
      <c r="I875" s="34"/>
      <c r="J875" s="34"/>
      <c r="K875" s="49" t="s">
        <v>5167</v>
      </c>
      <c r="L875" s="49" t="s">
        <v>345</v>
      </c>
      <c r="M875" s="689" t="s">
        <v>1215</v>
      </c>
      <c r="N875" s="731">
        <v>43617</v>
      </c>
      <c r="O875" s="61" t="s">
        <v>8337</v>
      </c>
      <c r="P875" s="904" t="s">
        <v>232</v>
      </c>
      <c r="Q875" s="49" t="s">
        <v>112</v>
      </c>
      <c r="R875" s="904" t="s">
        <v>77</v>
      </c>
      <c r="S875" s="1077" t="s">
        <v>233</v>
      </c>
      <c r="T875" s="49" t="s">
        <v>8338</v>
      </c>
      <c r="U875" s="63">
        <v>30029</v>
      </c>
      <c r="V875" s="133">
        <v>44348</v>
      </c>
      <c r="W875" s="133">
        <v>44439</v>
      </c>
      <c r="X875" s="49" t="s">
        <v>80</v>
      </c>
      <c r="Y875" s="34"/>
      <c r="Z875" s="642" t="str">
        <f t="shared" si="60" ca="1"/>
        <v>2 Tahun  2 Bulan 1 Hari </v>
      </c>
      <c r="AA875" s="49" t="s">
        <v>264</v>
      </c>
      <c r="AB875" s="692" t="s">
        <v>8339</v>
      </c>
      <c r="AC875" s="63">
        <v>44639</v>
      </c>
      <c r="AD875" s="1082" t="s">
        <v>86</v>
      </c>
      <c r="AE875" s="42" t="s">
        <v>86</v>
      </c>
      <c r="AF875" s="133">
        <v>43718</v>
      </c>
      <c r="AG875" s="837" t="s">
        <v>86</v>
      </c>
      <c r="AH875" s="34"/>
      <c r="AI875" s="34"/>
      <c r="AJ875" s="34"/>
      <c r="AK875" s="34"/>
      <c r="AL875" s="1083" t="s">
        <v>87</v>
      </c>
      <c r="AM875" s="189" t="s">
        <v>8210</v>
      </c>
      <c r="AN875" s="42" t="s">
        <v>84</v>
      </c>
      <c r="AO875" s="189"/>
      <c r="AP875" s="189" t="s">
        <v>8340</v>
      </c>
      <c r="AQ875" s="42" t="s">
        <v>86</v>
      </c>
      <c r="AR875" s="34"/>
      <c r="AS875" s="34"/>
      <c r="AT875" s="692" t="s">
        <v>8341</v>
      </c>
      <c r="AU875" s="49" t="s">
        <v>121</v>
      </c>
      <c r="AV875" s="1077" t="s">
        <v>8335</v>
      </c>
      <c r="AW875" s="904" t="s">
        <v>90</v>
      </c>
      <c r="AX875" s="1075">
        <v>1960379221</v>
      </c>
      <c r="AY875" s="1078" t="s">
        <v>8342</v>
      </c>
      <c r="AZ875" s="191"/>
      <c r="BA875" s="191"/>
      <c r="BB875" s="1085"/>
      <c r="BC875" s="191"/>
      <c r="BD875" s="1086"/>
      <c r="BE875" s="1087">
        <v>43617</v>
      </c>
      <c r="BF875" s="937" t="str">
        <f t="shared" si="59" ca="1"/>
        <v>2 Tahun  2 Bulan 1 Hari </v>
      </c>
      <c r="BI875" s="44" t="e">
        <f>+VLOOKUP(C875,'[1]SAT REMBANG '!$B$7:$C$140,2,0)</f>
        <v>#N/A</v>
      </c>
    </row>
    <row r="876" ht="15" customHeight="1" s="44" customFormat="1">
      <c r="A876" s="31" t="s">
        <v>65</v>
      </c>
      <c r="B876" s="32">
        <f t="shared" si="57"/>
        <v>870</v>
      </c>
      <c r="C876" s="1075" t="s">
        <v>8343</v>
      </c>
      <c r="D876" s="1076" t="s">
        <v>8344</v>
      </c>
      <c r="E876" s="1077" t="s">
        <v>69</v>
      </c>
      <c r="F876" s="1078" t="s">
        <v>8345</v>
      </c>
      <c r="G876" s="837" t="s">
        <v>2</v>
      </c>
      <c r="H876" s="34"/>
      <c r="I876" s="34"/>
      <c r="J876" s="34"/>
      <c r="K876" s="49" t="s">
        <v>5167</v>
      </c>
      <c r="L876" s="49" t="s">
        <v>345</v>
      </c>
      <c r="M876" s="689" t="s">
        <v>1215</v>
      </c>
      <c r="N876" s="731">
        <v>43678</v>
      </c>
      <c r="O876" s="1076" t="s">
        <v>8346</v>
      </c>
      <c r="P876" s="904" t="s">
        <v>174</v>
      </c>
      <c r="Q876" s="49" t="s">
        <v>112</v>
      </c>
      <c r="R876" s="904" t="s">
        <v>77</v>
      </c>
      <c r="S876" s="1077" t="s">
        <v>113</v>
      </c>
      <c r="T876" s="49" t="s">
        <v>5167</v>
      </c>
      <c r="U876" s="63">
        <v>35089</v>
      </c>
      <c r="V876" s="133">
        <v>44348</v>
      </c>
      <c r="W876" s="133">
        <v>44439</v>
      </c>
      <c r="X876" s="49" t="s">
        <v>80</v>
      </c>
      <c r="Y876" s="34"/>
      <c r="Z876" s="642" t="str">
        <f t="shared" si="60" ca="1"/>
        <v>2 Tahun  0 Bulan 1 Hari </v>
      </c>
      <c r="AA876" s="49" t="s">
        <v>100</v>
      </c>
      <c r="AB876" s="692" t="s">
        <v>8347</v>
      </c>
      <c r="AC876" s="63">
        <v>44951</v>
      </c>
      <c r="AD876" s="1082" t="s">
        <v>86</v>
      </c>
      <c r="AE876" s="42" t="s">
        <v>86</v>
      </c>
      <c r="AF876" s="42"/>
      <c r="AG876" s="837" t="s">
        <v>82</v>
      </c>
      <c r="AH876" s="34"/>
      <c r="AI876" s="34"/>
      <c r="AJ876" s="34"/>
      <c r="AK876" s="34"/>
      <c r="AL876" s="1083" t="s">
        <v>87</v>
      </c>
      <c r="AM876" s="189" t="s">
        <v>8348</v>
      </c>
      <c r="AN876" s="42" t="s">
        <v>84</v>
      </c>
      <c r="AO876" s="189"/>
      <c r="AP876" s="189" t="s">
        <v>8349</v>
      </c>
      <c r="AQ876" s="42" t="s">
        <v>86</v>
      </c>
      <c r="AR876" s="34"/>
      <c r="AS876" s="34"/>
      <c r="AT876" s="1084" t="s">
        <v>8350</v>
      </c>
      <c r="AU876" s="904" t="s">
        <v>121</v>
      </c>
      <c r="AV876" s="1077" t="s">
        <v>8344</v>
      </c>
      <c r="AW876" s="904" t="s">
        <v>90</v>
      </c>
      <c r="AX876" s="1075" t="s">
        <v>8351</v>
      </c>
      <c r="AY876" s="1078" t="s">
        <v>8352</v>
      </c>
      <c r="AZ876" s="191"/>
      <c r="BA876" s="191"/>
      <c r="BB876" s="1085"/>
      <c r="BC876" s="191"/>
      <c r="BD876" s="1086"/>
      <c r="BE876" s="1087">
        <v>43678</v>
      </c>
      <c r="BF876" s="937" t="str">
        <f t="shared" si="59" ca="1"/>
        <v>2 Tahun  0 Bulan 1 Hari </v>
      </c>
      <c r="BI876" s="44" t="e">
        <f>+VLOOKUP(C876,'[1]SAT REMBANG '!$B$7:$C$140,2,0)</f>
        <v>#N/A</v>
      </c>
    </row>
    <row r="877" ht="15" customHeight="1" s="44" customFormat="1">
      <c r="A877" s="31" t="s">
        <v>65</v>
      </c>
      <c r="B877" s="32">
        <f t="shared" si="57"/>
        <v>871</v>
      </c>
      <c r="C877" s="1075" t="s">
        <v>8353</v>
      </c>
      <c r="D877" s="1076" t="s">
        <v>8354</v>
      </c>
      <c r="E877" s="1077" t="s">
        <v>69</v>
      </c>
      <c r="F877" s="1078" t="s">
        <v>8355</v>
      </c>
      <c r="G877" s="837" t="s">
        <v>2</v>
      </c>
      <c r="H877" s="34"/>
      <c r="I877" s="34"/>
      <c r="J877" s="34"/>
      <c r="K877" s="49" t="s">
        <v>5167</v>
      </c>
      <c r="L877" s="49" t="s">
        <v>345</v>
      </c>
      <c r="M877" s="689" t="s">
        <v>1215</v>
      </c>
      <c r="N877" s="731">
        <v>43617</v>
      </c>
      <c r="O877" s="61" t="s">
        <v>8356</v>
      </c>
      <c r="P877" s="904" t="s">
        <v>232</v>
      </c>
      <c r="Q877" s="49" t="s">
        <v>112</v>
      </c>
      <c r="R877" s="904" t="s">
        <v>77</v>
      </c>
      <c r="S877" s="1077" t="s">
        <v>198</v>
      </c>
      <c r="T877" s="49" t="s">
        <v>5167</v>
      </c>
      <c r="U877" s="63">
        <v>34586</v>
      </c>
      <c r="V877" s="133">
        <v>44348</v>
      </c>
      <c r="W877" s="133">
        <v>44439</v>
      </c>
      <c r="X877" s="49" t="s">
        <v>80</v>
      </c>
      <c r="Y877" s="34"/>
      <c r="Z877" s="642" t="str">
        <f t="shared" si="60" ca="1"/>
        <v>2 Tahun  2 Bulan 1 Hari </v>
      </c>
      <c r="AA877" s="49" t="s">
        <v>264</v>
      </c>
      <c r="AB877" s="692" t="s">
        <v>8357</v>
      </c>
      <c r="AC877" s="63">
        <v>45178</v>
      </c>
      <c r="AD877" s="1082" t="s">
        <v>86</v>
      </c>
      <c r="AE877" s="42" t="s">
        <v>86</v>
      </c>
      <c r="AF877" s="133">
        <v>43718</v>
      </c>
      <c r="AG877" s="837" t="s">
        <v>86</v>
      </c>
      <c r="AH877" s="34"/>
      <c r="AI877" s="34"/>
      <c r="AJ877" s="34"/>
      <c r="AK877" s="34"/>
      <c r="AL877" s="1083" t="s">
        <v>87</v>
      </c>
      <c r="AM877" s="189" t="s">
        <v>8358</v>
      </c>
      <c r="AN877" s="42" t="s">
        <v>84</v>
      </c>
      <c r="AO877" s="189"/>
      <c r="AP877" s="189" t="s">
        <v>8359</v>
      </c>
      <c r="AQ877" s="42" t="s">
        <v>86</v>
      </c>
      <c r="AR877" s="34"/>
      <c r="AS877" s="34"/>
      <c r="AT877" s="692" t="s">
        <v>8360</v>
      </c>
      <c r="AU877" s="49" t="s">
        <v>121</v>
      </c>
      <c r="AV877" s="1077" t="s">
        <v>8361</v>
      </c>
      <c r="AW877" s="904" t="s">
        <v>90</v>
      </c>
      <c r="AX877" s="1075">
        <v>7835181367</v>
      </c>
      <c r="AY877" s="1078" t="s">
        <v>8362</v>
      </c>
      <c r="AZ877" s="191"/>
      <c r="BA877" s="191"/>
      <c r="BB877" s="1085"/>
      <c r="BC877" s="191"/>
      <c r="BD877" s="1086"/>
      <c r="BE877" s="1087">
        <v>43617</v>
      </c>
      <c r="BF877" s="937" t="str">
        <f t="shared" si="59" ca="1"/>
        <v>2 Tahun  2 Bulan 1 Hari </v>
      </c>
      <c r="BI877" s="44" t="e">
        <f>+VLOOKUP(C877,'[1]SAT REMBANG '!$B$7:$C$140,2,0)</f>
        <v>#N/A</v>
      </c>
    </row>
    <row r="878" ht="15" customHeight="1" s="44" customFormat="1">
      <c r="A878" s="31" t="s">
        <v>65</v>
      </c>
      <c r="B878" s="32">
        <f t="shared" si="57"/>
        <v>872</v>
      </c>
      <c r="C878" s="1075" t="s">
        <v>8363</v>
      </c>
      <c r="D878" s="1076" t="s">
        <v>8364</v>
      </c>
      <c r="E878" s="1077" t="s">
        <v>69</v>
      </c>
      <c r="F878" s="1078" t="s">
        <v>8365</v>
      </c>
      <c r="G878" s="837" t="s">
        <v>2</v>
      </c>
      <c r="H878" s="34"/>
      <c r="I878" s="34"/>
      <c r="J878" s="34"/>
      <c r="K878" s="49" t="s">
        <v>5167</v>
      </c>
      <c r="L878" s="49" t="s">
        <v>345</v>
      </c>
      <c r="M878" s="689" t="s">
        <v>1215</v>
      </c>
      <c r="N878" s="731">
        <v>43617</v>
      </c>
      <c r="O878" s="61" t="s">
        <v>8366</v>
      </c>
      <c r="P878" s="904" t="s">
        <v>232</v>
      </c>
      <c r="Q878" s="49" t="s">
        <v>112</v>
      </c>
      <c r="R878" s="904" t="s">
        <v>77</v>
      </c>
      <c r="S878" s="1077" t="s">
        <v>233</v>
      </c>
      <c r="T878" s="49" t="s">
        <v>5167</v>
      </c>
      <c r="U878" s="63">
        <v>31190</v>
      </c>
      <c r="V878" s="133">
        <v>44348</v>
      </c>
      <c r="W878" s="133">
        <v>44439</v>
      </c>
      <c r="X878" s="49" t="s">
        <v>80</v>
      </c>
      <c r="Y878" s="34"/>
      <c r="Z878" s="642" t="str">
        <f t="shared" si="60" ca="1"/>
        <v>2 Tahun  2 Bulan 1 Hari </v>
      </c>
      <c r="AA878" s="49" t="s">
        <v>264</v>
      </c>
      <c r="AB878" s="692" t="s">
        <v>8367</v>
      </c>
      <c r="AC878" s="63">
        <v>45435</v>
      </c>
      <c r="AD878" s="1082" t="s">
        <v>86</v>
      </c>
      <c r="AE878" s="42" t="s">
        <v>86</v>
      </c>
      <c r="AF878" s="133">
        <v>43718</v>
      </c>
      <c r="AG878" s="837" t="s">
        <v>86</v>
      </c>
      <c r="AH878" s="34"/>
      <c r="AI878" s="34"/>
      <c r="AJ878" s="34"/>
      <c r="AK878" s="34"/>
      <c r="AL878" s="1083" t="s">
        <v>87</v>
      </c>
      <c r="AM878" s="189" t="s">
        <v>8368</v>
      </c>
      <c r="AN878" s="42" t="s">
        <v>540</v>
      </c>
      <c r="AO878" s="189"/>
      <c r="AP878" s="189" t="s">
        <v>8369</v>
      </c>
      <c r="AQ878" s="42" t="s">
        <v>86</v>
      </c>
      <c r="AR878" s="34"/>
      <c r="AS878" s="34"/>
      <c r="AT878" s="692" t="s">
        <v>8370</v>
      </c>
      <c r="AU878" s="49" t="s">
        <v>121</v>
      </c>
      <c r="AV878" s="1077" t="s">
        <v>8364</v>
      </c>
      <c r="AW878" s="904" t="s">
        <v>90</v>
      </c>
      <c r="AX878" s="1075">
        <v>7835121381</v>
      </c>
      <c r="AY878" s="1078" t="s">
        <v>8371</v>
      </c>
      <c r="AZ878" s="191"/>
      <c r="BA878" s="191"/>
      <c r="BB878" s="1085"/>
      <c r="BC878" s="191"/>
      <c r="BD878" s="1086"/>
      <c r="BE878" s="1087">
        <v>43617</v>
      </c>
      <c r="BF878" s="937" t="str">
        <f t="shared" si="59" ca="1"/>
        <v>2 Tahun  2 Bulan 1 Hari </v>
      </c>
      <c r="BI878" s="44" t="e">
        <f>+VLOOKUP(C878,'[1]SAT REMBANG '!$B$7:$C$140,2,0)</f>
        <v>#N/A</v>
      </c>
    </row>
    <row r="879" ht="15" customHeight="1" s="44" customFormat="1">
      <c r="A879" s="31" t="s">
        <v>65</v>
      </c>
      <c r="B879" s="32">
        <f t="shared" si="57"/>
        <v>873</v>
      </c>
      <c r="C879" s="1075" t="s">
        <v>8372</v>
      </c>
      <c r="D879" s="1076" t="s">
        <v>3735</v>
      </c>
      <c r="E879" s="1077" t="s">
        <v>69</v>
      </c>
      <c r="F879" s="1078" t="s">
        <v>8373</v>
      </c>
      <c r="G879" s="837" t="s">
        <v>2</v>
      </c>
      <c r="H879" s="34"/>
      <c r="I879" s="34"/>
      <c r="J879" s="34"/>
      <c r="K879" s="49" t="s">
        <v>5167</v>
      </c>
      <c r="L879" s="49" t="s">
        <v>345</v>
      </c>
      <c r="M879" s="689" t="s">
        <v>1215</v>
      </c>
      <c r="N879" s="731">
        <v>43767</v>
      </c>
      <c r="O879" s="1076" t="s">
        <v>8374</v>
      </c>
      <c r="P879" s="904" t="s">
        <v>232</v>
      </c>
      <c r="Q879" s="49" t="s">
        <v>112</v>
      </c>
      <c r="R879" s="904" t="s">
        <v>77</v>
      </c>
      <c r="S879" s="1077" t="s">
        <v>140</v>
      </c>
      <c r="T879" s="49" t="s">
        <v>5167</v>
      </c>
      <c r="U879" s="63">
        <v>31869</v>
      </c>
      <c r="V879" s="133">
        <v>44348</v>
      </c>
      <c r="W879" s="133">
        <v>44439</v>
      </c>
      <c r="X879" s="49" t="s">
        <v>80</v>
      </c>
      <c r="Y879" s="34"/>
      <c r="Z879" s="642" t="str">
        <f t="shared" si="60" ca="1"/>
        <v>1 Tahun  9 Bulan 4 Hari </v>
      </c>
      <c r="AA879" s="49" t="s">
        <v>492</v>
      </c>
      <c r="AB879" s="692" t="s">
        <v>8375</v>
      </c>
      <c r="AC879" s="63">
        <v>45018</v>
      </c>
      <c r="AD879" s="1082" t="s">
        <v>86</v>
      </c>
      <c r="AE879" s="42" t="s">
        <v>81</v>
      </c>
      <c r="AF879" s="42"/>
      <c r="AG879" s="837" t="s">
        <v>82</v>
      </c>
      <c r="AH879" s="34"/>
      <c r="AI879" s="34"/>
      <c r="AJ879" s="34"/>
      <c r="AK879" s="34"/>
      <c r="AL879" s="1083"/>
      <c r="AM879" s="189" t="s">
        <v>8376</v>
      </c>
      <c r="AN879" s="42" t="s">
        <v>84</v>
      </c>
      <c r="AO879" s="189"/>
      <c r="AP879" s="189" t="s">
        <v>8377</v>
      </c>
      <c r="AQ879" s="42" t="s">
        <v>86</v>
      </c>
      <c r="AR879" s="34"/>
      <c r="AS879" s="34"/>
      <c r="AT879" s="1084" t="s">
        <v>8378</v>
      </c>
      <c r="AU879" s="904" t="s">
        <v>121</v>
      </c>
      <c r="AV879" s="1077" t="s">
        <v>3735</v>
      </c>
      <c r="AW879" s="904" t="s">
        <v>90</v>
      </c>
      <c r="AX879" s="1075" t="s">
        <v>8379</v>
      </c>
      <c r="AY879" s="1078" t="s">
        <v>8380</v>
      </c>
      <c r="AZ879" s="191"/>
      <c r="BA879" s="191"/>
      <c r="BB879" s="1085"/>
      <c r="BC879" s="191"/>
      <c r="BD879" s="1086"/>
      <c r="BE879" s="1087">
        <v>43767</v>
      </c>
      <c r="BF879" s="937" t="str">
        <f t="shared" si="59" ca="1"/>
        <v>1 Tahun  9 Bulan 4 Hari </v>
      </c>
      <c r="BI879" s="44" t="e">
        <f>+VLOOKUP(C879,'[1]SAT REMBANG '!$B$7:$C$140,2,0)</f>
        <v>#N/A</v>
      </c>
    </row>
    <row r="880" ht="15" customHeight="1" s="44" customFormat="1">
      <c r="A880" s="31" t="s">
        <v>65</v>
      </c>
      <c r="B880" s="32">
        <f t="shared" si="57"/>
        <v>874</v>
      </c>
      <c r="C880" s="1075" t="s">
        <v>8381</v>
      </c>
      <c r="D880" s="1076" t="s">
        <v>8382</v>
      </c>
      <c r="E880" s="1077" t="s">
        <v>69</v>
      </c>
      <c r="F880" s="1078" t="s">
        <v>8383</v>
      </c>
      <c r="G880" s="837" t="s">
        <v>2</v>
      </c>
      <c r="H880" s="34"/>
      <c r="I880" s="34"/>
      <c r="J880" s="34"/>
      <c r="K880" s="49" t="s">
        <v>5167</v>
      </c>
      <c r="L880" s="49" t="s">
        <v>345</v>
      </c>
      <c r="M880" s="689" t="s">
        <v>1215</v>
      </c>
      <c r="N880" s="731">
        <v>43678</v>
      </c>
      <c r="O880" s="1076" t="s">
        <v>8384</v>
      </c>
      <c r="P880" s="904" t="s">
        <v>97</v>
      </c>
      <c r="Q880" s="49" t="s">
        <v>112</v>
      </c>
      <c r="R880" s="904" t="s">
        <v>77</v>
      </c>
      <c r="S880" s="1077" t="s">
        <v>113</v>
      </c>
      <c r="T880" s="49" t="s">
        <v>5167</v>
      </c>
      <c r="U880" s="63">
        <v>26683</v>
      </c>
      <c r="V880" s="133">
        <v>44348</v>
      </c>
      <c r="W880" s="133">
        <v>44439</v>
      </c>
      <c r="X880" s="49" t="s">
        <v>80</v>
      </c>
      <c r="Y880" s="34"/>
      <c r="Z880" s="642" t="str">
        <f t="shared" si="60" ca="1"/>
        <v>2 Tahun  0 Bulan 1 Hari </v>
      </c>
      <c r="AA880" s="49" t="s">
        <v>264</v>
      </c>
      <c r="AB880" s="692" t="s">
        <v>8385</v>
      </c>
      <c r="AC880" s="63">
        <v>44945</v>
      </c>
      <c r="AD880" s="1082" t="s">
        <v>86</v>
      </c>
      <c r="AE880" s="42" t="s">
        <v>86</v>
      </c>
      <c r="AF880" s="133">
        <v>43718</v>
      </c>
      <c r="AG880" s="837" t="s">
        <v>86</v>
      </c>
      <c r="AH880" s="34"/>
      <c r="AI880" s="34"/>
      <c r="AJ880" s="34"/>
      <c r="AK880" s="34"/>
      <c r="AL880" s="1083" t="s">
        <v>87</v>
      </c>
      <c r="AM880" s="189" t="s">
        <v>8386</v>
      </c>
      <c r="AN880" s="42" t="s">
        <v>84</v>
      </c>
      <c r="AO880" s="189"/>
      <c r="AP880" s="189" t="s">
        <v>8387</v>
      </c>
      <c r="AQ880" s="42" t="s">
        <v>86</v>
      </c>
      <c r="AR880" s="34"/>
      <c r="AS880" s="34"/>
      <c r="AT880" s="1084" t="s">
        <v>8388</v>
      </c>
      <c r="AU880" s="904" t="s">
        <v>121</v>
      </c>
      <c r="AV880" s="1077" t="s">
        <v>8389</v>
      </c>
      <c r="AW880" s="904" t="s">
        <v>90</v>
      </c>
      <c r="AX880" s="1075">
        <v>8240626111</v>
      </c>
      <c r="AY880" s="1078"/>
      <c r="AZ880" s="191"/>
      <c r="BA880" s="191"/>
      <c r="BB880" s="1085"/>
      <c r="BC880" s="191"/>
      <c r="BD880" s="1086"/>
      <c r="BE880" s="1087">
        <v>43678</v>
      </c>
      <c r="BF880" s="937" t="str">
        <f t="shared" si="59" ca="1"/>
        <v>2 Tahun  0 Bulan 1 Hari </v>
      </c>
      <c r="BI880" s="44" t="e">
        <f>+VLOOKUP(C880,'[1]SAT REMBANG '!$B$7:$C$140,2,0)</f>
        <v>#N/A</v>
      </c>
    </row>
    <row r="881" ht="15" customHeight="1" s="44" customFormat="1">
      <c r="A881" s="31" t="s">
        <v>65</v>
      </c>
      <c r="B881" s="32">
        <f t="shared" si="57"/>
        <v>875</v>
      </c>
      <c r="C881" s="1075" t="s">
        <v>8390</v>
      </c>
      <c r="D881" s="1076" t="s">
        <v>8391</v>
      </c>
      <c r="E881" s="1077" t="s">
        <v>69</v>
      </c>
      <c r="F881" s="1078" t="s">
        <v>8392</v>
      </c>
      <c r="G881" s="837" t="s">
        <v>2</v>
      </c>
      <c r="H881" s="34"/>
      <c r="I881" s="34"/>
      <c r="J881" s="34"/>
      <c r="K881" s="49" t="s">
        <v>5167</v>
      </c>
      <c r="L881" s="49" t="s">
        <v>345</v>
      </c>
      <c r="M881" s="689" t="s">
        <v>1215</v>
      </c>
      <c r="N881" s="731">
        <v>43617</v>
      </c>
      <c r="O881" s="61" t="s">
        <v>8393</v>
      </c>
      <c r="P881" s="904" t="s">
        <v>232</v>
      </c>
      <c r="Q881" s="49" t="s">
        <v>112</v>
      </c>
      <c r="R881" s="904" t="s">
        <v>77</v>
      </c>
      <c r="S881" s="1077" t="s">
        <v>233</v>
      </c>
      <c r="T881" s="49" t="s">
        <v>5167</v>
      </c>
      <c r="U881" s="63" t="s">
        <v>8394</v>
      </c>
      <c r="V881" s="133">
        <v>44348</v>
      </c>
      <c r="W881" s="133">
        <v>44439</v>
      </c>
      <c r="X881" s="49" t="s">
        <v>80</v>
      </c>
      <c r="Y881" s="34"/>
      <c r="Z881" s="642" t="str">
        <f t="shared" si="60" ca="1"/>
        <v>2 Tahun  2 Bulan 1 Hari </v>
      </c>
      <c r="AA881" s="49" t="s">
        <v>1151</v>
      </c>
      <c r="AB881" s="692" t="s">
        <v>8395</v>
      </c>
      <c r="AC881" s="63">
        <v>44535</v>
      </c>
      <c r="AD881" s="1082" t="s">
        <v>86</v>
      </c>
      <c r="AE881" s="42" t="s">
        <v>86</v>
      </c>
      <c r="AF881" s="42"/>
      <c r="AG881" s="837" t="s">
        <v>82</v>
      </c>
      <c r="AH881" s="34"/>
      <c r="AI881" s="34"/>
      <c r="AJ881" s="34"/>
      <c r="AK881" s="34"/>
      <c r="AL881" s="1083" t="s">
        <v>87</v>
      </c>
      <c r="AM881" s="189" t="s">
        <v>8396</v>
      </c>
      <c r="AN881" s="42" t="s">
        <v>84</v>
      </c>
      <c r="AO881" s="189"/>
      <c r="AP881" s="189" t="s">
        <v>8397</v>
      </c>
      <c r="AQ881" s="42" t="s">
        <v>86</v>
      </c>
      <c r="AR881" s="34"/>
      <c r="AS881" s="34"/>
      <c r="AT881" s="692" t="s">
        <v>8398</v>
      </c>
      <c r="AU881" s="49" t="s">
        <v>121</v>
      </c>
      <c r="AV881" s="1077" t="s">
        <v>8391</v>
      </c>
      <c r="AW881" s="904" t="s">
        <v>90</v>
      </c>
      <c r="AX881" s="1075">
        <v>7835136426</v>
      </c>
      <c r="AY881" s="1078" t="s">
        <v>8399</v>
      </c>
      <c r="AZ881" s="191"/>
      <c r="BA881" s="191"/>
      <c r="BB881" s="1085"/>
      <c r="BC881" s="191"/>
      <c r="BD881" s="1086"/>
      <c r="BE881" s="1087">
        <v>43617</v>
      </c>
      <c r="BF881" s="937" t="str">
        <f t="shared" si="59" ca="1"/>
        <v>2 Tahun  2 Bulan 1 Hari </v>
      </c>
      <c r="BI881" s="44" t="e">
        <f>+VLOOKUP(C881,'[1]SAT REMBANG '!$B$7:$C$140,2,0)</f>
        <v>#N/A</v>
      </c>
    </row>
    <row r="882" ht="15" customHeight="1" s="44" customFormat="1">
      <c r="A882" s="31" t="s">
        <v>65</v>
      </c>
      <c r="B882" s="32">
        <f t="shared" si="57"/>
        <v>876</v>
      </c>
      <c r="C882" s="1075" t="s">
        <v>8400</v>
      </c>
      <c r="D882" s="1076" t="s">
        <v>8401</v>
      </c>
      <c r="E882" s="1077" t="s">
        <v>69</v>
      </c>
      <c r="F882" s="1078" t="s">
        <v>8402</v>
      </c>
      <c r="G882" s="837" t="s">
        <v>2</v>
      </c>
      <c r="H882" s="34"/>
      <c r="I882" s="34"/>
      <c r="J882" s="34"/>
      <c r="K882" s="49" t="s">
        <v>5167</v>
      </c>
      <c r="L882" s="49" t="s">
        <v>345</v>
      </c>
      <c r="M882" s="689" t="s">
        <v>1215</v>
      </c>
      <c r="N882" s="731">
        <v>43678</v>
      </c>
      <c r="O882" s="1076" t="s">
        <v>8403</v>
      </c>
      <c r="P882" s="904" t="s">
        <v>174</v>
      </c>
      <c r="Q882" s="49" t="s">
        <v>112</v>
      </c>
      <c r="R882" s="904" t="s">
        <v>77</v>
      </c>
      <c r="S882" s="1077" t="s">
        <v>113</v>
      </c>
      <c r="T882" s="49" t="s">
        <v>8338</v>
      </c>
      <c r="U882" s="63">
        <v>25851</v>
      </c>
      <c r="V882" s="133">
        <v>44348</v>
      </c>
      <c r="W882" s="133">
        <v>44439</v>
      </c>
      <c r="X882" s="49" t="s">
        <v>80</v>
      </c>
      <c r="Y882" s="34"/>
      <c r="Z882" s="642" t="s">
        <v>3421</v>
      </c>
      <c r="AA882" s="49" t="s">
        <v>8253</v>
      </c>
      <c r="AB882" s="692" t="s">
        <v>8404</v>
      </c>
      <c r="AC882" s="63">
        <v>45209</v>
      </c>
      <c r="AD882" s="1082" t="s">
        <v>86</v>
      </c>
      <c r="AE882" s="42" t="s">
        <v>86</v>
      </c>
      <c r="AF882" s="78">
        <v>43881</v>
      </c>
      <c r="AG882" s="75" t="s">
        <v>2410</v>
      </c>
      <c r="AH882" s="34"/>
      <c r="AI882" s="34"/>
      <c r="AJ882" s="34"/>
      <c r="AK882" s="34"/>
      <c r="AL882" s="1083" t="s">
        <v>87</v>
      </c>
      <c r="AM882" s="189" t="s">
        <v>8405</v>
      </c>
      <c r="AN882" s="42" t="s">
        <v>84</v>
      </c>
      <c r="AO882" s="189"/>
      <c r="AP882" s="189" t="s">
        <v>8406</v>
      </c>
      <c r="AQ882" s="42" t="s">
        <v>86</v>
      </c>
      <c r="AR882" s="34"/>
      <c r="AS882" s="34"/>
      <c r="AT882" s="1084" t="s">
        <v>8407</v>
      </c>
      <c r="AU882" s="904" t="s">
        <v>121</v>
      </c>
      <c r="AV882" s="1077" t="s">
        <v>8401</v>
      </c>
      <c r="AW882" s="904" t="s">
        <v>90</v>
      </c>
      <c r="AX882" s="1075">
        <v>7835131319</v>
      </c>
      <c r="AY882" s="1078" t="s">
        <v>8408</v>
      </c>
      <c r="AZ882" s="191"/>
      <c r="BA882" s="191"/>
      <c r="BB882" s="1085"/>
      <c r="BC882" s="191"/>
      <c r="BD882" s="1086"/>
      <c r="BE882" s="1087">
        <v>43678</v>
      </c>
      <c r="BF882" s="937" t="str">
        <f t="shared" si="59" ca="1"/>
        <v>2 Tahun  0 Bulan 1 Hari </v>
      </c>
      <c r="BI882" s="44" t="e">
        <f>+VLOOKUP(C882,'[1]SAT REMBANG '!$B$7:$C$140,2,0)</f>
        <v>#N/A</v>
      </c>
    </row>
    <row r="883" ht="15" customHeight="1" s="44" customFormat="1">
      <c r="A883" s="31" t="s">
        <v>65</v>
      </c>
      <c r="B883" s="32">
        <f t="shared" si="57"/>
        <v>877</v>
      </c>
      <c r="C883" s="1075" t="s">
        <v>8409</v>
      </c>
      <c r="D883" s="752" t="s">
        <v>8410</v>
      </c>
      <c r="E883" s="1077" t="s">
        <v>69</v>
      </c>
      <c r="F883" s="1078" t="s">
        <v>8411</v>
      </c>
      <c r="G883" s="837" t="s">
        <v>2</v>
      </c>
      <c r="H883" s="34"/>
      <c r="I883" s="34"/>
      <c r="J883" s="34"/>
      <c r="K883" s="49" t="s">
        <v>5167</v>
      </c>
      <c r="L883" s="49" t="s">
        <v>345</v>
      </c>
      <c r="M883" s="689" t="s">
        <v>1215</v>
      </c>
      <c r="N883" s="328">
        <v>43560</v>
      </c>
      <c r="O883" s="1076" t="s">
        <v>8412</v>
      </c>
      <c r="P883" s="904" t="s">
        <v>97</v>
      </c>
      <c r="Q883" s="49" t="s">
        <v>112</v>
      </c>
      <c r="R883" s="904" t="s">
        <v>77</v>
      </c>
      <c r="S883" s="1077" t="s">
        <v>1258</v>
      </c>
      <c r="T883" s="1077" t="s">
        <v>8118</v>
      </c>
      <c r="U883" s="703">
        <v>35963</v>
      </c>
      <c r="V883" s="133">
        <v>44348</v>
      </c>
      <c r="W883" s="133">
        <v>44439</v>
      </c>
      <c r="X883" s="49" t="s">
        <v>80</v>
      </c>
      <c r="Y883" s="34"/>
      <c r="Z883" s="642" t="str">
        <f>""&amp;DATEDIF(N883,TODAY(),"Y")&amp; " Tahun  "&amp;DATEDIF(N883,TODAY(),"ym")&amp; " Bulan " &amp;DATEDIF(N883,TODAY(),"md")&amp; " Hari "</f>
        <v>2 Tahun  3 Bulan 28 Hari </v>
      </c>
      <c r="AA883" s="1077" t="s">
        <v>142</v>
      </c>
      <c r="AB883" s="1084" t="s">
        <v>8413</v>
      </c>
      <c r="AC883" s="731">
        <v>44354</v>
      </c>
      <c r="AD883" s="1082" t="s">
        <v>86</v>
      </c>
      <c r="AE883" s="42" t="s">
        <v>86</v>
      </c>
      <c r="AF883" s="133">
        <v>43718</v>
      </c>
      <c r="AG883" s="837" t="s">
        <v>86</v>
      </c>
      <c r="AH883" s="34"/>
      <c r="AI883" s="34"/>
      <c r="AJ883" s="34"/>
      <c r="AK883" s="34"/>
      <c r="AL883" s="1083" t="s">
        <v>87</v>
      </c>
      <c r="AM883" s="189" t="s">
        <v>8414</v>
      </c>
      <c r="AN883" s="42" t="s">
        <v>84</v>
      </c>
      <c r="AO883" s="189"/>
      <c r="AP883" s="189" t="s">
        <v>8415</v>
      </c>
      <c r="AQ883" s="42" t="s">
        <v>86</v>
      </c>
      <c r="AR883" s="34"/>
      <c r="AS883" s="34"/>
      <c r="AT883" s="1084" t="s">
        <v>8416</v>
      </c>
      <c r="AU883" s="904" t="s">
        <v>121</v>
      </c>
      <c r="AV883" s="904" t="s">
        <v>8410</v>
      </c>
      <c r="AW883" s="1077" t="s">
        <v>90</v>
      </c>
      <c r="AX883" s="1077">
        <v>7835180671</v>
      </c>
      <c r="AY883" s="1089"/>
      <c r="AZ883" s="191"/>
      <c r="BA883" s="191"/>
      <c r="BB883" s="1085"/>
      <c r="BC883" s="191"/>
      <c r="BD883" s="1086"/>
      <c r="BE883" s="1087">
        <v>43739</v>
      </c>
      <c r="BF883" s="937" t="str">
        <f t="shared" si="59" ca="1"/>
        <v>1 Tahun  10 Bulan 1 Hari </v>
      </c>
      <c r="BI883" s="44" t="e">
        <f>+VLOOKUP(C883,'[1]SAT REMBANG '!$B$7:$C$140,2,0)</f>
        <v>#N/A</v>
      </c>
    </row>
    <row r="884" ht="15" customHeight="1" s="44" customFormat="1">
      <c r="A884" s="31" t="s">
        <v>65</v>
      </c>
      <c r="B884" s="32">
        <f t="shared" si="57"/>
        <v>878</v>
      </c>
      <c r="C884" s="1075" t="s">
        <v>8417</v>
      </c>
      <c r="D884" s="1076" t="s">
        <v>8418</v>
      </c>
      <c r="E884" s="1077" t="s">
        <v>69</v>
      </c>
      <c r="F884" s="1084" t="s">
        <v>8419</v>
      </c>
      <c r="G884" s="837" t="s">
        <v>2</v>
      </c>
      <c r="H884" s="34"/>
      <c r="I884" s="34"/>
      <c r="J884" s="34"/>
      <c r="K884" s="49" t="s">
        <v>5167</v>
      </c>
      <c r="L884" s="49" t="s">
        <v>345</v>
      </c>
      <c r="M884" s="689" t="s">
        <v>1215</v>
      </c>
      <c r="N884" s="731">
        <v>43617</v>
      </c>
      <c r="O884" s="1076" t="s">
        <v>8420</v>
      </c>
      <c r="P884" s="904" t="s">
        <v>232</v>
      </c>
      <c r="Q884" s="49" t="s">
        <v>112</v>
      </c>
      <c r="R884" s="904" t="s">
        <v>77</v>
      </c>
      <c r="S884" s="1077" t="s">
        <v>8421</v>
      </c>
      <c r="T884" s="49" t="s">
        <v>4428</v>
      </c>
      <c r="U884" s="63">
        <v>33489</v>
      </c>
      <c r="V884" s="133">
        <v>44348</v>
      </c>
      <c r="W884" s="133">
        <v>44439</v>
      </c>
      <c r="X884" s="49" t="s">
        <v>80</v>
      </c>
      <c r="Y884" s="34"/>
      <c r="Z884" s="642" t="str">
        <f>""&amp;DATEDIF(N884,TODAY(),"Y")&amp; " Tahun  "&amp;DATEDIF(N884,TODAY(),"ym")&amp; " Bulan " &amp;DATEDIF(N884,TODAY(),"md")&amp; " Hari "</f>
        <v>2 Tahun  2 Bulan 1 Hari </v>
      </c>
      <c r="AA884" s="49" t="s">
        <v>264</v>
      </c>
      <c r="AB884" s="692" t="s">
        <v>8422</v>
      </c>
      <c r="AC884" s="63">
        <v>45543</v>
      </c>
      <c r="AD884" s="1082" t="s">
        <v>86</v>
      </c>
      <c r="AE884" s="42" t="s">
        <v>86</v>
      </c>
      <c r="AF884" s="133">
        <v>43718</v>
      </c>
      <c r="AG884" s="837" t="s">
        <v>86</v>
      </c>
      <c r="AH884" s="34"/>
      <c r="AI884" s="34"/>
      <c r="AJ884" s="34"/>
      <c r="AK884" s="34"/>
      <c r="AL884" s="1083" t="s">
        <v>87</v>
      </c>
      <c r="AM884" s="189" t="s">
        <v>8423</v>
      </c>
      <c r="AN884" s="42" t="s">
        <v>84</v>
      </c>
      <c r="AO884" s="189"/>
      <c r="AP884" s="189" t="s">
        <v>8424</v>
      </c>
      <c r="AQ884" s="42" t="s">
        <v>86</v>
      </c>
      <c r="AR884" s="34"/>
      <c r="AS884" s="34"/>
      <c r="AT884" s="1084" t="s">
        <v>8425</v>
      </c>
      <c r="AU884" s="904" t="s">
        <v>121</v>
      </c>
      <c r="AV884" s="1077" t="s">
        <v>8418</v>
      </c>
      <c r="AW884" s="904" t="s">
        <v>90</v>
      </c>
      <c r="AX884" s="1075">
        <v>7835180271</v>
      </c>
      <c r="AY884" s="1078"/>
      <c r="AZ884" s="191"/>
      <c r="BA884" s="191"/>
      <c r="BB884" s="1085"/>
      <c r="BC884" s="191"/>
      <c r="BD884" s="1086"/>
      <c r="BE884" s="1087">
        <v>43617</v>
      </c>
      <c r="BF884" s="937" t="str">
        <f t="shared" si="59" ca="1"/>
        <v>2 Tahun  2 Bulan 1 Hari </v>
      </c>
      <c r="BI884" s="44" t="e">
        <f>+VLOOKUP(C884,'[1]SAT REMBANG '!$B$7:$C$140,2,0)</f>
        <v>#N/A</v>
      </c>
    </row>
    <row r="885" ht="15" customHeight="1" s="44" customFormat="1">
      <c r="A885" s="31" t="s">
        <v>65</v>
      </c>
      <c r="B885" s="32">
        <f t="shared" si="57"/>
        <v>879</v>
      </c>
      <c r="C885" s="1075" t="s">
        <v>8426</v>
      </c>
      <c r="D885" s="1076" t="s">
        <v>8427</v>
      </c>
      <c r="E885" s="1077" t="s">
        <v>69</v>
      </c>
      <c r="F885" s="1084" t="s">
        <v>8428</v>
      </c>
      <c r="G885" s="837" t="s">
        <v>2</v>
      </c>
      <c r="H885" s="34"/>
      <c r="I885" s="34"/>
      <c r="J885" s="34"/>
      <c r="K885" s="49" t="s">
        <v>5167</v>
      </c>
      <c r="L885" s="49" t="s">
        <v>345</v>
      </c>
      <c r="M885" s="689" t="s">
        <v>1215</v>
      </c>
      <c r="N885" s="731">
        <v>43678</v>
      </c>
      <c r="O885" s="1076" t="s">
        <v>8429</v>
      </c>
      <c r="P885" s="904" t="s">
        <v>232</v>
      </c>
      <c r="Q885" s="49" t="s">
        <v>112</v>
      </c>
      <c r="R885" s="904" t="s">
        <v>77</v>
      </c>
      <c r="S885" s="1077" t="s">
        <v>140</v>
      </c>
      <c r="T885" s="49" t="s">
        <v>8430</v>
      </c>
      <c r="U885" s="63" t="s">
        <v>8431</v>
      </c>
      <c r="V885" s="133">
        <v>44348</v>
      </c>
      <c r="W885" s="133">
        <v>44439</v>
      </c>
      <c r="X885" s="49" t="s">
        <v>80</v>
      </c>
      <c r="Y885" s="34"/>
      <c r="Z885" s="642" t="s">
        <v>3421</v>
      </c>
      <c r="AA885" s="49" t="s">
        <v>264</v>
      </c>
      <c r="AB885" s="692" t="s">
        <v>8432</v>
      </c>
      <c r="AC885" s="63">
        <v>43585</v>
      </c>
      <c r="AD885" s="1082" t="s">
        <v>86</v>
      </c>
      <c r="AE885" s="42" t="s">
        <v>86</v>
      </c>
      <c r="AF885" s="133">
        <v>43718</v>
      </c>
      <c r="AG885" s="837" t="s">
        <v>86</v>
      </c>
      <c r="AH885" s="34"/>
      <c r="AI885" s="34"/>
      <c r="AJ885" s="34"/>
      <c r="AK885" s="34"/>
      <c r="AL885" s="1083" t="s">
        <v>87</v>
      </c>
      <c r="AM885" s="189" t="s">
        <v>8433</v>
      </c>
      <c r="AN885" s="42" t="s">
        <v>764</v>
      </c>
      <c r="AO885" s="189"/>
      <c r="AP885" s="189" t="s">
        <v>8434</v>
      </c>
      <c r="AQ885" s="42" t="s">
        <v>86</v>
      </c>
      <c r="AR885" s="34"/>
      <c r="AS885" s="34"/>
      <c r="AT885" s="1084" t="s">
        <v>8435</v>
      </c>
      <c r="AU885" s="904" t="s">
        <v>121</v>
      </c>
      <c r="AV885" s="1077" t="s">
        <v>8427</v>
      </c>
      <c r="AW885" s="904" t="s">
        <v>90</v>
      </c>
      <c r="AX885" s="1075">
        <v>7835146863</v>
      </c>
      <c r="AY885" s="1078"/>
      <c r="AZ885" s="191"/>
      <c r="BA885" s="191"/>
      <c r="BB885" s="1085"/>
      <c r="BC885" s="191"/>
      <c r="BD885" s="1086"/>
      <c r="BE885" s="1087">
        <v>43678</v>
      </c>
      <c r="BF885" s="937" t="str">
        <f t="shared" si="59" ca="1"/>
        <v>2 Tahun  0 Bulan 1 Hari </v>
      </c>
      <c r="BI885" s="44" t="e">
        <f>+VLOOKUP(C885,'[1]SAT REMBANG '!$B$7:$C$140,2,0)</f>
        <v>#N/A</v>
      </c>
    </row>
    <row r="886" ht="15" customHeight="1" s="44" customFormat="1">
      <c r="A886" s="31" t="s">
        <v>65</v>
      </c>
      <c r="B886" s="32">
        <f t="shared" si="57"/>
        <v>880</v>
      </c>
      <c r="C886" s="1075" t="s">
        <v>8436</v>
      </c>
      <c r="D886" s="1076" t="s">
        <v>8437</v>
      </c>
      <c r="E886" s="1077" t="s">
        <v>69</v>
      </c>
      <c r="F886" s="1078" t="s">
        <v>8438</v>
      </c>
      <c r="G886" s="837" t="s">
        <v>2</v>
      </c>
      <c r="H886" s="34"/>
      <c r="I886" s="34"/>
      <c r="J886" s="34"/>
      <c r="K886" s="49" t="s">
        <v>5167</v>
      </c>
      <c r="L886" s="49" t="s">
        <v>345</v>
      </c>
      <c r="M886" s="689" t="s">
        <v>1215</v>
      </c>
      <c r="N886" s="731">
        <v>43678</v>
      </c>
      <c r="O886" s="1076" t="s">
        <v>8439</v>
      </c>
      <c r="P886" s="904" t="s">
        <v>97</v>
      </c>
      <c r="Q886" s="49" t="s">
        <v>112</v>
      </c>
      <c r="R886" s="904" t="s">
        <v>77</v>
      </c>
      <c r="S886" s="1077" t="s">
        <v>113</v>
      </c>
      <c r="T886" s="49" t="s">
        <v>5167</v>
      </c>
      <c r="U886" s="63" t="s">
        <v>8440</v>
      </c>
      <c r="V886" s="133">
        <v>44348</v>
      </c>
      <c r="W886" s="133">
        <v>44439</v>
      </c>
      <c r="X886" s="49" t="s">
        <v>80</v>
      </c>
      <c r="Y886" s="34"/>
      <c r="Z886" s="642" t="str">
        <f ref="Z886:Z915" t="shared" si="61" ca="1">""&amp;DATEDIF(N886,TODAY(),"Y")&amp; " Tahun  "&amp;DATEDIF(N886,TODAY(),"ym")&amp; " Bulan " &amp;DATEDIF(N886,TODAY(),"md")&amp; " Hari "</f>
        <v>2 Tahun  0 Bulan 1 Hari </v>
      </c>
      <c r="AA886" s="49" t="s">
        <v>819</v>
      </c>
      <c r="AB886" s="692" t="s">
        <v>8441</v>
      </c>
      <c r="AC886" s="63">
        <v>44180</v>
      </c>
      <c r="AD886" s="1082" t="s">
        <v>86</v>
      </c>
      <c r="AE886" s="42" t="s">
        <v>86</v>
      </c>
      <c r="AF886" s="133">
        <v>43718</v>
      </c>
      <c r="AG886" s="837" t="s">
        <v>86</v>
      </c>
      <c r="AH886" s="34"/>
      <c r="AI886" s="34"/>
      <c r="AJ886" s="34"/>
      <c r="AK886" s="34"/>
      <c r="AL886" s="1083" t="s">
        <v>87</v>
      </c>
      <c r="AM886" s="189" t="s">
        <v>8442</v>
      </c>
      <c r="AN886" s="42" t="s">
        <v>84</v>
      </c>
      <c r="AO886" s="189"/>
      <c r="AP886" s="189" t="s">
        <v>8443</v>
      </c>
      <c r="AQ886" s="42" t="s">
        <v>86</v>
      </c>
      <c r="AR886" s="34"/>
      <c r="AS886" s="34"/>
      <c r="AT886" s="1084" t="s">
        <v>8444</v>
      </c>
      <c r="AU886" s="904" t="s">
        <v>121</v>
      </c>
      <c r="AV886" s="1077" t="s">
        <v>8437</v>
      </c>
      <c r="AW886" s="904" t="s">
        <v>90</v>
      </c>
      <c r="AX886" s="1075">
        <v>7835180841</v>
      </c>
      <c r="AY886" s="1078"/>
      <c r="AZ886" s="191"/>
      <c r="BA886" s="191"/>
      <c r="BB886" s="1085"/>
      <c r="BC886" s="191"/>
      <c r="BD886" s="1086"/>
      <c r="BE886" s="1087">
        <v>43678</v>
      </c>
      <c r="BF886" s="937" t="str">
        <f t="shared" si="59" ca="1"/>
        <v>2 Tahun  0 Bulan 1 Hari </v>
      </c>
      <c r="BI886" s="44" t="e">
        <f>+VLOOKUP(C886,'[1]SAT REMBANG '!$B$7:$C$140,2,0)</f>
        <v>#N/A</v>
      </c>
    </row>
    <row r="887" ht="15" customHeight="1" s="44" customFormat="1">
      <c r="A887" s="31" t="s">
        <v>65</v>
      </c>
      <c r="B887" s="32">
        <f t="shared" si="57"/>
        <v>881</v>
      </c>
      <c r="C887" s="1075" t="s">
        <v>8445</v>
      </c>
      <c r="D887" s="1076" t="s">
        <v>8446</v>
      </c>
      <c r="E887" s="1077" t="s">
        <v>69</v>
      </c>
      <c r="F887" s="1078" t="s">
        <v>8447</v>
      </c>
      <c r="G887" s="837" t="s">
        <v>2</v>
      </c>
      <c r="H887" s="34"/>
      <c r="I887" s="34"/>
      <c r="J887" s="34"/>
      <c r="K887" s="49" t="s">
        <v>5167</v>
      </c>
      <c r="L887" s="49" t="s">
        <v>345</v>
      </c>
      <c r="M887" s="689" t="s">
        <v>1215</v>
      </c>
      <c r="N887" s="731">
        <v>43678</v>
      </c>
      <c r="O887" s="1076" t="s">
        <v>8448</v>
      </c>
      <c r="P887" s="904" t="s">
        <v>77</v>
      </c>
      <c r="Q887" s="49" t="s">
        <v>112</v>
      </c>
      <c r="R887" s="904" t="s">
        <v>77</v>
      </c>
      <c r="S887" s="1077" t="s">
        <v>8449</v>
      </c>
      <c r="T887" s="49" t="s">
        <v>5167</v>
      </c>
      <c r="U887" s="63">
        <v>32617</v>
      </c>
      <c r="V887" s="133">
        <v>44348</v>
      </c>
      <c r="W887" s="133">
        <v>44439</v>
      </c>
      <c r="X887" s="49" t="s">
        <v>80</v>
      </c>
      <c r="Y887" s="34"/>
      <c r="Z887" s="642" t="str">
        <f t="shared" si="61" ca="1"/>
        <v>2 Tahun  0 Bulan 1 Hari </v>
      </c>
      <c r="AA887" s="49" t="s">
        <v>8135</v>
      </c>
      <c r="AB887" s="692" t="s">
        <v>8450</v>
      </c>
      <c r="AC887" s="63">
        <v>45035</v>
      </c>
      <c r="AD887" s="1082" t="s">
        <v>86</v>
      </c>
      <c r="AE887" s="42" t="s">
        <v>86</v>
      </c>
      <c r="AF887" s="133">
        <v>43718</v>
      </c>
      <c r="AG887" s="837" t="s">
        <v>86</v>
      </c>
      <c r="AH887" s="34"/>
      <c r="AI887" s="34"/>
      <c r="AJ887" s="34"/>
      <c r="AK887" s="34"/>
      <c r="AL887" s="1083" t="s">
        <v>87</v>
      </c>
      <c r="AM887" s="189" t="s">
        <v>8451</v>
      </c>
      <c r="AN887" s="42" t="s">
        <v>764</v>
      </c>
      <c r="AO887" s="189"/>
      <c r="AP887" s="189" t="s">
        <v>8452</v>
      </c>
      <c r="AQ887" s="42" t="s">
        <v>86</v>
      </c>
      <c r="AR887" s="34"/>
      <c r="AS887" s="34"/>
      <c r="AT887" s="1084" t="s">
        <v>8453</v>
      </c>
      <c r="AU887" s="904"/>
      <c r="AV887" s="1077" t="s">
        <v>8446</v>
      </c>
      <c r="AW887" s="904" t="s">
        <v>90</v>
      </c>
      <c r="AX887" s="1075" t="s">
        <v>8454</v>
      </c>
      <c r="AY887" s="1078" t="s">
        <v>8455</v>
      </c>
      <c r="AZ887" s="191"/>
      <c r="BA887" s="191"/>
      <c r="BB887" s="1085"/>
      <c r="BC887" s="191"/>
      <c r="BD887" s="1086"/>
      <c r="BE887" s="1087">
        <v>43678</v>
      </c>
      <c r="BF887" s="937" t="str">
        <f t="shared" si="59" ca="1"/>
        <v>2 Tahun  0 Bulan 1 Hari </v>
      </c>
      <c r="BI887" s="44" t="e">
        <f>+VLOOKUP(C887,'[1]SAT REMBANG '!$B$7:$C$140,2,0)</f>
        <v>#N/A</v>
      </c>
    </row>
    <row r="888" ht="15" customHeight="1" s="44" customFormat="1">
      <c r="A888" s="31" t="s">
        <v>65</v>
      </c>
      <c r="B888" s="32">
        <f t="shared" si="57"/>
        <v>882</v>
      </c>
      <c r="C888" s="1075" t="s">
        <v>8456</v>
      </c>
      <c r="D888" s="1076" t="s">
        <v>8457</v>
      </c>
      <c r="E888" s="1077" t="s">
        <v>69</v>
      </c>
      <c r="F888" s="1078" t="s">
        <v>8458</v>
      </c>
      <c r="G888" s="837" t="s">
        <v>2</v>
      </c>
      <c r="H888" s="34"/>
      <c r="I888" s="34"/>
      <c r="J888" s="34"/>
      <c r="K888" s="49" t="s">
        <v>5167</v>
      </c>
      <c r="L888" s="49" t="s">
        <v>345</v>
      </c>
      <c r="M888" s="689" t="s">
        <v>1215</v>
      </c>
      <c r="N888" s="731">
        <v>43617</v>
      </c>
      <c r="O888" s="61" t="s">
        <v>8459</v>
      </c>
      <c r="P888" s="904" t="s">
        <v>232</v>
      </c>
      <c r="Q888" s="49" t="s">
        <v>112</v>
      </c>
      <c r="R888" s="904" t="s">
        <v>77</v>
      </c>
      <c r="S888" s="1077" t="s">
        <v>140</v>
      </c>
      <c r="T888" s="49" t="s">
        <v>5167</v>
      </c>
      <c r="U888" s="63" t="s">
        <v>8460</v>
      </c>
      <c r="V888" s="133">
        <v>44348</v>
      </c>
      <c r="W888" s="133">
        <v>44439</v>
      </c>
      <c r="X888" s="49" t="s">
        <v>80</v>
      </c>
      <c r="Y888" s="34"/>
      <c r="Z888" s="642" t="str">
        <f t="shared" si="61" ca="1"/>
        <v>2 Tahun  2 Bulan 1 Hari </v>
      </c>
      <c r="AA888" s="49" t="s">
        <v>264</v>
      </c>
      <c r="AB888" s="692" t="s">
        <v>8461</v>
      </c>
      <c r="AC888" s="63">
        <v>44739</v>
      </c>
      <c r="AD888" s="1082" t="s">
        <v>86</v>
      </c>
      <c r="AE888" s="42" t="s">
        <v>86</v>
      </c>
      <c r="AF888" s="133">
        <v>43718</v>
      </c>
      <c r="AG888" s="837" t="s">
        <v>86</v>
      </c>
      <c r="AH888" s="34"/>
      <c r="AI888" s="34"/>
      <c r="AJ888" s="34"/>
      <c r="AK888" s="34"/>
      <c r="AL888" s="1083" t="s">
        <v>87</v>
      </c>
      <c r="AM888" s="189" t="s">
        <v>8462</v>
      </c>
      <c r="AN888" s="42" t="s">
        <v>764</v>
      </c>
      <c r="AO888" s="189"/>
      <c r="AP888" s="189" t="s">
        <v>8463</v>
      </c>
      <c r="AQ888" s="42" t="s">
        <v>86</v>
      </c>
      <c r="AR888" s="34"/>
      <c r="AS888" s="34"/>
      <c r="AT888" s="692" t="s">
        <v>8464</v>
      </c>
      <c r="AU888" s="79">
        <v>42913</v>
      </c>
      <c r="AV888" s="1077" t="s">
        <v>8457</v>
      </c>
      <c r="AW888" s="904" t="s">
        <v>90</v>
      </c>
      <c r="AX888" s="1075">
        <v>7835154904</v>
      </c>
      <c r="AY888" s="1078" t="s">
        <v>8465</v>
      </c>
      <c r="AZ888" s="191"/>
      <c r="BA888" s="191"/>
      <c r="BB888" s="1085"/>
      <c r="BC888" s="191"/>
      <c r="BD888" s="1086"/>
      <c r="BE888" s="1087">
        <v>43617</v>
      </c>
      <c r="BF888" s="937" t="str">
        <f t="shared" si="59" ca="1"/>
        <v>2 Tahun  2 Bulan 1 Hari </v>
      </c>
      <c r="BI888" s="44" t="e">
        <f>+VLOOKUP(C888,'[1]SAT REMBANG '!$B$7:$C$140,2,0)</f>
        <v>#N/A</v>
      </c>
    </row>
    <row r="889" ht="15" customHeight="1" s="44" customFormat="1">
      <c r="A889" s="31" t="s">
        <v>65</v>
      </c>
      <c r="B889" s="32">
        <f t="shared" si="57"/>
        <v>883</v>
      </c>
      <c r="C889" s="1075" t="s">
        <v>8466</v>
      </c>
      <c r="D889" s="1076" t="s">
        <v>8467</v>
      </c>
      <c r="E889" s="1077" t="s">
        <v>69</v>
      </c>
      <c r="F889" s="1078" t="s">
        <v>8468</v>
      </c>
      <c r="G889" s="837" t="s">
        <v>2</v>
      </c>
      <c r="H889" s="34"/>
      <c r="I889" s="34"/>
      <c r="J889" s="34"/>
      <c r="K889" s="49" t="s">
        <v>5167</v>
      </c>
      <c r="L889" s="49" t="s">
        <v>345</v>
      </c>
      <c r="M889" s="689" t="s">
        <v>1215</v>
      </c>
      <c r="N889" s="731">
        <v>43617</v>
      </c>
      <c r="O889" s="1076" t="s">
        <v>8469</v>
      </c>
      <c r="P889" s="904" t="s">
        <v>232</v>
      </c>
      <c r="Q889" s="49" t="s">
        <v>112</v>
      </c>
      <c r="R889" s="904" t="s">
        <v>77</v>
      </c>
      <c r="S889" s="1077" t="s">
        <v>140</v>
      </c>
      <c r="T889" s="49" t="s">
        <v>8152</v>
      </c>
      <c r="U889" s="63">
        <v>32366</v>
      </c>
      <c r="V889" s="133">
        <v>44348</v>
      </c>
      <c r="W889" s="133">
        <v>44439</v>
      </c>
      <c r="X889" s="49" t="s">
        <v>80</v>
      </c>
      <c r="Y889" s="34"/>
      <c r="Z889" s="642" t="str">
        <f t="shared" si="61" ca="1"/>
        <v>2 Tahun  2 Bulan 1 Hari </v>
      </c>
      <c r="AA889" s="49" t="s">
        <v>264</v>
      </c>
      <c r="AB889" s="692" t="s">
        <v>8470</v>
      </c>
      <c r="AC889" s="63">
        <v>45027</v>
      </c>
      <c r="AD889" s="1082" t="s">
        <v>86</v>
      </c>
      <c r="AE889" s="42" t="s">
        <v>86</v>
      </c>
      <c r="AF889" s="133">
        <v>43718</v>
      </c>
      <c r="AG889" s="837" t="s">
        <v>86</v>
      </c>
      <c r="AH889" s="34"/>
      <c r="AI889" s="34"/>
      <c r="AJ889" s="34"/>
      <c r="AK889" s="34"/>
      <c r="AL889" s="1083" t="s">
        <v>87</v>
      </c>
      <c r="AM889" s="1092" t="s">
        <v>8471</v>
      </c>
      <c r="AN889" s="42" t="s">
        <v>84</v>
      </c>
      <c r="AO889" s="189"/>
      <c r="AP889" s="189" t="s">
        <v>8472</v>
      </c>
      <c r="AQ889" s="42" t="s">
        <v>86</v>
      </c>
      <c r="AR889" s="34"/>
      <c r="AS889" s="34"/>
      <c r="AT889" s="1084" t="s">
        <v>8473</v>
      </c>
      <c r="AU889" s="904" t="s">
        <v>121</v>
      </c>
      <c r="AV889" s="1077" t="s">
        <v>8467</v>
      </c>
      <c r="AW889" s="904" t="s">
        <v>90</v>
      </c>
      <c r="AX889" s="1075">
        <v>7835119700</v>
      </c>
      <c r="AY889" s="1078" t="s">
        <v>8474</v>
      </c>
      <c r="AZ889" s="191"/>
      <c r="BA889" s="191"/>
      <c r="BB889" s="1085"/>
      <c r="BC889" s="191"/>
      <c r="BD889" s="1086"/>
      <c r="BE889" s="1087">
        <v>43617</v>
      </c>
      <c r="BF889" s="937" t="str">
        <f t="shared" si="59" ca="1"/>
        <v>2 Tahun  2 Bulan 1 Hari </v>
      </c>
      <c r="BI889" s="44" t="e">
        <f>+VLOOKUP(C889,'[1]SAT REMBANG '!$B$7:$C$140,2,0)</f>
        <v>#N/A</v>
      </c>
    </row>
    <row r="890" ht="15" customHeight="1" s="44" customFormat="1">
      <c r="A890" s="31" t="s">
        <v>65</v>
      </c>
      <c r="B890" s="32">
        <f t="shared" si="57"/>
        <v>884</v>
      </c>
      <c r="C890" s="1075" t="s">
        <v>8475</v>
      </c>
      <c r="D890" s="1076" t="s">
        <v>8476</v>
      </c>
      <c r="E890" s="1077" t="s">
        <v>69</v>
      </c>
      <c r="F890" s="1078" t="s">
        <v>8477</v>
      </c>
      <c r="G890" s="837" t="s">
        <v>2</v>
      </c>
      <c r="H890" s="34"/>
      <c r="I890" s="34"/>
      <c r="J890" s="34"/>
      <c r="K890" s="49" t="s">
        <v>5167</v>
      </c>
      <c r="L890" s="49" t="s">
        <v>345</v>
      </c>
      <c r="M890" s="689" t="s">
        <v>1215</v>
      </c>
      <c r="N890" s="731">
        <v>43678</v>
      </c>
      <c r="O890" s="1076" t="s">
        <v>8478</v>
      </c>
      <c r="P890" s="904" t="s">
        <v>77</v>
      </c>
      <c r="Q890" s="49" t="s">
        <v>112</v>
      </c>
      <c r="R890" s="904" t="s">
        <v>77</v>
      </c>
      <c r="S890" s="1077" t="s">
        <v>140</v>
      </c>
      <c r="T890" s="49" t="s">
        <v>5167</v>
      </c>
      <c r="U890" s="63">
        <v>33373</v>
      </c>
      <c r="V890" s="133">
        <v>44348</v>
      </c>
      <c r="W890" s="133">
        <v>44439</v>
      </c>
      <c r="X890" s="49" t="s">
        <v>80</v>
      </c>
      <c r="Y890" s="34"/>
      <c r="Z890" s="642" t="str">
        <f t="shared" si="61" ca="1"/>
        <v>2 Tahun  0 Bulan 1 Hari </v>
      </c>
      <c r="AA890" s="49" t="s">
        <v>8135</v>
      </c>
      <c r="AB890" s="692" t="s">
        <v>8479</v>
      </c>
      <c r="AC890" s="63">
        <v>45061</v>
      </c>
      <c r="AD890" s="1082" t="s">
        <v>86</v>
      </c>
      <c r="AE890" s="42" t="s">
        <v>86</v>
      </c>
      <c r="AF890" s="133">
        <v>43718</v>
      </c>
      <c r="AG890" s="837" t="s">
        <v>86</v>
      </c>
      <c r="AH890" s="34"/>
      <c r="AI890" s="34"/>
      <c r="AJ890" s="34"/>
      <c r="AK890" s="34"/>
      <c r="AL890" s="1083" t="s">
        <v>87</v>
      </c>
      <c r="AM890" s="189" t="s">
        <v>8480</v>
      </c>
      <c r="AN890" s="42" t="s">
        <v>764</v>
      </c>
      <c r="AO890" s="189"/>
      <c r="AP890" s="189" t="s">
        <v>8481</v>
      </c>
      <c r="AQ890" s="42" t="s">
        <v>86</v>
      </c>
      <c r="AR890" s="34"/>
      <c r="AS890" s="34"/>
      <c r="AT890" s="1084" t="s">
        <v>8482</v>
      </c>
      <c r="AU890" s="904" t="s">
        <v>121</v>
      </c>
      <c r="AV890" s="1077" t="s">
        <v>8476</v>
      </c>
      <c r="AW890" s="904" t="s">
        <v>90</v>
      </c>
      <c r="AX890" s="1075">
        <v>7835179818</v>
      </c>
      <c r="AY890" s="1078" t="s">
        <v>8483</v>
      </c>
      <c r="AZ890" s="191"/>
      <c r="BA890" s="191"/>
      <c r="BB890" s="1085"/>
      <c r="BC890" s="191"/>
      <c r="BD890" s="1086"/>
      <c r="BE890" s="1087">
        <v>43678</v>
      </c>
      <c r="BF890" s="937" t="str">
        <f t="shared" si="59" ca="1"/>
        <v>2 Tahun  0 Bulan 1 Hari </v>
      </c>
      <c r="BI890" s="44" t="e">
        <f>+VLOOKUP(C890,'[1]SAT REMBANG '!$B$7:$C$140,2,0)</f>
        <v>#N/A</v>
      </c>
    </row>
    <row r="891" ht="15" customHeight="1" s="44" customFormat="1">
      <c r="A891" s="31" t="s">
        <v>65</v>
      </c>
      <c r="B891" s="32">
        <f t="shared" si="57"/>
        <v>885</v>
      </c>
      <c r="C891" s="1075" t="s">
        <v>8484</v>
      </c>
      <c r="D891" s="1076" t="s">
        <v>8485</v>
      </c>
      <c r="E891" s="1077" t="s">
        <v>69</v>
      </c>
      <c r="F891" s="1078" t="s">
        <v>8486</v>
      </c>
      <c r="G891" s="837" t="s">
        <v>2</v>
      </c>
      <c r="H891" s="34"/>
      <c r="I891" s="34"/>
      <c r="J891" s="34"/>
      <c r="K891" s="49" t="s">
        <v>5167</v>
      </c>
      <c r="L891" s="49" t="s">
        <v>345</v>
      </c>
      <c r="M891" s="689" t="s">
        <v>1215</v>
      </c>
      <c r="N891" s="731">
        <v>43617</v>
      </c>
      <c r="O891" s="61" t="s">
        <v>8487</v>
      </c>
      <c r="P891" s="904" t="s">
        <v>232</v>
      </c>
      <c r="Q891" s="49" t="s">
        <v>112</v>
      </c>
      <c r="R891" s="904" t="s">
        <v>77</v>
      </c>
      <c r="S891" s="1077" t="s">
        <v>113</v>
      </c>
      <c r="T891" s="49" t="s">
        <v>5167</v>
      </c>
      <c r="U891" s="63" t="s">
        <v>8488</v>
      </c>
      <c r="V891" s="133">
        <v>44348</v>
      </c>
      <c r="W891" s="133">
        <v>44439</v>
      </c>
      <c r="X891" s="49" t="s">
        <v>80</v>
      </c>
      <c r="Y891" s="34"/>
      <c r="Z891" s="642" t="str">
        <f t="shared" si="61" ca="1"/>
        <v>2 Tahun  2 Bulan 1 Hari </v>
      </c>
      <c r="AA891" s="49" t="s">
        <v>264</v>
      </c>
      <c r="AB891" s="692" t="s">
        <v>8489</v>
      </c>
      <c r="AC891" s="63">
        <v>45656</v>
      </c>
      <c r="AD891" s="1082" t="s">
        <v>86</v>
      </c>
      <c r="AE891" s="42" t="s">
        <v>86</v>
      </c>
      <c r="AF891" s="133">
        <v>43718</v>
      </c>
      <c r="AG891" s="837" t="s">
        <v>86</v>
      </c>
      <c r="AH891" s="34"/>
      <c r="AI891" s="34"/>
      <c r="AJ891" s="34"/>
      <c r="AK891" s="34"/>
      <c r="AL891" s="1083" t="s">
        <v>87</v>
      </c>
      <c r="AM891" s="1092" t="s">
        <v>8490</v>
      </c>
      <c r="AN891" s="42" t="s">
        <v>764</v>
      </c>
      <c r="AO891" s="189"/>
      <c r="AP891" s="189" t="s">
        <v>8491</v>
      </c>
      <c r="AQ891" s="42" t="s">
        <v>86</v>
      </c>
      <c r="AR891" s="34"/>
      <c r="AS891" s="34"/>
      <c r="AT891" s="692" t="s">
        <v>8492</v>
      </c>
      <c r="AU891" s="79">
        <v>43099</v>
      </c>
      <c r="AV891" s="1077" t="s">
        <v>8485</v>
      </c>
      <c r="AW891" s="904" t="s">
        <v>90</v>
      </c>
      <c r="AX891" s="1075">
        <v>7835179991</v>
      </c>
      <c r="AY891" s="1078" t="s">
        <v>8493</v>
      </c>
      <c r="AZ891" s="191"/>
      <c r="BA891" s="191"/>
      <c r="BB891" s="1085"/>
      <c r="BC891" s="191"/>
      <c r="BD891" s="1086"/>
      <c r="BE891" s="1087">
        <v>43617</v>
      </c>
      <c r="BF891" s="937" t="str">
        <f t="shared" si="59" ca="1"/>
        <v>2 Tahun  2 Bulan 1 Hari </v>
      </c>
      <c r="BI891" s="44" t="e">
        <f>+VLOOKUP(C891,'[1]SAT REMBANG '!$B$7:$C$140,2,0)</f>
        <v>#N/A</v>
      </c>
    </row>
    <row r="892" ht="15" customHeight="1" s="44" customFormat="1">
      <c r="A892" s="31" t="s">
        <v>65</v>
      </c>
      <c r="B892" s="32">
        <f t="shared" si="57"/>
        <v>886</v>
      </c>
      <c r="C892" s="1075" t="s">
        <v>8494</v>
      </c>
      <c r="D892" s="1076" t="s">
        <v>8495</v>
      </c>
      <c r="E892" s="1077" t="s">
        <v>69</v>
      </c>
      <c r="F892" s="692" t="s">
        <v>8496</v>
      </c>
      <c r="G892" s="837" t="s">
        <v>2</v>
      </c>
      <c r="H892" s="57"/>
      <c r="I892" s="57"/>
      <c r="J892" s="57"/>
      <c r="K892" s="49" t="s">
        <v>5167</v>
      </c>
      <c r="L892" s="49" t="s">
        <v>345</v>
      </c>
      <c r="M892" s="689" t="s">
        <v>1215</v>
      </c>
      <c r="N892" s="731">
        <v>43617</v>
      </c>
      <c r="O892" s="1076" t="s">
        <v>8497</v>
      </c>
      <c r="P892" s="904" t="s">
        <v>232</v>
      </c>
      <c r="Q892" s="49" t="s">
        <v>112</v>
      </c>
      <c r="R892" s="904" t="s">
        <v>77</v>
      </c>
      <c r="S892" s="1077" t="s">
        <v>140</v>
      </c>
      <c r="T892" s="49" t="s">
        <v>5167</v>
      </c>
      <c r="U892" s="63" t="s">
        <v>8498</v>
      </c>
      <c r="V892" s="133">
        <v>44348</v>
      </c>
      <c r="W892" s="133">
        <v>44439</v>
      </c>
      <c r="X892" s="49" t="s">
        <v>80</v>
      </c>
      <c r="Y892" s="34"/>
      <c r="Z892" s="642" t="str">
        <f t="shared" si="61" ca="1"/>
        <v>2 Tahun  2 Bulan 1 Hari </v>
      </c>
      <c r="AA892" s="49" t="s">
        <v>264</v>
      </c>
      <c r="AB892" s="692" t="s">
        <v>8499</v>
      </c>
      <c r="AC892" s="63">
        <v>44201</v>
      </c>
      <c r="AD892" s="1082" t="s">
        <v>86</v>
      </c>
      <c r="AE892" s="42" t="s">
        <v>86</v>
      </c>
      <c r="AF892" s="133">
        <v>43718</v>
      </c>
      <c r="AG892" s="837" t="s">
        <v>86</v>
      </c>
      <c r="AH892" s="34"/>
      <c r="AI892" s="34"/>
      <c r="AJ892" s="34"/>
      <c r="AK892" s="34"/>
      <c r="AL892" s="1083" t="s">
        <v>87</v>
      </c>
      <c r="AM892" s="189" t="s">
        <v>8500</v>
      </c>
      <c r="AN892" s="42" t="s">
        <v>84</v>
      </c>
      <c r="AO892" s="189"/>
      <c r="AP892" s="189" t="s">
        <v>8501</v>
      </c>
      <c r="AQ892" s="42" t="s">
        <v>86</v>
      </c>
      <c r="AR892" s="34"/>
      <c r="AS892" s="34"/>
      <c r="AT892" s="1084" t="s">
        <v>8502</v>
      </c>
      <c r="AU892" s="904" t="s">
        <v>121</v>
      </c>
      <c r="AV892" s="1077" t="s">
        <v>8495</v>
      </c>
      <c r="AW892" s="904" t="s">
        <v>90</v>
      </c>
      <c r="AX892" s="1075">
        <v>7835139026</v>
      </c>
      <c r="AY892" s="1078" t="s">
        <v>8503</v>
      </c>
      <c r="AZ892" s="191"/>
      <c r="BA892" s="191"/>
      <c r="BB892" s="1085"/>
      <c r="BC892" s="191"/>
      <c r="BD892" s="1086"/>
      <c r="BE892" s="1087">
        <v>43617</v>
      </c>
      <c r="BF892" s="937" t="str">
        <f t="shared" si="59" ca="1"/>
        <v>2 Tahun  2 Bulan 1 Hari </v>
      </c>
      <c r="BI892" s="44" t="e">
        <f>+VLOOKUP(C892,'[1]SAT REMBANG '!$B$7:$C$140,2,0)</f>
        <v>#N/A</v>
      </c>
    </row>
    <row r="893" ht="15" customHeight="1" s="44" customFormat="1">
      <c r="A893" s="31" t="s">
        <v>65</v>
      </c>
      <c r="B893" s="32">
        <f t="shared" si="57"/>
        <v>887</v>
      </c>
      <c r="C893" s="1075" t="s">
        <v>8504</v>
      </c>
      <c r="D893" s="1076" t="s">
        <v>8505</v>
      </c>
      <c r="E893" s="1077" t="s">
        <v>69</v>
      </c>
      <c r="F893" s="1078" t="s">
        <v>8506</v>
      </c>
      <c r="G893" s="837" t="s">
        <v>2</v>
      </c>
      <c r="H893" s="34"/>
      <c r="I893" s="34"/>
      <c r="J893" s="34"/>
      <c r="K893" s="49" t="s">
        <v>5167</v>
      </c>
      <c r="L893" s="49" t="s">
        <v>345</v>
      </c>
      <c r="M893" s="689" t="s">
        <v>1215</v>
      </c>
      <c r="N893" s="731">
        <v>43617</v>
      </c>
      <c r="O893" s="1076" t="s">
        <v>8507</v>
      </c>
      <c r="P893" s="904" t="s">
        <v>77</v>
      </c>
      <c r="Q893" s="49" t="s">
        <v>112</v>
      </c>
      <c r="R893" s="904" t="s">
        <v>77</v>
      </c>
      <c r="S893" s="1077" t="s">
        <v>140</v>
      </c>
      <c r="T893" s="49" t="s">
        <v>5167</v>
      </c>
      <c r="U893" s="63" t="s">
        <v>8508</v>
      </c>
      <c r="V893" s="133">
        <v>44348</v>
      </c>
      <c r="W893" s="133">
        <v>44439</v>
      </c>
      <c r="X893" s="49" t="s">
        <v>80</v>
      </c>
      <c r="Y893" s="34"/>
      <c r="Z893" s="642" t="str">
        <f t="shared" si="61" ca="1"/>
        <v>2 Tahun  2 Bulan 1 Hari </v>
      </c>
      <c r="AA893" s="49" t="s">
        <v>264</v>
      </c>
      <c r="AB893" s="692" t="s">
        <v>8509</v>
      </c>
      <c r="AC893" s="63">
        <v>44915</v>
      </c>
      <c r="AD893" s="1082" t="s">
        <v>86</v>
      </c>
      <c r="AE893" s="42" t="s">
        <v>86</v>
      </c>
      <c r="AF893" s="133">
        <v>43718</v>
      </c>
      <c r="AG893" s="837" t="s">
        <v>86</v>
      </c>
      <c r="AH893" s="34"/>
      <c r="AI893" s="34"/>
      <c r="AJ893" s="34"/>
      <c r="AK893" s="34"/>
      <c r="AL893" s="1083" t="s">
        <v>87</v>
      </c>
      <c r="AM893" s="1092" t="s">
        <v>8510</v>
      </c>
      <c r="AN893" s="42" t="s">
        <v>84</v>
      </c>
      <c r="AO893" s="189"/>
      <c r="AP893" s="189" t="s">
        <v>8511</v>
      </c>
      <c r="AQ893" s="42" t="s">
        <v>86</v>
      </c>
      <c r="AR893" s="34"/>
      <c r="AS893" s="34"/>
      <c r="AT893" s="1084" t="s">
        <v>8512</v>
      </c>
      <c r="AU893" s="904" t="s">
        <v>121</v>
      </c>
      <c r="AV893" s="1077" t="s">
        <v>8505</v>
      </c>
      <c r="AW893" s="904" t="s">
        <v>90</v>
      </c>
      <c r="AX893" s="1075">
        <v>7835179893</v>
      </c>
      <c r="AY893" s="1078" t="s">
        <v>8513</v>
      </c>
      <c r="AZ893" s="191"/>
      <c r="BA893" s="191"/>
      <c r="BB893" s="1085"/>
      <c r="BC893" s="191"/>
      <c r="BD893" s="1086"/>
      <c r="BE893" s="1087">
        <v>43617</v>
      </c>
      <c r="BF893" s="937" t="str">
        <f t="shared" si="59" ca="1"/>
        <v>2 Tahun  2 Bulan 1 Hari </v>
      </c>
      <c r="BI893" s="44" t="e">
        <f>+VLOOKUP(C893,'[1]SAT REMBANG '!$B$7:$C$140,2,0)</f>
        <v>#N/A</v>
      </c>
    </row>
    <row r="894" ht="15" customHeight="1" s="44" customFormat="1">
      <c r="A894" s="31" t="s">
        <v>65</v>
      </c>
      <c r="B894" s="32">
        <f t="shared" si="57"/>
        <v>888</v>
      </c>
      <c r="C894" s="1075" t="s">
        <v>8514</v>
      </c>
      <c r="D894" s="1076" t="s">
        <v>8515</v>
      </c>
      <c r="E894" s="1077" t="s">
        <v>69</v>
      </c>
      <c r="F894" s="1078" t="s">
        <v>8516</v>
      </c>
      <c r="G894" s="837" t="s">
        <v>2</v>
      </c>
      <c r="H894" s="34"/>
      <c r="I894" s="34"/>
      <c r="J894" s="34"/>
      <c r="K894" s="49" t="s">
        <v>5167</v>
      </c>
      <c r="L894" s="49" t="s">
        <v>345</v>
      </c>
      <c r="M894" s="689" t="s">
        <v>1215</v>
      </c>
      <c r="N894" s="731">
        <v>43707</v>
      </c>
      <c r="O894" s="1076" t="s">
        <v>8517</v>
      </c>
      <c r="P894" s="904" t="s">
        <v>77</v>
      </c>
      <c r="Q894" s="49" t="s">
        <v>112</v>
      </c>
      <c r="R894" s="904" t="s">
        <v>77</v>
      </c>
      <c r="S894" s="1077" t="s">
        <v>356</v>
      </c>
      <c r="T894" s="49" t="s">
        <v>5167</v>
      </c>
      <c r="U894" s="63">
        <v>33086</v>
      </c>
      <c r="V894" s="133">
        <v>44348</v>
      </c>
      <c r="W894" s="133">
        <v>44439</v>
      </c>
      <c r="X894" s="49" t="s">
        <v>80</v>
      </c>
      <c r="Y894" s="34"/>
      <c r="Z894" s="642" t="str">
        <f t="shared" si="61" ca="1"/>
        <v>1 Tahun  11 Bulan 3 Hari </v>
      </c>
      <c r="AA894" s="49" t="s">
        <v>1607</v>
      </c>
      <c r="AB894" s="692" t="s">
        <v>8518</v>
      </c>
      <c r="AC894" s="63">
        <v>43758</v>
      </c>
      <c r="AD894" s="1082" t="s">
        <v>86</v>
      </c>
      <c r="AE894" s="42" t="s">
        <v>86</v>
      </c>
      <c r="AF894" s="133">
        <v>43718</v>
      </c>
      <c r="AG894" s="837" t="s">
        <v>86</v>
      </c>
      <c r="AH894" s="34"/>
      <c r="AI894" s="34"/>
      <c r="AJ894" s="34"/>
      <c r="AK894" s="34"/>
      <c r="AL894" s="1083" t="s">
        <v>87</v>
      </c>
      <c r="AM894" s="189" t="s">
        <v>8519</v>
      </c>
      <c r="AN894" s="42" t="s">
        <v>764</v>
      </c>
      <c r="AO894" s="189"/>
      <c r="AP894" s="189" t="s">
        <v>8520</v>
      </c>
      <c r="AQ894" s="42" t="s">
        <v>86</v>
      </c>
      <c r="AR894" s="34"/>
      <c r="AS894" s="34"/>
      <c r="AT894" s="1084" t="s">
        <v>8521</v>
      </c>
      <c r="AU894" s="904" t="s">
        <v>121</v>
      </c>
      <c r="AV894" s="1077" t="s">
        <v>8515</v>
      </c>
      <c r="AW894" s="904" t="s">
        <v>90</v>
      </c>
      <c r="AX894" s="1075" t="s">
        <v>8522</v>
      </c>
      <c r="AY894" s="1078" t="s">
        <v>8523</v>
      </c>
      <c r="AZ894" s="191"/>
      <c r="BA894" s="191"/>
      <c r="BB894" s="1085"/>
      <c r="BC894" s="191"/>
      <c r="BD894" s="1086"/>
      <c r="BE894" s="1087">
        <v>43707</v>
      </c>
      <c r="BF894" s="937" t="str">
        <f t="shared" si="59" ca="1"/>
        <v>1 Tahun  11 Bulan 3 Hari </v>
      </c>
      <c r="BI894" s="44" t="e">
        <f>+VLOOKUP(C894,'[1]SAT REMBANG '!$B$7:$C$140,2,0)</f>
        <v>#N/A</v>
      </c>
    </row>
    <row r="895" ht="15" customHeight="1" s="44" customFormat="1">
      <c r="A895" s="31" t="s">
        <v>65</v>
      </c>
      <c r="B895" s="32">
        <f t="shared" si="57"/>
        <v>889</v>
      </c>
      <c r="C895" s="1075" t="s">
        <v>8524</v>
      </c>
      <c r="D895" s="1076" t="s">
        <v>8525</v>
      </c>
      <c r="E895" s="1077" t="s">
        <v>69</v>
      </c>
      <c r="F895" s="1078" t="s">
        <v>8526</v>
      </c>
      <c r="G895" s="837" t="s">
        <v>2</v>
      </c>
      <c r="H895" s="34"/>
      <c r="I895" s="34"/>
      <c r="J895" s="34"/>
      <c r="K895" s="49" t="s">
        <v>5167</v>
      </c>
      <c r="L895" s="49" t="s">
        <v>345</v>
      </c>
      <c r="M895" s="689" t="s">
        <v>1215</v>
      </c>
      <c r="N895" s="731">
        <v>43678</v>
      </c>
      <c r="O895" s="1076" t="s">
        <v>8527</v>
      </c>
      <c r="P895" s="904" t="s">
        <v>77</v>
      </c>
      <c r="Q895" s="49" t="s">
        <v>112</v>
      </c>
      <c r="R895" s="904" t="s">
        <v>77</v>
      </c>
      <c r="S895" s="1077" t="s">
        <v>233</v>
      </c>
      <c r="T895" s="49" t="s">
        <v>5167</v>
      </c>
      <c r="U895" s="63">
        <v>35513</v>
      </c>
      <c r="V895" s="133">
        <v>44348</v>
      </c>
      <c r="W895" s="133">
        <v>44439</v>
      </c>
      <c r="X895" s="49" t="s">
        <v>80</v>
      </c>
      <c r="Y895" s="34"/>
      <c r="Z895" s="642" t="str">
        <f t="shared" si="61" ca="1"/>
        <v>2 Tahun  0 Bulan 1 Hari </v>
      </c>
      <c r="AA895" s="49" t="s">
        <v>264</v>
      </c>
      <c r="AB895" s="692" t="s">
        <v>8528</v>
      </c>
      <c r="AC895" s="63">
        <v>45009</v>
      </c>
      <c r="AD895" s="1082" t="s">
        <v>86</v>
      </c>
      <c r="AE895" s="42" t="s">
        <v>86</v>
      </c>
      <c r="AF895" s="133">
        <v>43718</v>
      </c>
      <c r="AG895" s="837" t="s">
        <v>86</v>
      </c>
      <c r="AH895" s="34"/>
      <c r="AI895" s="34"/>
      <c r="AJ895" s="34"/>
      <c r="AK895" s="34"/>
      <c r="AL895" s="1083" t="s">
        <v>87</v>
      </c>
      <c r="AM895" s="189" t="s">
        <v>8529</v>
      </c>
      <c r="AN895" s="42" t="s">
        <v>84</v>
      </c>
      <c r="AO895" s="189"/>
      <c r="AP895" s="189" t="s">
        <v>8530</v>
      </c>
      <c r="AQ895" s="42" t="s">
        <v>86</v>
      </c>
      <c r="AR895" s="34"/>
      <c r="AS895" s="34"/>
      <c r="AT895" s="1084" t="s">
        <v>8531</v>
      </c>
      <c r="AU895" s="904" t="s">
        <v>121</v>
      </c>
      <c r="AV895" s="1077" t="s">
        <v>8525</v>
      </c>
      <c r="AW895" s="904" t="s">
        <v>90</v>
      </c>
      <c r="AX895" s="1075">
        <v>7835180654</v>
      </c>
      <c r="AY895" s="1078" t="s">
        <v>8532</v>
      </c>
      <c r="AZ895" s="191"/>
      <c r="BA895" s="191"/>
      <c r="BB895" s="1085"/>
      <c r="BC895" s="191"/>
      <c r="BD895" s="1086"/>
      <c r="BE895" s="1087">
        <v>43678</v>
      </c>
      <c r="BF895" s="937" t="str">
        <f t="shared" si="59" ca="1"/>
        <v>2 Tahun  0 Bulan 1 Hari </v>
      </c>
      <c r="BI895" s="44" t="e">
        <f>+VLOOKUP(C895,'[1]SAT REMBANG '!$B$7:$C$140,2,0)</f>
        <v>#N/A</v>
      </c>
    </row>
    <row r="896" ht="15" customHeight="1" s="44" customFormat="1">
      <c r="A896" s="31" t="s">
        <v>65</v>
      </c>
      <c r="B896" s="32">
        <f t="shared" si="57"/>
        <v>890</v>
      </c>
      <c r="C896" s="1075" t="s">
        <v>8533</v>
      </c>
      <c r="D896" s="1076" t="s">
        <v>8534</v>
      </c>
      <c r="E896" s="1077" t="s">
        <v>69</v>
      </c>
      <c r="F896" s="1078" t="s">
        <v>8535</v>
      </c>
      <c r="G896" s="837" t="s">
        <v>2</v>
      </c>
      <c r="H896" s="34"/>
      <c r="I896" s="34"/>
      <c r="J896" s="34"/>
      <c r="K896" s="49" t="s">
        <v>5167</v>
      </c>
      <c r="L896" s="49" t="s">
        <v>345</v>
      </c>
      <c r="M896" s="689" t="s">
        <v>1215</v>
      </c>
      <c r="N896" s="731">
        <v>43617</v>
      </c>
      <c r="O896" s="1076" t="s">
        <v>8536</v>
      </c>
      <c r="P896" s="904" t="s">
        <v>77</v>
      </c>
      <c r="Q896" s="49" t="s">
        <v>112</v>
      </c>
      <c r="R896" s="904" t="s">
        <v>77</v>
      </c>
      <c r="S896" s="1077" t="s">
        <v>233</v>
      </c>
      <c r="T896" s="49" t="s">
        <v>5167</v>
      </c>
      <c r="U896" s="63" t="s">
        <v>8537</v>
      </c>
      <c r="V896" s="133">
        <v>44348</v>
      </c>
      <c r="W896" s="133">
        <v>44439</v>
      </c>
      <c r="X896" s="49" t="s">
        <v>80</v>
      </c>
      <c r="Y896" s="34"/>
      <c r="Z896" s="642" t="str">
        <f t="shared" si="61" ca="1"/>
        <v>2 Tahun  2 Bulan 1 Hari </v>
      </c>
      <c r="AA896" s="49" t="s">
        <v>264</v>
      </c>
      <c r="AB896" s="692" t="s">
        <v>8538</v>
      </c>
      <c r="AC896" s="63">
        <v>45396</v>
      </c>
      <c r="AD896" s="1082" t="s">
        <v>86</v>
      </c>
      <c r="AE896" s="42" t="s">
        <v>86</v>
      </c>
      <c r="AF896" s="133">
        <v>43718</v>
      </c>
      <c r="AG896" s="837" t="s">
        <v>86</v>
      </c>
      <c r="AH896" s="34"/>
      <c r="AI896" s="34"/>
      <c r="AJ896" s="34"/>
      <c r="AK896" s="34"/>
      <c r="AL896" s="1083" t="s">
        <v>87</v>
      </c>
      <c r="AM896" s="189" t="s">
        <v>8539</v>
      </c>
      <c r="AN896" s="42" t="s">
        <v>764</v>
      </c>
      <c r="AO896" s="189"/>
      <c r="AP896" s="189" t="s">
        <v>8540</v>
      </c>
      <c r="AQ896" s="42" t="s">
        <v>86</v>
      </c>
      <c r="AR896" s="34"/>
      <c r="AS896" s="34"/>
      <c r="AT896" s="1084" t="s">
        <v>8541</v>
      </c>
      <c r="AU896" s="904" t="s">
        <v>121</v>
      </c>
      <c r="AV896" s="1077" t="s">
        <v>8534</v>
      </c>
      <c r="AW896" s="904" t="s">
        <v>90</v>
      </c>
      <c r="AX896" s="1075">
        <v>7835101517</v>
      </c>
      <c r="AY896" s="1078" t="s">
        <v>8542</v>
      </c>
      <c r="AZ896" s="191"/>
      <c r="BA896" s="191"/>
      <c r="BB896" s="1085"/>
      <c r="BC896" s="191"/>
      <c r="BD896" s="1086"/>
      <c r="BE896" s="1087">
        <v>43617</v>
      </c>
      <c r="BF896" s="937" t="str">
        <f t="shared" si="59" ca="1"/>
        <v>2 Tahun  2 Bulan 1 Hari </v>
      </c>
      <c r="BI896" s="44" t="e">
        <f>+VLOOKUP(C896,'[1]SAT REMBANG '!$B$7:$C$140,2,0)</f>
        <v>#N/A</v>
      </c>
    </row>
    <row r="897" ht="15" customHeight="1" s="44" customFormat="1">
      <c r="A897" s="31" t="s">
        <v>65</v>
      </c>
      <c r="B897" s="32">
        <f t="shared" si="57"/>
        <v>891</v>
      </c>
      <c r="C897" s="1075" t="s">
        <v>8543</v>
      </c>
      <c r="D897" s="1076" t="s">
        <v>1556</v>
      </c>
      <c r="E897" s="1077" t="s">
        <v>69</v>
      </c>
      <c r="F897" s="1078" t="s">
        <v>8544</v>
      </c>
      <c r="G897" s="837" t="s">
        <v>2</v>
      </c>
      <c r="H897" s="34"/>
      <c r="I897" s="34"/>
      <c r="J897" s="34"/>
      <c r="K897" s="49" t="s">
        <v>5167</v>
      </c>
      <c r="L897" s="49" t="s">
        <v>345</v>
      </c>
      <c r="M897" s="689" t="s">
        <v>1215</v>
      </c>
      <c r="N897" s="731">
        <v>43739</v>
      </c>
      <c r="O897" s="1076" t="s">
        <v>8545</v>
      </c>
      <c r="P897" s="904" t="s">
        <v>75</v>
      </c>
      <c r="Q897" s="49" t="s">
        <v>112</v>
      </c>
      <c r="R897" s="904" t="s">
        <v>77</v>
      </c>
      <c r="S897" s="1077" t="s">
        <v>140</v>
      </c>
      <c r="T897" s="49" t="s">
        <v>4149</v>
      </c>
      <c r="U897" s="63">
        <v>28983</v>
      </c>
      <c r="V897" s="133">
        <v>44348</v>
      </c>
      <c r="W897" s="133">
        <v>44439</v>
      </c>
      <c r="X897" s="49" t="s">
        <v>80</v>
      </c>
      <c r="Y897" s="34"/>
      <c r="Z897" s="642" t="str">
        <f t="shared" si="61" ca="1"/>
        <v>1 Tahun  10 Bulan 1 Hari </v>
      </c>
      <c r="AA897" s="49" t="s">
        <v>819</v>
      </c>
      <c r="AB897" s="692" t="s">
        <v>8546</v>
      </c>
      <c r="AC897" s="63">
        <v>44720</v>
      </c>
      <c r="AD897" s="1082" t="s">
        <v>86</v>
      </c>
      <c r="AE897" s="42" t="s">
        <v>81</v>
      </c>
      <c r="AF897" s="78">
        <v>43881</v>
      </c>
      <c r="AG897" s="75" t="s">
        <v>86</v>
      </c>
      <c r="AH897" s="34"/>
      <c r="AI897" s="34"/>
      <c r="AJ897" s="34"/>
      <c r="AK897" s="34"/>
      <c r="AL897" s="1083"/>
      <c r="AM897" s="189" t="s">
        <v>8547</v>
      </c>
      <c r="AN897" s="42" t="s">
        <v>84</v>
      </c>
      <c r="AO897" s="189"/>
      <c r="AP897" s="189" t="s">
        <v>8548</v>
      </c>
      <c r="AQ897" s="42" t="s">
        <v>86</v>
      </c>
      <c r="AR897" s="34"/>
      <c r="AS897" s="34"/>
      <c r="AT897" s="1084" t="s">
        <v>8549</v>
      </c>
      <c r="AU897" s="904" t="s">
        <v>121</v>
      </c>
      <c r="AV897" s="1077" t="s">
        <v>1556</v>
      </c>
      <c r="AW897" s="904" t="s">
        <v>90</v>
      </c>
      <c r="AX897" s="1075">
        <v>7835141624</v>
      </c>
      <c r="AY897" s="1078" t="s">
        <v>8550</v>
      </c>
      <c r="AZ897" s="191"/>
      <c r="BA897" s="191"/>
      <c r="BB897" s="1085"/>
      <c r="BC897" s="191"/>
      <c r="BD897" s="1086"/>
      <c r="BE897" s="1087">
        <v>43739</v>
      </c>
      <c r="BF897" s="937" t="str">
        <f t="shared" si="59" ca="1"/>
        <v>1 Tahun  10 Bulan 1 Hari </v>
      </c>
      <c r="BI897" s="44" t="e">
        <f>+VLOOKUP(C897,'[1]SAT REMBANG '!$B$7:$C$140,2,0)</f>
        <v>#N/A</v>
      </c>
    </row>
    <row r="898" ht="15" customHeight="1" s="44" customFormat="1">
      <c r="A898" s="31" t="s">
        <v>65</v>
      </c>
      <c r="B898" s="32">
        <f t="shared" si="57"/>
        <v>892</v>
      </c>
      <c r="C898" s="1075" t="s">
        <v>8551</v>
      </c>
      <c r="D898" s="1076" t="s">
        <v>8552</v>
      </c>
      <c r="E898" s="1077" t="s">
        <v>69</v>
      </c>
      <c r="F898" s="1078" t="s">
        <v>8553</v>
      </c>
      <c r="G898" s="837" t="s">
        <v>2</v>
      </c>
      <c r="H898" s="34"/>
      <c r="I898" s="34"/>
      <c r="J898" s="34"/>
      <c r="K898" s="49" t="s">
        <v>5167</v>
      </c>
      <c r="L898" s="49" t="s">
        <v>345</v>
      </c>
      <c r="M898" s="689" t="s">
        <v>1215</v>
      </c>
      <c r="N898" s="731">
        <v>43617</v>
      </c>
      <c r="O898" s="1076" t="s">
        <v>8554</v>
      </c>
      <c r="P898" s="904" t="s">
        <v>77</v>
      </c>
      <c r="Q898" s="49" t="s">
        <v>112</v>
      </c>
      <c r="R898" s="904" t="s">
        <v>77</v>
      </c>
      <c r="S898" s="1077" t="s">
        <v>140</v>
      </c>
      <c r="T898" s="49" t="s">
        <v>5167</v>
      </c>
      <c r="U898" s="63" t="s">
        <v>8555</v>
      </c>
      <c r="V898" s="133">
        <v>44348</v>
      </c>
      <c r="W898" s="133">
        <v>44439</v>
      </c>
      <c r="X898" s="49" t="s">
        <v>80</v>
      </c>
      <c r="Y898" s="34"/>
      <c r="Z898" s="642" t="str">
        <f t="shared" si="61" ca="1"/>
        <v>2 Tahun  2 Bulan 1 Hari </v>
      </c>
      <c r="AA898" s="49" t="s">
        <v>264</v>
      </c>
      <c r="AB898" s="692" t="s">
        <v>8556</v>
      </c>
      <c r="AC898" s="63">
        <v>44743</v>
      </c>
      <c r="AD898" s="1082" t="s">
        <v>86</v>
      </c>
      <c r="AE898" s="42" t="s">
        <v>86</v>
      </c>
      <c r="AF898" s="78">
        <v>43881</v>
      </c>
      <c r="AG898" s="75" t="s">
        <v>86</v>
      </c>
      <c r="AH898" s="34"/>
      <c r="AI898" s="34"/>
      <c r="AJ898" s="34"/>
      <c r="AK898" s="34"/>
      <c r="AL898" s="1083" t="s">
        <v>87</v>
      </c>
      <c r="AM898" s="189" t="s">
        <v>8557</v>
      </c>
      <c r="AN898" s="42" t="s">
        <v>764</v>
      </c>
      <c r="AO898" s="189"/>
      <c r="AP898" s="189" t="s">
        <v>8558</v>
      </c>
      <c r="AQ898" s="42" t="s">
        <v>86</v>
      </c>
      <c r="AR898" s="34"/>
      <c r="AS898" s="34"/>
      <c r="AT898" s="1084" t="s">
        <v>8559</v>
      </c>
      <c r="AU898" s="904" t="s">
        <v>121</v>
      </c>
      <c r="AV898" s="1077" t="s">
        <v>8552</v>
      </c>
      <c r="AW898" s="904" t="s">
        <v>90</v>
      </c>
      <c r="AX898" s="1075">
        <v>7835139204</v>
      </c>
      <c r="AY898" s="1078" t="s">
        <v>8560</v>
      </c>
      <c r="AZ898" s="191"/>
      <c r="BA898" s="191"/>
      <c r="BB898" s="1085"/>
      <c r="BC898" s="191"/>
      <c r="BD898" s="1086"/>
      <c r="BE898" s="1087">
        <v>43617</v>
      </c>
      <c r="BF898" s="937" t="str">
        <f t="shared" si="59" ca="1"/>
        <v>2 Tahun  2 Bulan 1 Hari </v>
      </c>
      <c r="BI898" s="44" t="e">
        <f>+VLOOKUP(C898,'[1]SAT REMBANG '!$B$7:$C$140,2,0)</f>
        <v>#N/A</v>
      </c>
    </row>
    <row r="899" ht="15" customHeight="1" s="44" customFormat="1">
      <c r="A899" s="31" t="s">
        <v>65</v>
      </c>
      <c r="B899" s="32">
        <f t="shared" si="57"/>
        <v>893</v>
      </c>
      <c r="C899" s="1075" t="s">
        <v>8561</v>
      </c>
      <c r="D899" s="1076" t="s">
        <v>8562</v>
      </c>
      <c r="E899" s="1077" t="s">
        <v>69</v>
      </c>
      <c r="F899" s="1078" t="s">
        <v>8563</v>
      </c>
      <c r="G899" s="837" t="s">
        <v>2</v>
      </c>
      <c r="H899" s="34"/>
      <c r="I899" s="34"/>
      <c r="J899" s="34"/>
      <c r="K899" s="49" t="s">
        <v>5167</v>
      </c>
      <c r="L899" s="49" t="s">
        <v>345</v>
      </c>
      <c r="M899" s="689" t="s">
        <v>1215</v>
      </c>
      <c r="N899" s="731">
        <v>43617</v>
      </c>
      <c r="O899" s="1076" t="s">
        <v>8564</v>
      </c>
      <c r="P899" s="904" t="s">
        <v>232</v>
      </c>
      <c r="Q899" s="49" t="s">
        <v>112</v>
      </c>
      <c r="R899" s="904" t="s">
        <v>77</v>
      </c>
      <c r="S899" s="1077" t="s">
        <v>198</v>
      </c>
      <c r="T899" s="49" t="s">
        <v>5167</v>
      </c>
      <c r="U899" s="63" t="s">
        <v>8565</v>
      </c>
      <c r="V899" s="133">
        <v>44348</v>
      </c>
      <c r="W899" s="133">
        <v>44439</v>
      </c>
      <c r="X899" s="49" t="s">
        <v>115</v>
      </c>
      <c r="Y899" s="34"/>
      <c r="Z899" s="642" t="str">
        <f t="shared" si="61" ca="1"/>
        <v>2 Tahun  2 Bulan 1 Hari </v>
      </c>
      <c r="AA899" s="49" t="s">
        <v>264</v>
      </c>
      <c r="AB899" s="692" t="s">
        <v>8566</v>
      </c>
      <c r="AC899" s="63">
        <v>45361</v>
      </c>
      <c r="AD899" s="1082" t="s">
        <v>86</v>
      </c>
      <c r="AE899" s="42" t="s">
        <v>86</v>
      </c>
      <c r="AF899" s="133">
        <v>43718</v>
      </c>
      <c r="AG899" s="837" t="s">
        <v>86</v>
      </c>
      <c r="AH899" s="34"/>
      <c r="AI899" s="34"/>
      <c r="AJ899" s="34"/>
      <c r="AK899" s="34"/>
      <c r="AL899" s="1083" t="s">
        <v>87</v>
      </c>
      <c r="AM899" s="1092" t="s">
        <v>8567</v>
      </c>
      <c r="AN899" s="42" t="s">
        <v>84</v>
      </c>
      <c r="AO899" s="189"/>
      <c r="AP899" s="189" t="s">
        <v>8568</v>
      </c>
      <c r="AQ899" s="42" t="s">
        <v>86</v>
      </c>
      <c r="AR899" s="34"/>
      <c r="AS899" s="34"/>
      <c r="AT899" s="1084" t="s">
        <v>8569</v>
      </c>
      <c r="AU899" s="904" t="s">
        <v>121</v>
      </c>
      <c r="AV899" s="1077" t="s">
        <v>8562</v>
      </c>
      <c r="AW899" s="904" t="s">
        <v>90</v>
      </c>
      <c r="AX899" s="1075">
        <v>7835124827</v>
      </c>
      <c r="AY899" s="1078" t="s">
        <v>8570</v>
      </c>
      <c r="AZ899" s="191"/>
      <c r="BA899" s="191"/>
      <c r="BB899" s="1085"/>
      <c r="BC899" s="191"/>
      <c r="BD899" s="1086"/>
      <c r="BE899" s="1087">
        <v>43617</v>
      </c>
      <c r="BF899" s="937" t="str">
        <f t="shared" si="59" ca="1"/>
        <v>2 Tahun  2 Bulan 1 Hari </v>
      </c>
      <c r="BI899" s="44" t="e">
        <f>+VLOOKUP(C899,'[1]SAT REMBANG '!$B$7:$C$140,2,0)</f>
        <v>#N/A</v>
      </c>
    </row>
    <row r="900" ht="15" customHeight="1" s="31" customFormat="1">
      <c r="A900" s="31" t="s">
        <v>65</v>
      </c>
      <c r="B900" s="32">
        <f t="shared" si="57"/>
        <v>894</v>
      </c>
      <c r="C900" s="1075" t="s">
        <v>8571</v>
      </c>
      <c r="D900" s="412" t="s">
        <v>8572</v>
      </c>
      <c r="E900" s="75" t="s">
        <v>69</v>
      </c>
      <c r="F900" s="142" t="s">
        <v>8573</v>
      </c>
      <c r="G900" s="837" t="s">
        <v>2</v>
      </c>
      <c r="H900" s="75"/>
      <c r="I900" s="75"/>
      <c r="J900" s="75"/>
      <c r="K900" s="75" t="s">
        <v>8118</v>
      </c>
      <c r="L900" s="49" t="s">
        <v>345</v>
      </c>
      <c r="M900" s="75" t="s">
        <v>1215</v>
      </c>
      <c r="N900" s="78">
        <v>43822</v>
      </c>
      <c r="O900" s="412" t="s">
        <v>8574</v>
      </c>
      <c r="P900" s="75" t="s">
        <v>232</v>
      </c>
      <c r="Q900" s="75" t="s">
        <v>112</v>
      </c>
      <c r="R900" s="49" t="s">
        <v>77</v>
      </c>
      <c r="S900" s="75" t="s">
        <v>233</v>
      </c>
      <c r="T900" s="75" t="s">
        <v>5167</v>
      </c>
      <c r="U900" s="533">
        <v>33073</v>
      </c>
      <c r="V900" s="133">
        <v>44348</v>
      </c>
      <c r="W900" s="133">
        <v>44439</v>
      </c>
      <c r="X900" s="49" t="s">
        <v>80</v>
      </c>
      <c r="Y900" s="49"/>
      <c r="Z900" s="642" t="str">
        <f t="shared" si="61" ca="1"/>
        <v>1 Tahun  7 Bulan 10 Hari </v>
      </c>
      <c r="AA900" s="75" t="s">
        <v>8575</v>
      </c>
      <c r="AB900" s="199" t="s">
        <v>8576</v>
      </c>
      <c r="AC900" s="140">
        <v>44761</v>
      </c>
      <c r="AD900" s="1082" t="s">
        <v>86</v>
      </c>
      <c r="AE900" s="42" t="s">
        <v>86</v>
      </c>
      <c r="AF900" s="78">
        <v>43881</v>
      </c>
      <c r="AG900" s="75" t="s">
        <v>86</v>
      </c>
      <c r="AH900" s="49"/>
      <c r="AI900" s="49"/>
      <c r="AJ900" s="49"/>
      <c r="AK900" s="49"/>
      <c r="AL900" s="75"/>
      <c r="AM900" s="32" t="s">
        <v>8577</v>
      </c>
      <c r="AN900" s="32" t="s">
        <v>84</v>
      </c>
      <c r="AO900" s="1093"/>
      <c r="AP900" s="1093" t="s">
        <v>8578</v>
      </c>
      <c r="AQ900" s="42" t="s">
        <v>86</v>
      </c>
      <c r="AR900" s="49"/>
      <c r="AS900" s="49"/>
      <c r="AT900" s="199" t="s">
        <v>8579</v>
      </c>
      <c r="AU900" s="75" t="s">
        <v>121</v>
      </c>
      <c r="AV900" s="75" t="s">
        <v>8580</v>
      </c>
      <c r="AW900" s="75" t="s">
        <v>90</v>
      </c>
      <c r="AX900" s="200" t="s">
        <v>8581</v>
      </c>
      <c r="AY900" s="199" t="s">
        <v>8582</v>
      </c>
      <c r="AZ900" s="75"/>
      <c r="BA900" s="49"/>
      <c r="BB900" s="49"/>
      <c r="BC900" s="49"/>
      <c r="BD900" s="63"/>
      <c r="BE900" s="1087">
        <v>43822</v>
      </c>
      <c r="BF900" s="937" t="str">
        <f t="shared" si="59" ca="1"/>
        <v>1 Tahun  7 Bulan 10 Hari </v>
      </c>
      <c r="BI900" s="44" t="e">
        <f>+VLOOKUP(C900,'[1]SAT REMBANG '!$B$7:$C$140,2,0)</f>
        <v>#N/A</v>
      </c>
    </row>
    <row r="901" ht="15" customHeight="1" s="31" customFormat="1">
      <c r="A901" s="31" t="s">
        <v>65</v>
      </c>
      <c r="B901" s="32">
        <f t="shared" si="57"/>
        <v>895</v>
      </c>
      <c r="C901" s="1075" t="s">
        <v>8583</v>
      </c>
      <c r="D901" s="412" t="s">
        <v>8584</v>
      </c>
      <c r="E901" s="75" t="s">
        <v>1255</v>
      </c>
      <c r="F901" s="142" t="s">
        <v>8585</v>
      </c>
      <c r="G901" s="837" t="s">
        <v>2</v>
      </c>
      <c r="H901" s="75"/>
      <c r="I901" s="75"/>
      <c r="J901" s="75"/>
      <c r="K901" s="75" t="s">
        <v>8118</v>
      </c>
      <c r="L901" s="49" t="s">
        <v>345</v>
      </c>
      <c r="M901" s="75" t="s">
        <v>1215</v>
      </c>
      <c r="N901" s="78">
        <v>43832</v>
      </c>
      <c r="O901" s="412" t="s">
        <v>8586</v>
      </c>
      <c r="P901" s="75" t="s">
        <v>97</v>
      </c>
      <c r="Q901" s="75" t="s">
        <v>112</v>
      </c>
      <c r="R901" s="49" t="s">
        <v>77</v>
      </c>
      <c r="S901" s="75" t="s">
        <v>198</v>
      </c>
      <c r="T901" s="75" t="s">
        <v>8118</v>
      </c>
      <c r="U901" s="533">
        <v>34057</v>
      </c>
      <c r="V901" s="133">
        <v>44348</v>
      </c>
      <c r="W901" s="133">
        <v>44439</v>
      </c>
      <c r="X901" s="49" t="s">
        <v>80</v>
      </c>
      <c r="Y901" s="49"/>
      <c r="Z901" s="642" t="str">
        <f t="shared" si="61" ca="1"/>
        <v>1 Tahun  7 Bulan 0 Hari </v>
      </c>
      <c r="AA901" s="75" t="s">
        <v>819</v>
      </c>
      <c r="AB901" s="199" t="s">
        <v>8587</v>
      </c>
      <c r="AC901" s="140">
        <v>45564</v>
      </c>
      <c r="AD901" s="1082" t="s">
        <v>86</v>
      </c>
      <c r="AE901" s="42" t="s">
        <v>86</v>
      </c>
      <c r="AF901" s="78">
        <v>43881</v>
      </c>
      <c r="AG901" s="75" t="s">
        <v>86</v>
      </c>
      <c r="AH901" s="49"/>
      <c r="AI901" s="49"/>
      <c r="AJ901" s="49"/>
      <c r="AK901" s="49"/>
      <c r="AL901" s="75"/>
      <c r="AM901" s="32" t="s">
        <v>8588</v>
      </c>
      <c r="AN901" s="32" t="s">
        <v>764</v>
      </c>
      <c r="AO901" s="1093"/>
      <c r="AP901" s="1093" t="s">
        <v>8589</v>
      </c>
      <c r="AQ901" s="42" t="s">
        <v>86</v>
      </c>
      <c r="AR901" s="49"/>
      <c r="AS901" s="49"/>
      <c r="AT901" s="199" t="s">
        <v>8590</v>
      </c>
      <c r="AU901" s="75" t="s">
        <v>121</v>
      </c>
      <c r="AV901" s="75" t="s">
        <v>8584</v>
      </c>
      <c r="AW901" s="75" t="s">
        <v>90</v>
      </c>
      <c r="AX901" s="200" t="s">
        <v>8591</v>
      </c>
      <c r="AY901" s="199" t="s">
        <v>8592</v>
      </c>
      <c r="AZ901" s="75"/>
      <c r="BA901" s="49"/>
      <c r="BB901" s="49"/>
      <c r="BC901" s="49"/>
      <c r="BD901" s="63"/>
      <c r="BE901" s="1087">
        <v>43832</v>
      </c>
      <c r="BF901" s="937" t="str">
        <f t="shared" si="59" ca="1"/>
        <v>1 Tahun  7 Bulan 0 Hari </v>
      </c>
      <c r="BI901" s="44" t="e">
        <f>+VLOOKUP(C901,'[1]SAT REMBANG '!$B$7:$C$140,2,0)</f>
        <v>#N/A</v>
      </c>
    </row>
    <row r="902" ht="15" customHeight="1" s="31" customFormat="1">
      <c r="A902" s="31" t="s">
        <v>65</v>
      </c>
      <c r="B902" s="32">
        <f t="shared" si="57"/>
        <v>896</v>
      </c>
      <c r="C902" s="1075" t="s">
        <v>8593</v>
      </c>
      <c r="D902" s="412" t="s">
        <v>8594</v>
      </c>
      <c r="E902" s="75" t="s">
        <v>69</v>
      </c>
      <c r="F902" s="142" t="s">
        <v>8595</v>
      </c>
      <c r="G902" s="837" t="s">
        <v>2</v>
      </c>
      <c r="H902" s="75"/>
      <c r="I902" s="75"/>
      <c r="J902" s="75"/>
      <c r="K902" s="75" t="s">
        <v>5167</v>
      </c>
      <c r="L902" s="49" t="s">
        <v>345</v>
      </c>
      <c r="M902" s="75" t="s">
        <v>1215</v>
      </c>
      <c r="N902" s="78">
        <v>43862</v>
      </c>
      <c r="O902" s="412" t="s">
        <v>8596</v>
      </c>
      <c r="P902" s="75" t="s">
        <v>77</v>
      </c>
      <c r="Q902" s="75" t="s">
        <v>112</v>
      </c>
      <c r="R902" s="49" t="s">
        <v>77</v>
      </c>
      <c r="S902" s="75" t="s">
        <v>140</v>
      </c>
      <c r="T902" s="75" t="s">
        <v>8597</v>
      </c>
      <c r="U902" s="533">
        <v>34944</v>
      </c>
      <c r="V902" s="133">
        <v>44348</v>
      </c>
      <c r="W902" s="133">
        <v>44439</v>
      </c>
      <c r="X902" s="49" t="s">
        <v>80</v>
      </c>
      <c r="Y902" s="49"/>
      <c r="Z902" s="642" t="str">
        <f t="shared" si="61" ca="1"/>
        <v>1 Tahun  6 Bulan 1 Hari </v>
      </c>
      <c r="AA902" s="75" t="s">
        <v>100</v>
      </c>
      <c r="AB902" s="199" t="s">
        <v>8598</v>
      </c>
      <c r="AC902" s="140">
        <v>45659</v>
      </c>
      <c r="AD902" s="1082" t="s">
        <v>86</v>
      </c>
      <c r="AE902" s="42" t="s">
        <v>86</v>
      </c>
      <c r="AF902" s="78">
        <v>43881</v>
      </c>
      <c r="AG902" s="75" t="s">
        <v>86</v>
      </c>
      <c r="AH902" s="49"/>
      <c r="AI902" s="49"/>
      <c r="AJ902" s="49"/>
      <c r="AK902" s="49"/>
      <c r="AL902" s="75"/>
      <c r="AM902" s="32" t="s">
        <v>8599</v>
      </c>
      <c r="AN902" s="32" t="s">
        <v>84</v>
      </c>
      <c r="AO902" s="1093"/>
      <c r="AP902" s="1093" t="s">
        <v>8600</v>
      </c>
      <c r="AQ902" s="42" t="s">
        <v>86</v>
      </c>
      <c r="AR902" s="49"/>
      <c r="AS902" s="49"/>
      <c r="AT902" s="199" t="s">
        <v>8601</v>
      </c>
      <c r="AU902" s="75" t="s">
        <v>89</v>
      </c>
      <c r="AV902" s="75" t="s">
        <v>8594</v>
      </c>
      <c r="AW902" s="75" t="s">
        <v>90</v>
      </c>
      <c r="AX902" s="200" t="s">
        <v>8602</v>
      </c>
      <c r="AY902" s="199" t="s">
        <v>8603</v>
      </c>
      <c r="AZ902" s="75"/>
      <c r="BA902" s="49"/>
      <c r="BB902" s="49"/>
      <c r="BC902" s="49"/>
      <c r="BD902" s="63"/>
      <c r="BE902" s="1087">
        <v>43862</v>
      </c>
      <c r="BF902" s="937" t="str">
        <f t="shared" si="59" ca="1"/>
        <v>1 Tahun  6 Bulan 1 Hari </v>
      </c>
      <c r="BI902" s="44" t="str">
        <f>+VLOOKUP(C902,'[1]SAT REMBANG '!$B$7:$C$140,2,0)</f>
        <v>WAHYUDI SHOLEHAN</v>
      </c>
    </row>
    <row r="903" ht="15" customHeight="1" s="31" customFormat="1">
      <c r="A903" s="31" t="s">
        <v>65</v>
      </c>
      <c r="B903" s="32">
        <f t="shared" si="57"/>
        <v>897</v>
      </c>
      <c r="C903" s="1075" t="s">
        <v>8604</v>
      </c>
      <c r="D903" s="412" t="s">
        <v>8605</v>
      </c>
      <c r="E903" s="75" t="s">
        <v>69</v>
      </c>
      <c r="F903" s="142" t="s">
        <v>8606</v>
      </c>
      <c r="G903" s="837" t="s">
        <v>2</v>
      </c>
      <c r="H903" s="75"/>
      <c r="I903" s="75"/>
      <c r="J903" s="75"/>
      <c r="K903" s="75" t="s">
        <v>5167</v>
      </c>
      <c r="L903" s="49" t="s">
        <v>345</v>
      </c>
      <c r="M903" s="75" t="s">
        <v>1215</v>
      </c>
      <c r="N903" s="78">
        <v>43862</v>
      </c>
      <c r="O903" s="412" t="s">
        <v>8607</v>
      </c>
      <c r="P903" s="75" t="s">
        <v>77</v>
      </c>
      <c r="Q903" s="75" t="s">
        <v>112</v>
      </c>
      <c r="R903" s="49" t="s">
        <v>77</v>
      </c>
      <c r="S903" s="75" t="s">
        <v>198</v>
      </c>
      <c r="T903" s="75" t="s">
        <v>8338</v>
      </c>
      <c r="U903" s="533">
        <v>35756</v>
      </c>
      <c r="V903" s="133">
        <v>44348</v>
      </c>
      <c r="W903" s="133">
        <v>44439</v>
      </c>
      <c r="X903" s="49" t="s">
        <v>80</v>
      </c>
      <c r="Y903" s="49"/>
      <c r="Z903" s="642" t="str">
        <f t="shared" si="61" ca="1"/>
        <v>1 Tahun  6 Bulan 1 Hari </v>
      </c>
      <c r="AA903" s="75" t="s">
        <v>264</v>
      </c>
      <c r="AB903" s="199" t="s">
        <v>8608</v>
      </c>
      <c r="AC903" s="140">
        <v>45680</v>
      </c>
      <c r="AD903" s="1082" t="s">
        <v>86</v>
      </c>
      <c r="AE903" s="42" t="s">
        <v>86</v>
      </c>
      <c r="AF903" s="78">
        <v>43881</v>
      </c>
      <c r="AG903" s="75" t="s">
        <v>86</v>
      </c>
      <c r="AH903" s="49"/>
      <c r="AI903" s="49"/>
      <c r="AJ903" s="49"/>
      <c r="AK903" s="49"/>
      <c r="AL903" s="75"/>
      <c r="AM903" s="32" t="s">
        <v>8609</v>
      </c>
      <c r="AN903" s="32" t="s">
        <v>84</v>
      </c>
      <c r="AO903" s="1093"/>
      <c r="AP903" s="1093" t="s">
        <v>8610</v>
      </c>
      <c r="AQ903" s="42" t="s">
        <v>86</v>
      </c>
      <c r="AR903" s="49"/>
      <c r="AS903" s="49"/>
      <c r="AT903" s="199" t="s">
        <v>8611</v>
      </c>
      <c r="AU903" s="75" t="s">
        <v>8612</v>
      </c>
      <c r="AV903" s="75" t="s">
        <v>8613</v>
      </c>
      <c r="AW903" s="75" t="s">
        <v>90</v>
      </c>
      <c r="AX903" s="200" t="s">
        <v>8614</v>
      </c>
      <c r="AY903" s="199" t="s">
        <v>8615</v>
      </c>
      <c r="AZ903" s="75"/>
      <c r="BA903" s="49"/>
      <c r="BB903" s="49"/>
      <c r="BC903" s="49"/>
      <c r="BD903" s="63"/>
      <c r="BE903" s="1087">
        <v>43862</v>
      </c>
      <c r="BF903" s="937" t="str">
        <f t="shared" si="59" ca="1"/>
        <v>1 Tahun  6 Bulan 1 Hari </v>
      </c>
      <c r="BI903" s="44" t="str">
        <f>+VLOOKUP(C903,'[1]SAT REMBANG '!$B$7:$C$140,2,0)</f>
        <v>RUSLY MUSLENDRA</v>
      </c>
    </row>
    <row r="904" ht="15" customHeight="1" s="31" customFormat="1">
      <c r="A904" s="31" t="s">
        <v>65</v>
      </c>
      <c r="B904" s="32">
        <f ref="B904:B967" t="shared" si="62">1+B903</f>
        <v>898</v>
      </c>
      <c r="C904" s="1075" t="s">
        <v>8616</v>
      </c>
      <c r="D904" s="412" t="s">
        <v>8617</v>
      </c>
      <c r="E904" s="75" t="s">
        <v>1255</v>
      </c>
      <c r="F904" s="142" t="s">
        <v>8618</v>
      </c>
      <c r="G904" s="837" t="s">
        <v>2</v>
      </c>
      <c r="H904" s="75"/>
      <c r="I904" s="75"/>
      <c r="J904" s="75"/>
      <c r="K904" s="75" t="s">
        <v>8118</v>
      </c>
      <c r="L904" s="49" t="s">
        <v>345</v>
      </c>
      <c r="M904" s="75" t="s">
        <v>1215</v>
      </c>
      <c r="N904" s="78">
        <v>43878</v>
      </c>
      <c r="O904" s="412" t="s">
        <v>8619</v>
      </c>
      <c r="P904" s="75" t="s">
        <v>77</v>
      </c>
      <c r="Q904" s="75" t="s">
        <v>76</v>
      </c>
      <c r="R904" s="49" t="s">
        <v>77</v>
      </c>
      <c r="S904" s="75" t="s">
        <v>8620</v>
      </c>
      <c r="T904" s="75" t="s">
        <v>8118</v>
      </c>
      <c r="U904" s="533">
        <v>31168</v>
      </c>
      <c r="V904" s="133">
        <v>44348</v>
      </c>
      <c r="W904" s="133">
        <v>44439</v>
      </c>
      <c r="X904" s="49" t="s">
        <v>80</v>
      </c>
      <c r="Y904" s="49"/>
      <c r="Z904" s="642" t="str">
        <f t="shared" si="61" ca="1"/>
        <v>1 Tahun  5 Bulan 16 Hari </v>
      </c>
      <c r="AA904" s="75" t="s">
        <v>100</v>
      </c>
      <c r="AB904" s="199" t="s">
        <v>8621</v>
      </c>
      <c r="AC904" s="140">
        <v>45645</v>
      </c>
      <c r="AD904" s="1082" t="s">
        <v>86</v>
      </c>
      <c r="AE904" s="42" t="s">
        <v>86</v>
      </c>
      <c r="AF904" s="75"/>
      <c r="AG904" s="75"/>
      <c r="AH904" s="49"/>
      <c r="AI904" s="49"/>
      <c r="AJ904" s="49"/>
      <c r="AK904" s="49"/>
      <c r="AL904" s="75"/>
      <c r="AM904" s="32" t="s">
        <v>8622</v>
      </c>
      <c r="AN904" s="32" t="s">
        <v>764</v>
      </c>
      <c r="AO904" s="1093"/>
      <c r="AP904" s="1093" t="s">
        <v>8623</v>
      </c>
      <c r="AQ904" s="42" t="s">
        <v>86</v>
      </c>
      <c r="AR904" s="49"/>
      <c r="AS904" s="49"/>
      <c r="AT904" s="199" t="s">
        <v>8624</v>
      </c>
      <c r="AU904" s="78">
        <v>42856</v>
      </c>
      <c r="AV904" s="75" t="s">
        <v>8617</v>
      </c>
      <c r="AW904" s="75" t="s">
        <v>90</v>
      </c>
      <c r="AX904" s="200" t="s">
        <v>8625</v>
      </c>
      <c r="AY904" s="199" t="s">
        <v>8626</v>
      </c>
      <c r="AZ904" s="75"/>
      <c r="BA904" s="49"/>
      <c r="BB904" s="49"/>
      <c r="BC904" s="49"/>
      <c r="BD904" s="63"/>
      <c r="BE904" s="1087">
        <v>43878</v>
      </c>
      <c r="BF904" s="937" t="str">
        <f ref="BF904:BF936" t="shared" si="63" ca="1">""&amp;DATEDIF(BE904,TODAY(),"Y")&amp; " Tahun  "&amp;DATEDIF(BE904,TODAY(),"ym")&amp; " Bulan " &amp;DATEDIF(BE904,TODAY(),"md")&amp; " Hari "</f>
        <v>1 Tahun  5 Bulan 16 Hari </v>
      </c>
      <c r="BI904" s="44" t="str">
        <f>+VLOOKUP(C904,'[1]SAT REMBANG '!$B$7:$C$140,2,0)</f>
        <v>MOKHAMAD ULIL HUDA</v>
      </c>
    </row>
    <row r="905" ht="15" customHeight="1" s="31" customFormat="1">
      <c r="A905" s="31" t="s">
        <v>65</v>
      </c>
      <c r="B905" s="32">
        <f t="shared" si="62"/>
        <v>899</v>
      </c>
      <c r="C905" s="1075" t="s">
        <v>8627</v>
      </c>
      <c r="D905" s="412" t="s">
        <v>8628</v>
      </c>
      <c r="E905" s="75" t="s">
        <v>1255</v>
      </c>
      <c r="F905" s="142" t="s">
        <v>8629</v>
      </c>
      <c r="G905" s="837" t="s">
        <v>2</v>
      </c>
      <c r="H905" s="75"/>
      <c r="I905" s="75"/>
      <c r="J905" s="75"/>
      <c r="K905" s="75" t="s">
        <v>8118</v>
      </c>
      <c r="L905" s="49" t="s">
        <v>345</v>
      </c>
      <c r="M905" s="75" t="s">
        <v>1215</v>
      </c>
      <c r="N905" s="78">
        <v>43878</v>
      </c>
      <c r="O905" s="412" t="s">
        <v>8630</v>
      </c>
      <c r="P905" s="75" t="s">
        <v>97</v>
      </c>
      <c r="Q905" s="75" t="s">
        <v>76</v>
      </c>
      <c r="R905" s="49" t="s">
        <v>77</v>
      </c>
      <c r="S905" s="75" t="s">
        <v>1679</v>
      </c>
      <c r="T905" s="75" t="s">
        <v>8118</v>
      </c>
      <c r="U905" s="533">
        <v>34309</v>
      </c>
      <c r="V905" s="133">
        <v>44348</v>
      </c>
      <c r="W905" s="133">
        <v>44439</v>
      </c>
      <c r="X905" s="49" t="s">
        <v>80</v>
      </c>
      <c r="Y905" s="49"/>
      <c r="Z905" s="642" t="str">
        <f t="shared" si="61" ca="1"/>
        <v>1 Tahun  5 Bulan 16 Hari </v>
      </c>
      <c r="AA905" s="75" t="s">
        <v>264</v>
      </c>
      <c r="AB905" s="199" t="s">
        <v>8631</v>
      </c>
      <c r="AC905" s="140">
        <v>45629</v>
      </c>
      <c r="AD905" s="1082" t="s">
        <v>86</v>
      </c>
      <c r="AE905" s="42" t="s">
        <v>86</v>
      </c>
      <c r="AF905" s="78">
        <v>43881</v>
      </c>
      <c r="AG905" s="75" t="s">
        <v>86</v>
      </c>
      <c r="AH905" s="49"/>
      <c r="AI905" s="49"/>
      <c r="AJ905" s="49"/>
      <c r="AK905" s="49"/>
      <c r="AL905" s="75"/>
      <c r="AM905" s="32" t="s">
        <v>8632</v>
      </c>
      <c r="AN905" s="32" t="s">
        <v>84</v>
      </c>
      <c r="AO905" s="1093"/>
      <c r="AP905" s="1093" t="s">
        <v>8633</v>
      </c>
      <c r="AQ905" s="42" t="s">
        <v>86</v>
      </c>
      <c r="AR905" s="49"/>
      <c r="AS905" s="49"/>
      <c r="AT905" s="199" t="s">
        <v>8634</v>
      </c>
      <c r="AU905" s="78" t="s">
        <v>89</v>
      </c>
      <c r="AV905" s="75" t="s">
        <v>8628</v>
      </c>
      <c r="AW905" s="75" t="s">
        <v>90</v>
      </c>
      <c r="AX905" s="200" t="s">
        <v>8635</v>
      </c>
      <c r="AY905" s="199" t="s">
        <v>8636</v>
      </c>
      <c r="AZ905" s="75"/>
      <c r="BA905" s="49"/>
      <c r="BB905" s="49"/>
      <c r="BC905" s="49"/>
      <c r="BD905" s="63"/>
      <c r="BE905" s="1087">
        <v>43878</v>
      </c>
      <c r="BF905" s="937" t="str">
        <f t="shared" si="63" ca="1"/>
        <v>1 Tahun  5 Bulan 16 Hari </v>
      </c>
      <c r="BI905" s="44" t="str">
        <f>+VLOOKUP(C905,'[1]SAT REMBANG '!$B$7:$C$140,2,0)</f>
        <v>ABDUL ROZAQ</v>
      </c>
    </row>
    <row r="906" ht="15" customHeight="1" s="31" customFormat="1">
      <c r="A906" s="31" t="s">
        <v>65</v>
      </c>
      <c r="B906" s="32">
        <f t="shared" si="62"/>
        <v>900</v>
      </c>
      <c r="C906" s="1075" t="s">
        <v>8637</v>
      </c>
      <c r="D906" s="412" t="s">
        <v>8638</v>
      </c>
      <c r="E906" s="75" t="s">
        <v>1255</v>
      </c>
      <c r="F906" s="142" t="s">
        <v>8639</v>
      </c>
      <c r="G906" s="837" t="s">
        <v>2</v>
      </c>
      <c r="H906" s="75"/>
      <c r="I906" s="75"/>
      <c r="J906" s="75"/>
      <c r="K906" s="75" t="s">
        <v>8118</v>
      </c>
      <c r="L906" s="49" t="s">
        <v>345</v>
      </c>
      <c r="M906" s="75" t="s">
        <v>1215</v>
      </c>
      <c r="N906" s="78">
        <v>43878</v>
      </c>
      <c r="O906" s="412" t="s">
        <v>8640</v>
      </c>
      <c r="P906" s="75" t="s">
        <v>174</v>
      </c>
      <c r="Q906" s="75" t="s">
        <v>112</v>
      </c>
      <c r="R906" s="49" t="s">
        <v>77</v>
      </c>
      <c r="S906" s="75" t="s">
        <v>113</v>
      </c>
      <c r="T906" s="75" t="s">
        <v>4711</v>
      </c>
      <c r="U906" s="533">
        <v>29925</v>
      </c>
      <c r="V906" s="133">
        <v>44348</v>
      </c>
      <c r="W906" s="133">
        <v>44439</v>
      </c>
      <c r="X906" s="49" t="s">
        <v>80</v>
      </c>
      <c r="Y906" s="49"/>
      <c r="Z906" s="642" t="str">
        <f t="shared" si="61" ca="1"/>
        <v>1 Tahun  5 Bulan 16 Hari </v>
      </c>
      <c r="AA906" s="75" t="s">
        <v>128</v>
      </c>
      <c r="AB906" s="199" t="s">
        <v>8641</v>
      </c>
      <c r="AC906" s="140">
        <v>45622</v>
      </c>
      <c r="AD906" s="1082" t="s">
        <v>86</v>
      </c>
      <c r="AE906" s="42" t="s">
        <v>86</v>
      </c>
      <c r="AF906" s="78">
        <v>43881</v>
      </c>
      <c r="AG906" s="75" t="s">
        <v>86</v>
      </c>
      <c r="AH906" s="49"/>
      <c r="AI906" s="49"/>
      <c r="AJ906" s="49"/>
      <c r="AK906" s="49"/>
      <c r="AL906" s="75"/>
      <c r="AM906" s="32" t="s">
        <v>8642</v>
      </c>
      <c r="AN906" s="32" t="s">
        <v>131</v>
      </c>
      <c r="AO906" s="1093"/>
      <c r="AP906" s="1093" t="s">
        <v>8643</v>
      </c>
      <c r="AQ906" s="42" t="s">
        <v>86</v>
      </c>
      <c r="AR906" s="49"/>
      <c r="AS906" s="49"/>
      <c r="AT906" s="199" t="s">
        <v>8644</v>
      </c>
      <c r="AU906" s="78">
        <v>43074</v>
      </c>
      <c r="AV906" s="75" t="s">
        <v>8638</v>
      </c>
      <c r="AW906" s="75" t="s">
        <v>90</v>
      </c>
      <c r="AX906" s="200" t="s">
        <v>8645</v>
      </c>
      <c r="AY906" s="199" t="s">
        <v>8646</v>
      </c>
      <c r="AZ906" s="75"/>
      <c r="BA906" s="49"/>
      <c r="BB906" s="49"/>
      <c r="BC906" s="49"/>
      <c r="BD906" s="63"/>
      <c r="BE906" s="1087">
        <v>43878</v>
      </c>
      <c r="BF906" s="937" t="str">
        <f t="shared" si="63" ca="1"/>
        <v>1 Tahun  5 Bulan 16 Hari </v>
      </c>
      <c r="BI906" s="44" t="str">
        <f>+VLOOKUP(C906,'[1]SAT REMBANG '!$B$7:$C$140,2,0)</f>
        <v>HABIBULLAH</v>
      </c>
    </row>
    <row r="907" ht="15" customHeight="1" s="31" customFormat="1">
      <c r="A907" s="31" t="s">
        <v>65</v>
      </c>
      <c r="B907" s="32">
        <f t="shared" si="62"/>
        <v>901</v>
      </c>
      <c r="C907" s="1075" t="s">
        <v>8647</v>
      </c>
      <c r="D907" s="412" t="s">
        <v>8648</v>
      </c>
      <c r="E907" s="75" t="s">
        <v>1255</v>
      </c>
      <c r="F907" s="142" t="s">
        <v>8649</v>
      </c>
      <c r="G907" s="837" t="s">
        <v>2</v>
      </c>
      <c r="H907" s="75"/>
      <c r="I907" s="75"/>
      <c r="J907" s="75"/>
      <c r="K907" s="75" t="s">
        <v>8118</v>
      </c>
      <c r="L907" s="49" t="s">
        <v>345</v>
      </c>
      <c r="M907" s="75" t="s">
        <v>1215</v>
      </c>
      <c r="N907" s="78">
        <v>43878</v>
      </c>
      <c r="O907" s="412" t="s">
        <v>8650</v>
      </c>
      <c r="P907" s="75" t="s">
        <v>97</v>
      </c>
      <c r="Q907" s="75" t="s">
        <v>112</v>
      </c>
      <c r="R907" s="49" t="s">
        <v>77</v>
      </c>
      <c r="S907" s="75" t="s">
        <v>140</v>
      </c>
      <c r="T907" s="75" t="s">
        <v>8651</v>
      </c>
      <c r="U907" s="533">
        <v>31886</v>
      </c>
      <c r="V907" s="133">
        <v>44348</v>
      </c>
      <c r="W907" s="133">
        <v>44439</v>
      </c>
      <c r="X907" s="49" t="s">
        <v>80</v>
      </c>
      <c r="Y907" s="49"/>
      <c r="Z907" s="642" t="str">
        <f t="shared" si="61" ca="1"/>
        <v>1 Tahun  5 Bulan 16 Hari </v>
      </c>
      <c r="AA907" s="75" t="s">
        <v>100</v>
      </c>
      <c r="AB907" s="199" t="s">
        <v>8652</v>
      </c>
      <c r="AC907" s="140">
        <v>44761</v>
      </c>
      <c r="AD907" s="1082" t="s">
        <v>86</v>
      </c>
      <c r="AE907" s="42" t="s">
        <v>86</v>
      </c>
      <c r="AF907" s="78">
        <v>43881</v>
      </c>
      <c r="AG907" s="75" t="s">
        <v>86</v>
      </c>
      <c r="AH907" s="49"/>
      <c r="AI907" s="49"/>
      <c r="AJ907" s="49"/>
      <c r="AK907" s="49"/>
      <c r="AL907" s="75"/>
      <c r="AM907" s="32" t="s">
        <v>8653</v>
      </c>
      <c r="AN907" s="32" t="s">
        <v>764</v>
      </c>
      <c r="AO907" s="1093"/>
      <c r="AP907" s="1093" t="s">
        <v>8654</v>
      </c>
      <c r="AQ907" s="42" t="s">
        <v>86</v>
      </c>
      <c r="AR907" s="49"/>
      <c r="AS907" s="49"/>
      <c r="AT907" s="199" t="s">
        <v>8655</v>
      </c>
      <c r="AU907" s="78" t="s">
        <v>89</v>
      </c>
      <c r="AV907" s="75" t="s">
        <v>8648</v>
      </c>
      <c r="AW907" s="75" t="s">
        <v>90</v>
      </c>
      <c r="AX907" s="200" t="s">
        <v>8656</v>
      </c>
      <c r="AY907" s="199" t="s">
        <v>8657</v>
      </c>
      <c r="AZ907" s="75"/>
      <c r="BA907" s="49"/>
      <c r="BB907" s="49"/>
      <c r="BC907" s="49"/>
      <c r="BD907" s="63"/>
      <c r="BE907" s="1087">
        <v>43878</v>
      </c>
      <c r="BF907" s="937" t="str">
        <f t="shared" si="63" ca="1"/>
        <v>1 Tahun  5 Bulan 16 Hari </v>
      </c>
      <c r="BI907" s="44" t="str">
        <f>+VLOOKUP(C907,'[1]SAT REMBANG '!$B$7:$C$140,2,0)</f>
        <v>AHMAD RIFA'I</v>
      </c>
    </row>
    <row r="908" ht="15" customHeight="1" s="31" customFormat="1">
      <c r="A908" s="31" t="s">
        <v>65</v>
      </c>
      <c r="B908" s="32">
        <f t="shared" si="62"/>
        <v>902</v>
      </c>
      <c r="C908" s="1075" t="s">
        <v>8658</v>
      </c>
      <c r="D908" s="412" t="s">
        <v>8659</v>
      </c>
      <c r="E908" s="75" t="s">
        <v>1255</v>
      </c>
      <c r="F908" s="142" t="s">
        <v>8660</v>
      </c>
      <c r="G908" s="837" t="s">
        <v>2</v>
      </c>
      <c r="H908" s="75"/>
      <c r="I908" s="75"/>
      <c r="J908" s="75"/>
      <c r="K908" s="75" t="s">
        <v>8118</v>
      </c>
      <c r="L908" s="49" t="s">
        <v>345</v>
      </c>
      <c r="M908" s="75" t="s">
        <v>4177</v>
      </c>
      <c r="N908" s="78">
        <v>43878</v>
      </c>
      <c r="O908" s="412" t="s">
        <v>8661</v>
      </c>
      <c r="P908" s="75" t="s">
        <v>174</v>
      </c>
      <c r="Q908" s="75" t="s">
        <v>76</v>
      </c>
      <c r="R908" s="49" t="s">
        <v>77</v>
      </c>
      <c r="S908" s="75" t="s">
        <v>1258</v>
      </c>
      <c r="T908" s="75" t="s">
        <v>8118</v>
      </c>
      <c r="U908" s="533">
        <v>27914</v>
      </c>
      <c r="V908" s="133">
        <v>44348</v>
      </c>
      <c r="W908" s="133">
        <v>44439</v>
      </c>
      <c r="X908" s="49" t="s">
        <v>80</v>
      </c>
      <c r="Y908" s="49"/>
      <c r="Z908" s="642" t="str">
        <f t="shared" si="61" ca="1"/>
        <v>1 Tahun  5 Bulan 16 Hari </v>
      </c>
      <c r="AA908" s="75" t="s">
        <v>142</v>
      </c>
      <c r="AB908" s="199" t="s">
        <v>8662</v>
      </c>
      <c r="AC908" s="140">
        <v>45680</v>
      </c>
      <c r="AD908" s="1082" t="s">
        <v>86</v>
      </c>
      <c r="AE908" s="42" t="s">
        <v>86</v>
      </c>
      <c r="AF908" s="78">
        <v>43881</v>
      </c>
      <c r="AG908" s="75" t="s">
        <v>86</v>
      </c>
      <c r="AH908" s="49"/>
      <c r="AI908" s="49"/>
      <c r="AJ908" s="49"/>
      <c r="AK908" s="49"/>
      <c r="AL908" s="75"/>
      <c r="AM908" s="32" t="s">
        <v>8663</v>
      </c>
      <c r="AN908" s="32" t="s">
        <v>84</v>
      </c>
      <c r="AO908" s="1093"/>
      <c r="AP908" s="1093" t="s">
        <v>8664</v>
      </c>
      <c r="AQ908" s="42" t="s">
        <v>86</v>
      </c>
      <c r="AR908" s="49"/>
      <c r="AS908" s="49"/>
      <c r="AT908" s="199" t="s">
        <v>8665</v>
      </c>
      <c r="AU908" s="78" t="s">
        <v>89</v>
      </c>
      <c r="AV908" s="75" t="s">
        <v>8659</v>
      </c>
      <c r="AW908" s="75" t="s">
        <v>90</v>
      </c>
      <c r="AX908" s="200" t="s">
        <v>8666</v>
      </c>
      <c r="AY908" s="199" t="s">
        <v>8667</v>
      </c>
      <c r="AZ908" s="75"/>
      <c r="BA908" s="49"/>
      <c r="BB908" s="49"/>
      <c r="BC908" s="49"/>
      <c r="BD908" s="63"/>
      <c r="BE908" s="1087">
        <v>43878</v>
      </c>
      <c r="BF908" s="937" t="str">
        <f t="shared" si="63" ca="1"/>
        <v>1 Tahun  5 Bulan 16 Hari </v>
      </c>
      <c r="BI908" s="44" t="str">
        <f>+VLOOKUP(C908,'[1]SAT REMBANG '!$B$7:$C$140,2,0)</f>
        <v>KOERNEN</v>
      </c>
    </row>
    <row r="909" ht="15" customHeight="1" s="77" customFormat="1">
      <c r="A909" s="31" t="s">
        <v>65</v>
      </c>
      <c r="B909" s="32">
        <f t="shared" si="62"/>
        <v>903</v>
      </c>
      <c r="C909" s="1075" t="s">
        <v>8668</v>
      </c>
      <c r="D909" s="412" t="s">
        <v>8669</v>
      </c>
      <c r="E909" s="75" t="s">
        <v>69</v>
      </c>
      <c r="F909" s="142" t="s">
        <v>8670</v>
      </c>
      <c r="G909" s="837" t="s">
        <v>2</v>
      </c>
      <c r="H909" s="75"/>
      <c r="I909" s="75"/>
      <c r="J909" s="75"/>
      <c r="K909" s="75" t="s">
        <v>5167</v>
      </c>
      <c r="L909" s="49" t="s">
        <v>345</v>
      </c>
      <c r="M909" s="75" t="s">
        <v>1215</v>
      </c>
      <c r="N909" s="133">
        <v>44013</v>
      </c>
      <c r="O909" s="412" t="s">
        <v>8671</v>
      </c>
      <c r="P909" s="75" t="s">
        <v>232</v>
      </c>
      <c r="Q909" s="75" t="s">
        <v>112</v>
      </c>
      <c r="R909" s="49" t="s">
        <v>77</v>
      </c>
      <c r="S909" s="75" t="s">
        <v>113</v>
      </c>
      <c r="T909" s="75" t="s">
        <v>8152</v>
      </c>
      <c r="U909" s="533">
        <v>33718</v>
      </c>
      <c r="V909" s="133">
        <v>44348</v>
      </c>
      <c r="W909" s="133">
        <v>44439</v>
      </c>
      <c r="X909" s="49" t="s">
        <v>80</v>
      </c>
      <c r="Y909" s="1"/>
      <c r="Z909" s="642" t="str">
        <f t="shared" si="61" ca="1"/>
        <v>1 Tahun  1 Bulan 1 Hari </v>
      </c>
      <c r="AA909" s="75" t="s">
        <v>264</v>
      </c>
      <c r="AB909" s="199" t="s">
        <v>8672</v>
      </c>
      <c r="AC909" s="140">
        <v>45670</v>
      </c>
      <c r="AD909" s="1082" t="s">
        <v>86</v>
      </c>
      <c r="AE909" s="42" t="s">
        <v>86</v>
      </c>
      <c r="AF909" s="78">
        <v>43881</v>
      </c>
      <c r="AG909" s="75" t="s">
        <v>86</v>
      </c>
      <c r="AH909" s="1"/>
      <c r="AI909" s="1"/>
      <c r="AJ909" s="1"/>
      <c r="AK909" s="1"/>
      <c r="AL909" s="75"/>
      <c r="AM909" s="32" t="s">
        <v>8673</v>
      </c>
      <c r="AN909" s="32" t="s">
        <v>84</v>
      </c>
      <c r="AO909" s="1093"/>
      <c r="AP909" s="1093" t="s">
        <v>8674</v>
      </c>
      <c r="AQ909" s="42" t="s">
        <v>86</v>
      </c>
      <c r="AR909" s="1"/>
      <c r="AS909" s="1"/>
      <c r="AT909" s="199" t="s">
        <v>8675</v>
      </c>
      <c r="AU909" s="75" t="s">
        <v>89</v>
      </c>
      <c r="AV909" s="75" t="s">
        <v>8669</v>
      </c>
      <c r="AW909" s="75" t="s">
        <v>90</v>
      </c>
      <c r="AX909" s="200" t="s">
        <v>8676</v>
      </c>
      <c r="AY909" s="199" t="s">
        <v>8677</v>
      </c>
      <c r="AZ909" s="75"/>
      <c r="BA909" s="49"/>
      <c r="BB909" s="49"/>
      <c r="BC909" s="49"/>
      <c r="BD909" s="63"/>
      <c r="BE909" s="1094">
        <v>44013</v>
      </c>
      <c r="BF909" s="1095" t="str">
        <f t="shared" si="63" ca="1"/>
        <v>1 Tahun  1 Bulan 1 Hari </v>
      </c>
      <c r="BI909" s="44" t="str">
        <f>+VLOOKUP(C909,'[1]SAT REMBANG '!$B$7:$C$140,2,0)</f>
        <v>RISA HUSAIN</v>
      </c>
    </row>
    <row r="910" ht="15" customHeight="1" s="77" customFormat="1">
      <c r="A910" s="31" t="s">
        <v>65</v>
      </c>
      <c r="B910" s="32">
        <f t="shared" si="62"/>
        <v>904</v>
      </c>
      <c r="C910" s="1075" t="s">
        <v>8678</v>
      </c>
      <c r="D910" s="412" t="s">
        <v>8679</v>
      </c>
      <c r="E910" s="75"/>
      <c r="F910" s="1096" t="s">
        <v>8680</v>
      </c>
      <c r="G910" s="629"/>
      <c r="H910" s="75"/>
      <c r="I910" s="1079" t="s">
        <v>4</v>
      </c>
      <c r="J910" s="75"/>
      <c r="K910" s="75" t="s">
        <v>5167</v>
      </c>
      <c r="L910" s="49" t="s">
        <v>345</v>
      </c>
      <c r="M910" s="75" t="s">
        <v>1215</v>
      </c>
      <c r="N910" s="79">
        <v>44075</v>
      </c>
      <c r="O910" s="412" t="s">
        <v>8681</v>
      </c>
      <c r="P910" s="75" t="s">
        <v>77</v>
      </c>
      <c r="Q910" s="75" t="s">
        <v>112</v>
      </c>
      <c r="R910" s="49" t="s">
        <v>77</v>
      </c>
      <c r="S910" s="75"/>
      <c r="T910" s="75" t="s">
        <v>8118</v>
      </c>
      <c r="U910" s="533">
        <v>35588</v>
      </c>
      <c r="V910" s="133">
        <v>44348</v>
      </c>
      <c r="W910" s="133">
        <v>44439</v>
      </c>
      <c r="X910" s="49" t="s">
        <v>80</v>
      </c>
      <c r="Y910" s="1"/>
      <c r="Z910" s="642" t="str">
        <f t="shared" si="61" ca="1"/>
        <v>0 Tahun  11 Bulan 1 Hari </v>
      </c>
      <c r="AA910" s="75" t="s">
        <v>515</v>
      </c>
      <c r="AB910" s="199" t="s">
        <v>5</v>
      </c>
      <c r="AC910" s="140" t="s">
        <v>5</v>
      </c>
      <c r="AD910" s="1082" t="s">
        <v>86</v>
      </c>
      <c r="AE910" s="42" t="s">
        <v>86</v>
      </c>
      <c r="AF910" s="78"/>
      <c r="AG910" s="75"/>
      <c r="AH910" s="1"/>
      <c r="AI910" s="1"/>
      <c r="AJ910" s="1"/>
      <c r="AK910" s="1"/>
      <c r="AL910" s="75"/>
      <c r="AM910" s="32" t="s">
        <v>8682</v>
      </c>
      <c r="AN910" s="42" t="s">
        <v>764</v>
      </c>
      <c r="AO910" s="1093"/>
      <c r="AP910" s="1093" t="s">
        <v>8683</v>
      </c>
      <c r="AQ910" s="42" t="s">
        <v>86</v>
      </c>
      <c r="AR910" s="1"/>
      <c r="AS910" s="1"/>
      <c r="AT910" s="199" t="s">
        <v>8684</v>
      </c>
      <c r="AU910" s="75" t="s">
        <v>89</v>
      </c>
      <c r="AV910" s="75" t="s">
        <v>8679</v>
      </c>
      <c r="AW910" s="75" t="s">
        <v>90</v>
      </c>
      <c r="AX910" s="200" t="s">
        <v>8685</v>
      </c>
      <c r="AY910" s="199"/>
      <c r="AZ910" s="75"/>
      <c r="BA910" s="49"/>
      <c r="BB910" s="49"/>
      <c r="BC910" s="49"/>
      <c r="BD910" s="63"/>
      <c r="BE910" s="1097">
        <v>44075</v>
      </c>
      <c r="BF910" s="1095" t="str">
        <f t="shared" si="63" ca="1"/>
        <v>0 Tahun  11 Bulan 1 Hari </v>
      </c>
      <c r="BI910" s="44" t="str">
        <f>+VLOOKUP(C910,'[1]SAT REMBANG '!$B$7:$C$140,2,0)</f>
        <v>IBNU YULIYANTO </v>
      </c>
    </row>
    <row r="911" ht="15" customHeight="1" s="77" customFormat="1">
      <c r="A911" s="31" t="s">
        <v>65</v>
      </c>
      <c r="B911" s="32">
        <f t="shared" si="62"/>
        <v>905</v>
      </c>
      <c r="C911" s="1075" t="s">
        <v>8686</v>
      </c>
      <c r="D911" s="412" t="s">
        <v>8687</v>
      </c>
      <c r="E911" s="75"/>
      <c r="F911" s="1098" t="s">
        <v>8688</v>
      </c>
      <c r="G911" s="629"/>
      <c r="H911" s="75"/>
      <c r="I911" s="75"/>
      <c r="J911" s="34" t="s">
        <v>343</v>
      </c>
      <c r="K911" s="75" t="s">
        <v>5167</v>
      </c>
      <c r="L911" s="49" t="s">
        <v>345</v>
      </c>
      <c r="M911" s="75" t="s">
        <v>1215</v>
      </c>
      <c r="N911" s="79">
        <v>44075</v>
      </c>
      <c r="O911" s="412" t="s">
        <v>8681</v>
      </c>
      <c r="P911" s="75" t="s">
        <v>77</v>
      </c>
      <c r="Q911" s="75" t="s">
        <v>112</v>
      </c>
      <c r="R911" s="49" t="s">
        <v>77</v>
      </c>
      <c r="S911" s="75"/>
      <c r="T911" s="75" t="s">
        <v>8118</v>
      </c>
      <c r="U911" s="533">
        <v>36685</v>
      </c>
      <c r="V911" s="133">
        <v>44348</v>
      </c>
      <c r="W911" s="133">
        <v>44439</v>
      </c>
      <c r="X911" s="49" t="s">
        <v>80</v>
      </c>
      <c r="Y911" s="1"/>
      <c r="Z911" s="642" t="str">
        <f t="shared" si="61" ca="1"/>
        <v>0 Tahun  11 Bulan 1 Hari </v>
      </c>
      <c r="AA911" s="75" t="s">
        <v>515</v>
      </c>
      <c r="AB911" s="199" t="s">
        <v>5</v>
      </c>
      <c r="AC911" s="140" t="s">
        <v>5</v>
      </c>
      <c r="AD911" s="1082" t="s">
        <v>86</v>
      </c>
      <c r="AE911" s="42" t="s">
        <v>86</v>
      </c>
      <c r="AF911" s="78"/>
      <c r="AG911" s="75"/>
      <c r="AH911" s="1"/>
      <c r="AI911" s="1"/>
      <c r="AJ911" s="1"/>
      <c r="AK911" s="1"/>
      <c r="AL911" s="75"/>
      <c r="AM911" s="32" t="s">
        <v>8689</v>
      </c>
      <c r="AN911" s="42" t="s">
        <v>764</v>
      </c>
      <c r="AO911" s="1093"/>
      <c r="AP911" s="1093" t="s">
        <v>8690</v>
      </c>
      <c r="AQ911" s="42" t="s">
        <v>86</v>
      </c>
      <c r="AR911" s="1"/>
      <c r="AS911" s="1"/>
      <c r="AT911" s="199" t="s">
        <v>8691</v>
      </c>
      <c r="AU911" s="75" t="s">
        <v>89</v>
      </c>
      <c r="AV911" s="75" t="s">
        <v>8687</v>
      </c>
      <c r="AW911" s="75" t="s">
        <v>520</v>
      </c>
      <c r="AX911" s="200" t="s">
        <v>8692</v>
      </c>
      <c r="AY911" s="199"/>
      <c r="AZ911" s="75"/>
      <c r="BA911" s="49"/>
      <c r="BB911" s="49"/>
      <c r="BC911" s="49"/>
      <c r="BD911" s="63"/>
      <c r="BE911" s="1097">
        <v>44075</v>
      </c>
      <c r="BF911" s="1095" t="str">
        <f t="shared" si="63" ca="1"/>
        <v>0 Tahun  11 Bulan 1 Hari </v>
      </c>
      <c r="BI911" s="44" t="str">
        <f>+VLOOKUP(C911,'[1]SAT REMBANG '!$B$7:$C$140,2,0)</f>
        <v>AFIF RIZA FAJRIA </v>
      </c>
    </row>
    <row r="912" ht="15" customHeight="1" s="1101" customFormat="1">
      <c r="A912" s="31" t="s">
        <v>65</v>
      </c>
      <c r="B912" s="32">
        <f t="shared" si="62"/>
        <v>906</v>
      </c>
      <c r="C912" s="1075" t="s">
        <v>8693</v>
      </c>
      <c r="D912" s="194" t="s">
        <v>8694</v>
      </c>
      <c r="E912" s="75" t="s">
        <v>1255</v>
      </c>
      <c r="F912" s="142" t="s">
        <v>8695</v>
      </c>
      <c r="G912" s="75"/>
      <c r="H912" s="75"/>
      <c r="I912" s="1079" t="s">
        <v>4</v>
      </c>
      <c r="J912" s="75"/>
      <c r="K912" s="75" t="s">
        <v>8118</v>
      </c>
      <c r="L912" s="49" t="s">
        <v>345</v>
      </c>
      <c r="M912" s="75" t="s">
        <v>1215</v>
      </c>
      <c r="N912" s="78">
        <v>44075</v>
      </c>
      <c r="O912" s="412" t="s">
        <v>8696</v>
      </c>
      <c r="P912" s="75" t="s">
        <v>77</v>
      </c>
      <c r="Q912" s="75" t="s">
        <v>76</v>
      </c>
      <c r="R912" s="49" t="s">
        <v>77</v>
      </c>
      <c r="S912" s="75" t="s">
        <v>98</v>
      </c>
      <c r="T912" s="75" t="s">
        <v>8118</v>
      </c>
      <c r="U912" s="533">
        <v>35771</v>
      </c>
      <c r="V912" s="133">
        <v>44348</v>
      </c>
      <c r="W912" s="133">
        <v>44439</v>
      </c>
      <c r="X912" s="49" t="s">
        <v>80</v>
      </c>
      <c r="Y912" s="340"/>
      <c r="Z912" s="642" t="str">
        <f t="shared" si="61" ca="1"/>
        <v>0 Tahun  11 Bulan 1 Hari </v>
      </c>
      <c r="AA912" s="75" t="s">
        <v>515</v>
      </c>
      <c r="AB912" s="199" t="s">
        <v>5</v>
      </c>
      <c r="AC912" s="140" t="s">
        <v>5</v>
      </c>
      <c r="AD912" s="1082" t="s">
        <v>86</v>
      </c>
      <c r="AE912" s="42" t="s">
        <v>86</v>
      </c>
      <c r="AF912" s="75"/>
      <c r="AG912" s="75"/>
      <c r="AH912" s="340"/>
      <c r="AI912" s="340"/>
      <c r="AJ912" s="340"/>
      <c r="AK912" s="340"/>
      <c r="AL912" s="75"/>
      <c r="AM912" s="32" t="s">
        <v>8697</v>
      </c>
      <c r="AN912" s="32" t="s">
        <v>84</v>
      </c>
      <c r="AO912" s="1093"/>
      <c r="AP912" s="1093" t="s">
        <v>8698</v>
      </c>
      <c r="AQ912" s="42" t="s">
        <v>86</v>
      </c>
      <c r="AR912" s="340"/>
      <c r="AS912" s="340"/>
      <c r="AT912" s="199" t="s">
        <v>8699</v>
      </c>
      <c r="AU912" s="78">
        <v>43441</v>
      </c>
      <c r="AV912" s="75" t="s">
        <v>8694</v>
      </c>
      <c r="AW912" s="75" t="s">
        <v>90</v>
      </c>
      <c r="AX912" s="200" t="s">
        <v>8700</v>
      </c>
      <c r="AY912" s="199" t="s">
        <v>8701</v>
      </c>
      <c r="AZ912" s="75"/>
      <c r="BA912" s="49"/>
      <c r="BB912" s="49"/>
      <c r="BC912" s="49"/>
      <c r="BD912" s="1099"/>
      <c r="BE912" s="1100">
        <v>44075</v>
      </c>
      <c r="BF912" s="1095" t="str">
        <f t="shared" si="63" ca="1"/>
        <v>0 Tahun  11 Bulan 1 Hari </v>
      </c>
      <c r="BI912" s="44" t="str">
        <f>+VLOOKUP(C912,'[1]SAT REMBANG '!$B$7:$C$140,2,0)</f>
        <v>MOHAMMAD ZAKKIY </v>
      </c>
    </row>
    <row r="913" ht="15" customHeight="1" s="526" customFormat="1">
      <c r="A913" s="31" t="s">
        <v>65</v>
      </c>
      <c r="B913" s="32">
        <f t="shared" si="62"/>
        <v>907</v>
      </c>
      <c r="C913" s="1075" t="s">
        <v>8702</v>
      </c>
      <c r="D913" s="1076" t="s">
        <v>8703</v>
      </c>
      <c r="E913" s="1077" t="s">
        <v>69</v>
      </c>
      <c r="F913" s="1078" t="s">
        <v>8704</v>
      </c>
      <c r="G913" s="837" t="s">
        <v>2</v>
      </c>
      <c r="H913" s="34"/>
      <c r="I913" s="34"/>
      <c r="J913" s="34"/>
      <c r="K913" s="49" t="s">
        <v>5167</v>
      </c>
      <c r="L913" s="49" t="s">
        <v>345</v>
      </c>
      <c r="M913" s="689" t="s">
        <v>1215</v>
      </c>
      <c r="N913" s="703">
        <v>44058</v>
      </c>
      <c r="O913" s="1076" t="s">
        <v>8705</v>
      </c>
      <c r="P913" s="904" t="s">
        <v>77</v>
      </c>
      <c r="Q913" s="49" t="s">
        <v>112</v>
      </c>
      <c r="R913" s="904" t="s">
        <v>77</v>
      </c>
      <c r="S913" s="1077" t="s">
        <v>140</v>
      </c>
      <c r="T913" s="1077" t="s">
        <v>8118</v>
      </c>
      <c r="U913" s="703">
        <v>33709</v>
      </c>
      <c r="V913" s="133">
        <v>44348</v>
      </c>
      <c r="W913" s="133">
        <v>44439</v>
      </c>
      <c r="X913" s="49" t="s">
        <v>115</v>
      </c>
      <c r="Y913" s="524"/>
      <c r="Z913" s="642" t="str">
        <f t="shared" si="61" ca="1"/>
        <v>0 Tahun  11 Bulan 18 Hari </v>
      </c>
      <c r="AA913" s="1077" t="s">
        <v>1607</v>
      </c>
      <c r="AB913" s="1084" t="s">
        <v>8706</v>
      </c>
      <c r="AC913" s="731">
        <v>45000</v>
      </c>
      <c r="AD913" s="1082" t="s">
        <v>86</v>
      </c>
      <c r="AE913" s="42" t="s">
        <v>86</v>
      </c>
      <c r="AF913" s="42"/>
      <c r="AG913" s="837" t="s">
        <v>82</v>
      </c>
      <c r="AH913" s="524"/>
      <c r="AI913" s="524"/>
      <c r="AJ913" s="524"/>
      <c r="AK913" s="524"/>
      <c r="AL913" s="1083" t="s">
        <v>87</v>
      </c>
      <c r="AM913" s="189" t="s">
        <v>8707</v>
      </c>
      <c r="AN913" s="42" t="s">
        <v>764</v>
      </c>
      <c r="AO913" s="189"/>
      <c r="AP913" s="189" t="s">
        <v>8708</v>
      </c>
      <c r="AQ913" s="42" t="s">
        <v>86</v>
      </c>
      <c r="AR913" s="524"/>
      <c r="AS913" s="524"/>
      <c r="AT913" s="1084" t="s">
        <v>8709</v>
      </c>
      <c r="AU913" s="904" t="s">
        <v>121</v>
      </c>
      <c r="AV913" s="1077" t="s">
        <v>8703</v>
      </c>
      <c r="AW913" s="1077" t="s">
        <v>90</v>
      </c>
      <c r="AX913" s="1075" t="s">
        <v>8710</v>
      </c>
      <c r="AY913" s="1078" t="s">
        <v>8711</v>
      </c>
      <c r="AZ913" s="191"/>
      <c r="BA913" s="191"/>
      <c r="BB913" s="1085"/>
      <c r="BC913" s="191"/>
      <c r="BD913" s="437"/>
      <c r="BE913" s="1102">
        <v>44058</v>
      </c>
      <c r="BF913" s="1095" t="str">
        <f t="shared" si="63" ca="1"/>
        <v>0 Tahun  11 Bulan 18 Hari </v>
      </c>
      <c r="BI913" s="44" t="str">
        <f>+VLOOKUP(C913,'[1]SAT REMBANG '!$B$7:$C$140,2,0)</f>
        <v>EBIN PRILIAN SETIA RINTO </v>
      </c>
    </row>
    <row r="914" ht="15" customHeight="1" s="31" customFormat="1">
      <c r="A914" s="31" t="s">
        <v>65</v>
      </c>
      <c r="B914" s="32">
        <f t="shared" si="62"/>
        <v>908</v>
      </c>
      <c r="C914" s="1103" t="s">
        <v>8712</v>
      </c>
      <c r="D914" s="412" t="s">
        <v>8713</v>
      </c>
      <c r="E914" s="75" t="s">
        <v>69</v>
      </c>
      <c r="F914" s="142" t="s">
        <v>8714</v>
      </c>
      <c r="G914" s="837" t="s">
        <v>2</v>
      </c>
      <c r="H914" s="75"/>
      <c r="I914" s="75"/>
      <c r="J914" s="75"/>
      <c r="K914" s="75" t="s">
        <v>5167</v>
      </c>
      <c r="L914" s="49" t="s">
        <v>345</v>
      </c>
      <c r="M914" s="75" t="s">
        <v>1215</v>
      </c>
      <c r="N914" s="78">
        <v>44075</v>
      </c>
      <c r="O914" s="412" t="s">
        <v>8715</v>
      </c>
      <c r="P914" s="75" t="s">
        <v>97</v>
      </c>
      <c r="Q914" s="75" t="s">
        <v>112</v>
      </c>
      <c r="R914" s="49" t="s">
        <v>77</v>
      </c>
      <c r="S914" s="75" t="s">
        <v>233</v>
      </c>
      <c r="T914" s="75" t="s">
        <v>5167</v>
      </c>
      <c r="U914" s="533">
        <v>32482</v>
      </c>
      <c r="V914" s="133">
        <v>44348</v>
      </c>
      <c r="W914" s="133">
        <v>44439</v>
      </c>
      <c r="X914" s="49" t="s">
        <v>80</v>
      </c>
      <c r="Y914" s="49"/>
      <c r="Z914" s="642" t="str">
        <f t="shared" si="61" ca="1"/>
        <v>0 Tahun  11 Bulan 1 Hari </v>
      </c>
      <c r="AA914" s="75" t="s">
        <v>819</v>
      </c>
      <c r="AB914" s="199" t="s">
        <v>8716</v>
      </c>
      <c r="AC914" s="140">
        <v>44535</v>
      </c>
      <c r="AD914" s="1082" t="s">
        <v>86</v>
      </c>
      <c r="AE914" s="42" t="s">
        <v>86</v>
      </c>
      <c r="AF914" s="78">
        <v>43881</v>
      </c>
      <c r="AG914" s="75" t="s">
        <v>86</v>
      </c>
      <c r="AH914" s="49"/>
      <c r="AI914" s="49"/>
      <c r="AJ914" s="49"/>
      <c r="AK914" s="49"/>
      <c r="AL914" s="75"/>
      <c r="AM914" s="32" t="s">
        <v>8717</v>
      </c>
      <c r="AN914" s="32" t="s">
        <v>84</v>
      </c>
      <c r="AO914" s="1093"/>
      <c r="AP914" s="1093" t="s">
        <v>8718</v>
      </c>
      <c r="AQ914" s="42" t="s">
        <v>86</v>
      </c>
      <c r="AR914" s="49"/>
      <c r="AS914" s="49"/>
      <c r="AT914" s="199" t="s">
        <v>8719</v>
      </c>
      <c r="AU914" s="75" t="s">
        <v>121</v>
      </c>
      <c r="AV914" s="75" t="s">
        <v>8720</v>
      </c>
      <c r="AW914" s="75" t="s">
        <v>90</v>
      </c>
      <c r="AX914" s="200" t="s">
        <v>8721</v>
      </c>
      <c r="AY914" s="199" t="s">
        <v>8722</v>
      </c>
      <c r="AZ914" s="75"/>
      <c r="BA914" s="49"/>
      <c r="BB914" s="49"/>
      <c r="BC914" s="49"/>
      <c r="BD914" s="1104"/>
      <c r="BE914" s="1105">
        <v>44075</v>
      </c>
      <c r="BF914" s="1095" t="str">
        <f t="shared" si="63" ca="1"/>
        <v>0 Tahun  11 Bulan 1 Hari </v>
      </c>
      <c r="BI914" s="44" t="str">
        <f>+VLOOKUP(C914,'[1]SAT REMBANG '!$B$7:$C$140,2,0)</f>
        <v>JAWAHIR</v>
      </c>
    </row>
    <row r="915" ht="15" customHeight="1" s="77" customFormat="1">
      <c r="A915" s="31" t="s">
        <v>65</v>
      </c>
      <c r="B915" s="32">
        <f t="shared" si="62"/>
        <v>909</v>
      </c>
      <c r="C915" s="1103" t="s">
        <v>8723</v>
      </c>
      <c r="D915" s="82" t="s">
        <v>8724</v>
      </c>
      <c r="E915" s="75" t="s">
        <v>69</v>
      </c>
      <c r="F915" s="1106">
        <v>85225770700</v>
      </c>
      <c r="G915" s="837" t="s">
        <v>2</v>
      </c>
      <c r="H915" s="75"/>
      <c r="I915" s="75"/>
      <c r="J915" s="75"/>
      <c r="K915" s="75" t="s">
        <v>5167</v>
      </c>
      <c r="L915" s="49" t="s">
        <v>345</v>
      </c>
      <c r="M915" s="75" t="s">
        <v>1215</v>
      </c>
      <c r="N915" s="116">
        <v>44102</v>
      </c>
      <c r="O915" s="82" t="s">
        <v>8725</v>
      </c>
      <c r="P915" s="1" t="s">
        <v>232</v>
      </c>
      <c r="Q915" s="75" t="s">
        <v>112</v>
      </c>
      <c r="R915" s="49" t="s">
        <v>77</v>
      </c>
      <c r="S915" s="72"/>
      <c r="T915" s="75" t="s">
        <v>5167</v>
      </c>
      <c r="U915" s="116">
        <v>29757</v>
      </c>
      <c r="V915" s="133">
        <v>44348</v>
      </c>
      <c r="W915" s="133">
        <v>44439</v>
      </c>
      <c r="X915" s="49" t="s">
        <v>80</v>
      </c>
      <c r="Y915" s="393"/>
      <c r="Z915" s="642" t="str">
        <f t="shared" si="61" ca="1"/>
        <v>0 Tahun  10 Bulan 5 Hari </v>
      </c>
      <c r="AA915" s="1" t="s">
        <v>142</v>
      </c>
      <c r="AB915" s="71" t="s">
        <v>8726</v>
      </c>
      <c r="AC915" s="72">
        <v>45097</v>
      </c>
      <c r="AD915" s="1082" t="s">
        <v>86</v>
      </c>
      <c r="AE915" s="42" t="s">
        <v>86</v>
      </c>
      <c r="AF915" s="1"/>
      <c r="AG915" s="1"/>
      <c r="AH915" s="1"/>
      <c r="AI915" s="1"/>
      <c r="AJ915" s="1"/>
      <c r="AK915" s="393"/>
      <c r="AL915" s="1"/>
      <c r="AM915" s="71" t="s">
        <v>8727</v>
      </c>
      <c r="AN915" s="32" t="s">
        <v>84</v>
      </c>
      <c r="AO915" s="1107"/>
      <c r="AP915" s="1107" t="s">
        <v>8728</v>
      </c>
      <c r="AQ915" s="42" t="s">
        <v>86</v>
      </c>
      <c r="AR915" s="1"/>
      <c r="AS915" s="1"/>
      <c r="AT915" s="71" t="s">
        <v>8729</v>
      </c>
      <c r="AU915" s="75" t="s">
        <v>121</v>
      </c>
      <c r="AV915" s="1" t="s">
        <v>8724</v>
      </c>
      <c r="AW915" s="75" t="s">
        <v>90</v>
      </c>
      <c r="AX915" s="71" t="s">
        <v>8730</v>
      </c>
      <c r="AY915" s="1"/>
      <c r="AZ915" s="339"/>
      <c r="BA915" s="1"/>
      <c r="BB915" s="1"/>
      <c r="BC915" s="1"/>
      <c r="BD915" s="72"/>
      <c r="BE915" s="1108">
        <v>44102</v>
      </c>
      <c r="BF915" s="1095" t="str">
        <f t="shared" si="63" ca="1"/>
        <v>0 Tahun  10 Bulan 5 Hari </v>
      </c>
      <c r="BI915" s="44" t="str">
        <f>+VLOOKUP(C915,'[1]SAT REMBANG '!$B$7:$C$140,2,0)</f>
        <v>SUNARI </v>
      </c>
    </row>
    <row r="916" ht="15" customHeight="1" s="44" customFormat="1">
      <c r="A916" s="31" t="s">
        <v>65</v>
      </c>
      <c r="B916" s="32">
        <f t="shared" si="62"/>
        <v>910</v>
      </c>
      <c r="C916" s="1103" t="s">
        <v>8731</v>
      </c>
      <c r="D916" s="1109" t="s">
        <v>8732</v>
      </c>
      <c r="E916" s="1077" t="s">
        <v>69</v>
      </c>
      <c r="F916" s="1078" t="s">
        <v>8733</v>
      </c>
      <c r="G916" s="837" t="s">
        <v>2</v>
      </c>
      <c r="H916" s="75"/>
      <c r="I916" s="75"/>
      <c r="J916" s="75"/>
      <c r="K916" s="75" t="s">
        <v>5167</v>
      </c>
      <c r="L916" s="49" t="s">
        <v>345</v>
      </c>
      <c r="M916" s="75" t="s">
        <v>1215</v>
      </c>
      <c r="N916" s="731">
        <v>44196</v>
      </c>
      <c r="O916" s="1076" t="s">
        <v>8734</v>
      </c>
      <c r="P916" s="904" t="s">
        <v>77</v>
      </c>
      <c r="Q916" s="49" t="s">
        <v>112</v>
      </c>
      <c r="R916" s="904" t="s">
        <v>77</v>
      </c>
      <c r="S916" s="1077" t="s">
        <v>113</v>
      </c>
      <c r="T916" s="49" t="s">
        <v>5167</v>
      </c>
      <c r="U916" s="63">
        <v>35161</v>
      </c>
      <c r="V916" s="133">
        <v>44348</v>
      </c>
      <c r="W916" s="133">
        <v>44439</v>
      </c>
      <c r="X916" s="49" t="s">
        <v>115</v>
      </c>
      <c r="Y916" s="34"/>
      <c r="Z916" s="642" t="s">
        <v>3421</v>
      </c>
      <c r="AA916" s="49" t="s">
        <v>3491</v>
      </c>
      <c r="AB916" s="692" t="s">
        <v>8735</v>
      </c>
      <c r="AC916" s="63">
        <v>45447</v>
      </c>
      <c r="AD916" s="1082" t="s">
        <v>86</v>
      </c>
      <c r="AE916" s="42" t="s">
        <v>86</v>
      </c>
      <c r="AF916" s="133">
        <v>43718</v>
      </c>
      <c r="AG916" s="837" t="s">
        <v>86</v>
      </c>
      <c r="AH916" s="34"/>
      <c r="AI916" s="34"/>
      <c r="AJ916" s="34"/>
      <c r="AK916" s="34"/>
      <c r="AL916" s="1083" t="s">
        <v>87</v>
      </c>
      <c r="AM916" s="718" t="s">
        <v>8736</v>
      </c>
      <c r="AN916" s="42" t="s">
        <v>2062</v>
      </c>
      <c r="AO916" s="189"/>
      <c r="AP916" s="189" t="s">
        <v>8737</v>
      </c>
      <c r="AQ916" s="42" t="s">
        <v>86</v>
      </c>
      <c r="AR916" s="34"/>
      <c r="AS916" s="34"/>
      <c r="AT916" s="1084" t="s">
        <v>8738</v>
      </c>
      <c r="AU916" s="904" t="s">
        <v>121</v>
      </c>
      <c r="AV916" s="1077" t="s">
        <v>8732</v>
      </c>
      <c r="AW916" s="904" t="s">
        <v>90</v>
      </c>
      <c r="AX916" s="1075">
        <v>7835180808</v>
      </c>
      <c r="AY916" s="1078" t="s">
        <v>8739</v>
      </c>
      <c r="AZ916" s="191"/>
      <c r="BA916" s="191"/>
      <c r="BB916" s="1085"/>
      <c r="BC916" s="191"/>
      <c r="BD916" s="37"/>
      <c r="BE916" s="1110">
        <v>44196</v>
      </c>
      <c r="BF916" s="1095" t="str">
        <f t="shared" si="63" ca="1"/>
        <v>0 Tahun  7 Bulan 2 Hari </v>
      </c>
      <c r="BI916" s="44" t="str">
        <f>+VLOOKUP(C916,'[1]SAT REMBANG '!$B$7:$C$140,2,0)</f>
        <v>M MA'ASHOBIRIN</v>
      </c>
    </row>
    <row r="917" ht="15" customHeight="1" s="77" customFormat="1">
      <c r="A917" s="31" t="s">
        <v>65</v>
      </c>
      <c r="B917" s="32">
        <f t="shared" si="62"/>
        <v>911</v>
      </c>
      <c r="C917" s="1103" t="s">
        <v>8740</v>
      </c>
      <c r="D917" s="82" t="s">
        <v>8741</v>
      </c>
      <c r="E917" s="1077" t="s">
        <v>69</v>
      </c>
      <c r="F917" s="71" t="s">
        <v>8742</v>
      </c>
      <c r="G917" s="837" t="s">
        <v>2</v>
      </c>
      <c r="H917" s="75"/>
      <c r="I917" s="75"/>
      <c r="J917" s="75"/>
      <c r="K917" s="75" t="s">
        <v>5167</v>
      </c>
      <c r="L917" s="49" t="s">
        <v>345</v>
      </c>
      <c r="M917" s="75" t="s">
        <v>1215</v>
      </c>
      <c r="N917" s="116">
        <v>44196</v>
      </c>
      <c r="O917" s="82" t="s">
        <v>8743</v>
      </c>
      <c r="P917" s="1" t="s">
        <v>232</v>
      </c>
      <c r="Q917" s="49" t="s">
        <v>112</v>
      </c>
      <c r="R917" s="904" t="s">
        <v>77</v>
      </c>
      <c r="S917" s="72" t="s">
        <v>153</v>
      </c>
      <c r="T917" s="49" t="s">
        <v>5167</v>
      </c>
      <c r="U917" s="116">
        <v>34375</v>
      </c>
      <c r="V917" s="133">
        <v>44348</v>
      </c>
      <c r="W917" s="133">
        <v>44439</v>
      </c>
      <c r="X917" s="49" t="s">
        <v>80</v>
      </c>
      <c r="Y917" s="393"/>
      <c r="Z917" s="642" t="s">
        <v>3421</v>
      </c>
      <c r="AA917" s="1" t="s">
        <v>100</v>
      </c>
      <c r="AB917" s="692" t="s">
        <v>8735</v>
      </c>
      <c r="AC917" s="63">
        <v>45447</v>
      </c>
      <c r="AD917" s="1082"/>
      <c r="AE917" s="42"/>
      <c r="AF917" s="1"/>
      <c r="AG917" s="1"/>
      <c r="AH917" s="1"/>
      <c r="AI917" s="1"/>
      <c r="AJ917" s="1"/>
      <c r="AK917" s="393"/>
      <c r="AL917" s="1"/>
      <c r="AM917" s="718" t="s">
        <v>8744</v>
      </c>
      <c r="AN917" s="42" t="s">
        <v>764</v>
      </c>
      <c r="AO917" s="1107"/>
      <c r="AP917" s="1107" t="s">
        <v>8745</v>
      </c>
      <c r="AQ917" s="42" t="s">
        <v>86</v>
      </c>
      <c r="AR917" s="1"/>
      <c r="AS917" s="1"/>
      <c r="AT917" s="71" t="s">
        <v>8746</v>
      </c>
      <c r="AU917" s="904" t="s">
        <v>121</v>
      </c>
      <c r="AV917" s="1" t="s">
        <v>8741</v>
      </c>
      <c r="AW917" s="904" t="s">
        <v>90</v>
      </c>
      <c r="AX917" s="71" t="s">
        <v>8747</v>
      </c>
      <c r="AY917" s="1"/>
      <c r="AZ917" s="339"/>
      <c r="BA917" s="1"/>
      <c r="BB917" s="1"/>
      <c r="BC917" s="1"/>
      <c r="BD917" s="72"/>
      <c r="BE917" s="1111">
        <v>44196</v>
      </c>
      <c r="BF917" s="1095" t="str">
        <f t="shared" si="63" ca="1"/>
        <v>0 Tahun  7 Bulan 2 Hari </v>
      </c>
      <c r="BI917" s="44" t="str">
        <f>+VLOOKUP(C917,'[1]SAT REMBANG '!$B$7:$C$140,2,0)</f>
        <v>MOH BUSHIRI </v>
      </c>
    </row>
    <row r="918" ht="15" customHeight="1" s="77" customFormat="1">
      <c r="A918" s="31" t="s">
        <v>65</v>
      </c>
      <c r="B918" s="32">
        <f t="shared" si="62"/>
        <v>912</v>
      </c>
      <c r="C918" s="1103" t="s">
        <v>8748</v>
      </c>
      <c r="D918" s="1112" t="s">
        <v>8749</v>
      </c>
      <c r="E918" s="49" t="s">
        <v>69</v>
      </c>
      <c r="F918" s="1113">
        <v>81232993153</v>
      </c>
      <c r="G918" s="34" t="s">
        <v>2</v>
      </c>
      <c r="H918" s="75"/>
      <c r="I918" s="75"/>
      <c r="J918" s="75"/>
      <c r="K918" s="49" t="s">
        <v>5167</v>
      </c>
      <c r="L918" s="49" t="s">
        <v>345</v>
      </c>
      <c r="M918" s="937" t="s">
        <v>1215</v>
      </c>
      <c r="N918" s="1025">
        <v>44197</v>
      </c>
      <c r="O918" s="61" t="s">
        <v>8750</v>
      </c>
      <c r="P918" s="49" t="s">
        <v>77</v>
      </c>
      <c r="Q918" s="49" t="s">
        <v>112</v>
      </c>
      <c r="R918" s="49" t="s">
        <v>77</v>
      </c>
      <c r="S918" s="49" t="s">
        <v>113</v>
      </c>
      <c r="T918" s="49" t="s">
        <v>5167</v>
      </c>
      <c r="U918" s="63">
        <v>35847</v>
      </c>
      <c r="V918" s="133">
        <v>44348</v>
      </c>
      <c r="W918" s="133">
        <v>44439</v>
      </c>
      <c r="X918" s="49" t="s">
        <v>80</v>
      </c>
      <c r="Y918" s="393"/>
      <c r="Z918" s="937" t="str">
        <f ref="Z918:Z943" t="shared" si="64" ca="1">""&amp;DATEDIF(N918,TODAY(),"Y")&amp; " Tahun  "&amp;DATEDIF(N918,TODAY(),"ym")&amp; " Bulan " &amp;DATEDIF(N918,TODAY(),"md")&amp; " Hari "</f>
        <v>0 Tahun  7 Bulan 1 Hari </v>
      </c>
      <c r="AA918" s="49" t="s">
        <v>264</v>
      </c>
      <c r="AB918" s="57" t="s">
        <v>8751</v>
      </c>
      <c r="AC918" s="63">
        <v>45826</v>
      </c>
      <c r="AD918" s="1114"/>
      <c r="AE918" s="1114"/>
      <c r="AF918" s="1114"/>
      <c r="AG918" s="1114"/>
      <c r="AH918" s="1"/>
      <c r="AI918" s="1"/>
      <c r="AJ918" s="1"/>
      <c r="AK918" s="393"/>
      <c r="AL918" s="937"/>
      <c r="AM918" s="1115" t="s">
        <v>8752</v>
      </c>
      <c r="AN918" s="42" t="s">
        <v>84</v>
      </c>
      <c r="AO918" s="1116"/>
      <c r="AP918" s="1116" t="s">
        <v>8753</v>
      </c>
      <c r="AQ918" s="42" t="s">
        <v>86</v>
      </c>
      <c r="AR918" s="1"/>
      <c r="AS918" s="1"/>
      <c r="AT918" s="57" t="s">
        <v>8754</v>
      </c>
      <c r="AU918" s="49" t="s">
        <v>121</v>
      </c>
      <c r="AV918" s="1117" t="s">
        <v>8749</v>
      </c>
      <c r="AW918" s="904" t="s">
        <v>90</v>
      </c>
      <c r="AX918" s="57" t="s">
        <v>8755</v>
      </c>
      <c r="AY918" s="57"/>
      <c r="AZ918" s="49"/>
      <c r="BA918" s="49"/>
      <c r="BB918" s="49"/>
      <c r="BC918" s="49"/>
      <c r="BD918" s="63"/>
      <c r="BE918" s="1118">
        <v>44197</v>
      </c>
      <c r="BF918" s="1095" t="str">
        <f t="shared" si="63" ca="1"/>
        <v>0 Tahun  7 Bulan 1 Hari </v>
      </c>
      <c r="BI918" s="44" t="str">
        <f>+VLOOKUP(C918,'[1]SAT REMBANG '!$B$7:$C$140,2,0)</f>
        <v>FEBRY EKO NUGROHO</v>
      </c>
    </row>
    <row r="919" ht="15" customHeight="1" s="77" customFormat="1">
      <c r="A919" s="31" t="s">
        <v>65</v>
      </c>
      <c r="B919" s="32">
        <f t="shared" si="62"/>
        <v>913</v>
      </c>
      <c r="C919" s="1103" t="s">
        <v>8756</v>
      </c>
      <c r="D919" s="1112" t="s">
        <v>8757</v>
      </c>
      <c r="E919" s="49" t="s">
        <v>69</v>
      </c>
      <c r="F919" s="57" t="s">
        <v>8758</v>
      </c>
      <c r="G919" s="34" t="s">
        <v>2</v>
      </c>
      <c r="H919" s="75"/>
      <c r="I919" s="75"/>
      <c r="J919" s="75"/>
      <c r="K919" s="49" t="s">
        <v>5167</v>
      </c>
      <c r="L919" s="49" t="s">
        <v>345</v>
      </c>
      <c r="M919" s="937" t="s">
        <v>1215</v>
      </c>
      <c r="N919" s="1025">
        <v>44197</v>
      </c>
      <c r="O919" s="61" t="s">
        <v>8759</v>
      </c>
      <c r="P919" s="49" t="s">
        <v>77</v>
      </c>
      <c r="Q919" s="49" t="s">
        <v>112</v>
      </c>
      <c r="R919" s="49" t="s">
        <v>77</v>
      </c>
      <c r="S919" s="49" t="s">
        <v>140</v>
      </c>
      <c r="T919" s="49" t="s">
        <v>5167</v>
      </c>
      <c r="U919" s="63">
        <v>33947</v>
      </c>
      <c r="V919" s="133">
        <v>44348</v>
      </c>
      <c r="W919" s="133">
        <v>44439</v>
      </c>
      <c r="X919" s="49" t="s">
        <v>80</v>
      </c>
      <c r="Y919" s="393"/>
      <c r="Z919" s="937" t="str">
        <f t="shared" si="64" ca="1"/>
        <v>0 Tahun  7 Bulan 1 Hari </v>
      </c>
      <c r="AA919" s="49" t="s">
        <v>264</v>
      </c>
      <c r="AB919" s="57" t="s">
        <v>8760</v>
      </c>
      <c r="AC919" s="63">
        <v>45999</v>
      </c>
      <c r="AD919" s="1114"/>
      <c r="AE919" s="1114"/>
      <c r="AF919" s="1114"/>
      <c r="AG919" s="1114"/>
      <c r="AH919" s="1"/>
      <c r="AI919" s="1"/>
      <c r="AJ919" s="1"/>
      <c r="AK919" s="393"/>
      <c r="AL919" s="937"/>
      <c r="AM919" s="57" t="s">
        <v>8761</v>
      </c>
      <c r="AN919" s="42" t="s">
        <v>764</v>
      </c>
      <c r="AO919" s="1116"/>
      <c r="AP919" s="1116" t="s">
        <v>8762</v>
      </c>
      <c r="AQ919" s="42" t="s">
        <v>86</v>
      </c>
      <c r="AR919" s="1"/>
      <c r="AS919" s="1"/>
      <c r="AT919" s="57" t="s">
        <v>8763</v>
      </c>
      <c r="AU919" s="49" t="s">
        <v>121</v>
      </c>
      <c r="AV919" s="1117" t="s">
        <v>8757</v>
      </c>
      <c r="AW919" s="904" t="s">
        <v>90</v>
      </c>
      <c r="AX919" s="57" t="s">
        <v>8764</v>
      </c>
      <c r="AY919" s="57" t="s">
        <v>8765</v>
      </c>
      <c r="AZ919" s="49"/>
      <c r="BA919" s="49"/>
      <c r="BB919" s="49"/>
      <c r="BC919" s="49"/>
      <c r="BD919" s="63"/>
      <c r="BE919" s="1118">
        <v>44197</v>
      </c>
      <c r="BF919" s="1095" t="str">
        <f t="shared" si="63" ca="1"/>
        <v>0 Tahun  7 Bulan 1 Hari </v>
      </c>
      <c r="BI919" s="44" t="str">
        <f>+VLOOKUP(C919,'[1]SAT REMBANG '!$B$7:$C$140,2,0)</f>
        <v>EDI PRAYITNO</v>
      </c>
    </row>
    <row r="920" ht="15" customHeight="1" s="77" customFormat="1">
      <c r="A920" s="31" t="s">
        <v>65</v>
      </c>
      <c r="B920" s="32">
        <f t="shared" si="62"/>
        <v>914</v>
      </c>
      <c r="C920" s="1103" t="s">
        <v>8766</v>
      </c>
      <c r="D920" s="1112" t="s">
        <v>8767</v>
      </c>
      <c r="E920" s="49" t="s">
        <v>69</v>
      </c>
      <c r="F920" s="57" t="s">
        <v>8768</v>
      </c>
      <c r="G920" s="34" t="s">
        <v>2</v>
      </c>
      <c r="H920" s="75"/>
      <c r="I920" s="75"/>
      <c r="J920" s="75"/>
      <c r="K920" s="49" t="s">
        <v>5167</v>
      </c>
      <c r="L920" s="49" t="s">
        <v>345</v>
      </c>
      <c r="M920" s="937" t="s">
        <v>1215</v>
      </c>
      <c r="N920" s="1025">
        <v>44197</v>
      </c>
      <c r="O920" s="61" t="s">
        <v>8769</v>
      </c>
      <c r="P920" s="49" t="s">
        <v>97</v>
      </c>
      <c r="Q920" s="49" t="s">
        <v>112</v>
      </c>
      <c r="R920" s="49" t="s">
        <v>77</v>
      </c>
      <c r="S920" s="49" t="s">
        <v>140</v>
      </c>
      <c r="T920" s="49" t="s">
        <v>5167</v>
      </c>
      <c r="U920" s="63">
        <v>35412</v>
      </c>
      <c r="V920" s="133">
        <v>44348</v>
      </c>
      <c r="W920" s="133">
        <v>44439</v>
      </c>
      <c r="X920" s="49" t="s">
        <v>80</v>
      </c>
      <c r="Y920" s="393"/>
      <c r="Z920" s="937" t="str">
        <f t="shared" si="64" ca="1"/>
        <v>0 Tahun  7 Bulan 1 Hari </v>
      </c>
      <c r="AA920" s="49" t="s">
        <v>264</v>
      </c>
      <c r="AB920" s="57" t="s">
        <v>8770</v>
      </c>
      <c r="AC920" s="63">
        <v>45966</v>
      </c>
      <c r="AD920" s="1114"/>
      <c r="AE920" s="1114"/>
      <c r="AF920" s="1114"/>
      <c r="AG920" s="1114"/>
      <c r="AH920" s="1"/>
      <c r="AI920" s="1"/>
      <c r="AJ920" s="1"/>
      <c r="AK920" s="393"/>
      <c r="AL920" s="937"/>
      <c r="AM920" s="57" t="s">
        <v>8771</v>
      </c>
      <c r="AN920" s="42" t="s">
        <v>764</v>
      </c>
      <c r="AO920" s="586"/>
      <c r="AP920" s="1">
        <v>21011322258</v>
      </c>
      <c r="AQ920" s="42" t="s">
        <v>86</v>
      </c>
      <c r="AR920" s="1"/>
      <c r="AS920" s="1"/>
      <c r="AT920" s="57" t="s">
        <v>8772</v>
      </c>
      <c r="AU920" s="49" t="s">
        <v>121</v>
      </c>
      <c r="AV920" s="1117" t="s">
        <v>8767</v>
      </c>
      <c r="AW920" s="49" t="s">
        <v>90</v>
      </c>
      <c r="AX920" s="57" t="s">
        <v>8773</v>
      </c>
      <c r="AY920" s="57" t="s">
        <v>8774</v>
      </c>
      <c r="AZ920" s="49"/>
      <c r="BA920" s="49"/>
      <c r="BB920" s="49"/>
      <c r="BC920" s="49"/>
      <c r="BD920" s="63"/>
      <c r="BE920" s="1118">
        <v>44197</v>
      </c>
      <c r="BF920" s="1095" t="str">
        <f t="shared" si="63" ca="1"/>
        <v>0 Tahun  7 Bulan 1 Hari </v>
      </c>
      <c r="BI920" s="44" t="str">
        <f>+VLOOKUP(C920,'[1]SAT REMBANG '!$B$7:$C$140,2,0)</f>
        <v>ROBY SAPTO AJI</v>
      </c>
    </row>
    <row r="921" ht="15" customHeight="1" s="77" customFormat="1">
      <c r="A921" s="31" t="s">
        <v>65</v>
      </c>
      <c r="B921" s="32">
        <f t="shared" si="62"/>
        <v>915</v>
      </c>
      <c r="C921" s="1103" t="s">
        <v>8775</v>
      </c>
      <c r="D921" s="1112" t="s">
        <v>7092</v>
      </c>
      <c r="E921" s="49" t="s">
        <v>69</v>
      </c>
      <c r="F921" s="57" t="s">
        <v>8776</v>
      </c>
      <c r="G921" s="34" t="s">
        <v>2</v>
      </c>
      <c r="H921" s="75"/>
      <c r="I921" s="75"/>
      <c r="J921" s="75"/>
      <c r="K921" s="49" t="s">
        <v>5167</v>
      </c>
      <c r="L921" s="49" t="s">
        <v>345</v>
      </c>
      <c r="M921" s="937" t="s">
        <v>1215</v>
      </c>
      <c r="N921" s="1025">
        <v>44197</v>
      </c>
      <c r="O921" s="61" t="s">
        <v>8777</v>
      </c>
      <c r="P921" s="49" t="s">
        <v>232</v>
      </c>
      <c r="Q921" s="49" t="s">
        <v>112</v>
      </c>
      <c r="R921" s="49" t="s">
        <v>77</v>
      </c>
      <c r="S921" s="49" t="s">
        <v>113</v>
      </c>
      <c r="T921" s="49" t="s">
        <v>8188</v>
      </c>
      <c r="U921" s="63">
        <v>30471</v>
      </c>
      <c r="V921" s="133">
        <v>44348</v>
      </c>
      <c r="W921" s="133">
        <v>44439</v>
      </c>
      <c r="X921" s="49" t="s">
        <v>80</v>
      </c>
      <c r="Y921" s="393"/>
      <c r="Z921" s="937" t="str">
        <f t="shared" si="64" ca="1"/>
        <v>0 Tahun  7 Bulan 1 Hari </v>
      </c>
      <c r="AA921" s="49" t="s">
        <v>264</v>
      </c>
      <c r="AB921" s="57" t="s">
        <v>8778</v>
      </c>
      <c r="AC921" s="63">
        <v>46001</v>
      </c>
      <c r="AD921" s="1114"/>
      <c r="AE921" s="1114"/>
      <c r="AF921" s="1114"/>
      <c r="AG921" s="1114"/>
      <c r="AH921" s="1"/>
      <c r="AI921" s="1"/>
      <c r="AJ921" s="1"/>
      <c r="AK921" s="393"/>
      <c r="AL921" s="937"/>
      <c r="AM921" s="57" t="s">
        <v>8779</v>
      </c>
      <c r="AN921" s="42" t="s">
        <v>84</v>
      </c>
      <c r="AO921" s="396"/>
      <c r="AP921" s="1">
        <v>21011322225</v>
      </c>
      <c r="AQ921" s="42" t="s">
        <v>86</v>
      </c>
      <c r="AR921" s="1"/>
      <c r="AS921" s="1"/>
      <c r="AT921" s="57" t="s">
        <v>8780</v>
      </c>
      <c r="AU921" s="49" t="s">
        <v>121</v>
      </c>
      <c r="AV921" s="1117" t="s">
        <v>7092</v>
      </c>
      <c r="AW921" s="49" t="s">
        <v>90</v>
      </c>
      <c r="AX921" s="57" t="s">
        <v>8781</v>
      </c>
      <c r="AY921" s="57" t="s">
        <v>8782</v>
      </c>
      <c r="AZ921" s="49"/>
      <c r="BA921" s="49"/>
      <c r="BB921" s="49"/>
      <c r="BC921" s="49"/>
      <c r="BD921" s="63"/>
      <c r="BE921" s="1118">
        <v>44197</v>
      </c>
      <c r="BF921" s="1095" t="str">
        <f t="shared" si="63" ca="1"/>
        <v>0 Tahun  7 Bulan 1 Hari </v>
      </c>
      <c r="BI921" s="44" t="str">
        <f>+VLOOKUP(C921,'[1]SAT REMBANG '!$B$7:$C$140,2,0)</f>
        <v>JUMADI B</v>
      </c>
    </row>
    <row r="922" ht="15" customHeight="1" s="77" customFormat="1">
      <c r="A922" s="31" t="s">
        <v>65</v>
      </c>
      <c r="B922" s="32">
        <f t="shared" si="62"/>
        <v>916</v>
      </c>
      <c r="C922" s="1103" t="s">
        <v>8783</v>
      </c>
      <c r="D922" s="1112" t="s">
        <v>8784</v>
      </c>
      <c r="E922" s="49" t="s">
        <v>69</v>
      </c>
      <c r="F922" s="57" t="s">
        <v>8785</v>
      </c>
      <c r="G922" s="34" t="s">
        <v>2</v>
      </c>
      <c r="H922" s="75"/>
      <c r="I922" s="75"/>
      <c r="J922" s="75"/>
      <c r="K922" s="49" t="s">
        <v>5167</v>
      </c>
      <c r="L922" s="49" t="s">
        <v>345</v>
      </c>
      <c r="M922" s="937" t="s">
        <v>1215</v>
      </c>
      <c r="N922" s="1025">
        <v>44197</v>
      </c>
      <c r="O922" s="61" t="s">
        <v>8786</v>
      </c>
      <c r="P922" s="49" t="s">
        <v>77</v>
      </c>
      <c r="Q922" s="49" t="s">
        <v>112</v>
      </c>
      <c r="R922" s="49" t="s">
        <v>77</v>
      </c>
      <c r="S922" s="49" t="s">
        <v>113</v>
      </c>
      <c r="T922" s="49" t="s">
        <v>4500</v>
      </c>
      <c r="U922" s="63">
        <v>34821</v>
      </c>
      <c r="V922" s="133">
        <v>44348</v>
      </c>
      <c r="W922" s="133">
        <v>44439</v>
      </c>
      <c r="X922" s="49" t="s">
        <v>80</v>
      </c>
      <c r="Y922" s="393"/>
      <c r="Z922" s="937" t="str">
        <f t="shared" si="64" ca="1"/>
        <v>0 Tahun  7 Bulan 1 Hari </v>
      </c>
      <c r="AA922" s="49" t="s">
        <v>264</v>
      </c>
      <c r="AB922" s="57" t="s">
        <v>8787</v>
      </c>
      <c r="AC922" s="63">
        <v>45633</v>
      </c>
      <c r="AD922" s="1114"/>
      <c r="AE922" s="1114"/>
      <c r="AF922" s="1114"/>
      <c r="AG922" s="1114"/>
      <c r="AH922" s="1"/>
      <c r="AI922" s="1"/>
      <c r="AJ922" s="1"/>
      <c r="AK922" s="393"/>
      <c r="AL922" s="937"/>
      <c r="AM922" s="57" t="s">
        <v>8788</v>
      </c>
      <c r="AN922" s="42" t="s">
        <v>84</v>
      </c>
      <c r="AO922" s="1116"/>
      <c r="AP922" s="1116" t="s">
        <v>8789</v>
      </c>
      <c r="AQ922" s="42" t="s">
        <v>86</v>
      </c>
      <c r="AR922" s="1"/>
      <c r="AS922" s="1"/>
      <c r="AT922" s="57" t="s">
        <v>8790</v>
      </c>
      <c r="AU922" s="49" t="s">
        <v>121</v>
      </c>
      <c r="AV922" s="49" t="s">
        <v>8791</v>
      </c>
      <c r="AW922" s="49" t="s">
        <v>90</v>
      </c>
      <c r="AX922" s="57">
        <v>5610393740</v>
      </c>
      <c r="AY922" s="57" t="s">
        <v>8792</v>
      </c>
      <c r="AZ922" s="49"/>
      <c r="BA922" s="49"/>
      <c r="BB922" s="49"/>
      <c r="BC922" s="49"/>
      <c r="BD922" s="63"/>
      <c r="BE922" s="1118">
        <v>44197</v>
      </c>
      <c r="BF922" s="1095" t="str">
        <f t="shared" si="63" ca="1"/>
        <v>0 Tahun  7 Bulan 1 Hari </v>
      </c>
      <c r="BI922" s="44" t="str">
        <f>+VLOOKUP(C922,'[1]SAT REMBANG '!$B$7:$C$140,2,0)</f>
        <v>TEGUH DWI SUKIATNO</v>
      </c>
    </row>
    <row r="923" ht="15" customHeight="1" s="77" customFormat="1">
      <c r="A923" s="31" t="s">
        <v>65</v>
      </c>
      <c r="B923" s="32">
        <f t="shared" si="62"/>
        <v>917</v>
      </c>
      <c r="C923" s="1103" t="s">
        <v>8793</v>
      </c>
      <c r="D923" s="1112" t="s">
        <v>8794</v>
      </c>
      <c r="E923" s="49" t="s">
        <v>69</v>
      </c>
      <c r="F923" s="57" t="s">
        <v>8795</v>
      </c>
      <c r="G923" s="34" t="s">
        <v>2</v>
      </c>
      <c r="H923" s="75"/>
      <c r="I923" s="75"/>
      <c r="J923" s="75"/>
      <c r="K923" s="49" t="s">
        <v>5167</v>
      </c>
      <c r="L923" s="49" t="s">
        <v>345</v>
      </c>
      <c r="M923" s="937" t="s">
        <v>1215</v>
      </c>
      <c r="N923" s="1025">
        <v>44197</v>
      </c>
      <c r="O923" s="61" t="s">
        <v>8796</v>
      </c>
      <c r="P923" s="49" t="s">
        <v>232</v>
      </c>
      <c r="Q923" s="49" t="s">
        <v>112</v>
      </c>
      <c r="R923" s="49" t="s">
        <v>77</v>
      </c>
      <c r="S923" s="49" t="s">
        <v>140</v>
      </c>
      <c r="T923" s="49" t="s">
        <v>8338</v>
      </c>
      <c r="U923" s="63">
        <v>35631</v>
      </c>
      <c r="V923" s="133">
        <v>44348</v>
      </c>
      <c r="W923" s="133">
        <v>44439</v>
      </c>
      <c r="X923" s="49" t="s">
        <v>80</v>
      </c>
      <c r="Y923" s="393"/>
      <c r="Z923" s="937" t="str">
        <f t="shared" si="64" ca="1"/>
        <v>0 Tahun  7 Bulan 1 Hari </v>
      </c>
      <c r="AA923" s="49" t="s">
        <v>264</v>
      </c>
      <c r="AB923" s="57" t="s">
        <v>8797</v>
      </c>
      <c r="AC923" s="63">
        <v>45127</v>
      </c>
      <c r="AD923" s="1114"/>
      <c r="AE923" s="1114"/>
      <c r="AF923" s="1114"/>
      <c r="AG923" s="1114"/>
      <c r="AH923" s="1"/>
      <c r="AI923" s="1"/>
      <c r="AJ923" s="1"/>
      <c r="AK923" s="393"/>
      <c r="AL923" s="937"/>
      <c r="AM923" s="57" t="s">
        <v>8798</v>
      </c>
      <c r="AN923" s="42" t="s">
        <v>548</v>
      </c>
      <c r="AO923" s="396"/>
      <c r="AP923" s="1">
        <v>21011322217</v>
      </c>
      <c r="AQ923" s="42" t="s">
        <v>86</v>
      </c>
      <c r="AR923" s="1"/>
      <c r="AS923" s="1"/>
      <c r="AT923" s="57" t="s">
        <v>8799</v>
      </c>
      <c r="AU923" s="49" t="s">
        <v>121</v>
      </c>
      <c r="AV923" s="1117" t="s">
        <v>8794</v>
      </c>
      <c r="AW923" s="49" t="s">
        <v>90</v>
      </c>
      <c r="AX923" s="57" t="s">
        <v>8800</v>
      </c>
      <c r="AY923" s="57" t="s">
        <v>8801</v>
      </c>
      <c r="AZ923" s="49"/>
      <c r="BA923" s="49"/>
      <c r="BB923" s="49"/>
      <c r="BC923" s="49"/>
      <c r="BD923" s="63"/>
      <c r="BE923" s="1118">
        <v>44197</v>
      </c>
      <c r="BF923" s="1095" t="str">
        <f t="shared" si="63" ca="1"/>
        <v>0 Tahun  7 Bulan 1 Hari </v>
      </c>
      <c r="BI923" s="44" t="str">
        <f>+VLOOKUP(C923,'[1]SAT REMBANG '!$B$7:$C$140,2,0)</f>
        <v>MOCHAMAD CHOIRUR RISCHA</v>
      </c>
    </row>
    <row r="924" ht="15" customHeight="1" s="77" customFormat="1">
      <c r="A924" s="31" t="s">
        <v>65</v>
      </c>
      <c r="B924" s="32">
        <f t="shared" si="62"/>
        <v>918</v>
      </c>
      <c r="C924" s="1103" t="s">
        <v>8802</v>
      </c>
      <c r="D924" s="1112" t="s">
        <v>8803</v>
      </c>
      <c r="E924" s="49" t="s">
        <v>69</v>
      </c>
      <c r="F924" s="57" t="s">
        <v>8804</v>
      </c>
      <c r="G924" s="34" t="s">
        <v>2</v>
      </c>
      <c r="H924" s="75"/>
      <c r="I924" s="75"/>
      <c r="J924" s="75"/>
      <c r="K924" s="49" t="s">
        <v>5167</v>
      </c>
      <c r="L924" s="49" t="s">
        <v>345</v>
      </c>
      <c r="M924" s="937" t="s">
        <v>1215</v>
      </c>
      <c r="N924" s="1025">
        <v>44197</v>
      </c>
      <c r="O924" s="61" t="s">
        <v>8805</v>
      </c>
      <c r="P924" s="49" t="s">
        <v>97</v>
      </c>
      <c r="Q924" s="49" t="s">
        <v>112</v>
      </c>
      <c r="R924" s="49" t="s">
        <v>77</v>
      </c>
      <c r="S924" s="49" t="s">
        <v>140</v>
      </c>
      <c r="T924" s="49" t="s">
        <v>8806</v>
      </c>
      <c r="U924" s="63">
        <v>35689</v>
      </c>
      <c r="V924" s="133">
        <v>44348</v>
      </c>
      <c r="W924" s="133">
        <v>44439</v>
      </c>
      <c r="X924" s="49" t="s">
        <v>80</v>
      </c>
      <c r="Y924" s="393"/>
      <c r="Z924" s="937" t="str">
        <f t="shared" si="64" ca="1"/>
        <v>0 Tahun  7 Bulan 1 Hari </v>
      </c>
      <c r="AA924" s="49" t="s">
        <v>264</v>
      </c>
      <c r="AB924" s="57" t="s">
        <v>8807</v>
      </c>
      <c r="AC924" s="63">
        <v>45979</v>
      </c>
      <c r="AD924" s="1114"/>
      <c r="AE924" s="1114"/>
      <c r="AF924" s="1114"/>
      <c r="AG924" s="1114"/>
      <c r="AH924" s="1"/>
      <c r="AI924" s="1"/>
      <c r="AJ924" s="1"/>
      <c r="AK924" s="393"/>
      <c r="AL924" s="937"/>
      <c r="AM924" s="57" t="s">
        <v>8808</v>
      </c>
      <c r="AN924" s="42" t="s">
        <v>548</v>
      </c>
      <c r="AO924" s="1116"/>
      <c r="AP924" s="1116" t="s">
        <v>8809</v>
      </c>
      <c r="AQ924" s="42" t="s">
        <v>86</v>
      </c>
      <c r="AR924" s="1"/>
      <c r="AS924" s="1"/>
      <c r="AT924" s="57" t="s">
        <v>8810</v>
      </c>
      <c r="AU924" s="49" t="s">
        <v>121</v>
      </c>
      <c r="AV924" s="1117" t="s">
        <v>8803</v>
      </c>
      <c r="AW924" s="49" t="s">
        <v>90</v>
      </c>
      <c r="AX924" s="57" t="s">
        <v>8811</v>
      </c>
      <c r="AY924" s="57" t="s">
        <v>8812</v>
      </c>
      <c r="AZ924" s="49"/>
      <c r="BA924" s="49"/>
      <c r="BB924" s="49"/>
      <c r="BC924" s="49"/>
      <c r="BD924" s="63"/>
      <c r="BE924" s="1118">
        <v>44197</v>
      </c>
      <c r="BF924" s="1095" t="str">
        <f t="shared" si="63" ca="1"/>
        <v>0 Tahun  7 Bulan 1 Hari </v>
      </c>
      <c r="BI924" s="44" t="str">
        <f>+VLOOKUP(C924,'[1]SAT REMBANG '!$B$7:$C$140,2,0)</f>
        <v>KRISHNA BAYU MURTI</v>
      </c>
    </row>
    <row r="925" ht="15" customHeight="1" s="77" customFormat="1">
      <c r="A925" s="31" t="s">
        <v>65</v>
      </c>
      <c r="B925" s="32">
        <f t="shared" si="62"/>
        <v>919</v>
      </c>
      <c r="C925" s="1103" t="s">
        <v>8813</v>
      </c>
      <c r="D925" s="1112" t="s">
        <v>8814</v>
      </c>
      <c r="E925" s="49" t="s">
        <v>69</v>
      </c>
      <c r="F925" s="57" t="s">
        <v>8815</v>
      </c>
      <c r="G925" s="34" t="s">
        <v>2</v>
      </c>
      <c r="H925" s="75"/>
      <c r="I925" s="75"/>
      <c r="J925" s="75"/>
      <c r="K925" s="49" t="s">
        <v>5167</v>
      </c>
      <c r="L925" s="49" t="s">
        <v>345</v>
      </c>
      <c r="M925" s="937" t="s">
        <v>1215</v>
      </c>
      <c r="N925" s="1025">
        <v>44197</v>
      </c>
      <c r="O925" s="61" t="s">
        <v>8816</v>
      </c>
      <c r="P925" s="49" t="s">
        <v>97</v>
      </c>
      <c r="Q925" s="49" t="s">
        <v>112</v>
      </c>
      <c r="R925" s="49" t="s">
        <v>77</v>
      </c>
      <c r="S925" s="49" t="s">
        <v>198</v>
      </c>
      <c r="T925" s="49" t="s">
        <v>5167</v>
      </c>
      <c r="U925" s="63">
        <v>30079</v>
      </c>
      <c r="V925" s="133">
        <v>44348</v>
      </c>
      <c r="W925" s="133">
        <v>44439</v>
      </c>
      <c r="X925" s="49" t="s">
        <v>80</v>
      </c>
      <c r="Y925" s="393"/>
      <c r="Z925" s="937" t="str">
        <f t="shared" si="64" ca="1"/>
        <v>0 Tahun  7 Bulan 1 Hari </v>
      </c>
      <c r="AA925" s="49" t="s">
        <v>819</v>
      </c>
      <c r="AB925" s="57"/>
      <c r="AC925" s="63"/>
      <c r="AD925" s="1114"/>
      <c r="AE925" s="1114"/>
      <c r="AF925" s="1114"/>
      <c r="AG925" s="1114"/>
      <c r="AH925" s="1"/>
      <c r="AI925" s="1"/>
      <c r="AJ925" s="1"/>
      <c r="AK925" s="393"/>
      <c r="AL925" s="937"/>
      <c r="AM925" s="57" t="s">
        <v>8817</v>
      </c>
      <c r="AN925" s="49" t="s">
        <v>548</v>
      </c>
      <c r="AO925" s="1116"/>
      <c r="AP925" s="1116" t="s">
        <v>8818</v>
      </c>
      <c r="AQ925" s="42" t="s">
        <v>86</v>
      </c>
      <c r="AR925" s="1"/>
      <c r="AS925" s="1"/>
      <c r="AT925" s="57" t="s">
        <v>8819</v>
      </c>
      <c r="AU925" s="49" t="s">
        <v>121</v>
      </c>
      <c r="AV925" s="1117" t="s">
        <v>8814</v>
      </c>
      <c r="AW925" s="49" t="s">
        <v>90</v>
      </c>
      <c r="AX925" s="57" t="s">
        <v>8820</v>
      </c>
      <c r="AY925" s="57" t="s">
        <v>8821</v>
      </c>
      <c r="AZ925" s="49"/>
      <c r="BA925" s="49"/>
      <c r="BB925" s="49"/>
      <c r="BC925" s="49"/>
      <c r="BD925" s="63"/>
      <c r="BE925" s="1118">
        <v>44197</v>
      </c>
      <c r="BF925" s="1095" t="str">
        <f t="shared" si="63" ca="1"/>
        <v>0 Tahun  7 Bulan 1 Hari </v>
      </c>
      <c r="BI925" s="44" t="str">
        <f>+VLOOKUP(C925,'[1]SAT REMBANG '!$B$7:$C$140,2,0)</f>
        <v>SLAMET</v>
      </c>
    </row>
    <row r="926" ht="15" customHeight="1" s="77" customFormat="1">
      <c r="A926" s="31" t="s">
        <v>65</v>
      </c>
      <c r="B926" s="32">
        <f t="shared" si="62"/>
        <v>920</v>
      </c>
      <c r="C926" s="68" t="s">
        <v>8822</v>
      </c>
      <c r="D926" s="82" t="s">
        <v>8823</v>
      </c>
      <c r="E926" s="75" t="s">
        <v>69</v>
      </c>
      <c r="F926" s="1119">
        <v>81284148988</v>
      </c>
      <c r="G926" s="837" t="s">
        <v>2</v>
      </c>
      <c r="H926" s="75"/>
      <c r="I926" s="75"/>
      <c r="J926" s="75"/>
      <c r="K926" s="75" t="s">
        <v>5167</v>
      </c>
      <c r="L926" s="49" t="s">
        <v>345</v>
      </c>
      <c r="M926" s="75" t="s">
        <v>1215</v>
      </c>
      <c r="N926" s="1025">
        <v>44197</v>
      </c>
      <c r="O926" s="82" t="s">
        <v>8824</v>
      </c>
      <c r="P926" s="1" t="s">
        <v>232</v>
      </c>
      <c r="Q926" s="75" t="s">
        <v>112</v>
      </c>
      <c r="R926" s="49" t="s">
        <v>77</v>
      </c>
      <c r="S926" s="72"/>
      <c r="T926" s="75" t="s">
        <v>8825</v>
      </c>
      <c r="U926" s="116">
        <v>29313</v>
      </c>
      <c r="V926" s="133">
        <v>44348</v>
      </c>
      <c r="W926" s="133">
        <v>44439</v>
      </c>
      <c r="X926" s="49" t="s">
        <v>80</v>
      </c>
      <c r="Y926" s="393"/>
      <c r="Z926" s="937" t="str">
        <f t="shared" si="64" ca="1"/>
        <v>0 Tahun  7 Bulan 1 Hari </v>
      </c>
      <c r="AA926" s="339" t="s">
        <v>264</v>
      </c>
      <c r="AB926" s="71" t="s">
        <v>8826</v>
      </c>
      <c r="AC926" s="72">
        <v>45890</v>
      </c>
      <c r="AD926" s="1082"/>
      <c r="AE926" s="42"/>
      <c r="AF926" s="1"/>
      <c r="AG926" s="1"/>
      <c r="AH926" s="1"/>
      <c r="AI926" s="1"/>
      <c r="AJ926" s="1"/>
      <c r="AK926" s="393"/>
      <c r="AL926" s="1"/>
      <c r="AM926" s="438" t="s">
        <v>8827</v>
      </c>
      <c r="AN926" s="49" t="s">
        <v>548</v>
      </c>
      <c r="AO926" s="1107"/>
      <c r="AP926" s="1107" t="s">
        <v>8828</v>
      </c>
      <c r="AQ926" s="42" t="s">
        <v>86</v>
      </c>
      <c r="AR926" s="1"/>
      <c r="AS926" s="1"/>
      <c r="AT926" s="71" t="s">
        <v>8829</v>
      </c>
      <c r="AU926" s="49" t="s">
        <v>121</v>
      </c>
      <c r="AV926" s="1"/>
      <c r="AW926" s="393"/>
      <c r="AX926" s="71"/>
      <c r="AY926" s="71"/>
      <c r="AZ926" s="339"/>
      <c r="BA926" s="1"/>
      <c r="BB926" s="1"/>
      <c r="BC926" s="1"/>
      <c r="BD926" s="72"/>
      <c r="BE926" s="1118">
        <v>44197</v>
      </c>
      <c r="BF926" s="1095" t="str">
        <f t="shared" si="63" ca="1"/>
        <v>0 Tahun  7 Bulan 1 Hari </v>
      </c>
      <c r="BI926" s="44" t="str">
        <f>+VLOOKUP(C926,'[1]SAT REMBANG '!$B$7:$C$140,2,0)</f>
        <v>MOH AGUNG SUPRI HANDOKO</v>
      </c>
    </row>
    <row r="927" ht="15" customHeight="1" s="77" customFormat="1">
      <c r="A927" s="31" t="s">
        <v>65</v>
      </c>
      <c r="B927" s="32">
        <f t="shared" si="62"/>
        <v>921</v>
      </c>
      <c r="C927" s="68" t="s">
        <v>8830</v>
      </c>
      <c r="D927" s="82" t="s">
        <v>8831</v>
      </c>
      <c r="E927" s="75" t="s">
        <v>69</v>
      </c>
      <c r="F927" s="71" t="s">
        <v>8832</v>
      </c>
      <c r="G927" s="837" t="s">
        <v>2</v>
      </c>
      <c r="H927" s="75"/>
      <c r="I927" s="75"/>
      <c r="J927" s="75"/>
      <c r="K927" s="75" t="s">
        <v>5167</v>
      </c>
      <c r="L927" s="49" t="s">
        <v>345</v>
      </c>
      <c r="M927" s="75" t="s">
        <v>1215</v>
      </c>
      <c r="N927" s="116">
        <v>44208</v>
      </c>
      <c r="O927" s="82" t="s">
        <v>8833</v>
      </c>
      <c r="P927" s="1" t="s">
        <v>174</v>
      </c>
      <c r="Q927" s="75" t="s">
        <v>112</v>
      </c>
      <c r="R927" s="49" t="s">
        <v>77</v>
      </c>
      <c r="S927" s="72" t="s">
        <v>113</v>
      </c>
      <c r="T927" s="75" t="s">
        <v>8834</v>
      </c>
      <c r="U927" s="116">
        <v>30197</v>
      </c>
      <c r="V927" s="133">
        <v>44348</v>
      </c>
      <c r="W927" s="133">
        <v>44439</v>
      </c>
      <c r="X927" s="49" t="s">
        <v>80</v>
      </c>
      <c r="Y927" s="393"/>
      <c r="Z927" s="937" t="str">
        <f t="shared" si="64" ca="1"/>
        <v>0 Tahun  6 Bulan 21 Hari </v>
      </c>
      <c r="AA927" s="1" t="s">
        <v>492</v>
      </c>
      <c r="AB927" s="71" t="s">
        <v>8835</v>
      </c>
      <c r="AC927" s="72">
        <v>45852</v>
      </c>
      <c r="AD927" s="1082"/>
      <c r="AE927" s="42"/>
      <c r="AF927" s="1"/>
      <c r="AG927" s="1"/>
      <c r="AH927" s="1"/>
      <c r="AI927" s="1"/>
      <c r="AJ927" s="1"/>
      <c r="AK927" s="393"/>
      <c r="AL927" s="1"/>
      <c r="AM927" s="438" t="s">
        <v>8836</v>
      </c>
      <c r="AN927" s="32" t="s">
        <v>495</v>
      </c>
      <c r="AO927" s="393"/>
      <c r="AP927" s="1107" t="s">
        <v>8837</v>
      </c>
      <c r="AQ927" s="42" t="s">
        <v>86</v>
      </c>
      <c r="AR927" s="1"/>
      <c r="AS927" s="1"/>
      <c r="AT927" s="71" t="s">
        <v>8838</v>
      </c>
      <c r="AU927" s="75" t="s">
        <v>121</v>
      </c>
      <c r="AV927" s="1" t="s">
        <v>8831</v>
      </c>
      <c r="AW927" s="393" t="s">
        <v>90</v>
      </c>
      <c r="AX927" s="71" t="s">
        <v>8839</v>
      </c>
      <c r="AY927" s="71" t="s">
        <v>8840</v>
      </c>
      <c r="AZ927" s="339"/>
      <c r="BA927" s="1"/>
      <c r="BB927" s="1"/>
      <c r="BC927" s="1"/>
      <c r="BD927" s="72"/>
      <c r="BE927" s="1108">
        <v>44208</v>
      </c>
      <c r="BF927" s="1095" t="str">
        <f t="shared" si="63" ca="1"/>
        <v>0 Tahun  6 Bulan 21 Hari </v>
      </c>
      <c r="BI927" s="44" t="str">
        <f>+VLOOKUP(C927,'[1]SAT REMBANG '!$B$7:$C$140,2,0)</f>
        <v>JHONI WAHYUDI</v>
      </c>
    </row>
    <row r="928" ht="15" customHeight="1" s="77" customFormat="1">
      <c r="A928" s="31" t="s">
        <v>65</v>
      </c>
      <c r="B928" s="32">
        <f t="shared" si="62"/>
        <v>922</v>
      </c>
      <c r="C928" s="68" t="s">
        <v>8841</v>
      </c>
      <c r="D928" s="602" t="s">
        <v>8842</v>
      </c>
      <c r="E928" s="75" t="s">
        <v>69</v>
      </c>
      <c r="F928" s="71" t="s">
        <v>8843</v>
      </c>
      <c r="G928" s="837" t="s">
        <v>2</v>
      </c>
      <c r="H928" s="75"/>
      <c r="I928" s="75"/>
      <c r="J928" s="75"/>
      <c r="K928" s="75" t="s">
        <v>5167</v>
      </c>
      <c r="L928" s="49" t="s">
        <v>345</v>
      </c>
      <c r="M928" s="75" t="s">
        <v>1215</v>
      </c>
      <c r="N928" s="116">
        <v>44228</v>
      </c>
      <c r="O928" s="574" t="s">
        <v>8844</v>
      </c>
      <c r="P928" s="1" t="s">
        <v>232</v>
      </c>
      <c r="Q928" s="75" t="s">
        <v>112</v>
      </c>
      <c r="R928" s="49" t="s">
        <v>77</v>
      </c>
      <c r="S928" s="72"/>
      <c r="T928" s="75" t="s">
        <v>5167</v>
      </c>
      <c r="U928" s="116">
        <v>33551</v>
      </c>
      <c r="V928" s="133">
        <v>44348</v>
      </c>
      <c r="W928" s="133">
        <v>44439</v>
      </c>
      <c r="X928" s="49" t="s">
        <v>80</v>
      </c>
      <c r="Y928" s="393"/>
      <c r="Z928" s="937" t="str">
        <f t="shared" si="64" ca="1"/>
        <v>0 Tahun  6 Bulan 1 Hari </v>
      </c>
      <c r="AA928" s="1" t="s">
        <v>264</v>
      </c>
      <c r="AB928" s="71" t="s">
        <v>8845</v>
      </c>
      <c r="AC928" s="72">
        <v>44874</v>
      </c>
      <c r="AD928" s="1082"/>
      <c r="AE928" s="42"/>
      <c r="AF928" s="1"/>
      <c r="AG928" s="1"/>
      <c r="AH928" s="1"/>
      <c r="AI928" s="1"/>
      <c r="AJ928" s="1"/>
      <c r="AK928" s="393"/>
      <c r="AL928" s="1"/>
      <c r="AM928" s="438" t="s">
        <v>8846</v>
      </c>
      <c r="AN928" s="32" t="s">
        <v>495</v>
      </c>
      <c r="AO928" s="393"/>
      <c r="AP928" s="1107" t="s">
        <v>8847</v>
      </c>
      <c r="AQ928" s="42" t="s">
        <v>86</v>
      </c>
      <c r="AR928" s="1"/>
      <c r="AS928" s="1"/>
      <c r="AT928" s="71" t="s">
        <v>8848</v>
      </c>
      <c r="AU928" s="75" t="s">
        <v>121</v>
      </c>
      <c r="AV928" s="697" t="s">
        <v>8842</v>
      </c>
      <c r="AW928" s="393" t="s">
        <v>90</v>
      </c>
      <c r="AX928" s="71" t="s">
        <v>8849</v>
      </c>
      <c r="AY928" s="71"/>
      <c r="AZ928" s="339"/>
      <c r="BA928" s="1"/>
      <c r="BB928" s="1"/>
      <c r="BC928" s="1"/>
      <c r="BD928" s="72"/>
      <c r="BE928" s="1111">
        <v>44228</v>
      </c>
      <c r="BF928" s="1095" t="str">
        <f t="shared" si="63" ca="1"/>
        <v>0 Tahun  6 Bulan 1 Hari </v>
      </c>
      <c r="BI928" s="44" t="str">
        <f>+VLOOKUP(C928,'[1]SAT REMBANG '!$B$7:$C$140,2,0)</f>
        <v>AKLIS ABADI</v>
      </c>
    </row>
    <row r="929" ht="15" customHeight="1" s="77" customFormat="1">
      <c r="A929" s="31" t="s">
        <v>65</v>
      </c>
      <c r="B929" s="32">
        <f t="shared" si="62"/>
        <v>923</v>
      </c>
      <c r="C929" s="68" t="s">
        <v>8850</v>
      </c>
      <c r="D929" s="82" t="s">
        <v>8851</v>
      </c>
      <c r="E929" s="75" t="s">
        <v>69</v>
      </c>
      <c r="F929" s="71" t="s">
        <v>8852</v>
      </c>
      <c r="G929" s="837" t="s">
        <v>2</v>
      </c>
      <c r="H929" s="75"/>
      <c r="I929" s="75"/>
      <c r="J929" s="75"/>
      <c r="K929" s="75" t="s">
        <v>5167</v>
      </c>
      <c r="L929" s="49" t="s">
        <v>345</v>
      </c>
      <c r="M929" s="75" t="s">
        <v>1215</v>
      </c>
      <c r="N929" s="116">
        <v>44228</v>
      </c>
      <c r="O929" s="574" t="s">
        <v>8853</v>
      </c>
      <c r="P929" s="1" t="s">
        <v>77</v>
      </c>
      <c r="Q929" s="75" t="s">
        <v>112</v>
      </c>
      <c r="R929" s="49" t="s">
        <v>77</v>
      </c>
      <c r="S929" s="72"/>
      <c r="T929" s="75" t="s">
        <v>8338</v>
      </c>
      <c r="U929" s="116">
        <v>36612</v>
      </c>
      <c r="V929" s="133">
        <v>44348</v>
      </c>
      <c r="W929" s="133">
        <v>44439</v>
      </c>
      <c r="X929" s="49" t="s">
        <v>80</v>
      </c>
      <c r="Y929" s="393"/>
      <c r="Z929" s="937" t="str">
        <f t="shared" si="64" ca="1"/>
        <v>0 Tahun  6 Bulan 1 Hari </v>
      </c>
      <c r="AA929" s="1" t="s">
        <v>264</v>
      </c>
      <c r="AB929" s="71" t="s">
        <v>8854</v>
      </c>
      <c r="AC929" s="72">
        <v>45840</v>
      </c>
      <c r="AD929" s="1082"/>
      <c r="AE929" s="42"/>
      <c r="AF929" s="1"/>
      <c r="AG929" s="1"/>
      <c r="AH929" s="1"/>
      <c r="AI929" s="1"/>
      <c r="AJ929" s="1"/>
      <c r="AK929" s="393"/>
      <c r="AL929" s="1"/>
      <c r="AM929" s="438" t="s">
        <v>8855</v>
      </c>
      <c r="AN929" s="32" t="s">
        <v>540</v>
      </c>
      <c r="AO929" s="393"/>
      <c r="AP929" s="1107" t="s">
        <v>8856</v>
      </c>
      <c r="AQ929" s="42" t="s">
        <v>86</v>
      </c>
      <c r="AR929" s="1"/>
      <c r="AS929" s="1"/>
      <c r="AT929" s="71" t="s">
        <v>8857</v>
      </c>
      <c r="AU929" s="75" t="s">
        <v>121</v>
      </c>
      <c r="AV929" s="1" t="s">
        <v>8858</v>
      </c>
      <c r="AW929" s="393" t="s">
        <v>90</v>
      </c>
      <c r="AX929" s="71" t="s">
        <v>8859</v>
      </c>
      <c r="AY929" s="71"/>
      <c r="AZ929" s="339"/>
      <c r="BA929" s="1"/>
      <c r="BB929" s="1"/>
      <c r="BC929" s="1"/>
      <c r="BD929" s="72"/>
      <c r="BE929" s="1111">
        <v>44228</v>
      </c>
      <c r="BF929" s="1095" t="str">
        <f t="shared" si="63" ca="1"/>
        <v>0 Tahun  6 Bulan 1 Hari </v>
      </c>
      <c r="BI929" s="44" t="str">
        <f>+VLOOKUP(C929,'[1]SAT REMBANG '!$B$7:$C$140,2,0)</f>
        <v>RYANDIKA</v>
      </c>
    </row>
    <row r="930" ht="15" customHeight="1" s="77" customFormat="1">
      <c r="A930" s="31" t="s">
        <v>65</v>
      </c>
      <c r="B930" s="32">
        <f t="shared" si="62"/>
        <v>924</v>
      </c>
      <c r="C930" s="68" t="s">
        <v>8860</v>
      </c>
      <c r="D930" s="602" t="s">
        <v>8861</v>
      </c>
      <c r="E930" s="75" t="s">
        <v>69</v>
      </c>
      <c r="F930" s="71" t="s">
        <v>8862</v>
      </c>
      <c r="G930" s="837" t="s">
        <v>2</v>
      </c>
      <c r="H930" s="75"/>
      <c r="I930" s="75"/>
      <c r="J930" s="75"/>
      <c r="K930" s="75" t="s">
        <v>5167</v>
      </c>
      <c r="L930" s="49" t="s">
        <v>345</v>
      </c>
      <c r="M930" s="75" t="s">
        <v>1215</v>
      </c>
      <c r="N930" s="116">
        <v>44228</v>
      </c>
      <c r="O930" s="574" t="s">
        <v>8863</v>
      </c>
      <c r="P930" s="1" t="s">
        <v>77</v>
      </c>
      <c r="Q930" s="75" t="s">
        <v>112</v>
      </c>
      <c r="R930" s="49" t="s">
        <v>77</v>
      </c>
      <c r="S930" s="72"/>
      <c r="T930" s="75" t="s">
        <v>5167</v>
      </c>
      <c r="U930" s="116">
        <v>33095</v>
      </c>
      <c r="V930" s="133">
        <v>44348</v>
      </c>
      <c r="W930" s="133">
        <v>44439</v>
      </c>
      <c r="X930" s="49" t="s">
        <v>80</v>
      </c>
      <c r="Y930" s="393"/>
      <c r="Z930" s="937" t="str">
        <f t="shared" si="64" ca="1"/>
        <v>0 Tahun  6 Bulan 1 Hari </v>
      </c>
      <c r="AA930" s="1" t="s">
        <v>264</v>
      </c>
      <c r="AB930" s="71" t="s">
        <v>8864</v>
      </c>
      <c r="AC930" s="72">
        <v>45514</v>
      </c>
      <c r="AD930" s="1082"/>
      <c r="AE930" s="42"/>
      <c r="AF930" s="1"/>
      <c r="AG930" s="1"/>
      <c r="AH930" s="1"/>
      <c r="AI930" s="1"/>
      <c r="AJ930" s="1"/>
      <c r="AK930" s="393"/>
      <c r="AL930" s="1"/>
      <c r="AM930" s="438" t="s">
        <v>8865</v>
      </c>
      <c r="AN930" s="32" t="s">
        <v>548</v>
      </c>
      <c r="AO930" s="393"/>
      <c r="AP930" s="1107" t="s">
        <v>8866</v>
      </c>
      <c r="AQ930" s="42" t="s">
        <v>86</v>
      </c>
      <c r="AR930" s="1"/>
      <c r="AS930" s="1"/>
      <c r="AT930" s="71" t="s">
        <v>8867</v>
      </c>
      <c r="AU930" s="75" t="s">
        <v>121</v>
      </c>
      <c r="AV930" s="697" t="s">
        <v>8861</v>
      </c>
      <c r="AW930" s="393" t="s">
        <v>90</v>
      </c>
      <c r="AX930" s="71" t="s">
        <v>8868</v>
      </c>
      <c r="AY930" s="71"/>
      <c r="AZ930" s="339"/>
      <c r="BA930" s="1"/>
      <c r="BB930" s="1"/>
      <c r="BC930" s="1"/>
      <c r="BD930" s="72"/>
      <c r="BE930" s="1111">
        <v>44228</v>
      </c>
      <c r="BF930" s="1095" t="str">
        <f t="shared" si="63" ca="1"/>
        <v>0 Tahun  6 Bulan 1 Hari </v>
      </c>
      <c r="BI930" s="44" t="str">
        <f>+VLOOKUP(C930,'[1]SAT REMBANG '!$B$7:$C$140,2,0)</f>
        <v>JOKO SUPRIYONO</v>
      </c>
    </row>
    <row r="931" ht="15" customHeight="1" s="77" customFormat="1">
      <c r="A931" s="31" t="s">
        <v>65</v>
      </c>
      <c r="B931" s="32">
        <f t="shared" si="62"/>
        <v>925</v>
      </c>
      <c r="C931" s="68" t="s">
        <v>8869</v>
      </c>
      <c r="D931" s="61" t="s">
        <v>8870</v>
      </c>
      <c r="E931" s="75" t="s">
        <v>69</v>
      </c>
      <c r="F931" s="71" t="s">
        <v>8871</v>
      </c>
      <c r="G931" s="837" t="s">
        <v>2</v>
      </c>
      <c r="H931" s="75"/>
      <c r="I931" s="75"/>
      <c r="J931" s="75"/>
      <c r="K931" s="75" t="s">
        <v>5167</v>
      </c>
      <c r="L931" s="49" t="s">
        <v>345</v>
      </c>
      <c r="M931" s="75" t="s">
        <v>1215</v>
      </c>
      <c r="N931" s="116">
        <v>44228</v>
      </c>
      <c r="O931" s="574" t="s">
        <v>8872</v>
      </c>
      <c r="P931" s="1"/>
      <c r="Q931" s="75" t="s">
        <v>112</v>
      </c>
      <c r="R931" s="49" t="s">
        <v>77</v>
      </c>
      <c r="S931" s="72"/>
      <c r="T931" s="75" t="s">
        <v>8152</v>
      </c>
      <c r="U931" s="116">
        <v>31655</v>
      </c>
      <c r="V931" s="133">
        <v>44348</v>
      </c>
      <c r="W931" s="133">
        <v>44439</v>
      </c>
      <c r="X931" s="49" t="s">
        <v>80</v>
      </c>
      <c r="Y931" s="393"/>
      <c r="Z931" s="937" t="str">
        <f t="shared" si="64" ca="1"/>
        <v>0 Tahun  6 Bulan 1 Hari </v>
      </c>
      <c r="AA931" s="1" t="s">
        <v>264</v>
      </c>
      <c r="AB931" s="71" t="s">
        <v>8873</v>
      </c>
      <c r="AC931" s="72">
        <v>46062</v>
      </c>
      <c r="AD931" s="1082"/>
      <c r="AE931" s="42"/>
      <c r="AF931" s="1"/>
      <c r="AG931" s="1"/>
      <c r="AH931" s="1"/>
      <c r="AI931" s="1"/>
      <c r="AJ931" s="1"/>
      <c r="AK931" s="393"/>
      <c r="AL931" s="1"/>
      <c r="AM931" s="438" t="s">
        <v>8874</v>
      </c>
      <c r="AN931" s="32" t="s">
        <v>495</v>
      </c>
      <c r="AO931" s="393"/>
      <c r="AP931" s="1107" t="s">
        <v>8875</v>
      </c>
      <c r="AQ931" s="42" t="s">
        <v>86</v>
      </c>
      <c r="AR931" s="1"/>
      <c r="AS931" s="1"/>
      <c r="AT931" s="71" t="s">
        <v>8876</v>
      </c>
      <c r="AU931" s="75" t="s">
        <v>121</v>
      </c>
      <c r="AV931" s="49" t="s">
        <v>8870</v>
      </c>
      <c r="AW931" s="393" t="s">
        <v>90</v>
      </c>
      <c r="AX931" s="71" t="s">
        <v>8877</v>
      </c>
      <c r="AY931" s="71"/>
      <c r="AZ931" s="339"/>
      <c r="BA931" s="1"/>
      <c r="BB931" s="1"/>
      <c r="BC931" s="1"/>
      <c r="BD931" s="72"/>
      <c r="BE931" s="1111">
        <v>44228</v>
      </c>
      <c r="BF931" s="1095" t="str">
        <f t="shared" si="63" ca="1"/>
        <v>0 Tahun  6 Bulan 1 Hari </v>
      </c>
      <c r="BI931" s="44" t="str">
        <f>+VLOOKUP(C931,'[1]SAT REMBANG '!$B$7:$C$140,2,0)</f>
        <v>SURYONO</v>
      </c>
    </row>
    <row r="932" ht="15" customHeight="1" s="77" customFormat="1">
      <c r="A932" s="31" t="s">
        <v>65</v>
      </c>
      <c r="B932" s="32">
        <f t="shared" si="62"/>
        <v>926</v>
      </c>
      <c r="C932" s="68" t="s">
        <v>8878</v>
      </c>
      <c r="D932" s="61" t="s">
        <v>8879</v>
      </c>
      <c r="E932" s="75" t="s">
        <v>69</v>
      </c>
      <c r="F932" s="71" t="s">
        <v>8880</v>
      </c>
      <c r="G932" s="837" t="s">
        <v>2</v>
      </c>
      <c r="H932" s="75"/>
      <c r="I932" s="75"/>
      <c r="J932" s="75"/>
      <c r="K932" s="75" t="s">
        <v>5167</v>
      </c>
      <c r="L932" s="49" t="s">
        <v>345</v>
      </c>
      <c r="M932" s="75" t="s">
        <v>1215</v>
      </c>
      <c r="N932" s="116">
        <v>44228</v>
      </c>
      <c r="O932" s="574" t="s">
        <v>8881</v>
      </c>
      <c r="P932" s="1" t="s">
        <v>77</v>
      </c>
      <c r="Q932" s="75" t="s">
        <v>112</v>
      </c>
      <c r="R932" s="49" t="s">
        <v>77</v>
      </c>
      <c r="S932" s="72"/>
      <c r="T932" s="75" t="s">
        <v>5167</v>
      </c>
      <c r="U932" s="116">
        <v>34558</v>
      </c>
      <c r="V932" s="133">
        <v>44348</v>
      </c>
      <c r="W932" s="133">
        <v>44439</v>
      </c>
      <c r="X932" s="49" t="s">
        <v>80</v>
      </c>
      <c r="Y932" s="393"/>
      <c r="Z932" s="937" t="str">
        <f t="shared" si="64" ca="1"/>
        <v>0 Tahun  6 Bulan 1 Hari </v>
      </c>
      <c r="AA932" s="1" t="s">
        <v>819</v>
      </c>
      <c r="AB932" s="71" t="s">
        <v>8882</v>
      </c>
      <c r="AC932" s="72">
        <v>44785</v>
      </c>
      <c r="AD932" s="1082"/>
      <c r="AE932" s="42"/>
      <c r="AF932" s="1"/>
      <c r="AG932" s="1"/>
      <c r="AH932" s="1"/>
      <c r="AI932" s="1"/>
      <c r="AJ932" s="1"/>
      <c r="AK932" s="393"/>
      <c r="AL932" s="1"/>
      <c r="AM932" s="438" t="s">
        <v>8883</v>
      </c>
      <c r="AN932" s="32" t="s">
        <v>548</v>
      </c>
      <c r="AO932" s="393"/>
      <c r="AP932" s="1107" t="s">
        <v>8884</v>
      </c>
      <c r="AQ932" s="42" t="s">
        <v>86</v>
      </c>
      <c r="AR932" s="1"/>
      <c r="AS932" s="1"/>
      <c r="AT932" s="71" t="s">
        <v>8885</v>
      </c>
      <c r="AU932" s="75" t="s">
        <v>121</v>
      </c>
      <c r="AV932" s="49" t="s">
        <v>8879</v>
      </c>
      <c r="AW932" s="393" t="s">
        <v>90</v>
      </c>
      <c r="AX932" s="71" t="s">
        <v>8886</v>
      </c>
      <c r="AY932" s="71"/>
      <c r="AZ932" s="339"/>
      <c r="BA932" s="1"/>
      <c r="BB932" s="1"/>
      <c r="BC932" s="1"/>
      <c r="BD932" s="72"/>
      <c r="BE932" s="1111">
        <v>44228</v>
      </c>
      <c r="BF932" s="1095" t="str">
        <f t="shared" si="63" ca="1"/>
        <v>0 Tahun  6 Bulan 1 Hari </v>
      </c>
      <c r="BI932" s="44" t="str">
        <f>+VLOOKUP(C932,'[1]SAT REMBANG '!$B$7:$C$140,2,0)</f>
        <v>BAJURI</v>
      </c>
    </row>
    <row r="933" ht="15" customHeight="1" s="77" customFormat="1">
      <c r="A933" s="31" t="s">
        <v>65</v>
      </c>
      <c r="B933" s="32">
        <f t="shared" si="62"/>
        <v>927</v>
      </c>
      <c r="C933" s="68" t="s">
        <v>8887</v>
      </c>
      <c r="D933" s="82" t="s">
        <v>8888</v>
      </c>
      <c r="E933" s="75" t="s">
        <v>69</v>
      </c>
      <c r="F933" s="71" t="s">
        <v>8889</v>
      </c>
      <c r="G933" s="837" t="s">
        <v>2</v>
      </c>
      <c r="H933" s="75"/>
      <c r="I933" s="75"/>
      <c r="J933" s="75"/>
      <c r="K933" s="75" t="s">
        <v>5167</v>
      </c>
      <c r="L933" s="49" t="s">
        <v>345</v>
      </c>
      <c r="M933" s="75" t="s">
        <v>1215</v>
      </c>
      <c r="N933" s="116">
        <v>44228</v>
      </c>
      <c r="O933" s="574" t="s">
        <v>8890</v>
      </c>
      <c r="P933" s="1"/>
      <c r="Q933" s="75" t="s">
        <v>112</v>
      </c>
      <c r="R933" s="49" t="s">
        <v>77</v>
      </c>
      <c r="S933" s="72"/>
      <c r="T933" s="75" t="s">
        <v>5167</v>
      </c>
      <c r="U933" s="116">
        <v>31116</v>
      </c>
      <c r="V933" s="133">
        <v>44348</v>
      </c>
      <c r="W933" s="133">
        <v>44439</v>
      </c>
      <c r="X933" s="49" t="s">
        <v>80</v>
      </c>
      <c r="Y933" s="393"/>
      <c r="Z933" s="937" t="str">
        <f t="shared" si="64" ca="1"/>
        <v>0 Tahun  6 Bulan 1 Hari </v>
      </c>
      <c r="AA933" s="1" t="s">
        <v>264</v>
      </c>
      <c r="AB933" s="71" t="s">
        <v>8891</v>
      </c>
      <c r="AC933" s="72">
        <v>46041</v>
      </c>
      <c r="AD933" s="1082"/>
      <c r="AE933" s="42"/>
      <c r="AF933" s="1"/>
      <c r="AG933" s="1"/>
      <c r="AH933" s="1"/>
      <c r="AI933" s="1"/>
      <c r="AJ933" s="1"/>
      <c r="AK933" s="393"/>
      <c r="AL933" s="1"/>
      <c r="AM933" s="438" t="s">
        <v>8892</v>
      </c>
      <c r="AN933" s="49" t="s">
        <v>548</v>
      </c>
      <c r="AO933" s="393"/>
      <c r="AP933" s="1107" t="s">
        <v>8893</v>
      </c>
      <c r="AQ933" s="42" t="s">
        <v>86</v>
      </c>
      <c r="AR933" s="1"/>
      <c r="AS933" s="1"/>
      <c r="AT933" s="71" t="s">
        <v>8894</v>
      </c>
      <c r="AU933" s="75" t="s">
        <v>121</v>
      </c>
      <c r="AV933" s="1" t="s">
        <v>8888</v>
      </c>
      <c r="AW933" s="393" t="s">
        <v>90</v>
      </c>
      <c r="AX933" s="71" t="s">
        <v>8895</v>
      </c>
      <c r="AY933" s="71"/>
      <c r="AZ933" s="339"/>
      <c r="BA933" s="1"/>
      <c r="BB933" s="1"/>
      <c r="BC933" s="1"/>
      <c r="BD933" s="72"/>
      <c r="BE933" s="1111">
        <v>44228</v>
      </c>
      <c r="BF933" s="1095" t="str">
        <f t="shared" si="63" ca="1"/>
        <v>0 Tahun  6 Bulan 1 Hari </v>
      </c>
      <c r="BI933" s="44" t="str">
        <f>+VLOOKUP(C933,'[1]SAT REMBANG '!$B$7:$C$140,2,0)</f>
        <v>MUH BADRUDDIN</v>
      </c>
    </row>
    <row r="934" ht="15" customHeight="1" s="77" customFormat="1">
      <c r="A934" s="31" t="s">
        <v>65</v>
      </c>
      <c r="B934" s="32">
        <f t="shared" si="62"/>
        <v>928</v>
      </c>
      <c r="C934" s="68" t="s">
        <v>8896</v>
      </c>
      <c r="D934" s="61" t="s">
        <v>8897</v>
      </c>
      <c r="E934" s="75" t="s">
        <v>69</v>
      </c>
      <c r="F934" s="1120" t="s">
        <v>8898</v>
      </c>
      <c r="G934" s="837" t="s">
        <v>2</v>
      </c>
      <c r="H934" s="75"/>
      <c r="I934" s="75"/>
      <c r="J934" s="75"/>
      <c r="K934" s="75" t="s">
        <v>5167</v>
      </c>
      <c r="L934" s="49" t="s">
        <v>345</v>
      </c>
      <c r="M934" s="75" t="s">
        <v>1215</v>
      </c>
      <c r="N934" s="116">
        <v>44228</v>
      </c>
      <c r="O934" s="574" t="s">
        <v>8899</v>
      </c>
      <c r="P934" s="1" t="s">
        <v>232</v>
      </c>
      <c r="Q934" s="75" t="s">
        <v>112</v>
      </c>
      <c r="R934" s="49" t="s">
        <v>77</v>
      </c>
      <c r="S934" s="72"/>
      <c r="T934" s="75" t="s">
        <v>5167</v>
      </c>
      <c r="U934" s="116">
        <v>27252</v>
      </c>
      <c r="V934" s="133">
        <v>44348</v>
      </c>
      <c r="W934" s="133">
        <v>44439</v>
      </c>
      <c r="X934" s="49" t="s">
        <v>80</v>
      </c>
      <c r="Y934" s="393"/>
      <c r="Z934" s="937" t="str">
        <f t="shared" si="64" ca="1"/>
        <v>0 Tahun  6 Bulan 1 Hari </v>
      </c>
      <c r="AA934" s="1" t="s">
        <v>264</v>
      </c>
      <c r="AB934" s="71" t="s">
        <v>8900</v>
      </c>
      <c r="AC934" s="72">
        <v>45994</v>
      </c>
      <c r="AD934" s="1082"/>
      <c r="AE934" s="42"/>
      <c r="AF934" s="1"/>
      <c r="AG934" s="1"/>
      <c r="AH934" s="1"/>
      <c r="AI934" s="1"/>
      <c r="AJ934" s="1"/>
      <c r="AK934" s="393"/>
      <c r="AL934" s="1"/>
      <c r="AM934" s="438" t="s">
        <v>8901</v>
      </c>
      <c r="AN934" s="32" t="s">
        <v>548</v>
      </c>
      <c r="AO934" s="393"/>
      <c r="AP934" s="1107" t="s">
        <v>8902</v>
      </c>
      <c r="AQ934" s="42" t="s">
        <v>86</v>
      </c>
      <c r="AR934" s="1"/>
      <c r="AS934" s="1"/>
      <c r="AT934" s="71" t="s">
        <v>8903</v>
      </c>
      <c r="AU934" s="75" t="s">
        <v>121</v>
      </c>
      <c r="AV934" s="49" t="s">
        <v>8897</v>
      </c>
      <c r="AW934" s="393" t="s">
        <v>90</v>
      </c>
      <c r="AX934" s="71" t="s">
        <v>8904</v>
      </c>
      <c r="AY934" s="71"/>
      <c r="AZ934" s="339"/>
      <c r="BA934" s="1"/>
      <c r="BB934" s="1"/>
      <c r="BC934" s="1"/>
      <c r="BD934" s="72"/>
      <c r="BE934" s="1111">
        <v>44228</v>
      </c>
      <c r="BF934" s="1095" t="str">
        <f t="shared" si="63" ca="1"/>
        <v>0 Tahun  6 Bulan 1 Hari </v>
      </c>
      <c r="BI934" s="44" t="str">
        <f>+VLOOKUP(C934,'[1]SAT REMBANG '!$B$7:$C$140,2,0)</f>
        <v>ZAENURI</v>
      </c>
    </row>
    <row r="935" ht="15" customHeight="1" s="77" customFormat="1">
      <c r="A935" s="31" t="s">
        <v>65</v>
      </c>
      <c r="B935" s="32">
        <f t="shared" si="62"/>
        <v>929</v>
      </c>
      <c r="C935" s="68" t="s">
        <v>8905</v>
      </c>
      <c r="D935" s="1121" t="s">
        <v>8906</v>
      </c>
      <c r="E935" s="75" t="s">
        <v>69</v>
      </c>
      <c r="F935" s="71" t="s">
        <v>8907</v>
      </c>
      <c r="G935" s="837" t="s">
        <v>2</v>
      </c>
      <c r="H935" s="75"/>
      <c r="I935" s="75"/>
      <c r="J935" s="75"/>
      <c r="K935" s="75" t="s">
        <v>5167</v>
      </c>
      <c r="L935" s="49" t="s">
        <v>345</v>
      </c>
      <c r="M935" s="75" t="s">
        <v>1215</v>
      </c>
      <c r="N935" s="116">
        <v>44228</v>
      </c>
      <c r="O935" s="574" t="s">
        <v>8908</v>
      </c>
      <c r="P935" s="1" t="s">
        <v>77</v>
      </c>
      <c r="Q935" s="75" t="s">
        <v>112</v>
      </c>
      <c r="R935" s="49" t="s">
        <v>77</v>
      </c>
      <c r="S935" s="72"/>
      <c r="T935" s="75" t="s">
        <v>5167</v>
      </c>
      <c r="U935" s="116">
        <v>36220</v>
      </c>
      <c r="V935" s="133">
        <v>44348</v>
      </c>
      <c r="W935" s="133">
        <v>44439</v>
      </c>
      <c r="X935" s="49" t="s">
        <v>80</v>
      </c>
      <c r="Y935" s="393"/>
      <c r="Z935" s="937" t="str">
        <f t="shared" si="64" ca="1"/>
        <v>0 Tahun  6 Bulan 1 Hari </v>
      </c>
      <c r="AA935" s="1" t="s">
        <v>264</v>
      </c>
      <c r="AB935" s="71" t="s">
        <v>8909</v>
      </c>
      <c r="AC935" s="72">
        <v>45756</v>
      </c>
      <c r="AD935" s="1082"/>
      <c r="AE935" s="42"/>
      <c r="AF935" s="1"/>
      <c r="AG935" s="1"/>
      <c r="AH935" s="1"/>
      <c r="AI935" s="1"/>
      <c r="AJ935" s="1"/>
      <c r="AK935" s="393"/>
      <c r="AL935" s="1"/>
      <c r="AM935" s="1115" t="s">
        <v>8910</v>
      </c>
      <c r="AN935" s="32" t="s">
        <v>495</v>
      </c>
      <c r="AO935" s="393"/>
      <c r="AP935" s="1107" t="s">
        <v>8911</v>
      </c>
      <c r="AQ935" s="42" t="s">
        <v>86</v>
      </c>
      <c r="AR935" s="1"/>
      <c r="AS935" s="1"/>
      <c r="AT935" s="71" t="s">
        <v>8912</v>
      </c>
      <c r="AU935" s="75" t="s">
        <v>121</v>
      </c>
      <c r="AV935" s="807" t="s">
        <v>8906</v>
      </c>
      <c r="AW935" s="393" t="s">
        <v>90</v>
      </c>
      <c r="AX935" s="71" t="s">
        <v>8913</v>
      </c>
      <c r="AY935" s="71"/>
      <c r="AZ935" s="339"/>
      <c r="BA935" s="1"/>
      <c r="BB935" s="1"/>
      <c r="BC935" s="1"/>
      <c r="BD935" s="72"/>
      <c r="BE935" s="1111">
        <v>44228</v>
      </c>
      <c r="BF935" s="1095" t="str">
        <f t="shared" si="63" ca="1"/>
        <v>0 Tahun  6 Bulan 1 Hari </v>
      </c>
      <c r="BI935" s="44" t="str">
        <f>+VLOOKUP(C935,'[1]SAT REMBANG '!$B$7:$C$140,2,0)</f>
        <v>DEDI WIDYO U</v>
      </c>
    </row>
    <row r="936" ht="15" customHeight="1" s="77" customFormat="1">
      <c r="A936" s="31" t="s">
        <v>65</v>
      </c>
      <c r="B936" s="32">
        <f t="shared" si="62"/>
        <v>930</v>
      </c>
      <c r="C936" s="1103" t="s">
        <v>8914</v>
      </c>
      <c r="D936" s="82" t="s">
        <v>8915</v>
      </c>
      <c r="E936" s="75" t="s">
        <v>69</v>
      </c>
      <c r="F936" s="71" t="s">
        <v>8916</v>
      </c>
      <c r="G936" s="837" t="s">
        <v>2</v>
      </c>
      <c r="H936" s="75"/>
      <c r="I936" s="75"/>
      <c r="J936" s="75"/>
      <c r="K936" s="51" t="s">
        <v>5167</v>
      </c>
      <c r="L936" s="51" t="s">
        <v>3576</v>
      </c>
      <c r="M936" s="51" t="s">
        <v>1215</v>
      </c>
      <c r="N936" s="116">
        <v>44235</v>
      </c>
      <c r="O936" s="82" t="s">
        <v>8917</v>
      </c>
      <c r="P936" s="1" t="s">
        <v>97</v>
      </c>
      <c r="Q936" s="75" t="s">
        <v>112</v>
      </c>
      <c r="R936" s="49" t="s">
        <v>77</v>
      </c>
      <c r="S936" s="72" t="s">
        <v>113</v>
      </c>
      <c r="T936" s="75" t="s">
        <v>5167</v>
      </c>
      <c r="U936" s="116">
        <v>32698</v>
      </c>
      <c r="V936" s="133">
        <v>44348</v>
      </c>
      <c r="W936" s="133">
        <v>44439</v>
      </c>
      <c r="X936" s="49" t="s">
        <v>80</v>
      </c>
      <c r="Y936" s="393"/>
      <c r="Z936" s="937" t="str">
        <f t="shared" si="64" ca="1"/>
        <v>0 Tahun  5 Bulan 25 Hari </v>
      </c>
      <c r="AA936" s="1" t="s">
        <v>819</v>
      </c>
      <c r="AB936" s="71" t="s">
        <v>8918</v>
      </c>
      <c r="AC936" s="72">
        <v>45896</v>
      </c>
      <c r="AD936" s="1082"/>
      <c r="AE936" s="42"/>
      <c r="AF936" s="1"/>
      <c r="AG936" s="1"/>
      <c r="AH936" s="1"/>
      <c r="AI936" s="1"/>
      <c r="AJ936" s="1"/>
      <c r="AK936" s="393"/>
      <c r="AL936" s="1"/>
      <c r="AM936" s="438" t="s">
        <v>8919</v>
      </c>
      <c r="AN936" s="32" t="s">
        <v>548</v>
      </c>
      <c r="AO936" s="393"/>
      <c r="AP936" s="1107" t="s">
        <v>8920</v>
      </c>
      <c r="AQ936" s="42" t="s">
        <v>86</v>
      </c>
      <c r="AR936" s="1"/>
      <c r="AS936" s="1"/>
      <c r="AT936" s="71" t="s">
        <v>8921</v>
      </c>
      <c r="AU936" s="51" t="s">
        <v>121</v>
      </c>
      <c r="AV936" s="1" t="s">
        <v>8915</v>
      </c>
      <c r="AW936" s="393" t="s">
        <v>90</v>
      </c>
      <c r="AX936" s="71">
        <v>7835222616</v>
      </c>
      <c r="AY936" s="71"/>
      <c r="AZ936" s="339"/>
      <c r="BA936" s="1"/>
      <c r="BB936" s="1"/>
      <c r="BC936" s="1"/>
      <c r="BD936" s="72"/>
      <c r="BE936" s="1111">
        <v>44235</v>
      </c>
      <c r="BF936" s="937" t="str">
        <f t="shared" si="63" ca="1"/>
        <v>0 Tahun  5 Bulan 25 Hari </v>
      </c>
      <c r="BI936" s="44" t="str">
        <f>+VLOOKUP(C936,'[1]SAT REMBANG '!$B$7:$C$140,2,0)</f>
        <v>IMAM MAHFUD</v>
      </c>
    </row>
    <row r="937" ht="15" customHeight="1" s="77" customFormat="1">
      <c r="A937" s="31" t="s">
        <v>65</v>
      </c>
      <c r="B937" s="32">
        <f t="shared" si="62"/>
        <v>931</v>
      </c>
      <c r="C937" s="68" t="s">
        <v>8922</v>
      </c>
      <c r="D937" s="82" t="s">
        <v>8923</v>
      </c>
      <c r="E937" s="75" t="s">
        <v>69</v>
      </c>
      <c r="F937" s="71" t="s">
        <v>8924</v>
      </c>
      <c r="G937" s="837" t="s">
        <v>2</v>
      </c>
      <c r="H937" s="75"/>
      <c r="I937" s="75"/>
      <c r="J937" s="75"/>
      <c r="K937" s="51" t="s">
        <v>5167</v>
      </c>
      <c r="L937" s="51" t="s">
        <v>3576</v>
      </c>
      <c r="M937" s="51" t="s">
        <v>1215</v>
      </c>
      <c r="N937" s="116">
        <v>44253</v>
      </c>
      <c r="O937" s="82" t="s">
        <v>8925</v>
      </c>
      <c r="P937" s="1" t="s">
        <v>174</v>
      </c>
      <c r="Q937" s="75" t="s">
        <v>112</v>
      </c>
      <c r="R937" s="49" t="s">
        <v>77</v>
      </c>
      <c r="S937" s="72" t="s">
        <v>113</v>
      </c>
      <c r="T937" s="75" t="s">
        <v>5167</v>
      </c>
      <c r="U937" s="116">
        <v>23114</v>
      </c>
      <c r="V937" s="133">
        <v>44348</v>
      </c>
      <c r="W937" s="133">
        <v>44439</v>
      </c>
      <c r="X937" s="51" t="s">
        <v>115</v>
      </c>
      <c r="Y937" s="393"/>
      <c r="Z937" s="937" t="str">
        <f t="shared" si="64" ca="1"/>
        <v>0 Tahun  5 Bulan 7 Hari </v>
      </c>
      <c r="AA937" s="1" t="s">
        <v>264</v>
      </c>
      <c r="AB937" s="71" t="s">
        <v>8926</v>
      </c>
      <c r="AC937" s="72">
        <v>45395</v>
      </c>
      <c r="AD937" s="1082"/>
      <c r="AE937" s="42"/>
      <c r="AF937" s="1"/>
      <c r="AG937" s="1"/>
      <c r="AH937" s="1"/>
      <c r="AI937" s="1"/>
      <c r="AJ937" s="1"/>
      <c r="AK937" s="393"/>
      <c r="AL937" s="1"/>
      <c r="AM937" s="438" t="s">
        <v>8927</v>
      </c>
      <c r="AN937" s="32" t="s">
        <v>548</v>
      </c>
      <c r="AO937" s="393"/>
      <c r="AP937" s="1107" t="s">
        <v>8928</v>
      </c>
      <c r="AQ937" s="42" t="s">
        <v>86</v>
      </c>
      <c r="AR937" s="1"/>
      <c r="AS937" s="1"/>
      <c r="AT937" s="71" t="s">
        <v>8929</v>
      </c>
      <c r="AU937" s="51" t="s">
        <v>121</v>
      </c>
      <c r="AV937" s="340" t="s">
        <v>8923</v>
      </c>
      <c r="AW937" s="1122" t="s">
        <v>90</v>
      </c>
      <c r="AX937" s="357" t="s">
        <v>8930</v>
      </c>
      <c r="AY937" s="71" t="s">
        <v>8931</v>
      </c>
      <c r="AZ937" s="339"/>
      <c r="BA937" s="1"/>
      <c r="BB937" s="1"/>
      <c r="BC937" s="1"/>
      <c r="BD937" s="72"/>
      <c r="BE937" s="1111"/>
      <c r="BF937" s="1"/>
      <c r="BI937" s="44" t="str">
        <f>+VLOOKUP(C937,'[1]SAT REMBANG '!$B$7:$C$140,2,0)</f>
        <v>SUMARNO</v>
      </c>
    </row>
    <row r="938" ht="15" customHeight="1" s="77" customFormat="1">
      <c r="A938" s="31" t="s">
        <v>65</v>
      </c>
      <c r="B938" s="32">
        <f t="shared" si="62"/>
        <v>932</v>
      </c>
      <c r="C938" s="1123" t="s">
        <v>8932</v>
      </c>
      <c r="D938" s="82" t="s">
        <v>8933</v>
      </c>
      <c r="E938" s="75" t="s">
        <v>69</v>
      </c>
      <c r="F938" s="71" t="s">
        <v>8934</v>
      </c>
      <c r="G938" s="837" t="s">
        <v>2</v>
      </c>
      <c r="H938" s="75"/>
      <c r="I938" s="75"/>
      <c r="J938" s="75"/>
      <c r="K938" s="51" t="s">
        <v>5167</v>
      </c>
      <c r="L938" s="51" t="s">
        <v>3576</v>
      </c>
      <c r="M938" s="51" t="s">
        <v>1215</v>
      </c>
      <c r="N938" s="116">
        <v>44277</v>
      </c>
      <c r="O938" s="82" t="s">
        <v>8935</v>
      </c>
      <c r="P938" s="1" t="s">
        <v>97</v>
      </c>
      <c r="Q938" s="75" t="s">
        <v>112</v>
      </c>
      <c r="R938" s="49" t="s">
        <v>77</v>
      </c>
      <c r="S938" s="72" t="s">
        <v>1595</v>
      </c>
      <c r="T938" s="75" t="s">
        <v>8936</v>
      </c>
      <c r="U938" s="116">
        <v>33374</v>
      </c>
      <c r="V938" s="116">
        <v>44378</v>
      </c>
      <c r="W938" s="54">
        <v>44469</v>
      </c>
      <c r="X938" s="51" t="s">
        <v>115</v>
      </c>
      <c r="Y938" s="393"/>
      <c r="Z938" s="937" t="str">
        <f t="shared" si="64" ca="1"/>
        <v>0 Tahun  4 Bulan 11 Hari </v>
      </c>
      <c r="AA938" s="1" t="s">
        <v>492</v>
      </c>
      <c r="AB938" s="71" t="s">
        <v>8937</v>
      </c>
      <c r="AC938" s="72">
        <v>45061</v>
      </c>
      <c r="AD938" s="1082"/>
      <c r="AE938" s="42"/>
      <c r="AF938" s="1"/>
      <c r="AG938" s="1"/>
      <c r="AH938" s="1"/>
      <c r="AI938" s="1"/>
      <c r="AJ938" s="1"/>
      <c r="AK938" s="393"/>
      <c r="AL938" s="1"/>
      <c r="AM938" s="438" t="s">
        <v>8938</v>
      </c>
      <c r="AN938" s="32" t="s">
        <v>290</v>
      </c>
      <c r="AO938" s="393"/>
      <c r="AP938" s="1107" t="s">
        <v>8939</v>
      </c>
      <c r="AQ938" s="42" t="s">
        <v>86</v>
      </c>
      <c r="AR938" s="1"/>
      <c r="AS938" s="1"/>
      <c r="AT938" s="71" t="s">
        <v>8940</v>
      </c>
      <c r="AU938" s="51" t="s">
        <v>121</v>
      </c>
      <c r="AV938" s="1"/>
      <c r="AW938" s="393"/>
      <c r="AX938" s="71"/>
      <c r="AY938" s="71" t="s">
        <v>8941</v>
      </c>
      <c r="AZ938" s="339"/>
      <c r="BA938" s="1"/>
      <c r="BB938" s="1"/>
      <c r="BC938" s="1"/>
      <c r="BD938" s="72"/>
      <c r="BE938" s="1108"/>
      <c r="BF938" s="332"/>
      <c r="BI938" s="44" t="str">
        <f>+VLOOKUP(C938,'[1]SAT REMBANG '!$B$7:$C$140,2,0)</f>
        <v>ROHING ARIA HUTOMO</v>
      </c>
    </row>
    <row r="939" ht="15" customHeight="1" s="77" customFormat="1">
      <c r="A939" s="31" t="s">
        <v>65</v>
      </c>
      <c r="B939" s="32">
        <f t="shared" si="62"/>
        <v>933</v>
      </c>
      <c r="C939" s="68" t="s">
        <v>8942</v>
      </c>
      <c r="D939" s="82" t="s">
        <v>8943</v>
      </c>
      <c r="E939" s="75" t="s">
        <v>69</v>
      </c>
      <c r="F939" s="539" t="s">
        <v>8944</v>
      </c>
      <c r="G939" s="1" t="s">
        <v>2</v>
      </c>
      <c r="H939" s="432"/>
      <c r="I939" s="432"/>
      <c r="J939" s="432"/>
      <c r="K939" s="51" t="s">
        <v>5167</v>
      </c>
      <c r="L939" s="409" t="s">
        <v>1488</v>
      </c>
      <c r="M939" s="51" t="s">
        <v>1215</v>
      </c>
      <c r="N939" s="72">
        <v>44287</v>
      </c>
      <c r="O939" s="1124" t="s">
        <v>8945</v>
      </c>
      <c r="P939" s="432" t="s">
        <v>97</v>
      </c>
      <c r="Q939" s="432" t="s">
        <v>112</v>
      </c>
      <c r="R939" s="432" t="s">
        <v>77</v>
      </c>
      <c r="S939" s="432" t="s">
        <v>140</v>
      </c>
      <c r="T939" s="432" t="s">
        <v>5167</v>
      </c>
      <c r="U939" s="834">
        <v>33708</v>
      </c>
      <c r="V939" s="116">
        <v>44378</v>
      </c>
      <c r="W939" s="54">
        <v>44469</v>
      </c>
      <c r="X939" s="51" t="s">
        <v>115</v>
      </c>
      <c r="Y939" s="393"/>
      <c r="Z939" s="70" t="str">
        <f t="shared" si="64" ca="1"/>
        <v>0 Tahun  4 Bulan 1 Hari </v>
      </c>
      <c r="AA939" s="432" t="s">
        <v>819</v>
      </c>
      <c r="AB939" s="539" t="s">
        <v>8946</v>
      </c>
      <c r="AC939" s="834">
        <v>46068</v>
      </c>
      <c r="AD939" s="432"/>
      <c r="AE939" s="432"/>
      <c r="AF939" s="432"/>
      <c r="AG939" s="432"/>
      <c r="AH939" s="1"/>
      <c r="AI939" s="1"/>
      <c r="AJ939" s="1"/>
      <c r="AK939" s="393"/>
      <c r="AL939" s="432"/>
      <c r="AM939" s="539" t="s">
        <v>8947</v>
      </c>
      <c r="AN939" s="432" t="s">
        <v>290</v>
      </c>
      <c r="AO939" s="432"/>
      <c r="AP939" s="71" t="s">
        <v>8948</v>
      </c>
      <c r="AQ939" s="42" t="s">
        <v>86</v>
      </c>
      <c r="AR939" s="1"/>
      <c r="AS939" s="1"/>
      <c r="AT939" s="539" t="s">
        <v>8949</v>
      </c>
      <c r="AU939" s="49" t="s">
        <v>121</v>
      </c>
      <c r="AV939" s="340" t="s">
        <v>8943</v>
      </c>
      <c r="AW939" s="340" t="s">
        <v>90</v>
      </c>
      <c r="AX939" s="357" t="s">
        <v>8950</v>
      </c>
      <c r="AY939" s="1"/>
      <c r="AZ939" s="1"/>
      <c r="BA939" s="1"/>
      <c r="BB939" s="1"/>
      <c r="BC939" s="1"/>
      <c r="BD939" s="72"/>
      <c r="BE939" s="1111"/>
      <c r="BF939" s="1"/>
      <c r="BI939" s="44" t="str">
        <f>+VLOOKUP(C939,'[1]SAT REMBANG '!$B$7:$C$140,2,0)</f>
        <v>RUDI SULISTYANTO</v>
      </c>
    </row>
    <row r="940" ht="15" customHeight="1" s="77" customFormat="1">
      <c r="A940" s="31" t="s">
        <v>65</v>
      </c>
      <c r="B940" s="32">
        <f t="shared" si="62"/>
        <v>934</v>
      </c>
      <c r="C940" s="928" t="s">
        <v>8951</v>
      </c>
      <c r="D940" s="82" t="s">
        <v>8952</v>
      </c>
      <c r="E940" s="34" t="s">
        <v>69</v>
      </c>
      <c r="F940" s="71" t="s">
        <v>8953</v>
      </c>
      <c r="G940" s="35" t="s">
        <v>2</v>
      </c>
      <c r="H940" s="75"/>
      <c r="I940" s="75"/>
      <c r="J940" s="75"/>
      <c r="K940" s="86" t="s">
        <v>5167</v>
      </c>
      <c r="L940" s="84" t="s">
        <v>1488</v>
      </c>
      <c r="M940" s="86" t="s">
        <v>1215</v>
      </c>
      <c r="N940" s="116">
        <v>44294</v>
      </c>
      <c r="O940" s="82" t="s">
        <v>8954</v>
      </c>
      <c r="P940" s="1" t="s">
        <v>97</v>
      </c>
      <c r="Q940" s="1" t="s">
        <v>112</v>
      </c>
      <c r="R940" s="1" t="s">
        <v>77</v>
      </c>
      <c r="S940" s="72"/>
      <c r="T940" s="1" t="s">
        <v>5167</v>
      </c>
      <c r="U940" s="72">
        <v>30281</v>
      </c>
      <c r="V940" s="116">
        <v>44378</v>
      </c>
      <c r="W940" s="54">
        <v>44469</v>
      </c>
      <c r="X940" s="51" t="s">
        <v>115</v>
      </c>
      <c r="Y940" s="393"/>
      <c r="Z940" s="393" t="str">
        <f t="shared" si="64" ca="1"/>
        <v>0 Tahun  3 Bulan 25 Hari </v>
      </c>
      <c r="AA940" s="1" t="s">
        <v>492</v>
      </c>
      <c r="AB940" s="71" t="s">
        <v>8955</v>
      </c>
      <c r="AC940" s="72">
        <v>44891</v>
      </c>
      <c r="AD940" s="1"/>
      <c r="AE940" s="1"/>
      <c r="AF940" s="1"/>
      <c r="AG940" s="393"/>
      <c r="AH940" s="1"/>
      <c r="AI940" s="1"/>
      <c r="AJ940" s="1"/>
      <c r="AK940" s="393"/>
      <c r="AL940" s="1"/>
      <c r="AM940" s="71" t="s">
        <v>8956</v>
      </c>
      <c r="AN940" s="1" t="s">
        <v>290</v>
      </c>
      <c r="AO940" s="1"/>
      <c r="AP940" s="71" t="s">
        <v>8957</v>
      </c>
      <c r="AQ940" s="42" t="s">
        <v>86</v>
      </c>
      <c r="AR940" s="1"/>
      <c r="AS940" s="1"/>
      <c r="AT940" s="71" t="s">
        <v>8958</v>
      </c>
      <c r="AU940" s="34" t="s">
        <v>250</v>
      </c>
      <c r="AV940" s="1"/>
      <c r="AW940" s="1"/>
      <c r="AX940" s="1"/>
      <c r="AY940" s="1"/>
      <c r="AZ940" s="70"/>
      <c r="BA940" s="70"/>
      <c r="BB940" s="70"/>
      <c r="BC940" s="70"/>
      <c r="BD940" s="70"/>
      <c r="BE940" s="1111"/>
      <c r="BF940" s="1"/>
      <c r="BI940" s="44" t="str">
        <f>+VLOOKUP(C940,'[1]SAT REMBANG '!$B$7:$C$140,2,0)</f>
        <v>DARMONO</v>
      </c>
    </row>
    <row r="941" ht="15" customHeight="1" s="117" customFormat="1">
      <c r="A941" s="31" t="s">
        <v>65</v>
      </c>
      <c r="B941" s="32">
        <f t="shared" si="62"/>
        <v>935</v>
      </c>
      <c r="C941" s="68" t="s">
        <v>8959</v>
      </c>
      <c r="D941" s="70" t="s">
        <v>8960</v>
      </c>
      <c r="E941" s="34" t="s">
        <v>69</v>
      </c>
      <c r="F941" s="71" t="s">
        <v>8961</v>
      </c>
      <c r="G941" s="1" t="s">
        <v>2</v>
      </c>
      <c r="H941" s="70"/>
      <c r="I941" s="70"/>
      <c r="J941" s="70"/>
      <c r="K941" s="1" t="s">
        <v>5167</v>
      </c>
      <c r="L941" s="138" t="s">
        <v>1488</v>
      </c>
      <c r="M941" s="1" t="s">
        <v>1215</v>
      </c>
      <c r="N941" s="72">
        <v>44321</v>
      </c>
      <c r="O941" s="1" t="s">
        <v>8962</v>
      </c>
      <c r="P941" s="1" t="s">
        <v>232</v>
      </c>
      <c r="Q941" s="1" t="s">
        <v>112</v>
      </c>
      <c r="R941" s="1" t="s">
        <v>77</v>
      </c>
      <c r="S941" s="1" t="s">
        <v>113</v>
      </c>
      <c r="T941" s="1" t="s">
        <v>5167</v>
      </c>
      <c r="U941" s="72">
        <v>33635</v>
      </c>
      <c r="V941" s="72">
        <v>44321</v>
      </c>
      <c r="W941" s="73">
        <v>44408</v>
      </c>
      <c r="X941" s="1125" t="s">
        <v>80</v>
      </c>
      <c r="Y941" s="70"/>
      <c r="Z941" s="1" t="str">
        <f t="shared" si="64" ca="1"/>
        <v>0 Tahun  2 Bulan 28 Hari </v>
      </c>
      <c r="AA941" s="1" t="s">
        <v>264</v>
      </c>
      <c r="AB941" s="71" t="s">
        <v>8963</v>
      </c>
      <c r="AC941" s="72">
        <v>44958</v>
      </c>
      <c r="AD941" s="70"/>
      <c r="AE941" s="1"/>
      <c r="AF941" s="1"/>
      <c r="AG941" s="1"/>
      <c r="AH941" s="70"/>
      <c r="AI941" s="70"/>
      <c r="AJ941" s="70"/>
      <c r="AK941" s="70"/>
      <c r="AL941" s="1"/>
      <c r="AM941" s="71" t="s">
        <v>8964</v>
      </c>
      <c r="AN941" s="1" t="s">
        <v>290</v>
      </c>
      <c r="AO941" s="72"/>
      <c r="AP941" s="338" t="s">
        <v>8965</v>
      </c>
      <c r="AQ941" s="42" t="s">
        <v>86</v>
      </c>
      <c r="AR941" s="70"/>
      <c r="AS941" s="70"/>
      <c r="AT941" s="71" t="s">
        <v>8966</v>
      </c>
      <c r="AU941" s="346" t="s">
        <v>121</v>
      </c>
      <c r="AV941" s="1" t="s">
        <v>8960</v>
      </c>
      <c r="AW941" s="1" t="s">
        <v>90</v>
      </c>
      <c r="AX941" s="71" t="s">
        <v>8967</v>
      </c>
      <c r="AY941" s="1"/>
      <c r="AZ941" s="1"/>
      <c r="BA941" s="70"/>
      <c r="BB941" s="70"/>
      <c r="BC941" s="1"/>
      <c r="BD941" s="1"/>
      <c r="BE941" s="112"/>
      <c r="BF941" s="1"/>
      <c r="BI941" s="44" t="str">
        <f>+VLOOKUP(C941,'[1]SAT REMBANG '!$B$7:$C$140,2,0)</f>
        <v>RICHO ANDI HERMAWAN</v>
      </c>
    </row>
    <row r="942" ht="15" customHeight="1" s="77" customFormat="1">
      <c r="A942" s="31" t="s">
        <v>65</v>
      </c>
      <c r="B942" s="32">
        <f t="shared" si="62"/>
        <v>936</v>
      </c>
      <c r="C942" s="68" t="s">
        <v>8968</v>
      </c>
      <c r="D942" s="70" t="s">
        <v>8969</v>
      </c>
      <c r="E942" s="34" t="s">
        <v>69</v>
      </c>
      <c r="F942" s="71" t="s">
        <v>8970</v>
      </c>
      <c r="G942" s="1" t="s">
        <v>2</v>
      </c>
      <c r="H942" s="70"/>
      <c r="I942" s="70"/>
      <c r="J942" s="70"/>
      <c r="K942" s="1" t="s">
        <v>5167</v>
      </c>
      <c r="L942" s="138" t="s">
        <v>1488</v>
      </c>
      <c r="M942" s="1" t="s">
        <v>1215</v>
      </c>
      <c r="N942" s="72">
        <v>44325</v>
      </c>
      <c r="O942" s="1" t="s">
        <v>8971</v>
      </c>
      <c r="P942" s="1" t="s">
        <v>232</v>
      </c>
      <c r="Q942" s="1" t="s">
        <v>112</v>
      </c>
      <c r="R942" s="1" t="s">
        <v>77</v>
      </c>
      <c r="S942" s="1" t="s">
        <v>113</v>
      </c>
      <c r="T942" s="1" t="s">
        <v>8338</v>
      </c>
      <c r="U942" s="72">
        <v>35763</v>
      </c>
      <c r="V942" s="72">
        <v>44325</v>
      </c>
      <c r="W942" s="73">
        <v>44408</v>
      </c>
      <c r="X942" s="1125" t="s">
        <v>80</v>
      </c>
      <c r="Y942" s="393"/>
      <c r="Z942" s="1" t="str">
        <f t="shared" si="64" ca="1"/>
        <v>0 Tahun  2 Bulan 24 Hari </v>
      </c>
      <c r="AA942" s="1" t="s">
        <v>264</v>
      </c>
      <c r="AB942" s="71" t="s">
        <v>8972</v>
      </c>
      <c r="AC942" s="72">
        <v>45616</v>
      </c>
      <c r="AD942" s="1"/>
      <c r="AE942" s="1"/>
      <c r="AF942" s="1"/>
      <c r="AG942" s="1"/>
      <c r="AH942" s="1"/>
      <c r="AI942" s="1"/>
      <c r="AJ942" s="1"/>
      <c r="AK942" s="393"/>
      <c r="AL942" s="1"/>
      <c r="AM942" s="71" t="s">
        <v>8973</v>
      </c>
      <c r="AN942" s="1" t="s">
        <v>548</v>
      </c>
      <c r="AO942" s="72"/>
      <c r="AP942" s="338" t="s">
        <v>8974</v>
      </c>
      <c r="AQ942" s="42" t="s">
        <v>86</v>
      </c>
      <c r="AR942" s="1"/>
      <c r="AS942" s="1"/>
      <c r="AT942" s="71" t="s">
        <v>8975</v>
      </c>
      <c r="AU942" s="1" t="s">
        <v>121</v>
      </c>
      <c r="AV942" s="1" t="s">
        <v>8969</v>
      </c>
      <c r="AW942" s="1" t="s">
        <v>90</v>
      </c>
      <c r="AX942" s="71" t="s">
        <v>8976</v>
      </c>
      <c r="AY942" s="1"/>
      <c r="AZ942" s="1"/>
      <c r="BA942" s="1"/>
      <c r="BB942" s="1"/>
      <c r="BC942" s="1"/>
      <c r="BD942" s="1"/>
      <c r="BE942" s="112"/>
      <c r="BF942" s="1"/>
      <c r="BI942" s="44" t="str">
        <f>+VLOOKUP(C942,'[1]SAT REMBANG '!$B$7:$C$140,2,0)</f>
        <v>ERNANDA EKA PUTRA</v>
      </c>
    </row>
    <row r="943" ht="15" customHeight="1" s="77" customFormat="1">
      <c r="A943" s="31" t="s">
        <v>65</v>
      </c>
      <c r="B943" s="32">
        <f t="shared" si="62"/>
        <v>937</v>
      </c>
      <c r="C943" s="68" t="s">
        <v>8977</v>
      </c>
      <c r="D943" s="70" t="s">
        <v>8978</v>
      </c>
      <c r="E943" s="34" t="s">
        <v>69</v>
      </c>
      <c r="F943" s="71" t="s">
        <v>8979</v>
      </c>
      <c r="G943" s="1"/>
      <c r="H943" s="70"/>
      <c r="I943" s="70"/>
      <c r="J943" s="1" t="s">
        <v>343</v>
      </c>
      <c r="K943" s="1" t="s">
        <v>5167</v>
      </c>
      <c r="L943" s="138" t="s">
        <v>1488</v>
      </c>
      <c r="M943" s="1" t="s">
        <v>1215</v>
      </c>
      <c r="N943" s="72">
        <v>44311</v>
      </c>
      <c r="O943" s="1" t="s">
        <v>8980</v>
      </c>
      <c r="P943" s="1" t="s">
        <v>77</v>
      </c>
      <c r="Q943" s="1" t="s">
        <v>112</v>
      </c>
      <c r="R943" s="1" t="s">
        <v>77</v>
      </c>
      <c r="S943" s="1" t="s">
        <v>113</v>
      </c>
      <c r="T943" s="1" t="s">
        <v>5167</v>
      </c>
      <c r="U943" s="72">
        <v>36168</v>
      </c>
      <c r="V943" s="72">
        <v>44311</v>
      </c>
      <c r="W943" s="73">
        <v>44408</v>
      </c>
      <c r="X943" s="1125" t="s">
        <v>80</v>
      </c>
      <c r="Y943" s="1"/>
      <c r="Z943" s="1" t="str">
        <f t="shared" si="64" ca="1"/>
        <v>0 Tahun  3 Bulan 8 Hari </v>
      </c>
      <c r="AA943" s="1" t="s">
        <v>5</v>
      </c>
      <c r="AB943" s="1"/>
      <c r="AC943" s="72"/>
      <c r="AD943" s="1"/>
      <c r="AE943" s="1"/>
      <c r="AF943" s="1"/>
      <c r="AG943" s="1"/>
      <c r="AH943" s="1"/>
      <c r="AI943" s="72"/>
      <c r="AJ943" s="1"/>
      <c r="AK943" s="1"/>
      <c r="AL943" s="1"/>
      <c r="AM943" s="71" t="s">
        <v>8981</v>
      </c>
      <c r="AN943" s="1" t="s">
        <v>540</v>
      </c>
      <c r="AO943" s="1"/>
      <c r="AP943" s="71" t="s">
        <v>8982</v>
      </c>
      <c r="AQ943" s="42" t="s">
        <v>86</v>
      </c>
      <c r="AR943" s="1"/>
      <c r="AS943" s="1"/>
      <c r="AT943" s="71" t="s">
        <v>8983</v>
      </c>
      <c r="AU943" s="1" t="s">
        <v>121</v>
      </c>
      <c r="AV943" s="1" t="s">
        <v>8978</v>
      </c>
      <c r="AW943" s="1" t="s">
        <v>90</v>
      </c>
      <c r="AX943" s="71" t="s">
        <v>8984</v>
      </c>
      <c r="AY943" s="1"/>
      <c r="AZ943" s="1"/>
      <c r="BA943" s="1"/>
      <c r="BB943" s="1"/>
      <c r="BC943" s="1"/>
      <c r="BD943" s="1"/>
      <c r="BI943" s="44" t="str">
        <f>+VLOOKUP(C943,'[1]SAT REMBANG '!$B$7:$C$140,2,0)</f>
        <v>AHMAD MUAYYAD</v>
      </c>
    </row>
    <row r="944" ht="15" customHeight="1" s="77" customFormat="1">
      <c r="A944" s="31" t="s">
        <v>65</v>
      </c>
      <c r="B944" s="32">
        <f t="shared" si="62"/>
        <v>938</v>
      </c>
      <c r="C944" s="68" t="s">
        <v>8985</v>
      </c>
      <c r="D944" s="70" t="s">
        <v>8986</v>
      </c>
      <c r="E944" s="34" t="s">
        <v>69</v>
      </c>
      <c r="F944" s="71" t="s">
        <v>8987</v>
      </c>
      <c r="G944" s="1" t="s">
        <v>2</v>
      </c>
      <c r="H944" s="70"/>
      <c r="I944" s="70"/>
      <c r="J944" s="70"/>
      <c r="K944" s="1" t="s">
        <v>5167</v>
      </c>
      <c r="L944" s="138" t="s">
        <v>1488</v>
      </c>
      <c r="M944" s="1" t="s">
        <v>1215</v>
      </c>
      <c r="N944" s="72">
        <v>44355</v>
      </c>
      <c r="O944" s="1" t="s">
        <v>8988</v>
      </c>
      <c r="P944" s="1" t="s">
        <v>97</v>
      </c>
      <c r="Q944" s="1" t="s">
        <v>112</v>
      </c>
      <c r="R944" s="1" t="s">
        <v>77</v>
      </c>
      <c r="S944" s="1" t="s">
        <v>140</v>
      </c>
      <c r="T944" s="1" t="s">
        <v>8338</v>
      </c>
      <c r="U944" s="72">
        <v>33762</v>
      </c>
      <c r="V944" s="72">
        <v>44355</v>
      </c>
      <c r="W944" s="73">
        <v>44439</v>
      </c>
      <c r="X944" s="1" t="s">
        <v>80</v>
      </c>
      <c r="Y944" s="1"/>
      <c r="Z944" s="1" t="str">
        <f>""&amp;DATEDIF(N944,TODAY(),"Y")&amp; " Tahun  "&amp;DATEDIF(N944,TODAY(),"ym")&amp; " Bulan " &amp;DATEDIF(N944,TODAY(),"md")&amp; " Hari "</f>
        <v>0 Tahun  1 Bulan 25 Hari </v>
      </c>
      <c r="AA944" s="1" t="s">
        <v>264</v>
      </c>
      <c r="AB944" s="71" t="s">
        <v>8989</v>
      </c>
      <c r="AC944" s="72">
        <v>46098</v>
      </c>
      <c r="AD944" s="1"/>
      <c r="AE944" s="1"/>
      <c r="AF944" s="1"/>
      <c r="AG944" s="1"/>
      <c r="AH944" s="72"/>
      <c r="AI944" s="72"/>
      <c r="AJ944" s="1"/>
      <c r="AK944" s="1"/>
      <c r="AL944" s="1"/>
      <c r="AM944" s="71" t="s">
        <v>8990</v>
      </c>
      <c r="AN944" s="1" t="s">
        <v>290</v>
      </c>
      <c r="AO944" s="1"/>
      <c r="AP944" s="1"/>
      <c r="AQ944" s="1"/>
      <c r="AR944" s="1"/>
      <c r="AS944" s="1"/>
      <c r="AT944" s="71" t="s">
        <v>8991</v>
      </c>
      <c r="AU944" s="1" t="s">
        <v>121</v>
      </c>
      <c r="AV944" s="340" t="s">
        <v>8986</v>
      </c>
      <c r="AW944" s="340" t="s">
        <v>90</v>
      </c>
      <c r="AX944" s="357" t="s">
        <v>8992</v>
      </c>
      <c r="AY944" s="1"/>
      <c r="AZ944" s="1"/>
      <c r="BA944" s="1"/>
      <c r="BB944" s="1"/>
      <c r="BC944" s="1"/>
      <c r="BD944" s="70"/>
      <c r="BE944" s="73"/>
      <c r="BF944" s="70" t="s">
        <v>8993</v>
      </c>
      <c r="BI944" s="44"/>
    </row>
    <row r="945" ht="15" customHeight="1" s="77" customFormat="1">
      <c r="A945" s="31" t="s">
        <v>65</v>
      </c>
      <c r="B945" s="32">
        <f t="shared" si="62"/>
        <v>939</v>
      </c>
      <c r="C945" s="68" t="s">
        <v>8994</v>
      </c>
      <c r="D945" s="70" t="s">
        <v>8995</v>
      </c>
      <c r="E945" s="34" t="s">
        <v>69</v>
      </c>
      <c r="F945" s="71" t="s">
        <v>8996</v>
      </c>
      <c r="G945" s="1" t="s">
        <v>2</v>
      </c>
      <c r="H945" s="70"/>
      <c r="I945" s="70"/>
      <c r="J945" s="70"/>
      <c r="K945" s="1" t="s">
        <v>5167</v>
      </c>
      <c r="L945" s="138" t="s">
        <v>1488</v>
      </c>
      <c r="M945" s="1" t="s">
        <v>1215</v>
      </c>
      <c r="N945" s="72">
        <v>44356</v>
      </c>
      <c r="O945" s="1" t="s">
        <v>8997</v>
      </c>
      <c r="P945" s="1" t="s">
        <v>174</v>
      </c>
      <c r="Q945" s="1" t="s">
        <v>112</v>
      </c>
      <c r="R945" s="1" t="s">
        <v>77</v>
      </c>
      <c r="S945" s="1" t="s">
        <v>113</v>
      </c>
      <c r="T945" s="1" t="s">
        <v>8338</v>
      </c>
      <c r="U945" s="72">
        <v>31570</v>
      </c>
      <c r="V945" s="72">
        <v>44356</v>
      </c>
      <c r="W945" s="73">
        <v>44439</v>
      </c>
      <c r="X945" s="1" t="s">
        <v>80</v>
      </c>
      <c r="Y945" s="1"/>
      <c r="Z945" s="1" t="str">
        <f>""&amp;DATEDIF(N945,TODAY(),"Y")&amp; " Tahun  "&amp;DATEDIF(N945,TODAY(),"ym")&amp; " Bulan " &amp;DATEDIF(N945,TODAY(),"md")&amp; " Hari "</f>
        <v>0 Tahun  1 Bulan 24 Hari </v>
      </c>
      <c r="AA945" s="1" t="s">
        <v>819</v>
      </c>
      <c r="AB945" s="71" t="s">
        <v>8998</v>
      </c>
      <c r="AC945" s="72">
        <v>46028</v>
      </c>
      <c r="AD945" s="1"/>
      <c r="AE945" s="1"/>
      <c r="AF945" s="1"/>
      <c r="AG945" s="1"/>
      <c r="AH945" s="72"/>
      <c r="AI945" s="72"/>
      <c r="AJ945" s="1"/>
      <c r="AK945" s="1"/>
      <c r="AL945" s="1"/>
      <c r="AM945" s="71" t="s">
        <v>8999</v>
      </c>
      <c r="AN945" s="1" t="s">
        <v>548</v>
      </c>
      <c r="AO945" s="1"/>
      <c r="AP945" s="1"/>
      <c r="AQ945" s="1"/>
      <c r="AR945" s="1"/>
      <c r="AS945" s="1"/>
      <c r="AT945" s="71" t="s">
        <v>9000</v>
      </c>
      <c r="AU945" s="1" t="s">
        <v>121</v>
      </c>
      <c r="AV945" s="340" t="s">
        <v>8995</v>
      </c>
      <c r="AW945" s="340" t="s">
        <v>90</v>
      </c>
      <c r="AX945" s="357" t="s">
        <v>9001</v>
      </c>
      <c r="AY945" s="1"/>
      <c r="AZ945" s="1"/>
      <c r="BA945" s="1"/>
      <c r="BB945" s="1"/>
      <c r="BC945" s="1"/>
      <c r="BD945" s="70"/>
      <c r="BE945" s="73"/>
      <c r="BF945" s="70"/>
      <c r="BI945" s="44"/>
    </row>
    <row r="946" ht="15" customHeight="1" s="77" customFormat="1">
      <c r="A946" s="31" t="s">
        <v>65</v>
      </c>
      <c r="B946" s="32">
        <f t="shared" si="62"/>
        <v>940</v>
      </c>
      <c r="C946" s="539" t="s">
        <v>9002</v>
      </c>
      <c r="D946" s="70" t="s">
        <v>8552</v>
      </c>
      <c r="E946" s="34" t="s">
        <v>69</v>
      </c>
      <c r="F946" s="71" t="s">
        <v>9003</v>
      </c>
      <c r="G946" s="629"/>
      <c r="H946" s="1"/>
      <c r="I946" s="1"/>
      <c r="J946" s="1" t="s">
        <v>2102</v>
      </c>
      <c r="K946" s="1" t="s">
        <v>5167</v>
      </c>
      <c r="L946" s="138" t="s">
        <v>1488</v>
      </c>
      <c r="M946" s="663" t="s">
        <v>1215</v>
      </c>
      <c r="N946" s="140">
        <v>44368</v>
      </c>
      <c r="O946" s="82" t="s">
        <v>9004</v>
      </c>
      <c r="P946" s="1" t="s">
        <v>174</v>
      </c>
      <c r="Q946" s="1" t="s">
        <v>112</v>
      </c>
      <c r="R946" s="1" t="s">
        <v>77</v>
      </c>
      <c r="S946" s="1" t="s">
        <v>2732</v>
      </c>
      <c r="T946" s="1" t="s">
        <v>9005</v>
      </c>
      <c r="U946" s="72">
        <v>29509</v>
      </c>
      <c r="V946" s="72">
        <v>44368</v>
      </c>
      <c r="W946" s="59">
        <v>44469</v>
      </c>
      <c r="X946" s="462" t="s">
        <v>80</v>
      </c>
      <c r="Y946" s="1"/>
      <c r="Z946" s="612" t="str">
        <f>""&amp;DATEDIF(N946,TODAY(),"Y")&amp; " Tahun  "&amp;DATEDIF(N946,TODAY(),"ym")&amp; " Bulan " &amp;DATEDIF(N946,TODAY(),"md")&amp; " Hari "</f>
        <v>0 Tahun  1 Bulan 12 Hari </v>
      </c>
      <c r="AA946" s="1" t="s">
        <v>5</v>
      </c>
      <c r="AB946" s="71" t="s">
        <v>5</v>
      </c>
      <c r="AC946" s="72" t="s">
        <v>5</v>
      </c>
      <c r="AD946" s="1"/>
      <c r="AE946" s="1"/>
      <c r="AF946" s="1"/>
      <c r="AG946" s="1"/>
      <c r="AH946" s="72"/>
      <c r="AI946" s="72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71" t="s">
        <v>7048</v>
      </c>
      <c r="AU946" s="75" t="s">
        <v>121</v>
      </c>
      <c r="AV946" s="1"/>
      <c r="AW946" s="1"/>
      <c r="AX946" s="71"/>
      <c r="AY946" s="1"/>
      <c r="AZ946" s="1"/>
      <c r="BA946" s="1"/>
      <c r="BB946" s="1"/>
      <c r="BC946" s="1"/>
      <c r="BD946" s="1"/>
      <c r="BE946" s="72"/>
      <c r="BF946" s="1"/>
    </row>
    <row r="947" ht="15" customHeight="1" s="77" customFormat="1">
      <c r="A947" s="31" t="s">
        <v>65</v>
      </c>
      <c r="B947" s="32">
        <f t="shared" si="62"/>
        <v>941</v>
      </c>
      <c r="C947" s="539" t="s">
        <v>9006</v>
      </c>
      <c r="D947" s="82" t="s">
        <v>9007</v>
      </c>
      <c r="E947" s="1" t="s">
        <v>587</v>
      </c>
      <c r="F947" s="142" t="s">
        <v>9008</v>
      </c>
      <c r="G947" s="645" t="s">
        <v>2</v>
      </c>
      <c r="H947" s="1126"/>
      <c r="I947" s="1126"/>
      <c r="J947" s="1126"/>
      <c r="K947" s="75" t="s">
        <v>5167</v>
      </c>
      <c r="L947" s="49" t="s">
        <v>1488</v>
      </c>
      <c r="M947" s="642" t="s">
        <v>1215</v>
      </c>
      <c r="N947" s="140">
        <v>44377</v>
      </c>
      <c r="O947" s="1" t="s">
        <v>9009</v>
      </c>
      <c r="P947" s="1" t="s">
        <v>97</v>
      </c>
      <c r="Q947" s="1" t="s">
        <v>112</v>
      </c>
      <c r="R947" s="1" t="s">
        <v>77</v>
      </c>
      <c r="S947" s="1" t="s">
        <v>113</v>
      </c>
      <c r="T947" s="1" t="s">
        <v>8152</v>
      </c>
      <c r="U947" s="72">
        <v>28602</v>
      </c>
      <c r="V947" s="78">
        <v>44376</v>
      </c>
      <c r="W947" s="37">
        <v>44408</v>
      </c>
      <c r="X947" s="49" t="s">
        <v>1075</v>
      </c>
      <c r="Y947" s="34"/>
      <c r="Z947" s="49" t="str">
        <f>""&amp;DATEDIF(N947,TODAY(),"Y")&amp;" Tahun  "&amp;DATEDIF(N947,TODAY(),"ym")&amp;" Bulan "&amp;DATEDIF(N947,TODAY(),"md")&amp;" Hari "</f>
        <v>0 Tahun  1 Bulan 3 Hari </v>
      </c>
      <c r="AA947" s="1" t="s">
        <v>492</v>
      </c>
      <c r="AB947" s="71" t="s">
        <v>9010</v>
      </c>
      <c r="AC947" s="72">
        <v>45038</v>
      </c>
      <c r="AD947" s="1"/>
      <c r="AE947" s="72"/>
      <c r="AF947" s="1"/>
      <c r="AG947" s="1"/>
      <c r="AH947" s="72"/>
      <c r="AI947" s="72"/>
      <c r="AJ947" s="1"/>
      <c r="AK947" s="1"/>
      <c r="AL947" s="1"/>
      <c r="AM947" s="71" t="s">
        <v>9011</v>
      </c>
      <c r="AN947" s="1" t="s">
        <v>548</v>
      </c>
      <c r="AO947" s="34"/>
      <c r="AP947" s="1"/>
      <c r="AQ947" s="1"/>
      <c r="AR947" s="34"/>
      <c r="AS947" s="191"/>
      <c r="AT947" s="71" t="s">
        <v>9012</v>
      </c>
      <c r="AU947" s="75" t="s">
        <v>121</v>
      </c>
      <c r="AV947" s="340" t="s">
        <v>9007</v>
      </c>
      <c r="AW947" s="340" t="s">
        <v>90</v>
      </c>
      <c r="AX947" s="1127" t="s">
        <v>9013</v>
      </c>
      <c r="AY947" s="1"/>
      <c r="AZ947" s="1072"/>
      <c r="BA947" s="1072"/>
      <c r="BB947" s="1072"/>
      <c r="BC947" s="1072"/>
      <c r="BD947" s="34"/>
      <c r="BE947" s="72"/>
      <c r="BF947" s="1" t="s">
        <v>9014</v>
      </c>
      <c r="BI947" s="44"/>
    </row>
    <row r="948" ht="15" customHeight="1" s="77" customFormat="1">
      <c r="A948" s="31" t="s">
        <v>65</v>
      </c>
      <c r="B948" s="32">
        <f t="shared" si="62"/>
        <v>942</v>
      </c>
      <c r="C948" s="68" t="s">
        <v>9015</v>
      </c>
      <c r="D948" s="378" t="s">
        <v>9016</v>
      </c>
      <c r="E948" s="937" t="s">
        <v>587</v>
      </c>
      <c r="F948" s="537" t="s">
        <v>9017</v>
      </c>
      <c r="G948" s="837" t="s">
        <v>2</v>
      </c>
      <c r="H948" s="42"/>
      <c r="I948" s="42"/>
      <c r="J948" s="34"/>
      <c r="K948" s="648" t="s">
        <v>5167</v>
      </c>
      <c r="L948" s="138" t="s">
        <v>1488</v>
      </c>
      <c r="M948" s="648" t="s">
        <v>1215</v>
      </c>
      <c r="N948" s="72">
        <v>44387</v>
      </c>
      <c r="O948" s="42" t="s">
        <v>9018</v>
      </c>
      <c r="P948" s="648" t="s">
        <v>77</v>
      </c>
      <c r="Q948" s="648" t="s">
        <v>112</v>
      </c>
      <c r="R948" s="49" t="s">
        <v>77</v>
      </c>
      <c r="S948" s="648" t="s">
        <v>113</v>
      </c>
      <c r="T948" s="648" t="s">
        <v>5167</v>
      </c>
      <c r="U948" s="437">
        <v>35745</v>
      </c>
      <c r="V948" s="462">
        <v>44387</v>
      </c>
      <c r="W948" s="37">
        <v>44469</v>
      </c>
      <c r="X948" s="689" t="s">
        <v>80</v>
      </c>
      <c r="Y948" s="627"/>
      <c r="Z948" s="1" t="str">
        <f>""&amp;DATEDIF(N948,TODAY(),"Y")&amp; " Tahun  "&amp;DATEDIF(N948,TODAY(),"ym")&amp; " Bulan " &amp;DATEDIF(N948,TODAY(),"md")&amp; " Hari "</f>
        <v>0 Tahun  0 Bulan 23 Hari </v>
      </c>
      <c r="AA948" s="42" t="s">
        <v>264</v>
      </c>
      <c r="AB948" s="537" t="s">
        <v>9019</v>
      </c>
      <c r="AC948" s="462">
        <v>46013</v>
      </c>
      <c r="AD948" s="627"/>
      <c r="AE948" s="853"/>
      <c r="AF948" s="627"/>
      <c r="AG948" s="627"/>
      <c r="AH948" s="627"/>
      <c r="AI948" s="627"/>
      <c r="AJ948" s="42"/>
      <c r="AK948" s="627"/>
      <c r="AL948" s="848"/>
      <c r="AM948" s="537"/>
      <c r="AN948" s="49"/>
      <c r="AO948" s="49"/>
      <c r="AP948" s="642"/>
      <c r="AQ948" s="647"/>
      <c r="AR948" s="189"/>
      <c r="AS948" s="849"/>
      <c r="AT948" s="537" t="s">
        <v>9020</v>
      </c>
      <c r="AU948" s="851" t="s">
        <v>121</v>
      </c>
      <c r="AV948" s="436" t="s">
        <v>9016</v>
      </c>
      <c r="AW948" s="1128" t="s">
        <v>90</v>
      </c>
      <c r="AX948" s="1129" t="s">
        <v>9021</v>
      </c>
      <c r="AY948" s="189"/>
      <c r="AZ948" s="1072"/>
      <c r="BA948" s="1072"/>
      <c r="BB948" s="1072"/>
      <c r="BC948" s="1072"/>
      <c r="BD948" s="37"/>
      <c r="BE948" s="553"/>
      <c r="BI948" s="44"/>
    </row>
    <row r="949" ht="15" customHeight="1" s="77" customFormat="1">
      <c r="A949" s="31" t="s">
        <v>65</v>
      </c>
      <c r="B949" s="32">
        <f t="shared" si="62"/>
        <v>943</v>
      </c>
      <c r="C949" s="539" t="s">
        <v>9022</v>
      </c>
      <c r="D949" s="82" t="s">
        <v>9023</v>
      </c>
      <c r="E949" s="937" t="s">
        <v>587</v>
      </c>
      <c r="F949" s="142" t="s">
        <v>9024</v>
      </c>
      <c r="G949" s="75" t="s">
        <v>2</v>
      </c>
      <c r="H949" s="34"/>
      <c r="I949" s="34"/>
      <c r="J949" s="34"/>
      <c r="K949" s="75" t="s">
        <v>5167</v>
      </c>
      <c r="L949" s="138" t="s">
        <v>1488</v>
      </c>
      <c r="M949" s="642" t="s">
        <v>1215</v>
      </c>
      <c r="N949" s="140">
        <v>44376</v>
      </c>
      <c r="O949" s="138" t="s">
        <v>9025</v>
      </c>
      <c r="P949" s="49" t="s">
        <v>97</v>
      </c>
      <c r="Q949" s="49" t="s">
        <v>112</v>
      </c>
      <c r="R949" s="49" t="s">
        <v>77</v>
      </c>
      <c r="S949" s="49" t="s">
        <v>113</v>
      </c>
      <c r="T949" s="75" t="s">
        <v>5167</v>
      </c>
      <c r="U949" s="406">
        <v>29052</v>
      </c>
      <c r="V949" s="78">
        <v>44376</v>
      </c>
      <c r="W949" s="37">
        <v>44408</v>
      </c>
      <c r="X949" s="49" t="s">
        <v>1075</v>
      </c>
      <c r="Y949" s="34"/>
      <c r="Z949" s="49" t="str">
        <f>""&amp;DATEDIF(N949,TODAY(),"Y")&amp; " Tahun  "&amp;DATEDIF(N949,TODAY(),"ym")&amp; " Bulan " &amp;DATEDIF(N949,TODAY(),"md")&amp; " Hari "</f>
        <v>0 Tahun  1 Bulan 4 Hari </v>
      </c>
      <c r="AA949" s="1" t="s">
        <v>492</v>
      </c>
      <c r="AB949" s="142" t="s">
        <v>9026</v>
      </c>
      <c r="AC949" s="140">
        <v>45489</v>
      </c>
      <c r="AD949" s="49"/>
      <c r="AE949" s="140"/>
      <c r="AF949" s="34"/>
      <c r="AG949" s="34"/>
      <c r="AH949" s="63"/>
      <c r="AI949" s="37"/>
      <c r="AJ949" s="49"/>
      <c r="AK949" s="34"/>
      <c r="AL949" s="66"/>
      <c r="AM949" s="57" t="s">
        <v>9027</v>
      </c>
      <c r="AN949" s="49" t="s">
        <v>290</v>
      </c>
      <c r="AO949" s="34"/>
      <c r="AP949" s="34"/>
      <c r="AQ949" s="49"/>
      <c r="AR949" s="34"/>
      <c r="AS949" s="191"/>
      <c r="AT949" s="71" t="s">
        <v>9028</v>
      </c>
      <c r="AU949" s="75" t="s">
        <v>121</v>
      </c>
      <c r="AV949" s="1" t="s">
        <v>9023</v>
      </c>
      <c r="AW949" s="393" t="s">
        <v>90</v>
      </c>
      <c r="AX949" s="142"/>
      <c r="AY949" s="1"/>
      <c r="AZ949" s="1072"/>
      <c r="BA949" s="1072"/>
      <c r="BB949" s="1072"/>
      <c r="BC949" s="1072"/>
      <c r="BD949" s="72">
        <v>44408</v>
      </c>
      <c r="BE949" s="72"/>
      <c r="BF949" s="1"/>
      <c r="BI949" s="44"/>
    </row>
    <row r="950" ht="15" customHeight="1" s="77" customFormat="1">
      <c r="A950" s="31"/>
      <c r="B950" s="32">
        <f t="shared" si="62"/>
        <v>944</v>
      </c>
      <c r="C950" s="68" t="s">
        <v>9029</v>
      </c>
      <c r="D950" s="751" t="s">
        <v>9030</v>
      </c>
      <c r="E950" s="75" t="s">
        <v>69</v>
      </c>
      <c r="F950" s="71" t="s">
        <v>9031</v>
      </c>
      <c r="G950" s="837" t="s">
        <v>2</v>
      </c>
      <c r="H950" s="75"/>
      <c r="I950" s="75"/>
      <c r="J950" s="75"/>
      <c r="K950" s="75" t="s">
        <v>5167</v>
      </c>
      <c r="L950" s="49" t="s">
        <v>345</v>
      </c>
      <c r="M950" s="75" t="s">
        <v>1215</v>
      </c>
      <c r="N950" s="116">
        <v>44228</v>
      </c>
      <c r="O950" s="574" t="s">
        <v>9032</v>
      </c>
      <c r="P950" s="1"/>
      <c r="Q950" s="75" t="s">
        <v>112</v>
      </c>
      <c r="R950" s="49" t="s">
        <v>77</v>
      </c>
      <c r="S950" s="72"/>
      <c r="T950" s="75" t="s">
        <v>8338</v>
      </c>
      <c r="U950" s="116">
        <v>31704</v>
      </c>
      <c r="V950" s="133">
        <v>44348</v>
      </c>
      <c r="W950" s="133">
        <v>44439</v>
      </c>
      <c r="X950" s="49" t="s">
        <v>80</v>
      </c>
      <c r="Y950" s="393"/>
      <c r="Z950" s="937" t="str">
        <f>""&amp;DATEDIF(N950,TODAY(),"Y")&amp; " Tahun  "&amp;DATEDIF(N950,TODAY(),"ym")&amp; " Bulan " &amp;DATEDIF(N950,TODAY(),"md")&amp; " Hari "</f>
        <v>0 Tahun  6 Bulan 1 Hari </v>
      </c>
      <c r="AA950" s="1" t="s">
        <v>1151</v>
      </c>
      <c r="AB950" s="71" t="s">
        <v>9033</v>
      </c>
      <c r="AC950" s="72">
        <v>46029</v>
      </c>
      <c r="AD950" s="1082"/>
      <c r="AE950" s="42"/>
      <c r="AF950" s="1"/>
      <c r="AG950" s="1"/>
      <c r="AH950" s="1"/>
      <c r="AI950" s="1"/>
      <c r="AJ950" s="1"/>
      <c r="AK950" s="393"/>
      <c r="AL950" s="1"/>
      <c r="AM950" s="438" t="s">
        <v>9034</v>
      </c>
      <c r="AN950" s="32" t="s">
        <v>548</v>
      </c>
      <c r="AO950" s="393"/>
      <c r="AP950" s="1107" t="s">
        <v>9035</v>
      </c>
      <c r="AQ950" s="42" t="s">
        <v>86</v>
      </c>
      <c r="AR950" s="1"/>
      <c r="AS950" s="1"/>
      <c r="AT950" s="71" t="s">
        <v>9036</v>
      </c>
      <c r="AU950" s="75" t="s">
        <v>121</v>
      </c>
      <c r="AV950" s="689" t="s">
        <v>9030</v>
      </c>
      <c r="AW950" s="393" t="s">
        <v>90</v>
      </c>
      <c r="AX950" s="71" t="s">
        <v>9037</v>
      </c>
      <c r="AY950" s="71"/>
      <c r="AZ950" s="339"/>
      <c r="BA950" s="1"/>
      <c r="BB950" s="1"/>
      <c r="BC950" s="1"/>
      <c r="BD950" s="72">
        <v>44387</v>
      </c>
      <c r="BE950" s="1108">
        <v>44228</v>
      </c>
      <c r="BF950" s="1095" t="str">
        <f>""&amp;DATEDIF(BE950,TODAY(),"Y")&amp; " Tahun  "&amp;DATEDIF(BE950,TODAY(),"ym")&amp; " Bulan " &amp;DATEDIF(BE950,TODAY(),"md")&amp; " Hari "</f>
        <v>0 Tahun  6 Bulan 1 Hari </v>
      </c>
      <c r="BI950" s="44" t="str">
        <f>+VLOOKUP(C950,'[1]SAT REMBANG '!$B$7:$C$140,2,0)</f>
        <v>ELY KRISTANTO</v>
      </c>
    </row>
    <row r="951" ht="15" customHeight="1" s="44" customFormat="1">
      <c r="A951" s="31"/>
      <c r="B951" s="32">
        <f t="shared" si="62"/>
        <v>945</v>
      </c>
      <c r="C951" s="1075" t="s">
        <v>9038</v>
      </c>
      <c r="D951" s="1130" t="s">
        <v>9039</v>
      </c>
      <c r="E951" s="1077" t="s">
        <v>69</v>
      </c>
      <c r="F951" s="1078" t="s">
        <v>9040</v>
      </c>
      <c r="G951" s="837" t="s">
        <v>2</v>
      </c>
      <c r="H951" s="34"/>
      <c r="I951" s="34"/>
      <c r="J951" s="34"/>
      <c r="K951" s="49" t="s">
        <v>5167</v>
      </c>
      <c r="L951" s="49" t="s">
        <v>345</v>
      </c>
      <c r="M951" s="689" t="s">
        <v>1215</v>
      </c>
      <c r="N951" s="731">
        <v>43678</v>
      </c>
      <c r="O951" s="1076" t="s">
        <v>9041</v>
      </c>
      <c r="P951" s="904" t="s">
        <v>97</v>
      </c>
      <c r="Q951" s="49" t="s">
        <v>112</v>
      </c>
      <c r="R951" s="904" t="s">
        <v>77</v>
      </c>
      <c r="S951" s="1077" t="s">
        <v>356</v>
      </c>
      <c r="T951" s="49" t="s">
        <v>5167</v>
      </c>
      <c r="U951" s="63">
        <v>30353</v>
      </c>
      <c r="V951" s="133">
        <v>44317</v>
      </c>
      <c r="W951" s="133">
        <v>44347</v>
      </c>
      <c r="X951" s="49" t="s">
        <v>1075</v>
      </c>
      <c r="Y951" s="34"/>
      <c r="Z951" s="642" t="str">
        <f ref="Z951:Z966" t="shared" si="65" ca="1">""&amp;DATEDIF(N951,TODAY(),"Y")&amp; " Tahun  "&amp;DATEDIF(N951,TODAY(),"ym")&amp; " Bulan " &amp;DATEDIF(N951,TODAY(),"md")&amp; " Hari "</f>
        <v>2 Tahun  0 Bulan 1 Hari </v>
      </c>
      <c r="AA951" s="49" t="s">
        <v>1151</v>
      </c>
      <c r="AB951" s="692" t="s">
        <v>9042</v>
      </c>
      <c r="AC951" s="63">
        <v>44349</v>
      </c>
      <c r="AD951" s="1082" t="s">
        <v>86</v>
      </c>
      <c r="AE951" s="42" t="s">
        <v>81</v>
      </c>
      <c r="AF951" s="78">
        <v>43881</v>
      </c>
      <c r="AG951" s="75" t="s">
        <v>86</v>
      </c>
      <c r="AH951" s="34"/>
      <c r="AI951" s="34"/>
      <c r="AJ951" s="34"/>
      <c r="AK951" s="34"/>
      <c r="AL951" s="1083" t="s">
        <v>87</v>
      </c>
      <c r="AM951" s="189" t="s">
        <v>9043</v>
      </c>
      <c r="AN951" s="42" t="s">
        <v>764</v>
      </c>
      <c r="AO951" s="189"/>
      <c r="AP951" s="189" t="s">
        <v>8463</v>
      </c>
      <c r="AQ951" s="42" t="s">
        <v>86</v>
      </c>
      <c r="AR951" s="34"/>
      <c r="AS951" s="34"/>
      <c r="AT951" s="1084" t="s">
        <v>9044</v>
      </c>
      <c r="AU951" s="904" t="s">
        <v>121</v>
      </c>
      <c r="AV951" s="1077" t="s">
        <v>9045</v>
      </c>
      <c r="AW951" s="904" t="s">
        <v>90</v>
      </c>
      <c r="AX951" s="1075">
        <v>7835128911</v>
      </c>
      <c r="AY951" s="1078"/>
      <c r="AZ951" s="191"/>
      <c r="BA951" s="191"/>
      <c r="BB951" s="1085"/>
      <c r="BC951" s="191"/>
      <c r="BD951" s="1086">
        <v>44356</v>
      </c>
      <c r="BE951" s="1087">
        <v>43678</v>
      </c>
      <c r="BF951" s="937" t="str">
        <f ca="1">""&amp;DATEDIF(BE951,TODAY(),"Y")&amp; " Tahun  "&amp;DATEDIF(BE951,TODAY(),"ym")&amp; " Bulan " &amp;DATEDIF(BE951,TODAY(),"md")&amp; " Hari "</f>
        <v>2 Tahun  0 Bulan 1 Hari </v>
      </c>
      <c r="BI951" s="44" t="str">
        <f>+VLOOKUP(C951,'[1]SAT REMBANG '!$B$7:$C$140,2,0)</f>
        <v>WAHYU NUR IMANSYAH</v>
      </c>
    </row>
    <row r="952" ht="15" customHeight="1" s="31" customFormat="1">
      <c r="A952" s="31" t="s">
        <v>65</v>
      </c>
      <c r="B952" s="32">
        <f t="shared" si="62"/>
        <v>946</v>
      </c>
      <c r="C952" s="142" t="s">
        <v>9046</v>
      </c>
      <c r="D952" s="194" t="s">
        <v>9047</v>
      </c>
      <c r="E952" s="75" t="s">
        <v>69</v>
      </c>
      <c r="F952" s="142" t="s">
        <v>9048</v>
      </c>
      <c r="G952" s="75" t="s">
        <v>2</v>
      </c>
      <c r="H952" s="75"/>
      <c r="I952" s="75"/>
      <c r="J952" s="75"/>
      <c r="K952" s="75" t="s">
        <v>9049</v>
      </c>
      <c r="L952" s="75" t="s">
        <v>511</v>
      </c>
      <c r="M952" s="75" t="s">
        <v>1215</v>
      </c>
      <c r="N952" s="140">
        <v>43810</v>
      </c>
      <c r="O952" s="75" t="s">
        <v>9050</v>
      </c>
      <c r="P952" s="75" t="s">
        <v>77</v>
      </c>
      <c r="Q952" s="75" t="s">
        <v>112</v>
      </c>
      <c r="R952" s="49" t="s">
        <v>77</v>
      </c>
      <c r="S952" s="75"/>
      <c r="T952" s="75" t="s">
        <v>9005</v>
      </c>
      <c r="U952" s="140">
        <v>35287</v>
      </c>
      <c r="V952" s="140">
        <v>44317</v>
      </c>
      <c r="W952" s="140">
        <v>44408</v>
      </c>
      <c r="X952" s="75" t="s">
        <v>115</v>
      </c>
      <c r="Y952" s="49"/>
      <c r="Z952" s="642" t="str">
        <f t="shared" si="65" ca="1"/>
        <v>1 Tahun  7 Bulan 22 Hari </v>
      </c>
      <c r="AA952" s="75" t="s">
        <v>9051</v>
      </c>
      <c r="AB952" s="199" t="s">
        <v>9052</v>
      </c>
      <c r="AC952" s="140">
        <v>45514</v>
      </c>
      <c r="AD952" s="75"/>
      <c r="AE952" s="49"/>
      <c r="AF952" s="75"/>
      <c r="AG952" s="49"/>
      <c r="AH952" s="187" t="s">
        <v>86</v>
      </c>
      <c r="AI952" s="1131">
        <v>43877</v>
      </c>
      <c r="AJ952" s="49"/>
      <c r="AK952" s="49"/>
      <c r="AL952" s="49"/>
      <c r="AM952" s="32" t="s">
        <v>9053</v>
      </c>
      <c r="AN952" s="32" t="s">
        <v>84</v>
      </c>
      <c r="AO952" s="142"/>
      <c r="AP952" s="142" t="s">
        <v>9054</v>
      </c>
      <c r="AQ952" s="75" t="s">
        <v>86</v>
      </c>
      <c r="AR952" s="75"/>
      <c r="AS952" s="75"/>
      <c r="AT952" s="199" t="s">
        <v>9055</v>
      </c>
      <c r="AU952" s="75" t="s">
        <v>121</v>
      </c>
      <c r="AV952" s="75" t="s">
        <v>9056</v>
      </c>
      <c r="AW952" s="75" t="s">
        <v>90</v>
      </c>
      <c r="AX952" s="200" t="s">
        <v>9057</v>
      </c>
      <c r="AY952" s="203"/>
      <c r="AZ952" s="49"/>
      <c r="BA952" s="49"/>
      <c r="BB952" s="49"/>
      <c r="BC952" s="49"/>
      <c r="BD952" s="1132"/>
    </row>
    <row r="953" ht="15" customHeight="1" s="31" customFormat="1">
      <c r="A953" s="31" t="s">
        <v>65</v>
      </c>
      <c r="B953" s="32">
        <f t="shared" si="62"/>
        <v>947</v>
      </c>
      <c r="C953" s="204" t="s">
        <v>9058</v>
      </c>
      <c r="D953" s="194" t="s">
        <v>9059</v>
      </c>
      <c r="E953" s="75" t="s">
        <v>69</v>
      </c>
      <c r="F953" s="142"/>
      <c r="G953" s="75" t="s">
        <v>2</v>
      </c>
      <c r="H953" s="75"/>
      <c r="I953" s="75"/>
      <c r="J953" s="75"/>
      <c r="K953" s="75" t="s">
        <v>9049</v>
      </c>
      <c r="L953" s="75" t="s">
        <v>511</v>
      </c>
      <c r="M953" s="75" t="s">
        <v>1215</v>
      </c>
      <c r="N953" s="140">
        <v>43902</v>
      </c>
      <c r="O953" s="75" t="s">
        <v>9060</v>
      </c>
      <c r="P953" s="75" t="s">
        <v>77</v>
      </c>
      <c r="Q953" s="75" t="s">
        <v>112</v>
      </c>
      <c r="R953" s="49" t="s">
        <v>77</v>
      </c>
      <c r="S953" s="75"/>
      <c r="T953" s="75" t="s">
        <v>9005</v>
      </c>
      <c r="U953" s="140">
        <v>36039</v>
      </c>
      <c r="V953" s="116">
        <v>44378</v>
      </c>
      <c r="W953" s="54">
        <v>44469</v>
      </c>
      <c r="X953" s="51" t="s">
        <v>115</v>
      </c>
      <c r="Y953" s="49"/>
      <c r="Z953" s="642" t="str">
        <f t="shared" si="65" ca="1"/>
        <v>1 Tahun  4 Bulan 21 Hari </v>
      </c>
      <c r="AA953" s="75" t="s">
        <v>591</v>
      </c>
      <c r="AB953" s="199" t="s">
        <v>9061</v>
      </c>
      <c r="AC953" s="140">
        <v>45706</v>
      </c>
      <c r="AD953" s="75"/>
      <c r="AE953" s="49"/>
      <c r="AF953" s="75"/>
      <c r="AG953" s="49"/>
      <c r="AH953" s="187"/>
      <c r="AI953" s="1131"/>
      <c r="AJ953" s="49"/>
      <c r="AK953" s="49"/>
      <c r="AL953" s="49"/>
      <c r="AM953" s="1133" t="s">
        <v>9062</v>
      </c>
      <c r="AN953" s="32" t="s">
        <v>84</v>
      </c>
      <c r="AO953" s="142"/>
      <c r="AP953" s="142" t="s">
        <v>9063</v>
      </c>
      <c r="AQ953" s="75" t="s">
        <v>86</v>
      </c>
      <c r="AR953" s="75"/>
      <c r="AS953" s="75"/>
      <c r="AT953" s="199" t="s">
        <v>9064</v>
      </c>
      <c r="AU953" s="75" t="s">
        <v>121</v>
      </c>
      <c r="AV953" s="75" t="s">
        <v>9065</v>
      </c>
      <c r="AW953" s="75" t="s">
        <v>90</v>
      </c>
      <c r="AX953" s="200" t="s">
        <v>9066</v>
      </c>
      <c r="AY953" s="203"/>
      <c r="AZ953" s="49"/>
      <c r="BA953" s="49"/>
      <c r="BB953" s="49"/>
      <c r="BC953" s="49"/>
      <c r="BD953" s="1132"/>
    </row>
    <row r="954" ht="15" customHeight="1" s="31" customFormat="1">
      <c r="A954" s="31" t="s">
        <v>65</v>
      </c>
      <c r="B954" s="32">
        <f t="shared" si="62"/>
        <v>948</v>
      </c>
      <c r="C954" s="704" t="s">
        <v>9067</v>
      </c>
      <c r="D954" s="82" t="s">
        <v>9068</v>
      </c>
      <c r="E954" s="75" t="s">
        <v>69</v>
      </c>
      <c r="F954" s="142"/>
      <c r="G954" s="75" t="s">
        <v>2</v>
      </c>
      <c r="H954" s="75"/>
      <c r="I954" s="75"/>
      <c r="J954" s="75"/>
      <c r="K954" s="75" t="s">
        <v>9049</v>
      </c>
      <c r="L954" s="75" t="s">
        <v>511</v>
      </c>
      <c r="M954" s="75" t="s">
        <v>1215</v>
      </c>
      <c r="N954" s="140">
        <v>43950</v>
      </c>
      <c r="O954" s="75" t="s">
        <v>9069</v>
      </c>
      <c r="P954" s="75" t="s">
        <v>232</v>
      </c>
      <c r="Q954" s="75" t="s">
        <v>112</v>
      </c>
      <c r="R954" s="49" t="s">
        <v>77</v>
      </c>
      <c r="S954" s="75"/>
      <c r="T954" s="75" t="s">
        <v>2431</v>
      </c>
      <c r="U954" s="140">
        <v>27841</v>
      </c>
      <c r="V954" s="116">
        <v>44378</v>
      </c>
      <c r="W954" s="54">
        <v>44469</v>
      </c>
      <c r="X954" s="51" t="s">
        <v>115</v>
      </c>
      <c r="Y954" s="49"/>
      <c r="Z954" s="642" t="str">
        <f t="shared" si="65" ca="1"/>
        <v>1 Tahun  3 Bulan 4 Hari </v>
      </c>
      <c r="AA954" s="75" t="s">
        <v>128</v>
      </c>
      <c r="AB954" s="199" t="s">
        <v>9070</v>
      </c>
      <c r="AC954" s="140">
        <v>45373</v>
      </c>
      <c r="AD954" s="75"/>
      <c r="AE954" s="49"/>
      <c r="AF954" s="75"/>
      <c r="AG954" s="49"/>
      <c r="AH954" s="187"/>
      <c r="AI954" s="1131"/>
      <c r="AJ954" s="49"/>
      <c r="AK954" s="49"/>
      <c r="AL954" s="49"/>
      <c r="AM954" s="1133" t="s">
        <v>9071</v>
      </c>
      <c r="AN954" s="32" t="s">
        <v>1154</v>
      </c>
      <c r="AO954" s="142"/>
      <c r="AP954" s="142" t="s">
        <v>9072</v>
      </c>
      <c r="AQ954" s="75" t="s">
        <v>2410</v>
      </c>
      <c r="AR954" s="75"/>
      <c r="AS954" s="75"/>
      <c r="AT954" s="199" t="s">
        <v>9073</v>
      </c>
      <c r="AU954" s="78">
        <v>42816</v>
      </c>
      <c r="AV954" s="75" t="s">
        <v>9074</v>
      </c>
      <c r="AW954" s="75" t="s">
        <v>90</v>
      </c>
      <c r="AX954" s="200" t="s">
        <v>9075</v>
      </c>
      <c r="AY954" s="203"/>
      <c r="AZ954" s="49"/>
      <c r="BA954" s="49"/>
      <c r="BB954" s="49"/>
      <c r="BC954" s="49"/>
      <c r="BD954" s="1132"/>
    </row>
    <row r="955" ht="15" customHeight="1" s="77" customFormat="1">
      <c r="A955" s="31" t="s">
        <v>65</v>
      </c>
      <c r="B955" s="32">
        <f t="shared" si="62"/>
        <v>949</v>
      </c>
      <c r="C955" s="704" t="s">
        <v>9076</v>
      </c>
      <c r="D955" s="82" t="s">
        <v>9077</v>
      </c>
      <c r="E955" s="75" t="s">
        <v>69</v>
      </c>
      <c r="F955" s="35"/>
      <c r="G955" s="35"/>
      <c r="H955" s="35"/>
      <c r="I955" s="35"/>
      <c r="J955" s="35" t="s">
        <v>457</v>
      </c>
      <c r="K955" s="86" t="s">
        <v>9005</v>
      </c>
      <c r="L955" s="86" t="s">
        <v>511</v>
      </c>
      <c r="M955" s="86" t="s">
        <v>1215</v>
      </c>
      <c r="N955" s="600">
        <v>43997</v>
      </c>
      <c r="O955" s="35" t="s">
        <v>9078</v>
      </c>
      <c r="P955" s="75" t="s">
        <v>232</v>
      </c>
      <c r="Q955" s="35" t="s">
        <v>112</v>
      </c>
      <c r="R955" s="35" t="s">
        <v>77</v>
      </c>
      <c r="S955" s="35"/>
      <c r="T955" s="35" t="s">
        <v>9079</v>
      </c>
      <c r="U955" s="600" t="s">
        <v>9080</v>
      </c>
      <c r="V955" s="1134">
        <v>44378</v>
      </c>
      <c r="W955" s="1134">
        <v>44408</v>
      </c>
      <c r="X955" s="75" t="s">
        <v>1075</v>
      </c>
      <c r="Y955" s="1"/>
      <c r="Z955" s="642" t="str">
        <f t="shared" si="65" ca="1"/>
        <v>1 Tahun  1 Bulan 18 Hari </v>
      </c>
      <c r="AA955" s="35" t="s">
        <v>264</v>
      </c>
      <c r="AB955" s="704" t="s">
        <v>9081</v>
      </c>
      <c r="AC955" s="1135">
        <v>44657</v>
      </c>
      <c r="AD955" s="35" t="s">
        <v>5</v>
      </c>
      <c r="AE955" s="1"/>
      <c r="AF955" s="86" t="s">
        <v>82</v>
      </c>
      <c r="AG955" s="1"/>
      <c r="AH955" s="86" t="s">
        <v>82</v>
      </c>
      <c r="AI955" s="35"/>
      <c r="AJ955" s="1"/>
      <c r="AK955" s="1"/>
      <c r="AL955" s="1"/>
      <c r="AM955" s="704" t="s">
        <v>9082</v>
      </c>
      <c r="AN955" s="32" t="s">
        <v>84</v>
      </c>
      <c r="AO955" s="704"/>
      <c r="AP955" s="704" t="s">
        <v>9083</v>
      </c>
      <c r="AQ955" s="75" t="s">
        <v>2410</v>
      </c>
      <c r="AR955" s="35"/>
      <c r="AS955" s="35"/>
      <c r="AT955" s="704" t="s">
        <v>9084</v>
      </c>
      <c r="AU955" s="35" t="s">
        <v>121</v>
      </c>
      <c r="AV955" s="35" t="s">
        <v>9085</v>
      </c>
      <c r="AW955" s="75" t="s">
        <v>90</v>
      </c>
      <c r="AX955" s="704" t="s">
        <v>9086</v>
      </c>
      <c r="AY955" s="35"/>
      <c r="AZ955" s="1"/>
      <c r="BA955" s="1"/>
      <c r="BB955" s="1"/>
      <c r="BC955" s="1"/>
      <c r="BD955" s="1136"/>
    </row>
    <row r="956" ht="15" customHeight="1" s="77" customFormat="1">
      <c r="A956" s="31" t="s">
        <v>65</v>
      </c>
      <c r="B956" s="32">
        <f t="shared" si="62"/>
        <v>950</v>
      </c>
      <c r="C956" s="142" t="s">
        <v>9087</v>
      </c>
      <c r="D956" s="194" t="s">
        <v>9074</v>
      </c>
      <c r="E956" s="393" t="s">
        <v>69</v>
      </c>
      <c r="F956" s="1"/>
      <c r="G956" s="1" t="s">
        <v>2</v>
      </c>
      <c r="H956" s="1"/>
      <c r="I956" s="1"/>
      <c r="J956" s="1"/>
      <c r="K956" s="75" t="s">
        <v>9049</v>
      </c>
      <c r="L956" s="75" t="s">
        <v>511</v>
      </c>
      <c r="M956" s="75" t="s">
        <v>1215</v>
      </c>
      <c r="N956" s="72">
        <v>44032</v>
      </c>
      <c r="O956" s="1" t="s">
        <v>9088</v>
      </c>
      <c r="P956" s="1" t="s">
        <v>232</v>
      </c>
      <c r="Q956" s="1" t="s">
        <v>76</v>
      </c>
      <c r="R956" s="1" t="s">
        <v>77</v>
      </c>
      <c r="S956" s="1"/>
      <c r="T956" s="1" t="s">
        <v>9049</v>
      </c>
      <c r="U956" s="72">
        <v>34185</v>
      </c>
      <c r="V956" s="406">
        <v>44348</v>
      </c>
      <c r="W956" s="72">
        <v>44439</v>
      </c>
      <c r="X956" s="75" t="s">
        <v>115</v>
      </c>
      <c r="Y956" s="1"/>
      <c r="Z956" s="642" t="str">
        <f t="shared" si="65" ca="1"/>
        <v>1 Tahun  0 Bulan 13 Hari </v>
      </c>
      <c r="AA956" s="1" t="s">
        <v>100</v>
      </c>
      <c r="AB956" s="71" t="s">
        <v>9089</v>
      </c>
      <c r="AC956" s="72">
        <v>45846</v>
      </c>
      <c r="AD956" s="86" t="s">
        <v>82</v>
      </c>
      <c r="AE956" s="1"/>
      <c r="AF956" s="86" t="s">
        <v>82</v>
      </c>
      <c r="AG956" s="1"/>
      <c r="AH956" s="86" t="s">
        <v>82</v>
      </c>
      <c r="AI956" s="393"/>
      <c r="AJ956" s="1"/>
      <c r="AK956" s="1"/>
      <c r="AL956" s="1"/>
      <c r="AM956" s="71" t="s">
        <v>9090</v>
      </c>
      <c r="AN956" s="32" t="s">
        <v>84</v>
      </c>
      <c r="AO956" s="71"/>
      <c r="AP956" s="71" t="s">
        <v>9091</v>
      </c>
      <c r="AQ956" s="75" t="s">
        <v>2410</v>
      </c>
      <c r="AR956" s="1"/>
      <c r="AS956" s="1"/>
      <c r="AT956" s="71" t="s">
        <v>9092</v>
      </c>
      <c r="AU956" s="1137" t="s">
        <v>121</v>
      </c>
      <c r="AV956" s="1" t="s">
        <v>9093</v>
      </c>
      <c r="AW956" s="1138" t="s">
        <v>90</v>
      </c>
      <c r="AX956" s="71" t="s">
        <v>9094</v>
      </c>
      <c r="AY956" s="1"/>
      <c r="AZ956" s="1"/>
      <c r="BA956" s="1"/>
      <c r="BB956" s="1"/>
      <c r="BC956" s="1"/>
      <c r="BD956" s="1136"/>
    </row>
    <row r="957" ht="15" customHeight="1" s="77" customFormat="1">
      <c r="A957" s="31" t="s">
        <v>65</v>
      </c>
      <c r="B957" s="32">
        <f t="shared" si="62"/>
        <v>951</v>
      </c>
      <c r="C957" s="928" t="s">
        <v>9095</v>
      </c>
      <c r="D957" s="82" t="s">
        <v>9096</v>
      </c>
      <c r="E957" s="393" t="s">
        <v>69</v>
      </c>
      <c r="F957" s="1"/>
      <c r="G957" s="1" t="s">
        <v>2</v>
      </c>
      <c r="H957" s="1"/>
      <c r="I957" s="1"/>
      <c r="J957" s="1"/>
      <c r="K957" s="75" t="s">
        <v>9049</v>
      </c>
      <c r="L957" s="75" t="s">
        <v>511</v>
      </c>
      <c r="M957" s="75" t="s">
        <v>1215</v>
      </c>
      <c r="N957" s="72">
        <v>44039</v>
      </c>
      <c r="O957" s="1" t="s">
        <v>9097</v>
      </c>
      <c r="P957" s="1" t="s">
        <v>232</v>
      </c>
      <c r="Q957" s="1" t="s">
        <v>76</v>
      </c>
      <c r="R957" s="1" t="s">
        <v>77</v>
      </c>
      <c r="S957" s="1"/>
      <c r="T957" s="1" t="s">
        <v>9049</v>
      </c>
      <c r="U957" s="72">
        <v>32888</v>
      </c>
      <c r="V957" s="406">
        <v>44348</v>
      </c>
      <c r="W957" s="72">
        <v>44439</v>
      </c>
      <c r="X957" s="75" t="s">
        <v>115</v>
      </c>
      <c r="Y957" s="1"/>
      <c r="Z957" s="642" t="str">
        <f t="shared" si="65" ca="1"/>
        <v>1 Tahun  0 Bulan 6 Hari </v>
      </c>
      <c r="AA957" s="1" t="s">
        <v>100</v>
      </c>
      <c r="AB957" s="71" t="s">
        <v>9098</v>
      </c>
      <c r="AC957" s="338">
        <v>45686</v>
      </c>
      <c r="AD957" s="86" t="s">
        <v>82</v>
      </c>
      <c r="AE957" s="1"/>
      <c r="AF957" s="86" t="s">
        <v>82</v>
      </c>
      <c r="AG957" s="1"/>
      <c r="AH957" s="86" t="s">
        <v>82</v>
      </c>
      <c r="AI957" s="393"/>
      <c r="AJ957" s="1"/>
      <c r="AK957" s="1"/>
      <c r="AL957" s="1"/>
      <c r="AM957" s="71" t="s">
        <v>9099</v>
      </c>
      <c r="AN957" s="32" t="s">
        <v>84</v>
      </c>
      <c r="AO957" s="71"/>
      <c r="AP957" s="71" t="s">
        <v>9100</v>
      </c>
      <c r="AQ957" s="75" t="s">
        <v>2410</v>
      </c>
      <c r="AR957" s="1"/>
      <c r="AS957" s="1"/>
      <c r="AT957" s="71" t="s">
        <v>9101</v>
      </c>
      <c r="AU957" s="1137" t="s">
        <v>121</v>
      </c>
      <c r="AV957" s="340" t="s">
        <v>9068</v>
      </c>
      <c r="AW957" s="1139" t="s">
        <v>520</v>
      </c>
      <c r="AX957" s="357" t="s">
        <v>9102</v>
      </c>
      <c r="AY957" s="1"/>
      <c r="AZ957" s="1"/>
      <c r="BA957" s="1"/>
      <c r="BB957" s="1"/>
      <c r="BC957" s="1"/>
      <c r="BD957" s="1136"/>
    </row>
    <row r="958" ht="15" customHeight="1" s="77" customFormat="1">
      <c r="A958" s="31" t="s">
        <v>65</v>
      </c>
      <c r="B958" s="32">
        <f t="shared" si="62"/>
        <v>952</v>
      </c>
      <c r="C958" s="928" t="s">
        <v>9103</v>
      </c>
      <c r="D958" s="699" t="s">
        <v>9104</v>
      </c>
      <c r="E958" s="393" t="s">
        <v>69</v>
      </c>
      <c r="F958" s="1"/>
      <c r="G958" s="1" t="s">
        <v>2</v>
      </c>
      <c r="H958" s="1"/>
      <c r="I958" s="1"/>
      <c r="J958" s="1"/>
      <c r="K958" s="75" t="s">
        <v>9049</v>
      </c>
      <c r="L958" s="75" t="s">
        <v>511</v>
      </c>
      <c r="M958" s="75" t="s">
        <v>1215</v>
      </c>
      <c r="N958" s="72">
        <v>44044</v>
      </c>
      <c r="O958" s="1" t="s">
        <v>9105</v>
      </c>
      <c r="P958" s="1" t="s">
        <v>232</v>
      </c>
      <c r="Q958" s="1" t="s">
        <v>76</v>
      </c>
      <c r="R958" s="1" t="s">
        <v>77</v>
      </c>
      <c r="S958" s="1"/>
      <c r="T958" s="1" t="s">
        <v>9106</v>
      </c>
      <c r="U958" s="72">
        <v>33369</v>
      </c>
      <c r="V958" s="406">
        <v>44348</v>
      </c>
      <c r="W958" s="72">
        <v>44439</v>
      </c>
      <c r="X958" s="75" t="s">
        <v>115</v>
      </c>
      <c r="Y958" s="1"/>
      <c r="Z958" s="642" t="str">
        <f t="shared" si="65" ca="1"/>
        <v>1 Tahun  0 Bulan 1 Hari </v>
      </c>
      <c r="AA958" s="1" t="s">
        <v>264</v>
      </c>
      <c r="AB958" s="71" t="s">
        <v>9107</v>
      </c>
      <c r="AC958" s="338">
        <v>45525</v>
      </c>
      <c r="AD958" s="86" t="s">
        <v>82</v>
      </c>
      <c r="AE958" s="1"/>
      <c r="AF958" s="86" t="s">
        <v>82</v>
      </c>
      <c r="AG958" s="1"/>
      <c r="AH958" s="86" t="s">
        <v>82</v>
      </c>
      <c r="AI958" s="393"/>
      <c r="AJ958" s="1"/>
      <c r="AK958" s="1"/>
      <c r="AL958" s="1"/>
      <c r="AM958" s="71" t="s">
        <v>9108</v>
      </c>
      <c r="AN958" s="32" t="s">
        <v>84</v>
      </c>
      <c r="AO958" s="71"/>
      <c r="AP958" s="71" t="s">
        <v>9109</v>
      </c>
      <c r="AQ958" s="75" t="s">
        <v>2410</v>
      </c>
      <c r="AR958" s="1"/>
      <c r="AS958" s="1"/>
      <c r="AT958" s="71" t="s">
        <v>9110</v>
      </c>
      <c r="AU958" s="1137" t="s">
        <v>121</v>
      </c>
      <c r="AV958" s="1" t="s">
        <v>9093</v>
      </c>
      <c r="AW958" s="1138" t="s">
        <v>90</v>
      </c>
      <c r="AX958" s="71" t="s">
        <v>9094</v>
      </c>
      <c r="AY958" s="1"/>
      <c r="AZ958" s="1"/>
      <c r="BA958" s="1"/>
      <c r="BB958" s="1"/>
      <c r="BC958" s="1"/>
      <c r="BD958" s="1136"/>
    </row>
    <row r="959" ht="15" customHeight="1" s="77" customFormat="1">
      <c r="A959" s="31" t="s">
        <v>65</v>
      </c>
      <c r="B959" s="32">
        <f t="shared" si="62"/>
        <v>953</v>
      </c>
      <c r="C959" s="704" t="s">
        <v>9111</v>
      </c>
      <c r="D959" s="82" t="s">
        <v>9112</v>
      </c>
      <c r="E959" s="393" t="s">
        <v>69</v>
      </c>
      <c r="F959" s="1"/>
      <c r="G959" s="1" t="s">
        <v>2</v>
      </c>
      <c r="H959" s="1"/>
      <c r="I959" s="1"/>
      <c r="J959" s="1"/>
      <c r="K959" s="75" t="s">
        <v>9049</v>
      </c>
      <c r="L959" s="75" t="s">
        <v>511</v>
      </c>
      <c r="M959" s="75" t="s">
        <v>1215</v>
      </c>
      <c r="N959" s="72">
        <v>44099</v>
      </c>
      <c r="O959" s="1" t="s">
        <v>9113</v>
      </c>
      <c r="P959" s="1" t="s">
        <v>77</v>
      </c>
      <c r="Q959" s="1" t="s">
        <v>76</v>
      </c>
      <c r="R959" s="1" t="s">
        <v>77</v>
      </c>
      <c r="S959" s="1"/>
      <c r="T959" s="1" t="s">
        <v>2660</v>
      </c>
      <c r="U959" s="72">
        <v>35442</v>
      </c>
      <c r="V959" s="116">
        <v>44378</v>
      </c>
      <c r="W959" s="54">
        <v>44469</v>
      </c>
      <c r="X959" s="51" t="s">
        <v>115</v>
      </c>
      <c r="Y959" s="1"/>
      <c r="Z959" s="642" t="str">
        <f t="shared" si="65" ca="1"/>
        <v>0 Tahun  10 Bulan 8 Hari </v>
      </c>
      <c r="AA959" s="1" t="s">
        <v>591</v>
      </c>
      <c r="AB959" s="71" t="s">
        <v>9114</v>
      </c>
      <c r="AC959" s="72">
        <v>45845</v>
      </c>
      <c r="AD959" s="86" t="s">
        <v>82</v>
      </c>
      <c r="AE959" s="1"/>
      <c r="AF959" s="86" t="s">
        <v>82</v>
      </c>
      <c r="AG959" s="1"/>
      <c r="AH959" s="86" t="s">
        <v>82</v>
      </c>
      <c r="AI959" s="393"/>
      <c r="AJ959" s="1"/>
      <c r="AK959" s="1"/>
      <c r="AL959" s="1"/>
      <c r="AM959" s="71" t="s">
        <v>9115</v>
      </c>
      <c r="AN959" s="32" t="s">
        <v>84</v>
      </c>
      <c r="AO959" s="71"/>
      <c r="AP959" s="71" t="s">
        <v>9116</v>
      </c>
      <c r="AQ959" s="75" t="s">
        <v>2410</v>
      </c>
      <c r="AR959" s="1"/>
      <c r="AS959" s="1"/>
      <c r="AT959" s="71" t="s">
        <v>9117</v>
      </c>
      <c r="AU959" s="1137" t="s">
        <v>121</v>
      </c>
      <c r="AV959" s="1" t="s">
        <v>9118</v>
      </c>
      <c r="AW959" s="1138" t="s">
        <v>520</v>
      </c>
      <c r="AX959" s="71" t="s">
        <v>9119</v>
      </c>
      <c r="AY959" s="1"/>
      <c r="AZ959" s="1"/>
      <c r="BA959" s="1"/>
      <c r="BB959" s="1"/>
      <c r="BC959" s="1"/>
      <c r="BD959" s="1136"/>
    </row>
    <row r="960" ht="15" customHeight="1" s="77" customFormat="1">
      <c r="A960" s="31" t="s">
        <v>65</v>
      </c>
      <c r="B960" s="32">
        <f t="shared" si="62"/>
        <v>954</v>
      </c>
      <c r="C960" s="539" t="s">
        <v>9120</v>
      </c>
      <c r="D960" s="70" t="s">
        <v>9121</v>
      </c>
      <c r="E960" s="393" t="s">
        <v>69</v>
      </c>
      <c r="F960" s="1"/>
      <c r="G960" s="1" t="s">
        <v>2</v>
      </c>
      <c r="H960" s="1"/>
      <c r="I960" s="1"/>
      <c r="J960" s="1"/>
      <c r="K960" s="75" t="s">
        <v>9049</v>
      </c>
      <c r="L960" s="75" t="s">
        <v>511</v>
      </c>
      <c r="M960" s="75" t="s">
        <v>1215</v>
      </c>
      <c r="N960" s="72">
        <v>44105</v>
      </c>
      <c r="O960" s="1" t="s">
        <v>9122</v>
      </c>
      <c r="P960" s="1" t="s">
        <v>232</v>
      </c>
      <c r="Q960" s="1" t="s">
        <v>76</v>
      </c>
      <c r="R960" s="1" t="s">
        <v>77</v>
      </c>
      <c r="S960" s="1"/>
      <c r="T960" s="1" t="s">
        <v>9123</v>
      </c>
      <c r="U960" s="72">
        <v>33169</v>
      </c>
      <c r="V960" s="116">
        <v>44378</v>
      </c>
      <c r="W960" s="54">
        <v>44469</v>
      </c>
      <c r="X960" s="51" t="s">
        <v>115</v>
      </c>
      <c r="Y960" s="1"/>
      <c r="Z960" s="642" t="str">
        <f t="shared" si="65" ca="1"/>
        <v>0 Tahun  10 Bulan 1 Hari </v>
      </c>
      <c r="AA960" s="1" t="s">
        <v>100</v>
      </c>
      <c r="AB960" s="71" t="s">
        <v>9124</v>
      </c>
      <c r="AC960" s="72">
        <v>45834</v>
      </c>
      <c r="AD960" s="86" t="s">
        <v>82</v>
      </c>
      <c r="AE960" s="1"/>
      <c r="AF960" s="86" t="s">
        <v>82</v>
      </c>
      <c r="AG960" s="1"/>
      <c r="AH960" s="86" t="s">
        <v>82</v>
      </c>
      <c r="AI960" s="393"/>
      <c r="AJ960" s="1"/>
      <c r="AK960" s="1"/>
      <c r="AL960" s="1"/>
      <c r="AM960" s="71" t="s">
        <v>9125</v>
      </c>
      <c r="AN960" s="32" t="s">
        <v>84</v>
      </c>
      <c r="AO960" s="71"/>
      <c r="AP960" s="71" t="s">
        <v>9126</v>
      </c>
      <c r="AQ960" s="75" t="s">
        <v>2410</v>
      </c>
      <c r="AR960" s="1"/>
      <c r="AS960" s="1"/>
      <c r="AT960" s="71" t="s">
        <v>9127</v>
      </c>
      <c r="AU960" s="1137" t="s">
        <v>121</v>
      </c>
      <c r="AV960" s="1" t="s">
        <v>9128</v>
      </c>
      <c r="AW960" s="1138" t="s">
        <v>520</v>
      </c>
      <c r="AX960" s="71" t="s">
        <v>9129</v>
      </c>
      <c r="AY960" s="1"/>
      <c r="AZ960" s="1"/>
      <c r="BA960" s="1"/>
      <c r="BB960" s="1"/>
      <c r="BC960" s="1"/>
      <c r="BD960" s="1136"/>
    </row>
    <row r="961" ht="15" customHeight="1" s="526" customFormat="1">
      <c r="A961" s="219" t="s">
        <v>65</v>
      </c>
      <c r="B961" s="32">
        <f t="shared" si="62"/>
        <v>955</v>
      </c>
      <c r="C961" s="1159" t="s">
        <v>9130</v>
      </c>
      <c r="D961" s="1160" t="s">
        <v>9131</v>
      </c>
      <c r="E961" s="1161" t="s">
        <v>69</v>
      </c>
      <c r="F961" s="524"/>
      <c r="G961" s="524" t="s">
        <v>2</v>
      </c>
      <c r="H961" s="524"/>
      <c r="I961" s="524"/>
      <c r="J961" s="524"/>
      <c r="K961" s="187" t="s">
        <v>9049</v>
      </c>
      <c r="L961" s="187" t="s">
        <v>511</v>
      </c>
      <c r="M961" s="187" t="s">
        <v>1215</v>
      </c>
      <c r="N961" s="134">
        <v>44153</v>
      </c>
      <c r="O961" s="524" t="s">
        <v>9132</v>
      </c>
      <c r="P961" s="524" t="s">
        <v>232</v>
      </c>
      <c r="Q961" s="524" t="s">
        <v>76</v>
      </c>
      <c r="R961" s="524" t="s">
        <v>77</v>
      </c>
      <c r="S961" s="524"/>
      <c r="T961" s="524" t="s">
        <v>9049</v>
      </c>
      <c r="U961" s="134">
        <v>33192</v>
      </c>
      <c r="V961" s="768">
        <v>44378</v>
      </c>
      <c r="W961" s="134">
        <v>44469</v>
      </c>
      <c r="X961" s="524" t="s">
        <v>80</v>
      </c>
      <c r="Y961" s="524"/>
      <c r="Z961" s="1161" t="str">
        <f t="shared" si="65" ca="1"/>
        <v>0 Tahun  8 Bulan 15 Hari </v>
      </c>
      <c r="AA961" s="524" t="s">
        <v>100</v>
      </c>
      <c r="AB961" s="317" t="s">
        <v>9133</v>
      </c>
      <c r="AC961" s="134">
        <v>45611</v>
      </c>
      <c r="AD961" s="1162" t="s">
        <v>82</v>
      </c>
      <c r="AE961" s="524"/>
      <c r="AF961" s="1162" t="s">
        <v>82</v>
      </c>
      <c r="AG961" s="524"/>
      <c r="AH961" s="1162" t="s">
        <v>82</v>
      </c>
      <c r="AI961" s="1161"/>
      <c r="AJ961" s="524"/>
      <c r="AK961" s="524"/>
      <c r="AL961" s="524"/>
      <c r="AM961" s="317" t="s">
        <v>9134</v>
      </c>
      <c r="AN961" s="41" t="s">
        <v>540</v>
      </c>
      <c r="AO961" s="317"/>
      <c r="AP961" s="317" t="s">
        <v>9135</v>
      </c>
      <c r="AQ961" s="187" t="s">
        <v>2410</v>
      </c>
      <c r="AR961" s="524"/>
      <c r="AS961" s="524"/>
      <c r="AT961" s="317" t="s">
        <v>9136</v>
      </c>
      <c r="AU961" s="1163" t="s">
        <v>121</v>
      </c>
      <c r="AV961" s="524" t="s">
        <v>9112</v>
      </c>
      <c r="AW961" s="1164" t="s">
        <v>520</v>
      </c>
      <c r="AX961" s="317" t="s">
        <v>9137</v>
      </c>
      <c r="AY961" s="524"/>
      <c r="AZ961" s="524"/>
      <c r="BA961" s="524"/>
      <c r="BB961" s="524"/>
      <c r="BC961" s="524"/>
      <c r="BD961" s="1156"/>
    </row>
    <row r="962" ht="15" customHeight="1" s="526" customFormat="1">
      <c r="A962" s="219" t="s">
        <v>65</v>
      </c>
      <c r="B962" s="32">
        <f t="shared" si="62"/>
        <v>956</v>
      </c>
      <c r="C962" s="1157" t="s">
        <v>9138</v>
      </c>
      <c r="D962" s="314" t="s">
        <v>9139</v>
      </c>
      <c r="E962" s="1161" t="s">
        <v>69</v>
      </c>
      <c r="F962" s="524"/>
      <c r="G962" s="524" t="s">
        <v>2</v>
      </c>
      <c r="H962" s="524"/>
      <c r="I962" s="524"/>
      <c r="J962" s="524"/>
      <c r="K962" s="187" t="s">
        <v>9049</v>
      </c>
      <c r="L962" s="187" t="s">
        <v>511</v>
      </c>
      <c r="M962" s="187" t="s">
        <v>1215</v>
      </c>
      <c r="N962" s="134">
        <v>44176</v>
      </c>
      <c r="O962" s="524" t="s">
        <v>9140</v>
      </c>
      <c r="P962" s="524" t="s">
        <v>232</v>
      </c>
      <c r="Q962" s="524" t="s">
        <v>76</v>
      </c>
      <c r="R962" s="524" t="s">
        <v>77</v>
      </c>
      <c r="S962" s="524" t="s">
        <v>113</v>
      </c>
      <c r="T962" s="524" t="s">
        <v>9049</v>
      </c>
      <c r="U962" s="134">
        <v>33671</v>
      </c>
      <c r="V962" s="768">
        <v>44378</v>
      </c>
      <c r="W962" s="134">
        <v>44469</v>
      </c>
      <c r="X962" s="524" t="s">
        <v>80</v>
      </c>
      <c r="Y962" s="524"/>
      <c r="Z962" s="1161" t="str">
        <f t="shared" si="65" ca="1"/>
        <v>0 Tahun  7 Bulan 22 Hari </v>
      </c>
      <c r="AA962" s="524" t="s">
        <v>100</v>
      </c>
      <c r="AB962" s="317" t="s">
        <v>9141</v>
      </c>
      <c r="AC962" s="134">
        <v>45774</v>
      </c>
      <c r="AD962" s="1162" t="s">
        <v>82</v>
      </c>
      <c r="AE962" s="524"/>
      <c r="AF962" s="1162" t="s">
        <v>82</v>
      </c>
      <c r="AG962" s="524"/>
      <c r="AH962" s="1162" t="s">
        <v>82</v>
      </c>
      <c r="AI962" s="1161"/>
      <c r="AJ962" s="524"/>
      <c r="AK962" s="524"/>
      <c r="AL962" s="524"/>
      <c r="AM962" s="317" t="s">
        <v>9142</v>
      </c>
      <c r="AN962" s="41" t="s">
        <v>84</v>
      </c>
      <c r="AO962" s="317"/>
      <c r="AP962" s="317" t="s">
        <v>9143</v>
      </c>
      <c r="AQ962" s="187" t="s">
        <v>2410</v>
      </c>
      <c r="AR962" s="524"/>
      <c r="AS962" s="524"/>
      <c r="AT962" s="317" t="s">
        <v>9144</v>
      </c>
      <c r="AU962" s="1163" t="s">
        <v>121</v>
      </c>
      <c r="AV962" s="524" t="str">
        <f>+D962</f>
        <v>CAHYO AGITIANTO </v>
      </c>
      <c r="AW962" s="1164" t="s">
        <v>520</v>
      </c>
      <c r="AX962" s="317" t="s">
        <v>9145</v>
      </c>
      <c r="AY962" s="524"/>
      <c r="AZ962" s="524"/>
      <c r="BA962" s="524"/>
      <c r="BB962" s="524"/>
      <c r="BC962" s="524"/>
      <c r="BD962" s="1156"/>
    </row>
    <row r="963" ht="15" customHeight="1" s="1172" customFormat="1">
      <c r="A963" s="219" t="s">
        <v>65</v>
      </c>
      <c r="B963" s="32">
        <f t="shared" si="62"/>
        <v>957</v>
      </c>
      <c r="C963" s="1159" t="s">
        <v>9146</v>
      </c>
      <c r="D963" s="1160" t="s">
        <v>9147</v>
      </c>
      <c r="E963" s="27" t="s">
        <v>69</v>
      </c>
      <c r="F963" s="1140" t="s">
        <v>9148</v>
      </c>
      <c r="G963" s="1055" t="s">
        <v>2</v>
      </c>
      <c r="H963" s="1140"/>
      <c r="I963" s="1140"/>
      <c r="J963" s="1140"/>
      <c r="K963" s="1140" t="s">
        <v>9005</v>
      </c>
      <c r="L963" s="42" t="s">
        <v>511</v>
      </c>
      <c r="M963" s="1140" t="s">
        <v>4177</v>
      </c>
      <c r="N963" s="1165">
        <v>43040</v>
      </c>
      <c r="O963" s="1140" t="s">
        <v>9149</v>
      </c>
      <c r="P963" s="1140" t="s">
        <v>232</v>
      </c>
      <c r="Q963" s="1140" t="s">
        <v>1711</v>
      </c>
      <c r="R963" s="27" t="s">
        <v>77</v>
      </c>
      <c r="S963" s="1140" t="s">
        <v>356</v>
      </c>
      <c r="T963" s="1140" t="s">
        <v>9150</v>
      </c>
      <c r="U963" s="1166">
        <v>29023</v>
      </c>
      <c r="V963" s="768">
        <v>44348</v>
      </c>
      <c r="W963" s="134">
        <v>44439</v>
      </c>
      <c r="X963" s="524" t="s">
        <v>115</v>
      </c>
      <c r="Y963" s="840"/>
      <c r="Z963" s="1167" t="str">
        <f t="shared" si="65" ca="1"/>
        <v>3 Tahun  9 Bulan 1 Hari </v>
      </c>
      <c r="AA963" s="1140" t="s">
        <v>9151</v>
      </c>
      <c r="AB963" s="1168" t="s">
        <v>9152</v>
      </c>
      <c r="AC963" s="1169">
        <v>44364</v>
      </c>
      <c r="AD963" s="1140" t="s">
        <v>86</v>
      </c>
      <c r="AE963" s="840"/>
      <c r="AF963" s="1140" t="s">
        <v>86</v>
      </c>
      <c r="AG963" s="840"/>
      <c r="AH963" s="1140" t="s">
        <v>86</v>
      </c>
      <c r="AI963" s="1141">
        <v>43877</v>
      </c>
      <c r="AJ963" s="840"/>
      <c r="AK963" s="840"/>
      <c r="AL963" s="840"/>
      <c r="AM963" s="28" t="s">
        <v>9153</v>
      </c>
      <c r="AN963" s="28" t="s">
        <v>84</v>
      </c>
      <c r="AO963" s="1142"/>
      <c r="AP963" s="1142" t="s">
        <v>9154</v>
      </c>
      <c r="AQ963" s="187" t="s">
        <v>2410</v>
      </c>
      <c r="AR963" s="840"/>
      <c r="AS963" s="1140" t="s">
        <v>9155</v>
      </c>
      <c r="AT963" s="1168" t="s">
        <v>9156</v>
      </c>
      <c r="AU963" s="1140" t="s">
        <v>121</v>
      </c>
      <c r="AV963" s="1140" t="s">
        <v>9157</v>
      </c>
      <c r="AW963" s="1140" t="s">
        <v>90</v>
      </c>
      <c r="AX963" s="1170" t="s">
        <v>9158</v>
      </c>
      <c r="AY963" s="1168" t="s">
        <v>9159</v>
      </c>
      <c r="AZ963" s="840"/>
      <c r="BA963" s="840"/>
      <c r="BB963" s="840"/>
      <c r="BC963" s="840"/>
      <c r="BD963" s="1171"/>
    </row>
    <row r="964" ht="15" customHeight="1" s="1172" customFormat="1">
      <c r="A964" s="219" t="s">
        <v>65</v>
      </c>
      <c r="B964" s="32">
        <f t="shared" si="62"/>
        <v>958</v>
      </c>
      <c r="C964" s="1142" t="s">
        <v>9160</v>
      </c>
      <c r="D964" s="1173" t="s">
        <v>9161</v>
      </c>
      <c r="E964" s="27" t="s">
        <v>69</v>
      </c>
      <c r="F964" s="1140" t="s">
        <v>9162</v>
      </c>
      <c r="G964" s="1055" t="s">
        <v>2</v>
      </c>
      <c r="H964" s="1140"/>
      <c r="I964" s="1140"/>
      <c r="J964" s="1140"/>
      <c r="K964" s="1140" t="s">
        <v>9005</v>
      </c>
      <c r="L964" s="42" t="s">
        <v>511</v>
      </c>
      <c r="M964" s="1140" t="s">
        <v>4177</v>
      </c>
      <c r="N964" s="1165">
        <v>43040</v>
      </c>
      <c r="O964" s="1140" t="s">
        <v>9163</v>
      </c>
      <c r="P964" s="1140" t="s">
        <v>232</v>
      </c>
      <c r="Q964" s="1140" t="s">
        <v>112</v>
      </c>
      <c r="R964" s="27" t="s">
        <v>77</v>
      </c>
      <c r="S964" s="1140" t="s">
        <v>356</v>
      </c>
      <c r="T964" s="1140" t="s">
        <v>9005</v>
      </c>
      <c r="U964" s="1166">
        <v>29403</v>
      </c>
      <c r="V964" s="768">
        <v>44348</v>
      </c>
      <c r="W964" s="134">
        <v>44439</v>
      </c>
      <c r="X964" s="524" t="s">
        <v>115</v>
      </c>
      <c r="Y964" s="840"/>
      <c r="Z964" s="1167" t="str">
        <f t="shared" si="65" ca="1"/>
        <v>3 Tahun  9 Bulan 1 Hari </v>
      </c>
      <c r="AA964" s="1140" t="s">
        <v>8253</v>
      </c>
      <c r="AB964" s="1168" t="s">
        <v>9164</v>
      </c>
      <c r="AC964" s="1169">
        <v>44378</v>
      </c>
      <c r="AD964" s="1140" t="s">
        <v>86</v>
      </c>
      <c r="AE964" s="840"/>
      <c r="AF964" s="1140" t="s">
        <v>86</v>
      </c>
      <c r="AG964" s="840"/>
      <c r="AH964" s="1140" t="s">
        <v>86</v>
      </c>
      <c r="AI964" s="1141">
        <v>43877</v>
      </c>
      <c r="AJ964" s="840"/>
      <c r="AK964" s="840"/>
      <c r="AL964" s="840"/>
      <c r="AM964" s="28" t="s">
        <v>9165</v>
      </c>
      <c r="AN964" s="28" t="s">
        <v>84</v>
      </c>
      <c r="AO964" s="1142"/>
      <c r="AP964" s="1142" t="s">
        <v>9166</v>
      </c>
      <c r="AQ964" s="187" t="s">
        <v>2410</v>
      </c>
      <c r="AR964" s="840"/>
      <c r="AS964" s="1174" t="s">
        <v>87</v>
      </c>
      <c r="AT964" s="1168" t="s">
        <v>9167</v>
      </c>
      <c r="AU964" s="1140" t="s">
        <v>121</v>
      </c>
      <c r="AV964" s="1140" t="s">
        <v>9161</v>
      </c>
      <c r="AW964" s="1140" t="s">
        <v>90</v>
      </c>
      <c r="AX964" s="1170">
        <v>8035052697</v>
      </c>
      <c r="AY964" s="1168" t="s">
        <v>876</v>
      </c>
      <c r="AZ964" s="840"/>
      <c r="BA964" s="840"/>
      <c r="BB964" s="840"/>
      <c r="BC964" s="840"/>
      <c r="BD964" s="1171"/>
    </row>
    <row r="965" ht="15" customHeight="1" s="1172" customFormat="1">
      <c r="A965" s="219" t="s">
        <v>65</v>
      </c>
      <c r="B965" s="32">
        <f t="shared" si="62"/>
        <v>959</v>
      </c>
      <c r="C965" s="845" t="s">
        <v>9168</v>
      </c>
      <c r="D965" s="1175" t="s">
        <v>9169</v>
      </c>
      <c r="E965" s="27" t="s">
        <v>69</v>
      </c>
      <c r="F965" s="1140" t="s">
        <v>9170</v>
      </c>
      <c r="G965" s="1055" t="s">
        <v>2</v>
      </c>
      <c r="H965" s="1140"/>
      <c r="I965" s="1140"/>
      <c r="J965" s="1140"/>
      <c r="K965" s="1140" t="s">
        <v>9005</v>
      </c>
      <c r="L965" s="42" t="s">
        <v>511</v>
      </c>
      <c r="M965" s="1140" t="s">
        <v>4177</v>
      </c>
      <c r="N965" s="1165">
        <v>43040</v>
      </c>
      <c r="O965" s="1140" t="s">
        <v>9171</v>
      </c>
      <c r="P965" s="1140" t="s">
        <v>232</v>
      </c>
      <c r="Q965" s="1140" t="s">
        <v>112</v>
      </c>
      <c r="R965" s="27" t="s">
        <v>77</v>
      </c>
      <c r="S965" s="1140" t="s">
        <v>356</v>
      </c>
      <c r="T965" s="1140" t="s">
        <v>9150</v>
      </c>
      <c r="U965" s="1166">
        <v>28302</v>
      </c>
      <c r="V965" s="768">
        <v>44348</v>
      </c>
      <c r="W965" s="134">
        <v>44439</v>
      </c>
      <c r="X965" s="524" t="s">
        <v>115</v>
      </c>
      <c r="Y965" s="840"/>
      <c r="Z965" s="1167" t="str">
        <f t="shared" si="65" ca="1"/>
        <v>3 Tahun  9 Bulan 1 Hari </v>
      </c>
      <c r="AA965" s="1140" t="s">
        <v>8253</v>
      </c>
      <c r="AB965" s="1168" t="s">
        <v>9172</v>
      </c>
      <c r="AC965" s="1169">
        <v>45103</v>
      </c>
      <c r="AD965" s="1140" t="s">
        <v>86</v>
      </c>
      <c r="AE965" s="840"/>
      <c r="AF965" s="1140" t="s">
        <v>86</v>
      </c>
      <c r="AG965" s="840"/>
      <c r="AH965" s="1140" t="s">
        <v>86</v>
      </c>
      <c r="AI965" s="1141">
        <v>43877</v>
      </c>
      <c r="AJ965" s="840"/>
      <c r="AK965" s="840"/>
      <c r="AL965" s="840"/>
      <c r="AM965" s="28" t="s">
        <v>9173</v>
      </c>
      <c r="AN965" s="28" t="s">
        <v>84</v>
      </c>
      <c r="AO965" s="1142"/>
      <c r="AP965" s="1142" t="s">
        <v>9174</v>
      </c>
      <c r="AQ965" s="187" t="s">
        <v>2410</v>
      </c>
      <c r="AR965" s="840"/>
      <c r="AS965" s="1140" t="s">
        <v>9175</v>
      </c>
      <c r="AT965" s="1168" t="s">
        <v>9176</v>
      </c>
      <c r="AU965" s="1140" t="s">
        <v>121</v>
      </c>
      <c r="AV965" s="1140" t="s">
        <v>9177</v>
      </c>
      <c r="AW965" s="1140" t="s">
        <v>90</v>
      </c>
      <c r="AX965" s="1170">
        <v>2465479394</v>
      </c>
      <c r="AY965" s="1168" t="s">
        <v>9178</v>
      </c>
      <c r="AZ965" s="840"/>
      <c r="BA965" s="840"/>
      <c r="BB965" s="840"/>
      <c r="BC965" s="840"/>
      <c r="BD965" s="1171"/>
    </row>
    <row r="966" ht="15" customHeight="1" s="1172" customFormat="1">
      <c r="A966" s="219" t="s">
        <v>65</v>
      </c>
      <c r="B966" s="32">
        <f t="shared" si="62"/>
        <v>960</v>
      </c>
      <c r="C966" s="1142" t="s">
        <v>9179</v>
      </c>
      <c r="D966" s="1173" t="s">
        <v>9177</v>
      </c>
      <c r="E966" s="27" t="s">
        <v>69</v>
      </c>
      <c r="F966" s="1140">
        <v>87832360345</v>
      </c>
      <c r="G966" s="1055" t="s">
        <v>2</v>
      </c>
      <c r="H966" s="1140"/>
      <c r="I966" s="1140"/>
      <c r="J966" s="1140"/>
      <c r="K966" s="1140" t="s">
        <v>9005</v>
      </c>
      <c r="L966" s="42" t="s">
        <v>511</v>
      </c>
      <c r="M966" s="1140" t="s">
        <v>4177</v>
      </c>
      <c r="N966" s="1165">
        <v>43101</v>
      </c>
      <c r="O966" s="1140" t="s">
        <v>9180</v>
      </c>
      <c r="P966" s="1140" t="s">
        <v>97</v>
      </c>
      <c r="Q966" s="1140" t="s">
        <v>112</v>
      </c>
      <c r="R966" s="27" t="s">
        <v>77</v>
      </c>
      <c r="S966" s="1140" t="s">
        <v>356</v>
      </c>
      <c r="T966" s="1140" t="s">
        <v>9181</v>
      </c>
      <c r="U966" s="1166">
        <v>33062</v>
      </c>
      <c r="V966" s="768">
        <v>44348</v>
      </c>
      <c r="W966" s="134">
        <v>44439</v>
      </c>
      <c r="X966" s="524" t="s">
        <v>115</v>
      </c>
      <c r="Y966" s="840"/>
      <c r="Z966" s="1167" t="str">
        <f t="shared" si="65" ca="1"/>
        <v>3 Tahun  7 Bulan 1 Hari </v>
      </c>
      <c r="AA966" s="1140" t="s">
        <v>9151</v>
      </c>
      <c r="AB966" s="1168" t="s">
        <v>9182</v>
      </c>
      <c r="AC966" s="1169">
        <v>43990</v>
      </c>
      <c r="AD966" s="1140" t="s">
        <v>86</v>
      </c>
      <c r="AE966" s="840"/>
      <c r="AF966" s="1140" t="s">
        <v>86</v>
      </c>
      <c r="AG966" s="840"/>
      <c r="AH966" s="1140" t="s">
        <v>86</v>
      </c>
      <c r="AI966" s="1141">
        <v>43877</v>
      </c>
      <c r="AJ966" s="840"/>
      <c r="AK966" s="840"/>
      <c r="AL966" s="840"/>
      <c r="AM966" s="28" t="s">
        <v>9183</v>
      </c>
      <c r="AN966" s="28" t="s">
        <v>84</v>
      </c>
      <c r="AO966" s="1142"/>
      <c r="AP966" s="1142" t="s">
        <v>9184</v>
      </c>
      <c r="AQ966" s="187" t="s">
        <v>2410</v>
      </c>
      <c r="AR966" s="840"/>
      <c r="AS966" s="1140" t="s">
        <v>9185</v>
      </c>
      <c r="AT966" s="1168" t="s">
        <v>9186</v>
      </c>
      <c r="AU966" s="1140" t="s">
        <v>121</v>
      </c>
      <c r="AV966" s="1140" t="s">
        <v>9187</v>
      </c>
      <c r="AW966" s="1140" t="s">
        <v>90</v>
      </c>
      <c r="AX966" s="1170">
        <v>2490384254</v>
      </c>
      <c r="AY966" s="1168" t="s">
        <v>9188</v>
      </c>
      <c r="AZ966" s="840"/>
      <c r="BA966" s="840"/>
      <c r="BB966" s="840"/>
      <c r="BC966" s="840"/>
      <c r="BD966" s="1171"/>
    </row>
    <row r="967" ht="25.5" customHeight="1" s="1172" customFormat="1">
      <c r="A967" s="219" t="s">
        <v>65</v>
      </c>
      <c r="B967" s="32">
        <f t="shared" si="62"/>
        <v>961</v>
      </c>
      <c r="C967" s="1142" t="s">
        <v>9189</v>
      </c>
      <c r="D967" s="1173" t="s">
        <v>9190</v>
      </c>
      <c r="E967" s="27" t="s">
        <v>69</v>
      </c>
      <c r="F967" s="1176">
        <v>81225410872</v>
      </c>
      <c r="G967" s="1152" t="s">
        <v>2</v>
      </c>
      <c r="H967" s="1177"/>
      <c r="I967" s="1177"/>
      <c r="J967" s="1177"/>
      <c r="K967" s="1176" t="s">
        <v>9005</v>
      </c>
      <c r="L967" s="1176" t="s">
        <v>511</v>
      </c>
      <c r="M967" s="1176" t="s">
        <v>1215</v>
      </c>
      <c r="N967" s="1178">
        <v>44274</v>
      </c>
      <c r="O967" s="1176" t="s">
        <v>9191</v>
      </c>
      <c r="P967" s="1176" t="s">
        <v>97</v>
      </c>
      <c r="Q967" s="1176" t="s">
        <v>112</v>
      </c>
      <c r="R967" s="1176" t="s">
        <v>77</v>
      </c>
      <c r="S967" s="1176" t="s">
        <v>113</v>
      </c>
      <c r="T967" s="1176" t="s">
        <v>9079</v>
      </c>
      <c r="U967" s="1176" t="s">
        <v>9192</v>
      </c>
      <c r="V967" s="1150">
        <v>44378</v>
      </c>
      <c r="W967" s="1151">
        <v>44469</v>
      </c>
      <c r="X967" s="1152" t="s">
        <v>115</v>
      </c>
      <c r="Y967" s="840"/>
      <c r="Z967" s="1179"/>
      <c r="AA967" s="1176" t="s">
        <v>264</v>
      </c>
      <c r="AB967" s="1176">
        <v>850814330992</v>
      </c>
      <c r="AC967" s="1176" t="s">
        <v>9193</v>
      </c>
      <c r="AD967" s="749"/>
      <c r="AE967" s="749"/>
      <c r="AF967" s="749"/>
      <c r="AG967" s="840"/>
      <c r="AH967" s="840"/>
      <c r="AI967" s="840"/>
      <c r="AJ967" s="840"/>
      <c r="AK967" s="840"/>
      <c r="AL967" s="840"/>
      <c r="AM967" s="524"/>
      <c r="AN967" s="749"/>
      <c r="AO967" s="749"/>
      <c r="AP967" s="1180" t="s">
        <v>9194</v>
      </c>
      <c r="AQ967" s="187" t="s">
        <v>2410</v>
      </c>
      <c r="AR967" s="749"/>
      <c r="AS967" s="749"/>
      <c r="AT967" s="524"/>
      <c r="AU967" s="524"/>
      <c r="AV967" s="524" t="str">
        <f>D967</f>
        <v>IMBUH ARDIYANTO</v>
      </c>
      <c r="AW967" s="1140" t="s">
        <v>90</v>
      </c>
      <c r="AX967" s="317" t="s">
        <v>9195</v>
      </c>
      <c r="AY967" s="749"/>
      <c r="AZ967" s="840"/>
      <c r="BA967" s="840"/>
      <c r="BB967" s="840"/>
      <c r="BC967" s="840"/>
      <c r="BD967" s="1171"/>
    </row>
    <row r="968" ht="15" customHeight="1" s="1172" customFormat="1">
      <c r="A968" s="219" t="s">
        <v>65</v>
      </c>
      <c r="B968" s="32">
        <f ref="B968:B1031" t="shared" si="67">1+B967</f>
        <v>962</v>
      </c>
      <c r="C968" s="1159" t="s">
        <v>9196</v>
      </c>
      <c r="D968" s="749" t="s">
        <v>9197</v>
      </c>
      <c r="E968" s="27" t="s">
        <v>69</v>
      </c>
      <c r="F968" s="1154" t="s">
        <v>9198</v>
      </c>
      <c r="G968" s="1147" t="s">
        <v>2</v>
      </c>
      <c r="H968" s="627"/>
      <c r="I968" s="627"/>
      <c r="J968" s="627"/>
      <c r="K968" s="1147" t="s">
        <v>9005</v>
      </c>
      <c r="L968" s="524" t="s">
        <v>589</v>
      </c>
      <c r="M968" s="524" t="s">
        <v>4177</v>
      </c>
      <c r="N968" s="1181">
        <v>44288</v>
      </c>
      <c r="O968" s="1148" t="s">
        <v>9199</v>
      </c>
      <c r="P968" s="648" t="s">
        <v>232</v>
      </c>
      <c r="Q968" s="648" t="s">
        <v>112</v>
      </c>
      <c r="R968" s="648" t="s">
        <v>77</v>
      </c>
      <c r="S968" s="648" t="s">
        <v>113</v>
      </c>
      <c r="T968" s="1148" t="s">
        <v>9005</v>
      </c>
      <c r="U968" s="1149">
        <v>32974</v>
      </c>
      <c r="V968" s="1150">
        <v>44378</v>
      </c>
      <c r="W968" s="1151">
        <v>44469</v>
      </c>
      <c r="X968" s="1152" t="s">
        <v>115</v>
      </c>
      <c r="Y968" s="840"/>
      <c r="Z968" s="524" t="str">
        <f ref="Z968:Z973" t="shared" si="68" ca="1">""&amp;DATEDIF(N968,TODAY(),"Y")&amp; " Tahun  "&amp;DATEDIF(N968,TODAY(),"ym")&amp; " Bulan " &amp;DATEDIF(N968,TODAY(),"md")&amp; " Hari "</f>
        <v>0 Tahun  4 Bulan 0 Hari </v>
      </c>
      <c r="AA968" s="877" t="s">
        <v>591</v>
      </c>
      <c r="AB968" s="1153" t="s">
        <v>9200</v>
      </c>
      <c r="AC968" s="1149">
        <v>45393</v>
      </c>
      <c r="AD968" s="837"/>
      <c r="AE968" s="627"/>
      <c r="AF968" s="39"/>
      <c r="AG968" s="840"/>
      <c r="AH968" s="840"/>
      <c r="AI968" s="840"/>
      <c r="AJ968" s="840"/>
      <c r="AK968" s="840"/>
      <c r="AL968" s="840"/>
      <c r="AM968" s="628" t="s">
        <v>9201</v>
      </c>
      <c r="AN968" s="42" t="s">
        <v>548</v>
      </c>
      <c r="AO968" s="847"/>
      <c r="AP968" s="189" t="s">
        <v>9202</v>
      </c>
      <c r="AQ968" s="187" t="s">
        <v>2410</v>
      </c>
      <c r="AR968" s="848"/>
      <c r="AS968" s="749"/>
      <c r="AT968" s="1154" t="s">
        <v>9203</v>
      </c>
      <c r="AU968" s="443" t="s">
        <v>121</v>
      </c>
      <c r="AV968" s="877" t="s">
        <v>9104</v>
      </c>
      <c r="AW968" s="1148" t="s">
        <v>90</v>
      </c>
      <c r="AX968" s="1153" t="s">
        <v>9204</v>
      </c>
      <c r="AY968" s="749"/>
      <c r="AZ968" s="840"/>
      <c r="BA968" s="840"/>
      <c r="BB968" s="840"/>
      <c r="BC968" s="840"/>
      <c r="BD968" s="1171"/>
    </row>
    <row r="969" ht="15" customHeight="1" s="1172" customFormat="1">
      <c r="A969" s="219" t="s">
        <v>65</v>
      </c>
      <c r="B969" s="32">
        <f t="shared" si="67"/>
        <v>963</v>
      </c>
      <c r="C969" s="1159" t="s">
        <v>9205</v>
      </c>
      <c r="D969" s="314" t="s">
        <v>9206</v>
      </c>
      <c r="E969" s="648" t="s">
        <v>69</v>
      </c>
      <c r="F969" s="1182" t="s">
        <v>9207</v>
      </c>
      <c r="G969" s="1147" t="s">
        <v>2</v>
      </c>
      <c r="H969" s="627"/>
      <c r="I969" s="627"/>
      <c r="J969" s="627"/>
      <c r="K969" s="1147" t="s">
        <v>9005</v>
      </c>
      <c r="L969" s="524" t="s">
        <v>589</v>
      </c>
      <c r="M969" s="524" t="s">
        <v>4177</v>
      </c>
      <c r="N969" s="1181">
        <v>44291</v>
      </c>
      <c r="O969" s="1148" t="s">
        <v>9208</v>
      </c>
      <c r="P969" s="648" t="s">
        <v>232</v>
      </c>
      <c r="Q969" s="648" t="s">
        <v>112</v>
      </c>
      <c r="R969" s="648" t="s">
        <v>77</v>
      </c>
      <c r="S969" s="648" t="s">
        <v>113</v>
      </c>
      <c r="T969" s="1148" t="s">
        <v>9005</v>
      </c>
      <c r="U969" s="1149">
        <v>30914</v>
      </c>
      <c r="V969" s="1150">
        <v>44378</v>
      </c>
      <c r="W969" s="1151">
        <v>44469</v>
      </c>
      <c r="X969" s="1152" t="s">
        <v>115</v>
      </c>
      <c r="Y969" s="840"/>
      <c r="Z969" s="524" t="str">
        <f t="shared" si="68" ca="1"/>
        <v>0 Tahun  3 Bulan 28 Hari </v>
      </c>
      <c r="AA969" s="877" t="s">
        <v>264</v>
      </c>
      <c r="AB969" s="1153" t="s">
        <v>9209</v>
      </c>
      <c r="AC969" s="1149">
        <v>45833</v>
      </c>
      <c r="AD969" s="837"/>
      <c r="AE969" s="627"/>
      <c r="AF969" s="39"/>
      <c r="AG969" s="840"/>
      <c r="AH969" s="840"/>
      <c r="AI969" s="840"/>
      <c r="AJ969" s="840"/>
      <c r="AK969" s="840"/>
      <c r="AL969" s="840"/>
      <c r="AM969" s="628" t="s">
        <v>9210</v>
      </c>
      <c r="AN969" s="42" t="s">
        <v>548</v>
      </c>
      <c r="AO969" s="847"/>
      <c r="AP969" s="189" t="s">
        <v>9211</v>
      </c>
      <c r="AQ969" s="187" t="s">
        <v>2410</v>
      </c>
      <c r="AR969" s="848"/>
      <c r="AS969" s="749"/>
      <c r="AT969" s="1154" t="s">
        <v>9212</v>
      </c>
      <c r="AU969" s="443" t="s">
        <v>121</v>
      </c>
      <c r="AV969" s="1153" t="s">
        <v>9213</v>
      </c>
      <c r="AW969" s="1148" t="s">
        <v>90</v>
      </c>
      <c r="AX969" s="1153" t="s">
        <v>9214</v>
      </c>
      <c r="AY969" s="749"/>
      <c r="AZ969" s="840"/>
      <c r="BA969" s="840"/>
      <c r="BB969" s="840"/>
      <c r="BC969" s="840"/>
      <c r="BD969" s="1171"/>
    </row>
    <row r="970" ht="15" customHeight="1" s="1172" customFormat="1">
      <c r="A970" s="219" t="s">
        <v>65</v>
      </c>
      <c r="B970" s="32">
        <f t="shared" si="67"/>
        <v>964</v>
      </c>
      <c r="C970" s="1142" t="s">
        <v>9215</v>
      </c>
      <c r="D970" s="1173" t="s">
        <v>9216</v>
      </c>
      <c r="E970" s="1144" t="s">
        <v>69</v>
      </c>
      <c r="F970" s="1145" t="s">
        <v>9217</v>
      </c>
      <c r="G970" s="1146" t="s">
        <v>2</v>
      </c>
      <c r="H970" s="627"/>
      <c r="I970" s="627"/>
      <c r="J970" s="627"/>
      <c r="K970" s="1147" t="s">
        <v>9005</v>
      </c>
      <c r="L970" s="524" t="s">
        <v>589</v>
      </c>
      <c r="M970" s="524" t="s">
        <v>4177</v>
      </c>
      <c r="N970" s="134">
        <v>44294</v>
      </c>
      <c r="O970" s="524" t="s">
        <v>9218</v>
      </c>
      <c r="P970" s="524" t="s">
        <v>77</v>
      </c>
      <c r="Q970" s="524" t="s">
        <v>112</v>
      </c>
      <c r="R970" s="524" t="s">
        <v>77</v>
      </c>
      <c r="S970" s="524" t="s">
        <v>113</v>
      </c>
      <c r="T970" s="524" t="s">
        <v>9005</v>
      </c>
      <c r="U970" s="134">
        <v>32763</v>
      </c>
      <c r="V970" s="1150">
        <v>44378</v>
      </c>
      <c r="W970" s="1151">
        <v>44469</v>
      </c>
      <c r="X970" s="1152" t="s">
        <v>115</v>
      </c>
      <c r="Y970" s="840"/>
      <c r="Z970" s="627" t="str">
        <f t="shared" si="68" ca="1"/>
        <v>0 Tahun  3 Bulan 25 Hari </v>
      </c>
      <c r="AA970" s="524" t="s">
        <v>1151</v>
      </c>
      <c r="AB970" s="317" t="s">
        <v>9219</v>
      </c>
      <c r="AC970" s="134">
        <v>46099</v>
      </c>
      <c r="AD970" s="524"/>
      <c r="AE970" s="524"/>
      <c r="AF970" s="524"/>
      <c r="AG970" s="840"/>
      <c r="AH970" s="840"/>
      <c r="AI970" s="840"/>
      <c r="AJ970" s="840"/>
      <c r="AK970" s="840"/>
      <c r="AL970" s="840"/>
      <c r="AM970" s="317" t="s">
        <v>9220</v>
      </c>
      <c r="AN970" s="42" t="s">
        <v>548</v>
      </c>
      <c r="AO970" s="524"/>
      <c r="AP970" s="317" t="s">
        <v>9221</v>
      </c>
      <c r="AQ970" s="187" t="s">
        <v>2410</v>
      </c>
      <c r="AR970" s="524"/>
      <c r="AS970" s="840"/>
      <c r="AT970" s="317" t="s">
        <v>9222</v>
      </c>
      <c r="AU970" s="1155" t="s">
        <v>121</v>
      </c>
      <c r="AV970" s="524" t="s">
        <v>9206</v>
      </c>
      <c r="AW970" s="39" t="s">
        <v>565</v>
      </c>
      <c r="AX970" s="317" t="s">
        <v>9223</v>
      </c>
      <c r="AY970" s="840"/>
      <c r="AZ970" s="840"/>
      <c r="BA970" s="840"/>
      <c r="BB970" s="840"/>
      <c r="BC970" s="840"/>
      <c r="BD970" s="1171"/>
    </row>
    <row r="971" ht="15" customHeight="1" s="526" customFormat="1">
      <c r="A971" s="219" t="s">
        <v>65</v>
      </c>
      <c r="B971" s="32">
        <f t="shared" si="67"/>
        <v>965</v>
      </c>
      <c r="C971" s="1143" t="s">
        <v>9224</v>
      </c>
      <c r="D971" s="749" t="s">
        <v>9225</v>
      </c>
      <c r="E971" s="1144" t="s">
        <v>69</v>
      </c>
      <c r="F971" s="1145" t="s">
        <v>9226</v>
      </c>
      <c r="G971" s="1146" t="s">
        <v>2</v>
      </c>
      <c r="H971" s="627"/>
      <c r="I971" s="627"/>
      <c r="J971" s="627"/>
      <c r="K971" s="1147" t="s">
        <v>9005</v>
      </c>
      <c r="L971" s="524" t="s">
        <v>589</v>
      </c>
      <c r="M971" s="524" t="s">
        <v>4177</v>
      </c>
      <c r="N971" s="134">
        <v>44294</v>
      </c>
      <c r="O971" s="1148" t="s">
        <v>9227</v>
      </c>
      <c r="P971" s="648" t="s">
        <v>174</v>
      </c>
      <c r="Q971" s="648" t="s">
        <v>112</v>
      </c>
      <c r="R971" s="648" t="s">
        <v>77</v>
      </c>
      <c r="S971" s="648" t="s">
        <v>113</v>
      </c>
      <c r="T971" s="1148" t="s">
        <v>9005</v>
      </c>
      <c r="U971" s="1149">
        <v>33453</v>
      </c>
      <c r="V971" s="1150">
        <v>44378</v>
      </c>
      <c r="W971" s="1151">
        <v>44469</v>
      </c>
      <c r="X971" s="1152" t="s">
        <v>115</v>
      </c>
      <c r="Y971" s="524"/>
      <c r="Z971" s="627" t="str">
        <f t="shared" si="68" ca="1"/>
        <v>0 Tahun  3 Bulan 25 Hari </v>
      </c>
      <c r="AA971" s="877" t="s">
        <v>264</v>
      </c>
      <c r="AB971" s="1153" t="s">
        <v>9228</v>
      </c>
      <c r="AC971" s="1149">
        <v>46021</v>
      </c>
      <c r="AD971" s="837"/>
      <c r="AE971" s="627"/>
      <c r="AF971" s="39"/>
      <c r="AG971" s="524"/>
      <c r="AH971" s="524"/>
      <c r="AI971" s="524"/>
      <c r="AJ971" s="524"/>
      <c r="AK971" s="524"/>
      <c r="AL971" s="524"/>
      <c r="AM971" s="628" t="s">
        <v>9229</v>
      </c>
      <c r="AN971" s="42" t="s">
        <v>290</v>
      </c>
      <c r="AO971" s="847"/>
      <c r="AP971" s="189" t="s">
        <v>9230</v>
      </c>
      <c r="AQ971" s="187" t="s">
        <v>2410</v>
      </c>
      <c r="AR971" s="848"/>
      <c r="AS971" s="524"/>
      <c r="AT971" s="1154" t="s">
        <v>9231</v>
      </c>
      <c r="AU971" s="1155" t="s">
        <v>121</v>
      </c>
      <c r="AV971" s="877" t="s">
        <v>9147</v>
      </c>
      <c r="AW971" s="1148" t="s">
        <v>90</v>
      </c>
      <c r="AX971" s="1153" t="s">
        <v>9232</v>
      </c>
      <c r="AY971" s="524"/>
      <c r="AZ971" s="524"/>
      <c r="BA971" s="524"/>
      <c r="BB971" s="524"/>
      <c r="BC971" s="524"/>
      <c r="BD971" s="1156"/>
    </row>
    <row r="972" ht="15" customHeight="1" s="526" customFormat="1">
      <c r="A972" s="219" t="s">
        <v>65</v>
      </c>
      <c r="B972" s="32">
        <f t="shared" si="67"/>
        <v>966</v>
      </c>
      <c r="C972" s="1157" t="s">
        <v>9233</v>
      </c>
      <c r="D972" s="314" t="s">
        <v>9118</v>
      </c>
      <c r="E972" s="1144" t="s">
        <v>69</v>
      </c>
      <c r="F972" s="1183" t="s">
        <v>9234</v>
      </c>
      <c r="G972" s="524" t="s">
        <v>2</v>
      </c>
      <c r="H972" s="524"/>
      <c r="I972" s="524"/>
      <c r="J972" s="524"/>
      <c r="K972" s="524" t="s">
        <v>9005</v>
      </c>
      <c r="L972" s="524" t="s">
        <v>511</v>
      </c>
      <c r="M972" s="524" t="s">
        <v>1215</v>
      </c>
      <c r="N972" s="134">
        <v>44295</v>
      </c>
      <c r="O972" s="524" t="s">
        <v>9235</v>
      </c>
      <c r="P972" s="524" t="s">
        <v>77</v>
      </c>
      <c r="Q972" s="524" t="s">
        <v>112</v>
      </c>
      <c r="R972" s="524" t="s">
        <v>77</v>
      </c>
      <c r="S972" s="524" t="s">
        <v>113</v>
      </c>
      <c r="T972" s="524" t="s">
        <v>9005</v>
      </c>
      <c r="U972" s="134">
        <v>35144</v>
      </c>
      <c r="V972" s="1150">
        <v>44378</v>
      </c>
      <c r="W972" s="1151">
        <v>44469</v>
      </c>
      <c r="X972" s="1152" t="s">
        <v>115</v>
      </c>
      <c r="Y972" s="524"/>
      <c r="Z972" s="42" t="str">
        <f t="shared" si="68" ca="1"/>
        <v>0 Tahun  3 Bulan 24 Hari </v>
      </c>
      <c r="AA972" s="524" t="s">
        <v>264</v>
      </c>
      <c r="AB972" s="317" t="s">
        <v>9236</v>
      </c>
      <c r="AC972" s="134">
        <v>46015</v>
      </c>
      <c r="AD972" s="524"/>
      <c r="AE972" s="524"/>
      <c r="AF972" s="524"/>
      <c r="AG972" s="524"/>
      <c r="AH972" s="524"/>
      <c r="AI972" s="524"/>
      <c r="AJ972" s="524"/>
      <c r="AK972" s="524"/>
      <c r="AL972" s="524"/>
      <c r="AM972" s="317" t="s">
        <v>9237</v>
      </c>
      <c r="AN972" s="524" t="s">
        <v>548</v>
      </c>
      <c r="AO972" s="524"/>
      <c r="AP972" s="317" t="s">
        <v>9238</v>
      </c>
      <c r="AQ972" s="187" t="s">
        <v>2410</v>
      </c>
      <c r="AR972" s="524"/>
      <c r="AS972" s="749"/>
      <c r="AT972" s="317" t="s">
        <v>9239</v>
      </c>
      <c r="AU972" s="1149" t="s">
        <v>121</v>
      </c>
      <c r="AV972" s="524" t="s">
        <v>9240</v>
      </c>
      <c r="AW972" s="524" t="s">
        <v>90</v>
      </c>
      <c r="AX972" s="317" t="s">
        <v>9241</v>
      </c>
      <c r="AY972" s="317" t="s">
        <v>9242</v>
      </c>
      <c r="AZ972" s="524"/>
      <c r="BA972" s="524"/>
      <c r="BB972" s="524"/>
      <c r="BC972" s="524"/>
      <c r="BD972" s="1156"/>
    </row>
    <row r="973" ht="15" customHeight="1" s="526" customFormat="1">
      <c r="A973" s="219" t="s">
        <v>65</v>
      </c>
      <c r="B973" s="32">
        <f t="shared" si="67"/>
        <v>967</v>
      </c>
      <c r="C973" s="1159" t="s">
        <v>9243</v>
      </c>
      <c r="D973" s="1160" t="s">
        <v>9213</v>
      </c>
      <c r="E973" s="1144" t="s">
        <v>69</v>
      </c>
      <c r="F973" s="317" t="s">
        <v>9244</v>
      </c>
      <c r="G973" s="524" t="s">
        <v>2</v>
      </c>
      <c r="H973" s="524"/>
      <c r="I973" s="524"/>
      <c r="J973" s="524"/>
      <c r="K973" s="524" t="s">
        <v>9005</v>
      </c>
      <c r="L973" s="524" t="s">
        <v>511</v>
      </c>
      <c r="M973" s="524" t="s">
        <v>1215</v>
      </c>
      <c r="N973" s="134">
        <v>44295</v>
      </c>
      <c r="O973" s="524" t="s">
        <v>9245</v>
      </c>
      <c r="P973" s="524" t="s">
        <v>174</v>
      </c>
      <c r="Q973" s="524" t="s">
        <v>112</v>
      </c>
      <c r="R973" s="524" t="s">
        <v>77</v>
      </c>
      <c r="S973" s="524" t="s">
        <v>113</v>
      </c>
      <c r="T973" s="524" t="s">
        <v>9005</v>
      </c>
      <c r="U973" s="134">
        <v>35325</v>
      </c>
      <c r="V973" s="1150">
        <v>44378</v>
      </c>
      <c r="W973" s="1151">
        <v>44469</v>
      </c>
      <c r="X973" s="1152" t="s">
        <v>115</v>
      </c>
      <c r="Y973" s="524"/>
      <c r="Z973" s="42" t="str">
        <f t="shared" si="68" ca="1"/>
        <v>0 Tahun  3 Bulan 24 Hari </v>
      </c>
      <c r="AA973" s="524" t="s">
        <v>3138</v>
      </c>
      <c r="AB973" s="317" t="s">
        <v>9246</v>
      </c>
      <c r="AC973" s="134">
        <v>44821</v>
      </c>
      <c r="AD973" s="524"/>
      <c r="AE973" s="524"/>
      <c r="AF973" s="524"/>
      <c r="AG973" s="524"/>
      <c r="AH973" s="524"/>
      <c r="AI973" s="524"/>
      <c r="AJ973" s="524"/>
      <c r="AK973" s="524"/>
      <c r="AL973" s="524"/>
      <c r="AM973" s="317" t="s">
        <v>9247</v>
      </c>
      <c r="AN973" s="524" t="s">
        <v>548</v>
      </c>
      <c r="AO973" s="524"/>
      <c r="AP973" s="317" t="s">
        <v>9248</v>
      </c>
      <c r="AQ973" s="187" t="s">
        <v>2410</v>
      </c>
      <c r="AR973" s="524"/>
      <c r="AS973" s="749"/>
      <c r="AT973" s="317" t="s">
        <v>9249</v>
      </c>
      <c r="AU973" s="1149" t="s">
        <v>121</v>
      </c>
      <c r="AV973" s="524" t="s">
        <v>9250</v>
      </c>
      <c r="AW973" s="524" t="s">
        <v>90</v>
      </c>
      <c r="AX973" s="317" t="s">
        <v>9251</v>
      </c>
      <c r="AY973" s="524"/>
      <c r="AZ973" s="524"/>
      <c r="BA973" s="524"/>
      <c r="BB973" s="524"/>
      <c r="BC973" s="524"/>
      <c r="BD973" s="1156"/>
    </row>
    <row r="974" ht="15" customHeight="1" s="526" customFormat="1">
      <c r="A974" s="219" t="s">
        <v>65</v>
      </c>
      <c r="B974" s="32">
        <f t="shared" si="67"/>
        <v>968</v>
      </c>
      <c r="C974" s="1157" t="s">
        <v>9252</v>
      </c>
      <c r="D974" s="314" t="s">
        <v>9128</v>
      </c>
      <c r="E974" s="1144" t="s">
        <v>69</v>
      </c>
      <c r="F974" s="317" t="s">
        <v>9253</v>
      </c>
      <c r="G974" s="524"/>
      <c r="H974" s="749"/>
      <c r="I974" s="749"/>
      <c r="J974" s="524" t="s">
        <v>537</v>
      </c>
      <c r="K974" s="524" t="s">
        <v>9005</v>
      </c>
      <c r="L974" s="1147" t="s">
        <v>511</v>
      </c>
      <c r="M974" s="627" t="s">
        <v>1215</v>
      </c>
      <c r="N974" s="134">
        <v>44287</v>
      </c>
      <c r="O974" s="524" t="s">
        <v>9254</v>
      </c>
      <c r="P974" s="524" t="s">
        <v>77</v>
      </c>
      <c r="Q974" s="524" t="s">
        <v>112</v>
      </c>
      <c r="R974" s="524" t="s">
        <v>2740</v>
      </c>
      <c r="S974" s="524" t="s">
        <v>113</v>
      </c>
      <c r="T974" s="524" t="s">
        <v>9005</v>
      </c>
      <c r="U974" s="134">
        <v>36912</v>
      </c>
      <c r="V974" s="1150">
        <v>44378</v>
      </c>
      <c r="W974" s="1151">
        <v>44469</v>
      </c>
      <c r="X974" s="1152" t="s">
        <v>115</v>
      </c>
      <c r="Y974" s="524"/>
      <c r="Z974" s="42" t="str">
        <f>""&amp;DATEDIF(N974,TODAY(),"Y")&amp; " Tahun  "&amp;DATEDIF(N974,TODAY(),"ym")&amp; " Bulan " &amp;DATEDIF(N974,TODAY(),"md")&amp; " Hari "</f>
        <v>0 Tahun  4 Bulan 1 Hari </v>
      </c>
      <c r="AA974" s="524" t="s">
        <v>5</v>
      </c>
      <c r="AB974" s="524" t="s">
        <v>5</v>
      </c>
      <c r="AC974" s="134" t="s">
        <v>5</v>
      </c>
      <c r="AD974" s="749"/>
      <c r="AE974" s="749"/>
      <c r="AF974" s="749"/>
      <c r="AG974" s="524"/>
      <c r="AH974" s="524"/>
      <c r="AI974" s="524"/>
      <c r="AJ974" s="524"/>
      <c r="AK974" s="524"/>
      <c r="AL974" s="524"/>
      <c r="AM974" s="317" t="s">
        <v>9255</v>
      </c>
      <c r="AN974" s="749" t="s">
        <v>9256</v>
      </c>
      <c r="AO974" s="749"/>
      <c r="AP974" s="1180" t="s">
        <v>9257</v>
      </c>
      <c r="AQ974" s="187" t="s">
        <v>2410</v>
      </c>
      <c r="AR974" s="749"/>
      <c r="AS974" s="749"/>
      <c r="AT974" s="317" t="s">
        <v>9258</v>
      </c>
      <c r="AU974" s="524" t="s">
        <v>121</v>
      </c>
      <c r="AV974" s="524" t="str">
        <f>D974</f>
        <v>MUHAMMAD SUYUTI </v>
      </c>
      <c r="AW974" s="524" t="s">
        <v>90</v>
      </c>
      <c r="AX974" s="317" t="s">
        <v>9259</v>
      </c>
      <c r="AY974" s="524"/>
      <c r="AZ974" s="524"/>
      <c r="BA974" s="524"/>
      <c r="BB974" s="524"/>
      <c r="BC974" s="524"/>
      <c r="BD974" s="1156"/>
    </row>
    <row r="975" ht="15" customHeight="1" s="526" customFormat="1">
      <c r="A975" s="219" t="s">
        <v>65</v>
      </c>
      <c r="B975" s="32">
        <f t="shared" si="67"/>
        <v>969</v>
      </c>
      <c r="C975" s="1152">
        <v>1948</v>
      </c>
      <c r="D975" s="1184" t="s">
        <v>9260</v>
      </c>
      <c r="E975" s="1144" t="s">
        <v>69</v>
      </c>
      <c r="F975" s="317" t="s">
        <v>9261</v>
      </c>
      <c r="G975" s="837"/>
      <c r="H975" s="524"/>
      <c r="I975" s="524"/>
      <c r="J975" s="524" t="s">
        <v>537</v>
      </c>
      <c r="K975" s="524" t="s">
        <v>9005</v>
      </c>
      <c r="L975" s="524" t="s">
        <v>511</v>
      </c>
      <c r="M975" s="524" t="s">
        <v>1215</v>
      </c>
      <c r="N975" s="134">
        <v>44370</v>
      </c>
      <c r="O975" s="524" t="s">
        <v>9262</v>
      </c>
      <c r="P975" s="524" t="s">
        <v>75</v>
      </c>
      <c r="Q975" s="524" t="s">
        <v>112</v>
      </c>
      <c r="R975" s="524" t="s">
        <v>77</v>
      </c>
      <c r="S975" s="524" t="s">
        <v>113</v>
      </c>
      <c r="T975" s="524" t="s">
        <v>9005</v>
      </c>
      <c r="U975" s="134">
        <v>28184</v>
      </c>
      <c r="V975" s="134">
        <v>44370</v>
      </c>
      <c r="W975" s="459">
        <v>44469</v>
      </c>
      <c r="X975" s="462" t="s">
        <v>80</v>
      </c>
      <c r="Y975" s="524"/>
      <c r="Z975" s="524" t="str">
        <f>""&amp;DATEDIF(N975,TODAY(),"Y")&amp; " Tahun  "&amp;DATEDIF(N975,TODAY(),"ym")&amp; " Bulan " &amp;DATEDIF(N975,TODAY(),"md")&amp; " Hari "</f>
        <v>0 Tahun  1 Bulan 10 Hari </v>
      </c>
      <c r="AA975" s="524" t="s">
        <v>5</v>
      </c>
      <c r="AB975" s="317" t="s">
        <v>5</v>
      </c>
      <c r="AC975" s="134" t="s">
        <v>5</v>
      </c>
      <c r="AD975" s="524"/>
      <c r="AE975" s="524"/>
      <c r="AF975" s="524"/>
      <c r="AG975" s="524"/>
      <c r="AH975" s="134"/>
      <c r="AI975" s="134"/>
      <c r="AJ975" s="524"/>
      <c r="AK975" s="524"/>
      <c r="AL975" s="524"/>
      <c r="AM975" s="317" t="s">
        <v>9263</v>
      </c>
      <c r="AN975" s="524"/>
      <c r="AO975" s="524"/>
      <c r="AP975" s="524"/>
      <c r="AQ975" s="524"/>
      <c r="AR975" s="524"/>
      <c r="AS975" s="524"/>
      <c r="AT975" s="317" t="s">
        <v>9264</v>
      </c>
      <c r="AU975" s="524" t="s">
        <v>121</v>
      </c>
      <c r="AV975" s="524" t="s">
        <v>9121</v>
      </c>
      <c r="AW975" s="524" t="s">
        <v>90</v>
      </c>
      <c r="AX975" s="317" t="s">
        <v>9265</v>
      </c>
      <c r="AY975" s="524"/>
      <c r="AZ975" s="524"/>
      <c r="BA975" s="524"/>
      <c r="BB975" s="524"/>
      <c r="BC975" s="524"/>
      <c r="BD975" s="1156"/>
      <c r="BE975" s="134"/>
      <c r="BF975" s="524"/>
    </row>
    <row r="976" ht="15" customHeight="1" s="526" customFormat="1">
      <c r="A976" s="219" t="s">
        <v>65</v>
      </c>
      <c r="B976" s="32">
        <f t="shared" si="67"/>
        <v>970</v>
      </c>
      <c r="C976" s="1157" t="s">
        <v>9266</v>
      </c>
      <c r="D976" s="314" t="s">
        <v>9267</v>
      </c>
      <c r="E976" s="1144" t="s">
        <v>69</v>
      </c>
      <c r="F976" s="317" t="s">
        <v>9268</v>
      </c>
      <c r="G976" s="524" t="s">
        <v>2</v>
      </c>
      <c r="H976" s="524"/>
      <c r="I976" s="524"/>
      <c r="J976" s="524"/>
      <c r="K976" s="524" t="s">
        <v>9005</v>
      </c>
      <c r="L976" s="1147" t="s">
        <v>511</v>
      </c>
      <c r="M976" s="627" t="s">
        <v>1215</v>
      </c>
      <c r="N976" s="134">
        <v>44386</v>
      </c>
      <c r="O976" s="524" t="s">
        <v>9269</v>
      </c>
      <c r="P976" s="524" t="s">
        <v>77</v>
      </c>
      <c r="Q976" s="524" t="s">
        <v>112</v>
      </c>
      <c r="R976" s="524" t="s">
        <v>77</v>
      </c>
      <c r="S976" s="524" t="s">
        <v>233</v>
      </c>
      <c r="T976" s="524" t="s">
        <v>9005</v>
      </c>
      <c r="U976" s="134">
        <v>36785</v>
      </c>
      <c r="V976" s="134">
        <v>44386</v>
      </c>
      <c r="W976" s="459">
        <v>44469</v>
      </c>
      <c r="X976" s="462" t="s">
        <v>80</v>
      </c>
      <c r="Y976" s="524"/>
      <c r="Z976" s="524" t="str">
        <f>""&amp;DATEDIF(N976,TODAY(),"Y")&amp; " Tahun  "&amp;DATEDIF(N976,TODAY(),"ym")&amp; " Bulan " &amp;DATEDIF(N976,TODAY(),"md")&amp; " Hari "</f>
        <v>0 Tahun  0 Bulan 24 Hari </v>
      </c>
      <c r="AA976" s="524" t="s">
        <v>264</v>
      </c>
      <c r="AB976" s="317" t="s">
        <v>9270</v>
      </c>
      <c r="AC976" s="134">
        <v>46211</v>
      </c>
      <c r="AD976" s="524" t="s">
        <v>82</v>
      </c>
      <c r="AE976" s="524"/>
      <c r="AF976" s="524"/>
      <c r="AG976" s="524"/>
      <c r="AH976" s="134"/>
      <c r="AI976" s="134"/>
      <c r="AJ976" s="524"/>
      <c r="AK976" s="524"/>
      <c r="AL976" s="524"/>
      <c r="AM976" s="524"/>
      <c r="AN976" s="524"/>
      <c r="AO976" s="524"/>
      <c r="AP976" s="524"/>
      <c r="AQ976" s="524"/>
      <c r="AR976" s="524"/>
      <c r="AS976" s="524"/>
      <c r="AT976" s="317" t="s">
        <v>9271</v>
      </c>
      <c r="AU976" s="524" t="s">
        <v>121</v>
      </c>
      <c r="AV976" s="524" t="str">
        <f>D976</f>
        <v>NURACHMAT </v>
      </c>
      <c r="AW976" s="524" t="s">
        <v>90</v>
      </c>
      <c r="AX976" s="317" t="s">
        <v>9272</v>
      </c>
      <c r="AY976" s="317" t="s">
        <v>9273</v>
      </c>
      <c r="AZ976" s="524"/>
      <c r="BA976" s="524"/>
      <c r="BB976" s="524"/>
      <c r="BC976" s="524"/>
      <c r="BD976" s="1156"/>
      <c r="BE976" s="134"/>
      <c r="BF976" s="524"/>
    </row>
    <row r="977" ht="15" customHeight="1" s="526" customFormat="1">
      <c r="A977" s="219" t="s">
        <v>65</v>
      </c>
      <c r="B977" s="32">
        <f t="shared" si="67"/>
        <v>971</v>
      </c>
      <c r="C977" s="1142" t="s">
        <v>9274</v>
      </c>
      <c r="D977" s="1173" t="s">
        <v>9275</v>
      </c>
      <c r="E977" s="524" t="s">
        <v>587</v>
      </c>
      <c r="F977" s="317" t="s">
        <v>9276</v>
      </c>
      <c r="G977" s="524" t="s">
        <v>2</v>
      </c>
      <c r="H977" s="524"/>
      <c r="I977" s="524"/>
      <c r="J977" s="524"/>
      <c r="K977" s="524" t="s">
        <v>9005</v>
      </c>
      <c r="L977" s="524" t="s">
        <v>511</v>
      </c>
      <c r="M977" s="524" t="s">
        <v>1215</v>
      </c>
      <c r="N977" s="134">
        <v>44393</v>
      </c>
      <c r="O977" s="524" t="s">
        <v>9277</v>
      </c>
      <c r="P977" s="524" t="s">
        <v>77</v>
      </c>
      <c r="Q977" s="524" t="s">
        <v>112</v>
      </c>
      <c r="R977" s="524" t="s">
        <v>77</v>
      </c>
      <c r="S977" s="524" t="s">
        <v>113</v>
      </c>
      <c r="T977" s="524" t="s">
        <v>9005</v>
      </c>
      <c r="U977" s="134">
        <v>35954</v>
      </c>
      <c r="V977" s="134"/>
      <c r="W977" s="134">
        <v>44500</v>
      </c>
      <c r="X977" s="524" t="s">
        <v>80</v>
      </c>
      <c r="Y977" s="524"/>
      <c r="Z977" s="524"/>
      <c r="AA977" s="524" t="s">
        <v>264</v>
      </c>
      <c r="AB977" s="317" t="s">
        <v>9278</v>
      </c>
      <c r="AC977" s="134">
        <v>46147</v>
      </c>
      <c r="AD977" s="524"/>
      <c r="AE977" s="134"/>
      <c r="AF977" s="524"/>
      <c r="AG977" s="524"/>
      <c r="AH977" s="134"/>
      <c r="AI977" s="134"/>
      <c r="AJ977" s="524"/>
      <c r="AK977" s="524"/>
      <c r="AL977" s="524"/>
      <c r="AM977" s="524"/>
      <c r="AN977" s="524"/>
      <c r="AO977" s="524"/>
      <c r="AP977" s="524"/>
      <c r="AQ977" s="524"/>
      <c r="AR977" s="524"/>
      <c r="AS977" s="524"/>
      <c r="AT977" s="317" t="s">
        <v>9279</v>
      </c>
      <c r="AU977" s="524" t="s">
        <v>121</v>
      </c>
      <c r="AV977" s="524" t="s">
        <v>9280</v>
      </c>
      <c r="AW977" s="524" t="s">
        <v>90</v>
      </c>
      <c r="AX977" s="317" t="s">
        <v>9281</v>
      </c>
      <c r="AY977" s="317" t="s">
        <v>9282</v>
      </c>
      <c r="AZ977" s="524"/>
      <c r="BA977" s="524"/>
      <c r="BB977" s="524"/>
      <c r="BC977" s="524"/>
      <c r="BD977" s="1156"/>
    </row>
    <row r="978" ht="15" customHeight="1" s="526" customFormat="1">
      <c r="A978" s="219" t="s">
        <v>65</v>
      </c>
      <c r="B978" s="32">
        <f t="shared" si="67"/>
        <v>972</v>
      </c>
      <c r="C978" s="1157" t="s">
        <v>9283</v>
      </c>
      <c r="D978" s="1185" t="s">
        <v>9284</v>
      </c>
      <c r="E978" s="42" t="s">
        <v>587</v>
      </c>
      <c r="F978" s="317" t="s">
        <v>9285</v>
      </c>
      <c r="G978" s="524" t="s">
        <v>2</v>
      </c>
      <c r="H978" s="524"/>
      <c r="I978" s="524"/>
      <c r="J978" s="524"/>
      <c r="K978" s="524" t="s">
        <v>9005</v>
      </c>
      <c r="L978" s="1147" t="s">
        <v>511</v>
      </c>
      <c r="M978" s="627" t="s">
        <v>1215</v>
      </c>
      <c r="N978" s="134">
        <v>44393</v>
      </c>
      <c r="O978" s="524" t="s">
        <v>9286</v>
      </c>
      <c r="P978" s="524" t="s">
        <v>97</v>
      </c>
      <c r="Q978" s="524" t="s">
        <v>112</v>
      </c>
      <c r="R978" s="524" t="s">
        <v>77</v>
      </c>
      <c r="S978" s="524" t="s">
        <v>113</v>
      </c>
      <c r="T978" s="524" t="s">
        <v>9005</v>
      </c>
      <c r="U978" s="134">
        <v>34915</v>
      </c>
      <c r="V978" s="134">
        <f>N978</f>
        <v>44393</v>
      </c>
      <c r="W978" s="459">
        <v>44469</v>
      </c>
      <c r="X978" s="187" t="s">
        <v>80</v>
      </c>
      <c r="Y978" s="524"/>
      <c r="Z978" s="524"/>
      <c r="AA978" s="524"/>
      <c r="AB978" s="317" t="s">
        <v>9287</v>
      </c>
      <c r="AC978" s="134">
        <v>46238</v>
      </c>
      <c r="AD978" s="524" t="s">
        <v>82</v>
      </c>
      <c r="AE978" s="524"/>
      <c r="AF978" s="524" t="s">
        <v>82</v>
      </c>
      <c r="AG978" s="524"/>
      <c r="AH978" s="134"/>
      <c r="AI978" s="134"/>
      <c r="AJ978" s="524"/>
      <c r="AK978" s="524"/>
      <c r="AL978" s="524"/>
      <c r="AM978" s="524"/>
      <c r="AN978" s="524"/>
      <c r="AO978" s="524"/>
      <c r="AP978" s="524"/>
      <c r="AQ978" s="524"/>
      <c r="AR978" s="524"/>
      <c r="AS978" s="524"/>
      <c r="AT978" s="317" t="s">
        <v>9288</v>
      </c>
      <c r="AU978" s="524" t="s">
        <v>121</v>
      </c>
      <c r="AV978" s="524" t="str">
        <f ref="AV978:AV984" t="shared" si="70">D978</f>
        <v>RIPTIA NURMAIDANI PUTRA</v>
      </c>
      <c r="AW978" s="524" t="s">
        <v>90</v>
      </c>
      <c r="AX978" s="317" t="s">
        <v>9289</v>
      </c>
      <c r="AY978" s="317" t="s">
        <v>9290</v>
      </c>
      <c r="AZ978" s="524"/>
      <c r="BA978" s="524"/>
      <c r="BB978" s="524"/>
      <c r="BC978" s="524"/>
      <c r="BD978" s="524"/>
    </row>
    <row r="979" ht="15" customHeight="1" s="526" customFormat="1">
      <c r="A979" s="219" t="s">
        <v>65</v>
      </c>
      <c r="B979" s="32">
        <f t="shared" si="67"/>
        <v>973</v>
      </c>
      <c r="C979" s="1159" t="s">
        <v>9291</v>
      </c>
      <c r="D979" s="1186" t="s">
        <v>9240</v>
      </c>
      <c r="E979" s="42" t="s">
        <v>587</v>
      </c>
      <c r="F979" s="317" t="s">
        <v>9292</v>
      </c>
      <c r="G979" s="524" t="s">
        <v>2</v>
      </c>
      <c r="H979" s="524"/>
      <c r="I979" s="524"/>
      <c r="J979" s="524"/>
      <c r="K979" s="524" t="s">
        <v>9005</v>
      </c>
      <c r="L979" s="1147" t="s">
        <v>511</v>
      </c>
      <c r="M979" s="627" t="s">
        <v>1215</v>
      </c>
      <c r="N979" s="134">
        <v>44399</v>
      </c>
      <c r="O979" s="524" t="s">
        <v>9293</v>
      </c>
      <c r="P979" s="524" t="s">
        <v>174</v>
      </c>
      <c r="Q979" s="524" t="s">
        <v>112</v>
      </c>
      <c r="R979" s="524" t="s">
        <v>77</v>
      </c>
      <c r="S979" s="524" t="s">
        <v>113</v>
      </c>
      <c r="T979" s="524" t="s">
        <v>9294</v>
      </c>
      <c r="U979" s="134">
        <v>32807</v>
      </c>
      <c r="V979" s="134">
        <f>N979</f>
        <v>44399</v>
      </c>
      <c r="W979" s="459">
        <v>44469</v>
      </c>
      <c r="X979" s="462" t="s">
        <v>80</v>
      </c>
      <c r="Y979" s="524"/>
      <c r="Z979" s="524"/>
      <c r="AA979" s="524" t="s">
        <v>3138</v>
      </c>
      <c r="AB979" s="317" t="s">
        <v>9295</v>
      </c>
      <c r="AC979" s="134">
        <v>45707</v>
      </c>
      <c r="AD979" s="524" t="s">
        <v>82</v>
      </c>
      <c r="AE979" s="524"/>
      <c r="AF979" s="524" t="s">
        <v>82</v>
      </c>
      <c r="AG979" s="524"/>
      <c r="AH979" s="134"/>
      <c r="AI979" s="134"/>
      <c r="AJ979" s="524"/>
      <c r="AK979" s="524"/>
      <c r="AL979" s="524"/>
      <c r="AM979" s="524"/>
      <c r="AN979" s="524"/>
      <c r="AO979" s="524"/>
      <c r="AP979" s="524"/>
      <c r="AQ979" s="524"/>
      <c r="AR979" s="524"/>
      <c r="AS979" s="524"/>
      <c r="AT979" s="317" t="s">
        <v>9296</v>
      </c>
      <c r="AU979" s="524" t="s">
        <v>121</v>
      </c>
      <c r="AV979" s="524" t="str">
        <f t="shared" si="70"/>
        <v>RIZAL ADAM FIRDAUS</v>
      </c>
      <c r="AW979" s="524" t="s">
        <v>90</v>
      </c>
      <c r="AX979" s="317" t="s">
        <v>9297</v>
      </c>
      <c r="AY979" s="317" t="s">
        <v>9298</v>
      </c>
      <c r="AZ979" s="524"/>
      <c r="BA979" s="524"/>
      <c r="BB979" s="524"/>
      <c r="BC979" s="524"/>
      <c r="BD979" s="524"/>
    </row>
    <row r="980" ht="15" customHeight="1" s="526" customFormat="1">
      <c r="A980" s="219" t="s">
        <v>65</v>
      </c>
      <c r="B980" s="32">
        <f t="shared" si="67"/>
        <v>974</v>
      </c>
      <c r="C980" s="1159" t="s">
        <v>9299</v>
      </c>
      <c r="D980" s="1187" t="s">
        <v>9250</v>
      </c>
      <c r="E980" s="42" t="s">
        <v>587</v>
      </c>
      <c r="F980" s="317" t="s">
        <v>9300</v>
      </c>
      <c r="G980" s="524" t="s">
        <v>2</v>
      </c>
      <c r="H980" s="524"/>
      <c r="I980" s="524"/>
      <c r="J980" s="524"/>
      <c r="K980" s="524" t="s">
        <v>9005</v>
      </c>
      <c r="L980" s="1147" t="s">
        <v>511</v>
      </c>
      <c r="M980" s="627" t="s">
        <v>1215</v>
      </c>
      <c r="N980" s="134">
        <v>44396</v>
      </c>
      <c r="O980" s="317" t="s">
        <v>9301</v>
      </c>
      <c r="P980" s="524" t="s">
        <v>232</v>
      </c>
      <c r="Q980" s="524" t="s">
        <v>112</v>
      </c>
      <c r="R980" s="524" t="s">
        <v>77</v>
      </c>
      <c r="S980" s="524" t="s">
        <v>113</v>
      </c>
      <c r="T980" s="524" t="s">
        <v>5750</v>
      </c>
      <c r="U980" s="134">
        <v>30098</v>
      </c>
      <c r="V980" s="134">
        <f ref="V980:V984" t="shared" si="71">N980</f>
        <v>44396</v>
      </c>
      <c r="W980" s="459">
        <v>44469</v>
      </c>
      <c r="X980" s="462" t="s">
        <v>80</v>
      </c>
      <c r="Y980" s="524"/>
      <c r="Z980" s="524"/>
      <c r="AA980" s="524" t="s">
        <v>3051</v>
      </c>
      <c r="AB980" s="317" t="s">
        <v>9302</v>
      </c>
      <c r="AC980" s="134">
        <v>46215</v>
      </c>
      <c r="AD980" s="524" t="s">
        <v>82</v>
      </c>
      <c r="AE980" s="524"/>
      <c r="AF980" s="524" t="s">
        <v>82</v>
      </c>
      <c r="AG980" s="524"/>
      <c r="AH980" s="134"/>
      <c r="AI980" s="134"/>
      <c r="AJ980" s="524"/>
      <c r="AK980" s="524"/>
      <c r="AL980" s="524"/>
      <c r="AM980" s="524"/>
      <c r="AN980" s="524"/>
      <c r="AO980" s="524"/>
      <c r="AP980" s="524"/>
      <c r="AQ980" s="524"/>
      <c r="AR980" s="524"/>
      <c r="AS980" s="524"/>
      <c r="AT980" s="317" t="s">
        <v>9303</v>
      </c>
      <c r="AU980" s="524" t="s">
        <v>121</v>
      </c>
      <c r="AV980" s="524" t="str">
        <f t="shared" si="70"/>
        <v>SUGENG MULYONO</v>
      </c>
      <c r="AW980" s="524" t="s">
        <v>90</v>
      </c>
      <c r="AX980" s="317" t="s">
        <v>9304</v>
      </c>
      <c r="AY980" s="317" t="s">
        <v>9305</v>
      </c>
      <c r="AZ980" s="524"/>
      <c r="BA980" s="524"/>
      <c r="BB980" s="524"/>
      <c r="BC980" s="524"/>
      <c r="BD980" s="524"/>
    </row>
    <row r="981" ht="15" customHeight="1" s="526" customFormat="1">
      <c r="A981" s="219" t="s">
        <v>65</v>
      </c>
      <c r="B981" s="32">
        <f t="shared" si="67"/>
        <v>975</v>
      </c>
      <c r="C981" s="1157" t="s">
        <v>9306</v>
      </c>
      <c r="D981" s="1185" t="s">
        <v>9307</v>
      </c>
      <c r="E981" s="42" t="s">
        <v>587</v>
      </c>
      <c r="F981" s="317" t="s">
        <v>9308</v>
      </c>
      <c r="G981" s="524" t="s">
        <v>2</v>
      </c>
      <c r="H981" s="524"/>
      <c r="I981" s="524"/>
      <c r="J981" s="524"/>
      <c r="K981" s="524" t="s">
        <v>9005</v>
      </c>
      <c r="L981" s="1147" t="s">
        <v>511</v>
      </c>
      <c r="M981" s="627" t="s">
        <v>1215</v>
      </c>
      <c r="N981" s="134">
        <v>44396</v>
      </c>
      <c r="O981" s="524" t="s">
        <v>9309</v>
      </c>
      <c r="P981" s="524" t="s">
        <v>97</v>
      </c>
      <c r="Q981" s="524" t="s">
        <v>112</v>
      </c>
      <c r="R981" s="524" t="s">
        <v>77</v>
      </c>
      <c r="S981" s="524" t="s">
        <v>113</v>
      </c>
      <c r="T981" s="524" t="s">
        <v>8825</v>
      </c>
      <c r="U981" s="134">
        <v>33089</v>
      </c>
      <c r="V981" s="134">
        <f t="shared" si="71"/>
        <v>44396</v>
      </c>
      <c r="W981" s="459">
        <v>44469</v>
      </c>
      <c r="X981" s="187" t="s">
        <v>80</v>
      </c>
      <c r="Y981" s="524"/>
      <c r="Z981" s="524"/>
      <c r="AA981" s="524" t="s">
        <v>3051</v>
      </c>
      <c r="AB981" s="1157" t="s">
        <v>9310</v>
      </c>
      <c r="AC981" s="134">
        <v>44394</v>
      </c>
      <c r="AD981" s="524" t="s">
        <v>82</v>
      </c>
      <c r="AE981" s="524"/>
      <c r="AF981" s="524" t="s">
        <v>82</v>
      </c>
      <c r="AG981" s="524"/>
      <c r="AH981" s="134"/>
      <c r="AI981" s="134"/>
      <c r="AJ981" s="524"/>
      <c r="AK981" s="524"/>
      <c r="AL981" s="524"/>
      <c r="AM981" s="524"/>
      <c r="AN981" s="524"/>
      <c r="AO981" s="524"/>
      <c r="AP981" s="524"/>
      <c r="AQ981" s="524"/>
      <c r="AR981" s="524"/>
      <c r="AS981" s="524"/>
      <c r="AT981" s="317" t="s">
        <v>9311</v>
      </c>
      <c r="AU981" s="524" t="s">
        <v>121</v>
      </c>
      <c r="AV981" s="524" t="str">
        <f t="shared" si="70"/>
        <v>SUPRIHATIN AGUS SETIYAWAN </v>
      </c>
      <c r="AW981" s="524" t="s">
        <v>671</v>
      </c>
      <c r="AX981" s="317" t="s">
        <v>9312</v>
      </c>
      <c r="AY981" s="317" t="s">
        <v>9313</v>
      </c>
      <c r="AZ981" s="524"/>
      <c r="BA981" s="524"/>
      <c r="BB981" s="524"/>
      <c r="BC981" s="524"/>
      <c r="BD981" s="524"/>
    </row>
    <row r="982" ht="15" customHeight="1" s="526" customFormat="1">
      <c r="A982" s="219" t="s">
        <v>65</v>
      </c>
      <c r="B982" s="32">
        <f t="shared" si="67"/>
        <v>976</v>
      </c>
      <c r="C982" s="1157" t="s">
        <v>9314</v>
      </c>
      <c r="D982" s="1188" t="s">
        <v>9085</v>
      </c>
      <c r="E982" s="42" t="s">
        <v>587</v>
      </c>
      <c r="F982" s="317" t="s">
        <v>9315</v>
      </c>
      <c r="G982" s="524" t="s">
        <v>2</v>
      </c>
      <c r="H982" s="524"/>
      <c r="I982" s="524"/>
      <c r="J982" s="524"/>
      <c r="K982" s="524" t="s">
        <v>9005</v>
      </c>
      <c r="L982" s="1147" t="s">
        <v>511</v>
      </c>
      <c r="M982" s="627" t="s">
        <v>1215</v>
      </c>
      <c r="N982" s="134">
        <v>44401</v>
      </c>
      <c r="O982" s="524" t="s">
        <v>9316</v>
      </c>
      <c r="P982" s="524" t="s">
        <v>77</v>
      </c>
      <c r="Q982" s="524" t="s">
        <v>112</v>
      </c>
      <c r="R982" s="524" t="s">
        <v>77</v>
      </c>
      <c r="S982" s="524" t="s">
        <v>113</v>
      </c>
      <c r="T982" s="524" t="s">
        <v>9005</v>
      </c>
      <c r="U982" s="134">
        <v>35259</v>
      </c>
      <c r="V982" s="134">
        <f t="shared" si="71"/>
        <v>44401</v>
      </c>
      <c r="W982" s="459">
        <v>44469</v>
      </c>
      <c r="X982" s="187" t="s">
        <v>80</v>
      </c>
      <c r="Y982" s="524"/>
      <c r="Z982" s="524"/>
      <c r="AA982" s="524" t="s">
        <v>264</v>
      </c>
      <c r="AB982" s="1157" t="s">
        <v>9317</v>
      </c>
      <c r="AC982" s="134">
        <v>46225</v>
      </c>
      <c r="AD982" s="524" t="s">
        <v>82</v>
      </c>
      <c r="AE982" s="524"/>
      <c r="AF982" s="524" t="s">
        <v>82</v>
      </c>
      <c r="AG982" s="524"/>
      <c r="AH982" s="134"/>
      <c r="AI982" s="134"/>
      <c r="AJ982" s="524"/>
      <c r="AK982" s="524"/>
      <c r="AL982" s="524"/>
      <c r="AM982" s="524"/>
      <c r="AN982" s="524"/>
      <c r="AO982" s="524"/>
      <c r="AP982" s="524"/>
      <c r="AQ982" s="524"/>
      <c r="AR982" s="524"/>
      <c r="AS982" s="524"/>
      <c r="AT982" s="317" t="s">
        <v>9318</v>
      </c>
      <c r="AU982" s="524" t="s">
        <v>121</v>
      </c>
      <c r="AV982" s="524" t="str">
        <f>D982</f>
        <v>WISNU AL MUCHTAR</v>
      </c>
      <c r="AW982" s="524" t="s">
        <v>597</v>
      </c>
      <c r="AX982" s="317">
        <v>605038223</v>
      </c>
      <c r="AY982" s="317" t="s">
        <v>9319</v>
      </c>
      <c r="AZ982" s="524"/>
      <c r="BA982" s="524"/>
      <c r="BB982" s="524"/>
      <c r="BC982" s="524"/>
      <c r="BD982" s="524"/>
    </row>
    <row r="983" ht="15" customHeight="1" s="526" customFormat="1">
      <c r="A983" s="219" t="s">
        <v>65</v>
      </c>
      <c r="B983" s="32">
        <f t="shared" si="67"/>
        <v>977</v>
      </c>
      <c r="C983" s="204" t="s">
        <v>9320</v>
      </c>
      <c r="D983" s="1158" t="s">
        <v>9065</v>
      </c>
      <c r="E983" s="42" t="s">
        <v>587</v>
      </c>
      <c r="F983" s="317" t="s">
        <v>9321</v>
      </c>
      <c r="G983" s="524" t="s">
        <v>2</v>
      </c>
      <c r="H983" s="524"/>
      <c r="I983" s="524"/>
      <c r="J983" s="524"/>
      <c r="K983" s="524" t="s">
        <v>9005</v>
      </c>
      <c r="L983" s="1147" t="s">
        <v>511</v>
      </c>
      <c r="M983" s="627" t="s">
        <v>1215</v>
      </c>
      <c r="N983" s="134">
        <v>44396</v>
      </c>
      <c r="O983" s="524" t="s">
        <v>9322</v>
      </c>
      <c r="P983" s="524" t="s">
        <v>77</v>
      </c>
      <c r="Q983" s="524" t="s">
        <v>112</v>
      </c>
      <c r="R983" s="524" t="s">
        <v>77</v>
      </c>
      <c r="S983" s="524" t="s">
        <v>140</v>
      </c>
      <c r="T983" s="524" t="s">
        <v>9005</v>
      </c>
      <c r="U983" s="134">
        <v>36514</v>
      </c>
      <c r="V983" s="134">
        <f t="shared" si="71"/>
        <v>44396</v>
      </c>
      <c r="W983" s="459">
        <v>44469</v>
      </c>
      <c r="X983" s="187" t="s">
        <v>80</v>
      </c>
      <c r="Y983" s="524"/>
      <c r="Z983" s="524"/>
      <c r="AA983" s="524" t="s">
        <v>3051</v>
      </c>
      <c r="AB983" s="317" t="s">
        <v>9323</v>
      </c>
      <c r="AC983" s="134">
        <v>46202</v>
      </c>
      <c r="AD983" s="524" t="s">
        <v>82</v>
      </c>
      <c r="AE983" s="524"/>
      <c r="AF983" s="524" t="s">
        <v>82</v>
      </c>
      <c r="AG983" s="524"/>
      <c r="AH983" s="134"/>
      <c r="AI983" s="134"/>
      <c r="AJ983" s="524"/>
      <c r="AK983" s="524"/>
      <c r="AL983" s="524"/>
      <c r="AM983" s="524"/>
      <c r="AN983" s="524"/>
      <c r="AO983" s="524"/>
      <c r="AP983" s="524"/>
      <c r="AQ983" s="524"/>
      <c r="AR983" s="524"/>
      <c r="AS983" s="524"/>
      <c r="AT983" s="317" t="s">
        <v>9324</v>
      </c>
      <c r="AU983" s="524" t="s">
        <v>121</v>
      </c>
      <c r="AV983" s="524" t="str">
        <f t="shared" si="70"/>
        <v>YOGA MIRZA PUTRA </v>
      </c>
      <c r="AW983" s="524" t="s">
        <v>565</v>
      </c>
      <c r="AX983" s="317" t="s">
        <v>9325</v>
      </c>
      <c r="AY983" s="317" t="s">
        <v>9326</v>
      </c>
      <c r="AZ983" s="524"/>
      <c r="BA983" s="524"/>
      <c r="BB983" s="524"/>
      <c r="BC983" s="524"/>
      <c r="BD983" s="524"/>
    </row>
    <row r="984" ht="15" customHeight="1" s="526" customFormat="1">
      <c r="A984" s="219" t="s">
        <v>65</v>
      </c>
      <c r="B984" s="32">
        <f t="shared" si="67"/>
        <v>978</v>
      </c>
      <c r="C984" s="1157" t="s">
        <v>9327</v>
      </c>
      <c r="D984" s="1185" t="s">
        <v>9328</v>
      </c>
      <c r="E984" s="42" t="s">
        <v>587</v>
      </c>
      <c r="F984" s="317" t="s">
        <v>9329</v>
      </c>
      <c r="G984" s="524" t="s">
        <v>2</v>
      </c>
      <c r="H984" s="524"/>
      <c r="I984" s="524"/>
      <c r="J984" s="524"/>
      <c r="K984" s="524" t="s">
        <v>9005</v>
      </c>
      <c r="L984" s="1147" t="s">
        <v>511</v>
      </c>
      <c r="M984" s="627" t="s">
        <v>1215</v>
      </c>
      <c r="N984" s="134">
        <v>44400</v>
      </c>
      <c r="O984" s="524" t="s">
        <v>9330</v>
      </c>
      <c r="P984" s="524" t="s">
        <v>174</v>
      </c>
      <c r="Q984" s="524" t="s">
        <v>112</v>
      </c>
      <c r="R984" s="524" t="s">
        <v>77</v>
      </c>
      <c r="S984" s="524" t="s">
        <v>113</v>
      </c>
      <c r="T984" s="524" t="s">
        <v>9005</v>
      </c>
      <c r="U984" s="134">
        <v>31539</v>
      </c>
      <c r="V984" s="134">
        <f t="shared" si="71"/>
        <v>44400</v>
      </c>
      <c r="W984" s="459">
        <v>44469</v>
      </c>
      <c r="X984" s="462" t="s">
        <v>80</v>
      </c>
      <c r="Y984" s="524"/>
      <c r="Z984" s="524"/>
      <c r="AA984" s="317" t="s">
        <v>3051</v>
      </c>
      <c r="AB984" s="317" t="s">
        <v>9331</v>
      </c>
      <c r="AC984" s="134">
        <v>46183</v>
      </c>
      <c r="AD984" s="524" t="s">
        <v>82</v>
      </c>
      <c r="AE984" s="524"/>
      <c r="AF984" s="524" t="s">
        <v>82</v>
      </c>
      <c r="AG984" s="524"/>
      <c r="AH984" s="134"/>
      <c r="AI984" s="134"/>
      <c r="AJ984" s="524"/>
      <c r="AK984" s="524"/>
      <c r="AL984" s="524"/>
      <c r="AM984" s="524"/>
      <c r="AN984" s="524"/>
      <c r="AO984" s="524"/>
      <c r="AP984" s="524"/>
      <c r="AQ984" s="524"/>
      <c r="AR984" s="524"/>
      <c r="AS984" s="524"/>
      <c r="AT984" s="317" t="s">
        <v>9332</v>
      </c>
      <c r="AU984" s="524" t="s">
        <v>121</v>
      </c>
      <c r="AV984" s="524" t="str">
        <f t="shared" si="70"/>
        <v>YUDI PRASETYADI </v>
      </c>
      <c r="AW984" s="524" t="s">
        <v>90</v>
      </c>
      <c r="AX984" s="317" t="s">
        <v>9333</v>
      </c>
      <c r="AY984" s="317" t="s">
        <v>9334</v>
      </c>
      <c r="AZ984" s="524"/>
      <c r="BA984" s="524"/>
      <c r="BB984" s="524"/>
      <c r="BC984" s="524"/>
      <c r="BD984" s="524"/>
    </row>
    <row r="985" ht="15.75" customHeight="1" s="31" customFormat="1">
      <c r="A985" s="31" t="s">
        <v>65</v>
      </c>
      <c r="B985" s="32">
        <f t="shared" si="67"/>
        <v>979</v>
      </c>
      <c r="C985" s="142" t="s">
        <v>9335</v>
      </c>
      <c r="D985" s="194" t="s">
        <v>9336</v>
      </c>
      <c r="E985" s="75" t="s">
        <v>69</v>
      </c>
      <c r="F985" s="142" t="s">
        <v>9337</v>
      </c>
      <c r="G985" s="75" t="s">
        <v>2</v>
      </c>
      <c r="H985" s="75"/>
      <c r="I985" s="75"/>
      <c r="J985" s="75"/>
      <c r="K985" s="75" t="s">
        <v>9338</v>
      </c>
      <c r="L985" s="75" t="s">
        <v>9339</v>
      </c>
      <c r="M985" s="689" t="s">
        <v>1215</v>
      </c>
      <c r="N985" s="78">
        <v>43040</v>
      </c>
      <c r="O985" s="75" t="s">
        <v>9340</v>
      </c>
      <c r="P985" s="75" t="s">
        <v>174</v>
      </c>
      <c r="Q985" s="75" t="s">
        <v>112</v>
      </c>
      <c r="R985" s="75" t="s">
        <v>77</v>
      </c>
      <c r="S985" s="75" t="s">
        <v>356</v>
      </c>
      <c r="T985" s="75" t="s">
        <v>9341</v>
      </c>
      <c r="U985" s="140">
        <v>26684</v>
      </c>
      <c r="V985" s="140">
        <v>44378</v>
      </c>
      <c r="W985" s="63">
        <v>44469</v>
      </c>
      <c r="X985" s="75" t="s">
        <v>80</v>
      </c>
      <c r="Y985" s="49"/>
      <c r="Z985" s="642" t="str">
        <f>""&amp;DATEDIF(N985,TODAY(),"Y")&amp; " Tahun  "&amp;DATEDIF(N985,TODAY(),"ym")&amp; " Bulan " &amp;DATEDIF(N985,TODAY(),"md")&amp; " Hari "</f>
        <v>3 Tahun  9 Bulan 1 Hari </v>
      </c>
      <c r="AA985" s="75" t="s">
        <v>8253</v>
      </c>
      <c r="AB985" s="203" t="s">
        <v>9342</v>
      </c>
      <c r="AC985" s="140">
        <v>44216</v>
      </c>
      <c r="AD985" s="187" t="s">
        <v>86</v>
      </c>
      <c r="AE985" s="49"/>
      <c r="AF985" s="187" t="s">
        <v>86</v>
      </c>
      <c r="AG985" s="187"/>
      <c r="AH985" s="837" t="s">
        <v>82</v>
      </c>
      <c r="AI985" s="63"/>
      <c r="AJ985" s="49"/>
      <c r="AK985" s="49"/>
      <c r="AL985" s="49"/>
      <c r="AM985" s="39" t="s">
        <v>9343</v>
      </c>
      <c r="AN985" s="41" t="s">
        <v>84</v>
      </c>
      <c r="AO985" s="41" t="s">
        <v>9344</v>
      </c>
      <c r="AP985" s="42" t="s">
        <v>86</v>
      </c>
      <c r="AQ985" s="34"/>
      <c r="AR985" s="75"/>
      <c r="AS985" s="49"/>
      <c r="AT985" s="199" t="s">
        <v>9345</v>
      </c>
      <c r="AU985" s="75" t="s">
        <v>121</v>
      </c>
      <c r="AV985" s="75" t="s">
        <v>9336</v>
      </c>
      <c r="AW985" s="75" t="s">
        <v>90</v>
      </c>
      <c r="AX985" s="205">
        <v>3580417344</v>
      </c>
      <c r="AY985" s="203" t="s">
        <v>950</v>
      </c>
      <c r="AZ985" s="75"/>
      <c r="BA985" s="49"/>
      <c r="BB985" s="49"/>
      <c r="BC985" s="49"/>
      <c r="BD985" s="49"/>
      <c r="BE985" s="1097">
        <f>+VLOOKUP(D985,[2]PURWOKERTO!$C$7:$J$11,8,0)</f>
        <v>43647</v>
      </c>
      <c r="BF985" s="937" t="str">
        <f>""&amp;DATEDIF(BE985,TODAY(),"Y")&amp; " Tahun  "&amp;DATEDIF(BE985,TODAY(),"ym")&amp; " Bulan " &amp;DATEDIF(BE985,TODAY(),"md")&amp; " Hari "</f>
        <v>2 Tahun  1 Bulan 1 Hari </v>
      </c>
    </row>
    <row r="986" ht="15.75" customHeight="1" s="44" customFormat="1">
      <c r="A986" s="31" t="s">
        <v>65</v>
      </c>
      <c r="B986" s="32">
        <f t="shared" si="67"/>
        <v>980</v>
      </c>
      <c r="C986" s="142" t="s">
        <v>9346</v>
      </c>
      <c r="D986" s="194" t="s">
        <v>9347</v>
      </c>
      <c r="E986" s="75" t="s">
        <v>69</v>
      </c>
      <c r="F986" s="75" t="s">
        <v>9348</v>
      </c>
      <c r="G986" s="75" t="s">
        <v>2</v>
      </c>
      <c r="H986" s="75"/>
      <c r="I986" s="75"/>
      <c r="J986" s="75"/>
      <c r="K986" s="75" t="s">
        <v>9338</v>
      </c>
      <c r="L986" s="75" t="s">
        <v>9339</v>
      </c>
      <c r="M986" s="689" t="s">
        <v>1215</v>
      </c>
      <c r="N986" s="78">
        <v>43605</v>
      </c>
      <c r="O986" s="75" t="s">
        <v>9349</v>
      </c>
      <c r="P986" s="75" t="s">
        <v>232</v>
      </c>
      <c r="Q986" s="75" t="s">
        <v>112</v>
      </c>
      <c r="R986" s="75" t="s">
        <v>77</v>
      </c>
      <c r="S986" s="75" t="s">
        <v>233</v>
      </c>
      <c r="T986" s="75" t="s">
        <v>9341</v>
      </c>
      <c r="U986" s="140">
        <v>30718</v>
      </c>
      <c r="V986" s="140">
        <v>44378</v>
      </c>
      <c r="W986" s="63">
        <v>44469</v>
      </c>
      <c r="X986" s="75" t="s">
        <v>80</v>
      </c>
      <c r="Y986" s="34"/>
      <c r="Z986" s="642" t="str">
        <f>""&amp;DATEDIF(N986,TODAY(),"Y")&amp; " Tahun  "&amp;DATEDIF(N986,TODAY(),"ym")&amp; " Bulan " &amp;DATEDIF(N986,TODAY(),"md")&amp; " Hari "</f>
        <v>2 Tahun  2 Bulan 13 Hari </v>
      </c>
      <c r="AA986" s="75" t="s">
        <v>9350</v>
      </c>
      <c r="AB986" s="203" t="s">
        <v>9351</v>
      </c>
      <c r="AC986" s="140">
        <v>43867</v>
      </c>
      <c r="AD986" s="187" t="s">
        <v>86</v>
      </c>
      <c r="AE986" s="34"/>
      <c r="AF986" s="187" t="s">
        <v>86</v>
      </c>
      <c r="AG986" s="187"/>
      <c r="AH986" s="837" t="s">
        <v>82</v>
      </c>
      <c r="AI986" s="37"/>
      <c r="AJ986" s="34"/>
      <c r="AK986" s="34"/>
      <c r="AL986" s="34"/>
      <c r="AM986" s="41" t="s">
        <v>9352</v>
      </c>
      <c r="AN986" s="41" t="s">
        <v>84</v>
      </c>
      <c r="AO986" s="41" t="s">
        <v>9353</v>
      </c>
      <c r="AP986" s="42" t="s">
        <v>86</v>
      </c>
      <c r="AQ986" s="34"/>
      <c r="AR986" s="75" t="s">
        <v>9354</v>
      </c>
      <c r="AS986" s="34"/>
      <c r="AT986" s="203" t="s">
        <v>9355</v>
      </c>
      <c r="AU986" s="75" t="s">
        <v>121</v>
      </c>
      <c r="AV986" s="75" t="s">
        <v>9347</v>
      </c>
      <c r="AW986" s="75" t="s">
        <v>90</v>
      </c>
      <c r="AX986" s="205">
        <v>5530477489</v>
      </c>
      <c r="AY986" s="199" t="s">
        <v>9356</v>
      </c>
      <c r="AZ986" s="75"/>
      <c r="BA986" s="49"/>
      <c r="BB986" s="49"/>
      <c r="BC986" s="49"/>
      <c r="BD986" s="49"/>
      <c r="BE986" s="1097">
        <f>+VLOOKUP(D986,[2]PURWOKERTO!$C$7:$J$11,8,0)</f>
        <v>43647</v>
      </c>
      <c r="BF986" s="937" t="str">
        <f>""&amp;DATEDIF(BE986,TODAY(),"Y")&amp; " Tahun  "&amp;DATEDIF(BE986,TODAY(),"ym")&amp; " Bulan " &amp;DATEDIF(BE986,TODAY(),"md")&amp; " Hari "</f>
        <v>2 Tahun  1 Bulan 1 Hari </v>
      </c>
      <c r="BG986" s="31"/>
    </row>
    <row r="987" ht="15.75" customHeight="1" s="31" customFormat="1">
      <c r="A987" s="31" t="s">
        <v>65</v>
      </c>
      <c r="B987" s="32">
        <f t="shared" si="67"/>
        <v>981</v>
      </c>
      <c r="C987" s="142" t="s">
        <v>9357</v>
      </c>
      <c r="D987" s="194" t="s">
        <v>9358</v>
      </c>
      <c r="E987" s="75" t="s">
        <v>69</v>
      </c>
      <c r="F987" s="142" t="s">
        <v>9359</v>
      </c>
      <c r="G987" s="75" t="s">
        <v>2</v>
      </c>
      <c r="H987" s="75"/>
      <c r="I987" s="75"/>
      <c r="J987" s="75"/>
      <c r="K987" s="75" t="s">
        <v>9338</v>
      </c>
      <c r="L987" s="75" t="s">
        <v>9339</v>
      </c>
      <c r="M987" s="689" t="s">
        <v>1215</v>
      </c>
      <c r="N987" s="78">
        <v>43040</v>
      </c>
      <c r="O987" s="75" t="s">
        <v>9360</v>
      </c>
      <c r="P987" s="75" t="s">
        <v>232</v>
      </c>
      <c r="Q987" s="75" t="s">
        <v>112</v>
      </c>
      <c r="R987" s="75" t="s">
        <v>77</v>
      </c>
      <c r="S987" s="75" t="s">
        <v>233</v>
      </c>
      <c r="T987" s="75" t="s">
        <v>9361</v>
      </c>
      <c r="U987" s="140">
        <v>28690</v>
      </c>
      <c r="V987" s="140">
        <v>44378</v>
      </c>
      <c r="W987" s="63">
        <v>44469</v>
      </c>
      <c r="X987" s="75" t="s">
        <v>80</v>
      </c>
      <c r="Y987" s="49"/>
      <c r="Z987" s="642" t="str">
        <f>""&amp;DATEDIF(N987,TODAY(),"Y")&amp; " Tahun  "&amp;DATEDIF(N987,TODAY(),"ym")&amp; " Bulan " &amp;DATEDIF(N987,TODAY(),"md")&amp; " Hari "</f>
        <v>3 Tahun  9 Bulan 1 Hari </v>
      </c>
      <c r="AA987" s="75" t="s">
        <v>8253</v>
      </c>
      <c r="AB987" s="199" t="s">
        <v>9362</v>
      </c>
      <c r="AC987" s="140">
        <v>45126</v>
      </c>
      <c r="AD987" s="187" t="s">
        <v>86</v>
      </c>
      <c r="AE987" s="49"/>
      <c r="AF987" s="187" t="s">
        <v>86</v>
      </c>
      <c r="AG987" s="187"/>
      <c r="AH987" s="837" t="s">
        <v>82</v>
      </c>
      <c r="AI987" s="63"/>
      <c r="AJ987" s="49"/>
      <c r="AK987" s="49"/>
      <c r="AL987" s="49"/>
      <c r="AM987" s="41" t="s">
        <v>9363</v>
      </c>
      <c r="AN987" s="41" t="s">
        <v>84</v>
      </c>
      <c r="AO987" s="41" t="s">
        <v>9364</v>
      </c>
      <c r="AP987" s="42" t="s">
        <v>86</v>
      </c>
      <c r="AQ987" s="34"/>
      <c r="AR987" s="75" t="s">
        <v>9365</v>
      </c>
      <c r="AS987" s="49"/>
      <c r="AT987" s="199" t="s">
        <v>9366</v>
      </c>
      <c r="AU987" s="75" t="s">
        <v>121</v>
      </c>
      <c r="AV987" s="75" t="s">
        <v>9358</v>
      </c>
      <c r="AW987" s="75" t="s">
        <v>90</v>
      </c>
      <c r="AX987" s="205" t="s">
        <v>9367</v>
      </c>
      <c r="AY987" s="203" t="s">
        <v>9368</v>
      </c>
      <c r="AZ987" s="75"/>
      <c r="BA987" s="49"/>
      <c r="BB987" s="49"/>
      <c r="BC987" s="49"/>
      <c r="BD987" s="49"/>
      <c r="BE987" s="1097">
        <f>+VLOOKUP(D987,[2]PURWOKERTO!$C$7:$J$11,8,0)</f>
        <v>43647</v>
      </c>
      <c r="BF987" s="937" t="str">
        <f>""&amp;DATEDIF(BE987,TODAY(),"Y")&amp; " Tahun  "&amp;DATEDIF(BE987,TODAY(),"ym")&amp; " Bulan " &amp;DATEDIF(BE987,TODAY(),"md")&amp; " Hari "</f>
        <v>2 Tahun  1 Bulan 1 Hari </v>
      </c>
    </row>
    <row r="988" ht="15" customHeight="1" s="77" customFormat="1">
      <c r="A988" s="31" t="s">
        <v>65</v>
      </c>
      <c r="B988" s="32">
        <f t="shared" si="67"/>
        <v>982</v>
      </c>
      <c r="C988" s="438" t="s">
        <v>9369</v>
      </c>
      <c r="D988" s="452" t="s">
        <v>9370</v>
      </c>
      <c r="E988" s="138" t="s">
        <v>69</v>
      </c>
      <c r="F988" s="438" t="s">
        <v>9371</v>
      </c>
      <c r="G988" s="138" t="s">
        <v>2</v>
      </c>
      <c r="H988" s="138"/>
      <c r="I988" s="138"/>
      <c r="J988" s="138"/>
      <c r="K988" s="138" t="s">
        <v>9338</v>
      </c>
      <c r="L988" s="75" t="s">
        <v>9339</v>
      </c>
      <c r="M988" s="726" t="s">
        <v>1215</v>
      </c>
      <c r="N988" s="139">
        <v>44011</v>
      </c>
      <c r="O988" s="1" t="s">
        <v>9372</v>
      </c>
      <c r="P988" s="1" t="s">
        <v>232</v>
      </c>
      <c r="Q988" s="139" t="s">
        <v>112</v>
      </c>
      <c r="R988" s="138" t="s">
        <v>77</v>
      </c>
      <c r="S988" s="138"/>
      <c r="T988" s="138" t="s">
        <v>9373</v>
      </c>
      <c r="U988" s="406">
        <v>30062</v>
      </c>
      <c r="V988" s="406">
        <v>44378</v>
      </c>
      <c r="W988" s="406">
        <v>44408</v>
      </c>
      <c r="X988" s="75" t="s">
        <v>186</v>
      </c>
      <c r="Y988" s="1"/>
      <c r="Z988" s="729" t="str">
        <f>""&amp;DATEDIF(N988,TODAY(),"Y")&amp; " Tahun  "&amp;DATEDIF(N988,TODAY(),"ym")&amp; " Bulan " &amp;DATEDIF(N988,TODAY(),"md")&amp; " Hari "</f>
        <v>1 Tahun  1 Bulan 4 Hari </v>
      </c>
      <c r="AA988" s="138" t="s">
        <v>8329</v>
      </c>
      <c r="AB988" s="71" t="s">
        <v>9374</v>
      </c>
      <c r="AC988" s="406" t="s">
        <v>9375</v>
      </c>
      <c r="AD988" s="187" t="s">
        <v>86</v>
      </c>
      <c r="AE988" s="1"/>
      <c r="AF988" s="187" t="s">
        <v>86</v>
      </c>
      <c r="AG988" s="138"/>
      <c r="AH988" s="837" t="s">
        <v>82</v>
      </c>
      <c r="AI988" s="72"/>
      <c r="AJ988" s="1"/>
      <c r="AK988" s="1"/>
      <c r="AL988" s="1"/>
      <c r="AM988" s="438" t="s">
        <v>9376</v>
      </c>
      <c r="AN988" s="138" t="s">
        <v>764</v>
      </c>
      <c r="AO988" s="492" t="s">
        <v>9377</v>
      </c>
      <c r="AP988" s="42" t="s">
        <v>86</v>
      </c>
      <c r="AQ988" s="323"/>
      <c r="AR988" s="323"/>
      <c r="AS988" s="1"/>
      <c r="AT988" s="492" t="s">
        <v>9378</v>
      </c>
      <c r="AU988" s="75" t="s">
        <v>121</v>
      </c>
      <c r="AV988" s="138" t="s">
        <v>9370</v>
      </c>
      <c r="AW988" s="138" t="s">
        <v>90</v>
      </c>
      <c r="AX988" s="438" t="s">
        <v>9379</v>
      </c>
      <c r="AY988" s="438"/>
      <c r="AZ988" s="1189"/>
      <c r="BA988" s="1190"/>
      <c r="BB988" s="138"/>
      <c r="BC988" s="1"/>
      <c r="BD988" s="1"/>
      <c r="BE988" s="112"/>
      <c r="BF988" s="1"/>
    </row>
    <row r="989" ht="15" customHeight="1" s="117" customFormat="1">
      <c r="A989" s="31" t="s">
        <v>65</v>
      </c>
      <c r="B989" s="32">
        <f t="shared" si="67"/>
        <v>983</v>
      </c>
      <c r="C989" s="68" t="s">
        <v>9380</v>
      </c>
      <c r="D989" s="70" t="s">
        <v>9381</v>
      </c>
      <c r="E989" s="138" t="s">
        <v>69</v>
      </c>
      <c r="F989" s="71" t="s">
        <v>9382</v>
      </c>
      <c r="G989" s="629"/>
      <c r="H989" s="70"/>
      <c r="I989" s="70"/>
      <c r="J989" s="70" t="s">
        <v>457</v>
      </c>
      <c r="K989" s="138" t="s">
        <v>9338</v>
      </c>
      <c r="L989" s="75" t="s">
        <v>511</v>
      </c>
      <c r="M989" s="1" t="s">
        <v>1215</v>
      </c>
      <c r="N989" s="72">
        <v>44319</v>
      </c>
      <c r="O989" s="1" t="s">
        <v>9383</v>
      </c>
      <c r="P989" s="1" t="s">
        <v>232</v>
      </c>
      <c r="Q989" s="1" t="s">
        <v>112</v>
      </c>
      <c r="R989" s="1" t="s">
        <v>77</v>
      </c>
      <c r="S989" s="1" t="s">
        <v>113</v>
      </c>
      <c r="T989" s="1" t="s">
        <v>2612</v>
      </c>
      <c r="U989" s="72">
        <v>31713</v>
      </c>
      <c r="V989" s="72">
        <v>44378</v>
      </c>
      <c r="W989" s="72">
        <v>44469</v>
      </c>
      <c r="X989" s="1125" t="s">
        <v>80</v>
      </c>
      <c r="Y989" s="1"/>
      <c r="Z989" s="1" t="str">
        <f>""&amp;DATEDIF(N989,TODAY(),"Y")&amp; " Tahun  "&amp;DATEDIF(N989,TODAY(),"ym")&amp; " Bulan " &amp;DATEDIF(N989,TODAY(),"md")&amp; " Hari "</f>
        <v>0 Tahun  2 Bulan 30 Hari </v>
      </c>
      <c r="AA989" s="1" t="s">
        <v>264</v>
      </c>
      <c r="AB989" s="71" t="s">
        <v>9384</v>
      </c>
      <c r="AC989" s="72">
        <v>45594</v>
      </c>
      <c r="AD989" s="1"/>
      <c r="AE989" s="1"/>
      <c r="AF989" s="1"/>
      <c r="AG989" s="1"/>
      <c r="AH989" s="1" t="s">
        <v>86</v>
      </c>
      <c r="AI989" s="72">
        <v>44320</v>
      </c>
      <c r="AJ989" s="1"/>
      <c r="AK989" s="1" t="s">
        <v>666</v>
      </c>
      <c r="AL989" s="1">
        <v>90</v>
      </c>
      <c r="AM989" s="71" t="s">
        <v>9385</v>
      </c>
      <c r="AN989" s="1" t="s">
        <v>764</v>
      </c>
      <c r="AO989" s="1"/>
      <c r="AP989" s="71" t="s">
        <v>9386</v>
      </c>
      <c r="AQ989" s="1"/>
      <c r="AR989" s="1"/>
      <c r="AS989" s="1"/>
      <c r="AT989" s="71" t="s">
        <v>9387</v>
      </c>
      <c r="AU989" s="346" t="s">
        <v>121</v>
      </c>
      <c r="AV989" s="1" t="s">
        <v>9381</v>
      </c>
      <c r="AW989" s="1191" t="s">
        <v>90</v>
      </c>
      <c r="AX989" s="71" t="s">
        <v>9388</v>
      </c>
      <c r="AY989" s="1"/>
      <c r="AZ989" s="1"/>
      <c r="BA989" s="1"/>
      <c r="BB989" s="1"/>
      <c r="BC989" s="1"/>
      <c r="BD989" s="1192"/>
    </row>
    <row r="990" ht="15" customHeight="1" s="77" customFormat="1">
      <c r="A990" s="31"/>
      <c r="B990" s="32">
        <f t="shared" si="67"/>
        <v>984</v>
      </c>
      <c r="C990" s="68" t="s">
        <v>9389</v>
      </c>
      <c r="D990" s="70" t="s">
        <v>9390</v>
      </c>
      <c r="E990" s="937" t="s">
        <v>69</v>
      </c>
      <c r="F990" s="71" t="s">
        <v>9391</v>
      </c>
      <c r="G990" s="1" t="s">
        <v>2</v>
      </c>
      <c r="H990" s="70"/>
      <c r="I990" s="70"/>
      <c r="J990" s="70"/>
      <c r="K990" s="1" t="s">
        <v>8834</v>
      </c>
      <c r="L990" s="1" t="s">
        <v>511</v>
      </c>
      <c r="M990" s="1" t="s">
        <v>1215</v>
      </c>
      <c r="N990" s="72">
        <v>44343</v>
      </c>
      <c r="O990" s="1" t="s">
        <v>9392</v>
      </c>
      <c r="P990" s="1" t="s">
        <v>77</v>
      </c>
      <c r="Q990" s="1" t="s">
        <v>112</v>
      </c>
      <c r="R990" s="1" t="s">
        <v>77</v>
      </c>
      <c r="S990" s="1" t="s">
        <v>113</v>
      </c>
      <c r="T990" s="1" t="s">
        <v>2612</v>
      </c>
      <c r="U990" s="72">
        <v>36410</v>
      </c>
      <c r="V990" s="72">
        <v>44343</v>
      </c>
      <c r="W990" s="37">
        <v>44439</v>
      </c>
      <c r="X990" s="648" t="s">
        <v>80</v>
      </c>
      <c r="Y990" s="1"/>
      <c r="Z990" s="1" t="str">
        <f ref="Z990:Z993" t="shared" si="72" ca="1">""&amp;DATEDIF(N990,TODAY(),"Y")&amp; " Tahun  "&amp;DATEDIF(N990,TODAY(),"ym")&amp; " Bulan " &amp;DATEDIF(N990,TODAY(),"md")&amp; " Hari "</f>
        <v>0 Tahun  2 Bulan 6 Hari </v>
      </c>
      <c r="AA990" s="1" t="s">
        <v>264</v>
      </c>
      <c r="AB990" s="71" t="s">
        <v>9393</v>
      </c>
      <c r="AC990" s="72">
        <v>45903</v>
      </c>
      <c r="AD990" s="1"/>
      <c r="AE990" s="1"/>
      <c r="AF990" s="1"/>
      <c r="AG990" s="1"/>
      <c r="AH990" s="72"/>
      <c r="AI990" s="72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71" t="s">
        <v>9394</v>
      </c>
      <c r="AU990" s="1" t="s">
        <v>121</v>
      </c>
      <c r="AV990" s="1" t="s">
        <v>9390</v>
      </c>
      <c r="AW990" s="1" t="s">
        <v>90</v>
      </c>
      <c r="AX990" s="71" t="s">
        <v>9395</v>
      </c>
      <c r="AY990" s="1"/>
      <c r="AZ990" s="1"/>
      <c r="BA990" s="1"/>
      <c r="BB990" s="1"/>
      <c r="BC990" s="1"/>
      <c r="BD990" s="73">
        <v>44361</v>
      </c>
      <c r="BE990" s="73"/>
      <c r="BF990" s="70"/>
    </row>
    <row r="991" ht="15" customHeight="1" s="77" customFormat="1">
      <c r="A991" s="31"/>
      <c r="B991" s="32">
        <f t="shared" si="67"/>
        <v>985</v>
      </c>
      <c r="C991" s="1193" t="s">
        <v>9396</v>
      </c>
      <c r="D991" s="1194" t="s">
        <v>9397</v>
      </c>
      <c r="E991" s="937" t="s">
        <v>69</v>
      </c>
      <c r="F991" s="1195" t="s">
        <v>9398</v>
      </c>
      <c r="G991" s="937" t="s">
        <v>2</v>
      </c>
      <c r="H991" s="937"/>
      <c r="I991" s="937"/>
      <c r="J991" s="937"/>
      <c r="K991" s="49" t="s">
        <v>9399</v>
      </c>
      <c r="L991" s="49" t="s">
        <v>511</v>
      </c>
      <c r="M991" s="1137" t="s">
        <v>1215</v>
      </c>
      <c r="N991" s="1196">
        <v>43831</v>
      </c>
      <c r="O991" s="1197" t="s">
        <v>9400</v>
      </c>
      <c r="P991" s="1198" t="s">
        <v>232</v>
      </c>
      <c r="Q991" s="1198" t="s">
        <v>112</v>
      </c>
      <c r="R991" s="1198" t="s">
        <v>77</v>
      </c>
      <c r="S991" s="1198"/>
      <c r="T991" s="1198" t="s">
        <v>9401</v>
      </c>
      <c r="U991" s="1199">
        <v>31662</v>
      </c>
      <c r="V991" s="63">
        <v>44348</v>
      </c>
      <c r="W991" s="63">
        <v>44439</v>
      </c>
      <c r="X991" s="79" t="s">
        <v>115</v>
      </c>
      <c r="Y991" s="1200"/>
      <c r="Z991" s="642" t="str">
        <f t="shared" si="72" ca="1"/>
        <v>1 Tahun  7 Bulan 1 Hari </v>
      </c>
      <c r="AA991" s="937" t="s">
        <v>8575</v>
      </c>
      <c r="AB991" s="1195" t="s">
        <v>9402</v>
      </c>
      <c r="AC991" s="1201">
        <v>44446</v>
      </c>
      <c r="AD991" s="187" t="s">
        <v>9403</v>
      </c>
      <c r="AE991" s="187"/>
      <c r="AF991" s="837" t="s">
        <v>82</v>
      </c>
      <c r="AG991" s="1"/>
      <c r="AH991" s="1"/>
      <c r="AI991" s="1"/>
      <c r="AJ991" s="1"/>
      <c r="AK991" s="937"/>
      <c r="AL991" s="1202"/>
      <c r="AM991" s="1203" t="s">
        <v>9404</v>
      </c>
      <c r="AN991" s="189" t="s">
        <v>84</v>
      </c>
      <c r="AO991" s="1"/>
      <c r="AP991" s="189" t="s">
        <v>9405</v>
      </c>
      <c r="AQ991" s="1204" t="s">
        <v>86</v>
      </c>
      <c r="AR991" s="1"/>
      <c r="AS991" s="1"/>
      <c r="AT991" s="1195" t="s">
        <v>9406</v>
      </c>
      <c r="AU991" s="1205" t="s">
        <v>121</v>
      </c>
      <c r="AV991" s="937" t="s">
        <v>9397</v>
      </c>
      <c r="AW991" s="937" t="s">
        <v>90</v>
      </c>
      <c r="AX991" s="1195" t="s">
        <v>9407</v>
      </c>
      <c r="AY991" s="1195"/>
      <c r="AZ991" s="1206"/>
      <c r="BA991" s="1198"/>
      <c r="BB991" s="1207"/>
      <c r="BC991" s="1208"/>
      <c r="BD991" s="73">
        <v>44377</v>
      </c>
    </row>
    <row r="992" ht="15" customHeight="1" s="77" customFormat="1">
      <c r="A992" s="31"/>
      <c r="B992" s="32">
        <f t="shared" si="67"/>
        <v>986</v>
      </c>
      <c r="C992" s="68" t="s">
        <v>9408</v>
      </c>
      <c r="D992" s="699" t="s">
        <v>9409</v>
      </c>
      <c r="E992" s="937" t="s">
        <v>69</v>
      </c>
      <c r="F992" s="713" t="s">
        <v>9410</v>
      </c>
      <c r="G992" s="123" t="s">
        <v>2</v>
      </c>
      <c r="H992" s="642"/>
      <c r="I992" s="642"/>
      <c r="J992" s="642"/>
      <c r="K992" s="123" t="s">
        <v>8834</v>
      </c>
      <c r="L992" s="123" t="s">
        <v>511</v>
      </c>
      <c r="M992" s="642" t="s">
        <v>1215</v>
      </c>
      <c r="N992" s="124">
        <v>44328</v>
      </c>
      <c r="O992" s="721" t="s">
        <v>9411</v>
      </c>
      <c r="P992" s="689" t="s">
        <v>77</v>
      </c>
      <c r="Q992" s="689" t="s">
        <v>112</v>
      </c>
      <c r="R992" s="689" t="s">
        <v>77</v>
      </c>
      <c r="S992" s="689" t="s">
        <v>113</v>
      </c>
      <c r="T992" s="721" t="s">
        <v>9412</v>
      </c>
      <c r="U992" s="722">
        <v>35049</v>
      </c>
      <c r="V992" s="72">
        <v>44328</v>
      </c>
      <c r="W992" s="72">
        <v>44408</v>
      </c>
      <c r="X992" s="75" t="s">
        <v>80</v>
      </c>
      <c r="Y992" s="1"/>
      <c r="Z992" s="49" t="str">
        <f t="shared" si="72" ca="1"/>
        <v>0 Tahun  2 Bulan 21 Hari </v>
      </c>
      <c r="AA992" s="723" t="s">
        <v>591</v>
      </c>
      <c r="AB992" s="711" t="s">
        <v>9413</v>
      </c>
      <c r="AC992" s="72">
        <v>45642</v>
      </c>
      <c r="AD992" s="187"/>
      <c r="AE992" s="1"/>
      <c r="AF992" s="1"/>
      <c r="AG992" s="1"/>
      <c r="AH992" s="1"/>
      <c r="AI992" s="1"/>
      <c r="AJ992" s="1"/>
      <c r="AK992" s="1"/>
      <c r="AL992" s="1"/>
      <c r="AM992" s="71" t="s">
        <v>9414</v>
      </c>
      <c r="AN992" s="1"/>
      <c r="AO992" s="1"/>
      <c r="AP992" s="71"/>
      <c r="AQ992" s="1204"/>
      <c r="AR992" s="1"/>
      <c r="AS992" s="1"/>
      <c r="AT992" s="713" t="s">
        <v>9415</v>
      </c>
      <c r="AU992" s="1" t="s">
        <v>121</v>
      </c>
      <c r="AV992" s="711" t="s">
        <v>9409</v>
      </c>
      <c r="AW992" s="721" t="s">
        <v>90</v>
      </c>
      <c r="AX992" s="71" t="s">
        <v>9416</v>
      </c>
      <c r="AY992" s="1"/>
      <c r="AZ992" s="1"/>
      <c r="BA992" s="1"/>
      <c r="BB992" s="1"/>
      <c r="BC992" s="1"/>
      <c r="BD992" s="73">
        <v>44377</v>
      </c>
    </row>
    <row r="993" ht="15" customHeight="1" s="77" customFormat="1">
      <c r="A993" s="31"/>
      <c r="B993" s="32">
        <f t="shared" si="67"/>
        <v>987</v>
      </c>
      <c r="C993" s="68" t="s">
        <v>9417</v>
      </c>
      <c r="D993" s="70" t="s">
        <v>9418</v>
      </c>
      <c r="E993" s="937" t="s">
        <v>69</v>
      </c>
      <c r="F993" s="71" t="s">
        <v>9419</v>
      </c>
      <c r="G993" s="837" t="s">
        <v>2</v>
      </c>
      <c r="H993" s="70"/>
      <c r="I993" s="70"/>
      <c r="J993" s="70"/>
      <c r="K993" s="123" t="s">
        <v>8834</v>
      </c>
      <c r="L993" s="1" t="s">
        <v>511</v>
      </c>
      <c r="M993" s="1" t="s">
        <v>1215</v>
      </c>
      <c r="N993" s="72">
        <v>44333</v>
      </c>
      <c r="O993" s="1" t="s">
        <v>9420</v>
      </c>
      <c r="P993" s="1" t="s">
        <v>97</v>
      </c>
      <c r="Q993" s="1" t="s">
        <v>112</v>
      </c>
      <c r="R993" s="1" t="s">
        <v>77</v>
      </c>
      <c r="S993" s="1" t="s">
        <v>113</v>
      </c>
      <c r="T993" s="1" t="s">
        <v>9421</v>
      </c>
      <c r="U993" s="72">
        <v>35473</v>
      </c>
      <c r="V993" s="72">
        <v>44333</v>
      </c>
      <c r="W993" s="1209">
        <v>44439</v>
      </c>
      <c r="X993" s="119" t="s">
        <v>80</v>
      </c>
      <c r="Y993" s="1"/>
      <c r="Z993" s="1" t="str">
        <f t="shared" si="72" ca="1"/>
        <v>0 Tahun  2 Bulan 16 Hari </v>
      </c>
      <c r="AA993" s="1" t="s">
        <v>264</v>
      </c>
      <c r="AB993" s="71" t="s">
        <v>9422</v>
      </c>
      <c r="AC993" s="72">
        <v>46153</v>
      </c>
      <c r="AD993" s="1"/>
      <c r="AE993" s="1"/>
      <c r="AF993" s="1"/>
      <c r="AG993" s="1"/>
      <c r="AH993" s="1"/>
      <c r="AI993" s="72"/>
      <c r="AJ993" s="1"/>
      <c r="AK993" s="1"/>
      <c r="AL993" s="1"/>
      <c r="AM993" s="71" t="s">
        <v>9423</v>
      </c>
      <c r="AN993" s="1" t="s">
        <v>290</v>
      </c>
      <c r="AO993" s="1"/>
      <c r="AP993" s="1"/>
      <c r="AQ993" s="1"/>
      <c r="AR993" s="1"/>
      <c r="AS993" s="1"/>
      <c r="AT993" s="71" t="s">
        <v>9424</v>
      </c>
      <c r="AU993" s="1" t="s">
        <v>121</v>
      </c>
      <c r="AV993" s="1" t="s">
        <v>9418</v>
      </c>
      <c r="AW993" s="1" t="s">
        <v>671</v>
      </c>
      <c r="AX993" s="71" t="s">
        <v>9425</v>
      </c>
      <c r="AY993" s="1"/>
      <c r="AZ993" s="1"/>
      <c r="BA993" s="1"/>
      <c r="BB993" s="1"/>
      <c r="BC993" s="1"/>
      <c r="BD993" s="73">
        <v>44377</v>
      </c>
    </row>
    <row r="994" ht="15" customHeight="1" s="77" customFormat="1">
      <c r="A994" s="31"/>
      <c r="B994" s="32">
        <f t="shared" si="67"/>
        <v>988</v>
      </c>
      <c r="C994" s="71" t="s">
        <v>9426</v>
      </c>
      <c r="D994" s="82" t="s">
        <v>9427</v>
      </c>
      <c r="E994" s="1137" t="s">
        <v>69</v>
      </c>
      <c r="F994" s="71" t="s">
        <v>9428</v>
      </c>
      <c r="G994" s="34" t="s">
        <v>2</v>
      </c>
      <c r="H994" s="34"/>
      <c r="I994" s="34"/>
      <c r="J994" s="34"/>
      <c r="K994" s="49" t="s">
        <v>9399</v>
      </c>
      <c r="L994" s="49" t="s">
        <v>511</v>
      </c>
      <c r="M994" s="1137" t="s">
        <v>1215</v>
      </c>
      <c r="N994" s="116">
        <v>44191</v>
      </c>
      <c r="O994" s="1" t="s">
        <v>9429</v>
      </c>
      <c r="P994" s="1" t="s">
        <v>232</v>
      </c>
      <c r="Q994" s="1137" t="s">
        <v>76</v>
      </c>
      <c r="R994" s="1138" t="s">
        <v>77</v>
      </c>
      <c r="S994" s="49" t="s">
        <v>153</v>
      </c>
      <c r="T994" s="1" t="s">
        <v>9430</v>
      </c>
      <c r="U994" s="72">
        <v>33787</v>
      </c>
      <c r="V994" s="63">
        <v>44378</v>
      </c>
      <c r="W994" s="63">
        <v>44408</v>
      </c>
      <c r="X994" s="79" t="s">
        <v>1075</v>
      </c>
      <c r="Y994" s="937" t="str">
        <f>""&amp;DATEDIF(N994,TODAY(),"Y")&amp; " Tahun  "&amp;DATEDIF(N994,TODAY(),"ym")&amp; " Bulan " &amp;DATEDIF(N994,TODAY(),"md")&amp; " Hari "</f>
        <v>0 Tahun  7 Bulan 7 Hari </v>
      </c>
      <c r="Z994" s="1" t="s">
        <v>100</v>
      </c>
      <c r="AA994" s="71" t="s">
        <v>9431</v>
      </c>
      <c r="AB994" s="72">
        <v>45109</v>
      </c>
      <c r="AC994" s="670"/>
      <c r="AD994" s="187"/>
      <c r="AE994" s="1"/>
      <c r="AF994" s="393"/>
      <c r="AG994" s="1"/>
      <c r="AH994" s="1"/>
      <c r="AI994" s="1"/>
      <c r="AJ994" s="1"/>
      <c r="AK994" s="1"/>
      <c r="AL994" s="1"/>
      <c r="AM994" s="718" t="s">
        <v>9432</v>
      </c>
      <c r="AN994" s="1072" t="s">
        <v>3474</v>
      </c>
      <c r="AO994" s="1"/>
      <c r="AP994" s="71" t="s">
        <v>9433</v>
      </c>
      <c r="AQ994" s="1204" t="s">
        <v>86</v>
      </c>
      <c r="AR994" s="1"/>
      <c r="AS994" s="1"/>
      <c r="AT994" s="71" t="s">
        <v>9434</v>
      </c>
      <c r="AU994" s="1137" t="s">
        <v>121</v>
      </c>
      <c r="AV994" s="1" t="s">
        <v>9427</v>
      </c>
      <c r="AW994" s="1138" t="s">
        <v>90</v>
      </c>
      <c r="AX994" s="71" t="s">
        <v>9435</v>
      </c>
      <c r="AY994" s="1"/>
      <c r="AZ994" s="1"/>
      <c r="BA994" s="1"/>
      <c r="BB994" s="1"/>
      <c r="BC994" s="1"/>
      <c r="BD994" s="73">
        <v>44377</v>
      </c>
    </row>
    <row r="995" ht="15" customHeight="1" s="44" customFormat="1">
      <c r="A995" s="31" t="s">
        <v>65</v>
      </c>
      <c r="B995" s="32">
        <f t="shared" si="67"/>
        <v>989</v>
      </c>
      <c r="C995" s="1210" t="s">
        <v>9436</v>
      </c>
      <c r="D995" s="1211" t="s">
        <v>9437</v>
      </c>
      <c r="E995" s="1137" t="s">
        <v>69</v>
      </c>
      <c r="F995" s="1212" t="s">
        <v>9438</v>
      </c>
      <c r="G995" s="34" t="s">
        <v>2</v>
      </c>
      <c r="H995" s="34"/>
      <c r="I995" s="34"/>
      <c r="J995" s="34"/>
      <c r="K995" s="49" t="s">
        <v>9399</v>
      </c>
      <c r="L995" s="49" t="s">
        <v>511</v>
      </c>
      <c r="M995" s="1137" t="s">
        <v>1215</v>
      </c>
      <c r="N995" s="1213">
        <v>43891</v>
      </c>
      <c r="O995" s="34" t="s">
        <v>9439</v>
      </c>
      <c r="P995" s="1137" t="s">
        <v>77</v>
      </c>
      <c r="Q995" s="1137" t="s">
        <v>76</v>
      </c>
      <c r="R995" s="1138" t="s">
        <v>77</v>
      </c>
      <c r="S995" s="49" t="s">
        <v>113</v>
      </c>
      <c r="T995" s="1138" t="s">
        <v>9440</v>
      </c>
      <c r="U995" s="1214">
        <v>36134</v>
      </c>
      <c r="V995" s="63">
        <v>44378</v>
      </c>
      <c r="W995" s="63">
        <v>44469</v>
      </c>
      <c r="X995" s="79" t="s">
        <v>115</v>
      </c>
      <c r="Y995" s="937" t="str">
        <f ref="Y995:Y1011" t="shared" si="73" ca="1">""&amp;DATEDIF(N995,TODAY(),"Y")&amp; " Tahun  "&amp;DATEDIF(N995,TODAY(),"ym")&amp; " Bulan " &amp;DATEDIF(N995,TODAY(),"md")&amp; " Hari "</f>
        <v>1 Tahun  5 Bulan 1 Hari </v>
      </c>
      <c r="Z995" s="1138" t="s">
        <v>591</v>
      </c>
      <c r="AA995" s="1195" t="s">
        <v>9441</v>
      </c>
      <c r="AB995" s="63">
        <v>43446</v>
      </c>
      <c r="AC995" s="670" t="s">
        <v>86</v>
      </c>
      <c r="AD995" s="187" t="s">
        <v>86</v>
      </c>
      <c r="AE995" s="1138" t="s">
        <v>266</v>
      </c>
      <c r="AF995" s="1072"/>
      <c r="AG995" s="34"/>
      <c r="AH995" s="34"/>
      <c r="AI995" s="34"/>
      <c r="AJ995" s="34"/>
      <c r="AK995" s="1138"/>
      <c r="AL995" s="1138"/>
      <c r="AM995" s="928" t="s">
        <v>9442</v>
      </c>
      <c r="AN995" s="928" t="s">
        <v>84</v>
      </c>
      <c r="AO995" s="34"/>
      <c r="AP995" s="928" t="s">
        <v>9443</v>
      </c>
      <c r="AQ995" s="1204" t="s">
        <v>86</v>
      </c>
      <c r="AR995" s="34"/>
      <c r="AS995" s="34"/>
      <c r="AT995" s="1204" t="s">
        <v>9444</v>
      </c>
      <c r="AU995" s="1137" t="s">
        <v>121</v>
      </c>
      <c r="AV995" s="1215" t="s">
        <v>9445</v>
      </c>
      <c r="AW995" s="1216" t="s">
        <v>90</v>
      </c>
      <c r="AX995" s="1217" t="s">
        <v>9446</v>
      </c>
      <c r="AY995" s="1204"/>
      <c r="AZ995" s="1210"/>
      <c r="BA995" s="1204"/>
      <c r="BB995" s="191"/>
      <c r="BC995" s="191"/>
      <c r="BD995" s="1086"/>
    </row>
    <row r="996" ht="15" customHeight="1" s="44" customFormat="1">
      <c r="A996" s="31" t="s">
        <v>65</v>
      </c>
      <c r="B996" s="32">
        <f t="shared" si="67"/>
        <v>990</v>
      </c>
      <c r="C996" s="1210" t="s">
        <v>9447</v>
      </c>
      <c r="D996" s="1211" t="s">
        <v>9448</v>
      </c>
      <c r="E996" s="1137" t="s">
        <v>69</v>
      </c>
      <c r="F996" s="1212" t="s">
        <v>9449</v>
      </c>
      <c r="G996" s="34" t="s">
        <v>2</v>
      </c>
      <c r="H996" s="34"/>
      <c r="I996" s="34"/>
      <c r="J996" s="34"/>
      <c r="K996" s="49" t="s">
        <v>9399</v>
      </c>
      <c r="L996" s="49" t="s">
        <v>511</v>
      </c>
      <c r="M996" s="1137" t="s">
        <v>1215</v>
      </c>
      <c r="N996" s="1213">
        <v>43950</v>
      </c>
      <c r="O996" s="34" t="s">
        <v>9450</v>
      </c>
      <c r="P996" s="1137" t="s">
        <v>232</v>
      </c>
      <c r="Q996" s="1137" t="s">
        <v>112</v>
      </c>
      <c r="R996" s="1138" t="s">
        <v>77</v>
      </c>
      <c r="S996" s="49" t="s">
        <v>113</v>
      </c>
      <c r="T996" s="1138" t="s">
        <v>447</v>
      </c>
      <c r="U996" s="1214">
        <v>26365</v>
      </c>
      <c r="V996" s="63">
        <v>44378</v>
      </c>
      <c r="W996" s="63">
        <v>44469</v>
      </c>
      <c r="X996" s="79" t="s">
        <v>80</v>
      </c>
      <c r="Y996" s="937" t="str">
        <f t="shared" si="73" ca="1"/>
        <v>1 Tahun  3 Bulan 4 Hari </v>
      </c>
      <c r="Z996" s="1138" t="s">
        <v>100</v>
      </c>
      <c r="AA996" s="1195" t="s">
        <v>9451</v>
      </c>
      <c r="AB996" s="63"/>
      <c r="AC996" s="670" t="s">
        <v>86</v>
      </c>
      <c r="AD996" s="187" t="s">
        <v>86</v>
      </c>
      <c r="AE996" s="1138"/>
      <c r="AF996" s="1072"/>
      <c r="AG996" s="34"/>
      <c r="AH996" s="34"/>
      <c r="AI996" s="34"/>
      <c r="AJ996" s="34"/>
      <c r="AK996" s="1138"/>
      <c r="AL996" s="1138"/>
      <c r="AM996" s="928" t="s">
        <v>9452</v>
      </c>
      <c r="AN996" s="928" t="s">
        <v>764</v>
      </c>
      <c r="AO996" s="34"/>
      <c r="AP996" s="928" t="s">
        <v>9453</v>
      </c>
      <c r="AQ996" s="1204" t="s">
        <v>86</v>
      </c>
      <c r="AR996" s="34"/>
      <c r="AS996" s="34"/>
      <c r="AT996" s="1204" t="s">
        <v>9454</v>
      </c>
      <c r="AU996" s="1214">
        <v>42801</v>
      </c>
      <c r="AV996" s="1137" t="s">
        <v>9448</v>
      </c>
      <c r="AW996" s="1216" t="s">
        <v>90</v>
      </c>
      <c r="AX996" s="1217" t="s">
        <v>9455</v>
      </c>
      <c r="AY996" s="1204"/>
      <c r="AZ996" s="1210"/>
      <c r="BA996" s="1204"/>
      <c r="BB996" s="191"/>
      <c r="BC996" s="191"/>
      <c r="BD996" s="1086"/>
    </row>
    <row r="997" ht="15" customHeight="1" s="44" customFormat="1">
      <c r="A997" s="31" t="s">
        <v>65</v>
      </c>
      <c r="B997" s="32">
        <f t="shared" si="67"/>
        <v>991</v>
      </c>
      <c r="C997" s="1210" t="s">
        <v>9456</v>
      </c>
      <c r="D997" s="1211" t="s">
        <v>9457</v>
      </c>
      <c r="E997" s="1137" t="s">
        <v>69</v>
      </c>
      <c r="F997" s="1212" t="s">
        <v>9458</v>
      </c>
      <c r="G997" s="34"/>
      <c r="H997" s="34"/>
      <c r="I997" s="34"/>
      <c r="J997" s="34" t="s">
        <v>71</v>
      </c>
      <c r="K997" s="49" t="s">
        <v>9399</v>
      </c>
      <c r="L997" s="49" t="s">
        <v>511</v>
      </c>
      <c r="M997" s="1137" t="s">
        <v>1215</v>
      </c>
      <c r="N997" s="1213">
        <v>43956</v>
      </c>
      <c r="O997" s="34" t="s">
        <v>9459</v>
      </c>
      <c r="P997" s="1137" t="s">
        <v>77</v>
      </c>
      <c r="Q997" s="1137" t="s">
        <v>112</v>
      </c>
      <c r="R997" s="1138" t="s">
        <v>77</v>
      </c>
      <c r="S997" s="49" t="s">
        <v>113</v>
      </c>
      <c r="T997" s="1138" t="s">
        <v>2660</v>
      </c>
      <c r="U997" s="1214">
        <v>35620</v>
      </c>
      <c r="V997" s="63">
        <v>44378</v>
      </c>
      <c r="W997" s="63">
        <v>44469</v>
      </c>
      <c r="X997" s="79" t="s">
        <v>80</v>
      </c>
      <c r="Y997" s="937" t="str">
        <f t="shared" si="73" ca="1"/>
        <v>1 Tahun  2 Bulan 28 Hari </v>
      </c>
      <c r="Z997" s="1138" t="s">
        <v>264</v>
      </c>
      <c r="AA997" s="1195" t="s">
        <v>9460</v>
      </c>
      <c r="AB997" s="63">
        <v>45719</v>
      </c>
      <c r="AC997" s="670" t="s">
        <v>86</v>
      </c>
      <c r="AD997" s="187" t="s">
        <v>86</v>
      </c>
      <c r="AE997" s="1138"/>
      <c r="AF997" s="1072"/>
      <c r="AG997" s="34"/>
      <c r="AH997" s="34"/>
      <c r="AI997" s="34"/>
      <c r="AJ997" s="34"/>
      <c r="AK997" s="1138"/>
      <c r="AL997" s="1138"/>
      <c r="AM997" s="928" t="s">
        <v>9461</v>
      </c>
      <c r="AN997" s="928" t="s">
        <v>84</v>
      </c>
      <c r="AO997" s="34"/>
      <c r="AP997" s="928" t="s">
        <v>9462</v>
      </c>
      <c r="AQ997" s="1204" t="s">
        <v>86</v>
      </c>
      <c r="AR997" s="34"/>
      <c r="AS997" s="34"/>
      <c r="AT997" s="1204" t="s">
        <v>9463</v>
      </c>
      <c r="AU997" s="1137" t="s">
        <v>121</v>
      </c>
      <c r="AV997" s="1215" t="s">
        <v>9464</v>
      </c>
      <c r="AW997" s="1216" t="s">
        <v>90</v>
      </c>
      <c r="AX997" s="1217" t="s">
        <v>9465</v>
      </c>
      <c r="AY997" s="1204"/>
      <c r="AZ997" s="1210"/>
      <c r="BA997" s="1204"/>
      <c r="BB997" s="191"/>
      <c r="BC997" s="191"/>
      <c r="BD997" s="1086"/>
    </row>
    <row r="998" ht="15" customHeight="1" s="44" customFormat="1">
      <c r="A998" s="31" t="s">
        <v>65</v>
      </c>
      <c r="B998" s="32">
        <f t="shared" si="67"/>
        <v>992</v>
      </c>
      <c r="C998" s="1210" t="s">
        <v>9466</v>
      </c>
      <c r="D998" s="1211" t="s">
        <v>9467</v>
      </c>
      <c r="E998" s="1137" t="s">
        <v>69</v>
      </c>
      <c r="F998" s="1212" t="s">
        <v>9468</v>
      </c>
      <c r="G998" s="34" t="s">
        <v>2</v>
      </c>
      <c r="H998" s="34"/>
      <c r="I998" s="34"/>
      <c r="J998" s="34"/>
      <c r="K998" s="49" t="s">
        <v>9399</v>
      </c>
      <c r="L998" s="49" t="s">
        <v>511</v>
      </c>
      <c r="M998" s="1137" t="s">
        <v>1215</v>
      </c>
      <c r="N998" s="1213">
        <v>43956</v>
      </c>
      <c r="O998" s="34" t="s">
        <v>9469</v>
      </c>
      <c r="P998" s="1137" t="s">
        <v>77</v>
      </c>
      <c r="Q998" s="1137" t="s">
        <v>112</v>
      </c>
      <c r="R998" s="1138" t="s">
        <v>77</v>
      </c>
      <c r="S998" s="49" t="s">
        <v>113</v>
      </c>
      <c r="T998" s="1138" t="s">
        <v>9440</v>
      </c>
      <c r="U998" s="1214">
        <v>34086</v>
      </c>
      <c r="V998" s="63">
        <v>44378</v>
      </c>
      <c r="W998" s="63">
        <v>44469</v>
      </c>
      <c r="X998" s="79" t="s">
        <v>80</v>
      </c>
      <c r="Y998" s="937" t="str">
        <f t="shared" si="73" ca="1"/>
        <v>1 Tahun  2 Bulan 28 Hari </v>
      </c>
      <c r="Z998" s="1138" t="s">
        <v>264</v>
      </c>
      <c r="AA998" s="1195" t="s">
        <v>9470</v>
      </c>
      <c r="AB998" s="63">
        <v>45409</v>
      </c>
      <c r="AC998" s="670" t="s">
        <v>86</v>
      </c>
      <c r="AD998" s="187" t="s">
        <v>86</v>
      </c>
      <c r="AE998" s="1138"/>
      <c r="AF998" s="1072"/>
      <c r="AG998" s="34"/>
      <c r="AH998" s="34"/>
      <c r="AI998" s="34"/>
      <c r="AJ998" s="34"/>
      <c r="AK998" s="1138"/>
      <c r="AL998" s="1138"/>
      <c r="AM998" s="928" t="s">
        <v>9471</v>
      </c>
      <c r="AN998" s="928" t="s">
        <v>764</v>
      </c>
      <c r="AO998" s="34"/>
      <c r="AP998" s="928" t="s">
        <v>9472</v>
      </c>
      <c r="AQ998" s="1204" t="s">
        <v>86</v>
      </c>
      <c r="AR998" s="34"/>
      <c r="AS998" s="34"/>
      <c r="AT998" s="1204" t="s">
        <v>9473</v>
      </c>
      <c r="AU998" s="1214">
        <v>42852</v>
      </c>
      <c r="AV998" s="1137" t="s">
        <v>9467</v>
      </c>
      <c r="AW998" s="1216" t="s">
        <v>90</v>
      </c>
      <c r="AX998" s="1217" t="s">
        <v>9474</v>
      </c>
      <c r="AY998" s="1204"/>
      <c r="AZ998" s="1210"/>
      <c r="BA998" s="1204"/>
      <c r="BB998" s="191"/>
      <c r="BC998" s="191"/>
      <c r="BD998" s="1086"/>
    </row>
    <row r="999" ht="15" customHeight="1" s="44" customFormat="1">
      <c r="A999" s="31" t="s">
        <v>65</v>
      </c>
      <c r="B999" s="32">
        <f t="shared" si="67"/>
        <v>993</v>
      </c>
      <c r="C999" s="1210" t="s">
        <v>9475</v>
      </c>
      <c r="D999" s="1218" t="s">
        <v>9476</v>
      </c>
      <c r="E999" s="1137" t="s">
        <v>69</v>
      </c>
      <c r="F999" s="1212" t="s">
        <v>9477</v>
      </c>
      <c r="G999" s="34" t="s">
        <v>2</v>
      </c>
      <c r="H999" s="34"/>
      <c r="I999" s="34"/>
      <c r="J999" s="34"/>
      <c r="K999" s="49" t="s">
        <v>9399</v>
      </c>
      <c r="L999" s="49" t="s">
        <v>511</v>
      </c>
      <c r="M999" s="1137" t="s">
        <v>1215</v>
      </c>
      <c r="N999" s="1213">
        <v>43997</v>
      </c>
      <c r="O999" s="34" t="s">
        <v>9478</v>
      </c>
      <c r="P999" s="34" t="s">
        <v>77</v>
      </c>
      <c r="Q999" s="1137" t="s">
        <v>112</v>
      </c>
      <c r="R999" s="1138" t="s">
        <v>77</v>
      </c>
      <c r="S999" s="49" t="s">
        <v>113</v>
      </c>
      <c r="T999" s="1138" t="s">
        <v>9412</v>
      </c>
      <c r="U999" s="1214">
        <v>31569</v>
      </c>
      <c r="V999" s="63">
        <v>44378</v>
      </c>
      <c r="W999" s="63">
        <v>44408</v>
      </c>
      <c r="X999" s="79" t="s">
        <v>1075</v>
      </c>
      <c r="Y999" s="937" t="str">
        <f t="shared" si="73" ca="1"/>
        <v>1 Tahun  1 Bulan 18 Hari </v>
      </c>
      <c r="Z999" s="79" t="s">
        <v>9479</v>
      </c>
      <c r="AA999" s="1195" t="s">
        <v>9480</v>
      </c>
      <c r="AB999" s="63">
        <v>45083</v>
      </c>
      <c r="AC999" s="670" t="s">
        <v>86</v>
      </c>
      <c r="AD999" s="187" t="s">
        <v>86</v>
      </c>
      <c r="AE999" s="79" t="s">
        <v>266</v>
      </c>
      <c r="AF999" s="79"/>
      <c r="AG999" s="34"/>
      <c r="AH999" s="34"/>
      <c r="AI999" s="34"/>
      <c r="AJ999" s="34"/>
      <c r="AK999" s="79"/>
      <c r="AL999" s="79"/>
      <c r="AM999" s="927" t="s">
        <v>9481</v>
      </c>
      <c r="AN999" s="79" t="s">
        <v>548</v>
      </c>
      <c r="AO999" s="34"/>
      <c r="AP999" s="927" t="s">
        <v>9482</v>
      </c>
      <c r="AQ999" s="1204" t="s">
        <v>86</v>
      </c>
      <c r="AR999" s="34"/>
      <c r="AS999" s="34"/>
      <c r="AT999" s="1204" t="s">
        <v>9483</v>
      </c>
      <c r="AU999" s="79">
        <v>42892</v>
      </c>
      <c r="AV999" s="1137" t="s">
        <v>9476</v>
      </c>
      <c r="AW999" s="1216" t="s">
        <v>90</v>
      </c>
      <c r="AX999" s="1210" t="s">
        <v>9484</v>
      </c>
      <c r="AY999" s="1204"/>
      <c r="AZ999" s="1210"/>
      <c r="BA999" s="1204"/>
      <c r="BB999" s="191"/>
      <c r="BC999" s="191"/>
      <c r="BD999" s="1086"/>
    </row>
    <row r="1000" ht="15" customHeight="1" s="77" customFormat="1">
      <c r="A1000" s="31" t="s">
        <v>65</v>
      </c>
      <c r="B1000" s="32">
        <f t="shared" si="67"/>
        <v>994</v>
      </c>
      <c r="C1000" s="1210" t="s">
        <v>9485</v>
      </c>
      <c r="D1000" s="1218" t="s">
        <v>9486</v>
      </c>
      <c r="E1000" s="1137" t="s">
        <v>69</v>
      </c>
      <c r="F1000" s="1212" t="s">
        <v>9487</v>
      </c>
      <c r="G1000" s="34" t="s">
        <v>2</v>
      </c>
      <c r="H1000" s="34"/>
      <c r="I1000" s="34"/>
      <c r="J1000" s="34"/>
      <c r="K1000" s="49" t="s">
        <v>9399</v>
      </c>
      <c r="L1000" s="49" t="s">
        <v>511</v>
      </c>
      <c r="M1000" s="1137" t="s">
        <v>1215</v>
      </c>
      <c r="N1000" s="1213">
        <v>43997</v>
      </c>
      <c r="O1000" s="1" t="s">
        <v>9488</v>
      </c>
      <c r="P1000" s="1" t="s">
        <v>232</v>
      </c>
      <c r="Q1000" s="1137" t="s">
        <v>112</v>
      </c>
      <c r="R1000" s="1138" t="s">
        <v>77</v>
      </c>
      <c r="S1000" s="49" t="s">
        <v>113</v>
      </c>
      <c r="T1000" s="1" t="s">
        <v>9401</v>
      </c>
      <c r="U1000" s="72">
        <v>35514</v>
      </c>
      <c r="V1000" s="63">
        <v>44378</v>
      </c>
      <c r="W1000" s="63">
        <v>44408</v>
      </c>
      <c r="X1000" s="79" t="s">
        <v>1075</v>
      </c>
      <c r="Y1000" s="937" t="str">
        <f t="shared" si="73" ca="1"/>
        <v>1 Tahun  1 Bulan 18 Hari </v>
      </c>
      <c r="Z1000" s="1" t="s">
        <v>591</v>
      </c>
      <c r="AA1000" s="71" t="s">
        <v>9489</v>
      </c>
      <c r="AB1000" s="72">
        <v>44280</v>
      </c>
      <c r="AC1000" s="670" t="s">
        <v>86</v>
      </c>
      <c r="AD1000" s="187" t="s">
        <v>86</v>
      </c>
      <c r="AE1000" s="79" t="s">
        <v>266</v>
      </c>
      <c r="AF1000" s="79"/>
      <c r="AG1000" s="1"/>
      <c r="AH1000" s="1"/>
      <c r="AI1000" s="1"/>
      <c r="AJ1000" s="1"/>
      <c r="AK1000" s="79"/>
      <c r="AL1000" s="79"/>
      <c r="AM1000" s="927" t="s">
        <v>9490</v>
      </c>
      <c r="AN1000" s="79" t="s">
        <v>764</v>
      </c>
      <c r="AO1000" s="1"/>
      <c r="AP1000" s="1">
        <v>20044859401</v>
      </c>
      <c r="AQ1000" s="1204" t="s">
        <v>86</v>
      </c>
      <c r="AR1000" s="1"/>
      <c r="AS1000" s="1"/>
      <c r="AT1000" s="71" t="s">
        <v>9491</v>
      </c>
      <c r="AU1000" s="1137" t="s">
        <v>121</v>
      </c>
      <c r="AV1000" s="1137" t="s">
        <v>9486</v>
      </c>
      <c r="AW1000" s="1216" t="s">
        <v>90</v>
      </c>
      <c r="AX1000" s="71" t="s">
        <v>9492</v>
      </c>
      <c r="AY1000" s="1"/>
      <c r="AZ1000" s="1"/>
      <c r="BA1000" s="1"/>
      <c r="BB1000" s="1"/>
      <c r="BC1000" s="1"/>
      <c r="BD1000" s="72"/>
    </row>
    <row r="1001" ht="15" customHeight="1" s="44" customFormat="1">
      <c r="A1001" s="31" t="s">
        <v>65</v>
      </c>
      <c r="B1001" s="32">
        <f t="shared" si="67"/>
        <v>995</v>
      </c>
      <c r="C1001" s="1210" t="s">
        <v>9493</v>
      </c>
      <c r="D1001" s="1211" t="s">
        <v>9494</v>
      </c>
      <c r="E1001" s="1137" t="s">
        <v>69</v>
      </c>
      <c r="F1001" s="1212" t="s">
        <v>9495</v>
      </c>
      <c r="G1001" s="34" t="s">
        <v>2</v>
      </c>
      <c r="H1001" s="34"/>
      <c r="I1001" s="34"/>
      <c r="J1001" s="34"/>
      <c r="K1001" s="49" t="s">
        <v>9399</v>
      </c>
      <c r="L1001" s="49" t="s">
        <v>511</v>
      </c>
      <c r="M1001" s="1137" t="s">
        <v>1215</v>
      </c>
      <c r="N1001" s="1213">
        <v>43800</v>
      </c>
      <c r="O1001" s="34" t="s">
        <v>9496</v>
      </c>
      <c r="P1001" s="1137" t="s">
        <v>77</v>
      </c>
      <c r="Q1001" s="1137" t="s">
        <v>76</v>
      </c>
      <c r="R1001" s="1138" t="s">
        <v>77</v>
      </c>
      <c r="S1001" s="49" t="s">
        <v>233</v>
      </c>
      <c r="T1001" s="1138" t="s">
        <v>2612</v>
      </c>
      <c r="U1001" s="1214">
        <v>34067</v>
      </c>
      <c r="V1001" s="63">
        <v>44348</v>
      </c>
      <c r="W1001" s="63">
        <v>44439</v>
      </c>
      <c r="X1001" s="79" t="s">
        <v>115</v>
      </c>
      <c r="Y1001" s="937" t="str">
        <f t="shared" si="73" ca="1"/>
        <v>1 Tahun  8 Bulan 1 Hari </v>
      </c>
      <c r="Z1001" s="1138" t="s">
        <v>591</v>
      </c>
      <c r="AA1001" s="1195" t="s">
        <v>9497</v>
      </c>
      <c r="AB1001" s="63">
        <v>44294</v>
      </c>
      <c r="AC1001" s="670" t="s">
        <v>86</v>
      </c>
      <c r="AD1001" s="187" t="s">
        <v>86</v>
      </c>
      <c r="AE1001" s="1138"/>
      <c r="AF1001" s="1072"/>
      <c r="AG1001" s="34"/>
      <c r="AH1001" s="34"/>
      <c r="AI1001" s="34"/>
      <c r="AJ1001" s="34"/>
      <c r="AK1001" s="1138"/>
      <c r="AL1001" s="1138"/>
      <c r="AM1001" s="928" t="s">
        <v>9498</v>
      </c>
      <c r="AN1001" s="1072" t="s">
        <v>764</v>
      </c>
      <c r="AO1001" s="34"/>
      <c r="AP1001" s="1204" t="s">
        <v>9499</v>
      </c>
      <c r="AQ1001" s="1204" t="s">
        <v>86</v>
      </c>
      <c r="AR1001" s="34"/>
      <c r="AS1001" s="34"/>
      <c r="AT1001" s="1204" t="s">
        <v>9500</v>
      </c>
      <c r="AU1001" s="1137" t="s">
        <v>121</v>
      </c>
      <c r="AV1001" s="1219" t="s">
        <v>9494</v>
      </c>
      <c r="AW1001" s="1138" t="s">
        <v>90</v>
      </c>
      <c r="AX1001" s="1210" t="s">
        <v>9501</v>
      </c>
      <c r="AY1001" s="1204" t="s">
        <v>9502</v>
      </c>
      <c r="AZ1001" s="1210"/>
      <c r="BA1001" s="1204"/>
      <c r="BB1001" s="191"/>
      <c r="BC1001" s="191"/>
      <c r="BD1001" s="1086"/>
    </row>
    <row r="1002" ht="15" customHeight="1" s="77" customFormat="1">
      <c r="A1002" s="31" t="s">
        <v>65</v>
      </c>
      <c r="B1002" s="32">
        <f t="shared" si="67"/>
        <v>996</v>
      </c>
      <c r="C1002" s="71" t="s">
        <v>9503</v>
      </c>
      <c r="D1002" s="82" t="s">
        <v>9504</v>
      </c>
      <c r="E1002" s="393" t="s">
        <v>69</v>
      </c>
      <c r="F1002" s="71" t="s">
        <v>9505</v>
      </c>
      <c r="G1002" s="1"/>
      <c r="H1002" s="1"/>
      <c r="I1002" s="1"/>
      <c r="J1002" s="34" t="s">
        <v>71</v>
      </c>
      <c r="K1002" s="49" t="s">
        <v>9399</v>
      </c>
      <c r="L1002" s="49" t="s">
        <v>511</v>
      </c>
      <c r="M1002" s="1137" t="s">
        <v>1215</v>
      </c>
      <c r="N1002" s="116">
        <v>44045</v>
      </c>
      <c r="O1002" s="1" t="s">
        <v>9506</v>
      </c>
      <c r="P1002" s="1" t="s">
        <v>232</v>
      </c>
      <c r="Q1002" s="1" t="s">
        <v>76</v>
      </c>
      <c r="R1002" s="1" t="s">
        <v>77</v>
      </c>
      <c r="S1002" s="49" t="s">
        <v>113</v>
      </c>
      <c r="T1002" s="1" t="s">
        <v>2660</v>
      </c>
      <c r="U1002" s="72">
        <v>30420</v>
      </c>
      <c r="V1002" s="63">
        <v>44348</v>
      </c>
      <c r="W1002" s="63">
        <v>44439</v>
      </c>
      <c r="X1002" s="79" t="s">
        <v>115</v>
      </c>
      <c r="Y1002" s="393" t="str">
        <f t="shared" si="73" ca="1"/>
        <v>1 Tahun  0 Bulan 0 Hari </v>
      </c>
      <c r="Z1002" s="1" t="s">
        <v>9507</v>
      </c>
      <c r="AA1002" s="71" t="s">
        <v>9508</v>
      </c>
      <c r="AB1002" s="72">
        <v>44665</v>
      </c>
      <c r="AC1002" s="670" t="s">
        <v>86</v>
      </c>
      <c r="AD1002" s="837" t="s">
        <v>82</v>
      </c>
      <c r="AE1002" s="1"/>
      <c r="AF1002" s="393"/>
      <c r="AG1002" s="1"/>
      <c r="AH1002" s="1"/>
      <c r="AI1002" s="1"/>
      <c r="AJ1002" s="1"/>
      <c r="AK1002" s="1"/>
      <c r="AL1002" s="1"/>
      <c r="AM1002" s="71" t="s">
        <v>9509</v>
      </c>
      <c r="AN1002" s="1220" t="s">
        <v>84</v>
      </c>
      <c r="AO1002" s="1"/>
      <c r="AP1002" s="71" t="s">
        <v>9510</v>
      </c>
      <c r="AQ1002" s="1204" t="s">
        <v>86</v>
      </c>
      <c r="AR1002" s="1"/>
      <c r="AS1002" s="1"/>
      <c r="AT1002" s="71" t="s">
        <v>9511</v>
      </c>
      <c r="AU1002" s="1137" t="s">
        <v>121</v>
      </c>
      <c r="AV1002" s="1" t="s">
        <v>9504</v>
      </c>
      <c r="AW1002" s="1216" t="s">
        <v>90</v>
      </c>
      <c r="AX1002" s="71" t="s">
        <v>9512</v>
      </c>
      <c r="AY1002" s="1"/>
      <c r="AZ1002" s="1"/>
      <c r="BA1002" s="1"/>
      <c r="BB1002" s="1"/>
      <c r="BC1002" s="1"/>
      <c r="BD1002" s="72"/>
    </row>
    <row r="1003" ht="15" customHeight="1" s="77" customFormat="1">
      <c r="A1003" s="31" t="s">
        <v>65</v>
      </c>
      <c r="B1003" s="32">
        <f t="shared" si="67"/>
        <v>997</v>
      </c>
      <c r="C1003" s="71" t="s">
        <v>9513</v>
      </c>
      <c r="D1003" s="82" t="s">
        <v>9514</v>
      </c>
      <c r="E1003" s="393" t="s">
        <v>69</v>
      </c>
      <c r="F1003" s="71" t="s">
        <v>9515</v>
      </c>
      <c r="G1003" s="1" t="s">
        <v>2</v>
      </c>
      <c r="H1003" s="1"/>
      <c r="I1003" s="1"/>
      <c r="J1003" s="1"/>
      <c r="K1003" s="49" t="s">
        <v>9399</v>
      </c>
      <c r="L1003" s="49" t="s">
        <v>511</v>
      </c>
      <c r="M1003" s="1137" t="s">
        <v>1215</v>
      </c>
      <c r="N1003" s="1196">
        <v>44119</v>
      </c>
      <c r="O1003" s="1" t="s">
        <v>9516</v>
      </c>
      <c r="P1003" s="1" t="s">
        <v>77</v>
      </c>
      <c r="Q1003" s="1" t="s">
        <v>76</v>
      </c>
      <c r="R1003" s="1" t="s">
        <v>77</v>
      </c>
      <c r="S1003" s="49" t="s">
        <v>113</v>
      </c>
      <c r="T1003" s="1" t="s">
        <v>9517</v>
      </c>
      <c r="U1003" s="72">
        <v>35402</v>
      </c>
      <c r="V1003" s="63">
        <v>44378</v>
      </c>
      <c r="W1003" s="63">
        <v>44469</v>
      </c>
      <c r="X1003" s="79" t="s">
        <v>115</v>
      </c>
      <c r="Y1003" s="642" t="str">
        <f t="shared" si="73" ca="1"/>
        <v>0 Tahun  9 Bulan 18 Hari </v>
      </c>
      <c r="Z1003" s="937" t="s">
        <v>100</v>
      </c>
      <c r="AA1003" s="71" t="s">
        <v>9518</v>
      </c>
      <c r="AB1003" s="72">
        <v>45263</v>
      </c>
      <c r="AC1003" s="1027" t="s">
        <v>82</v>
      </c>
      <c r="AD1003" s="837" t="s">
        <v>82</v>
      </c>
      <c r="AE1003" s="1"/>
      <c r="AF1003" s="1"/>
      <c r="AG1003" s="1"/>
      <c r="AH1003" s="1"/>
      <c r="AI1003" s="1"/>
      <c r="AJ1003" s="1"/>
      <c r="AK1003" s="1"/>
      <c r="AL1003" s="1"/>
      <c r="AM1003" s="71" t="s">
        <v>9519</v>
      </c>
      <c r="AN1003" s="1220" t="s">
        <v>84</v>
      </c>
      <c r="AO1003" s="1"/>
      <c r="AP1003" s="71" t="s">
        <v>9520</v>
      </c>
      <c r="AQ1003" s="1204" t="s">
        <v>86</v>
      </c>
      <c r="AR1003" s="1"/>
      <c r="AS1003" s="1"/>
      <c r="AT1003" s="71" t="s">
        <v>9521</v>
      </c>
      <c r="AU1003" s="1137" t="s">
        <v>121</v>
      </c>
      <c r="AV1003" s="1" t="s">
        <v>9514</v>
      </c>
      <c r="AW1003" s="1216" t="s">
        <v>90</v>
      </c>
      <c r="AX1003" s="71" t="s">
        <v>9522</v>
      </c>
      <c r="AY1003" s="1"/>
      <c r="AZ1003" s="1"/>
      <c r="BA1003" s="1"/>
      <c r="BB1003" s="1"/>
      <c r="BC1003" s="1"/>
      <c r="BD1003" s="72"/>
    </row>
    <row r="1004" ht="15" customHeight="1" s="77" customFormat="1">
      <c r="A1004" s="31" t="s">
        <v>65</v>
      </c>
      <c r="B1004" s="32">
        <f t="shared" si="67"/>
        <v>998</v>
      </c>
      <c r="C1004" s="71" t="s">
        <v>9523</v>
      </c>
      <c r="D1004" s="82" t="s">
        <v>9524</v>
      </c>
      <c r="E1004" s="393" t="s">
        <v>69</v>
      </c>
      <c r="F1004" s="71" t="s">
        <v>9525</v>
      </c>
      <c r="G1004" s="1" t="s">
        <v>2</v>
      </c>
      <c r="H1004" s="1"/>
      <c r="I1004" s="1"/>
      <c r="J1004" s="1"/>
      <c r="K1004" s="49" t="s">
        <v>9399</v>
      </c>
      <c r="L1004" s="49" t="s">
        <v>511</v>
      </c>
      <c r="M1004" s="1137" t="s">
        <v>1215</v>
      </c>
      <c r="N1004" s="1196">
        <v>44119</v>
      </c>
      <c r="O1004" s="1" t="s">
        <v>9526</v>
      </c>
      <c r="P1004" s="1" t="s">
        <v>232</v>
      </c>
      <c r="Q1004" s="1" t="s">
        <v>76</v>
      </c>
      <c r="R1004" s="1" t="s">
        <v>77</v>
      </c>
      <c r="S1004" s="49" t="s">
        <v>113</v>
      </c>
      <c r="T1004" s="1" t="s">
        <v>9399</v>
      </c>
      <c r="U1004" s="72">
        <v>29514</v>
      </c>
      <c r="V1004" s="63">
        <v>44378</v>
      </c>
      <c r="W1004" s="63">
        <v>44469</v>
      </c>
      <c r="X1004" s="79" t="s">
        <v>115</v>
      </c>
      <c r="Y1004" s="642" t="str">
        <f t="shared" si="73" ca="1"/>
        <v>0 Tahun  9 Bulan 18 Hari </v>
      </c>
      <c r="Z1004" s="937" t="s">
        <v>100</v>
      </c>
      <c r="AA1004" s="71" t="s">
        <v>9527</v>
      </c>
      <c r="AB1004" s="72">
        <v>45593</v>
      </c>
      <c r="AC1004" s="1027" t="s">
        <v>82</v>
      </c>
      <c r="AD1004" s="837" t="s">
        <v>82</v>
      </c>
      <c r="AE1004" s="1"/>
      <c r="AF1004" s="1"/>
      <c r="AG1004" s="1"/>
      <c r="AH1004" s="1"/>
      <c r="AI1004" s="1"/>
      <c r="AJ1004" s="1"/>
      <c r="AK1004" s="1"/>
      <c r="AL1004" s="1"/>
      <c r="AM1004" s="71" t="s">
        <v>9528</v>
      </c>
      <c r="AN1004" s="1220" t="s">
        <v>84</v>
      </c>
      <c r="AO1004" s="1"/>
      <c r="AP1004" s="71" t="s">
        <v>9529</v>
      </c>
      <c r="AQ1004" s="1204" t="s">
        <v>86</v>
      </c>
      <c r="AR1004" s="1"/>
      <c r="AS1004" s="1"/>
      <c r="AT1004" s="71" t="s">
        <v>9530</v>
      </c>
      <c r="AU1004" s="1137" t="s">
        <v>121</v>
      </c>
      <c r="AV1004" s="1" t="s">
        <v>9524</v>
      </c>
      <c r="AW1004" s="1216" t="s">
        <v>90</v>
      </c>
      <c r="AX1004" s="71">
        <v>8020571480</v>
      </c>
      <c r="AY1004" s="1"/>
      <c r="AZ1004" s="1"/>
      <c r="BA1004" s="1"/>
      <c r="BB1004" s="1"/>
      <c r="BC1004" s="1"/>
      <c r="BD1004" s="72"/>
    </row>
    <row r="1005" ht="15" customHeight="1" s="77" customFormat="1">
      <c r="A1005" s="31" t="s">
        <v>65</v>
      </c>
      <c r="B1005" s="32">
        <f t="shared" si="67"/>
        <v>999</v>
      </c>
      <c r="C1005" s="71" t="s">
        <v>9531</v>
      </c>
      <c r="D1005" s="82" t="s">
        <v>9532</v>
      </c>
      <c r="E1005" s="393" t="s">
        <v>69</v>
      </c>
      <c r="F1005" s="71" t="s">
        <v>9533</v>
      </c>
      <c r="G1005" s="1" t="s">
        <v>2</v>
      </c>
      <c r="H1005" s="1"/>
      <c r="I1005" s="1"/>
      <c r="J1005" s="1"/>
      <c r="K1005" s="49" t="s">
        <v>9399</v>
      </c>
      <c r="L1005" s="49" t="s">
        <v>511</v>
      </c>
      <c r="M1005" s="1137" t="s">
        <v>1215</v>
      </c>
      <c r="N1005" s="116">
        <v>44120</v>
      </c>
      <c r="O1005" s="1" t="s">
        <v>9534</v>
      </c>
      <c r="P1005" s="1" t="s">
        <v>232</v>
      </c>
      <c r="Q1005" s="1" t="s">
        <v>76</v>
      </c>
      <c r="R1005" s="1" t="s">
        <v>77</v>
      </c>
      <c r="S1005" s="1" t="s">
        <v>113</v>
      </c>
      <c r="T1005" s="1" t="s">
        <v>9535</v>
      </c>
      <c r="U1005" s="72">
        <v>28969</v>
      </c>
      <c r="V1005" s="63">
        <v>44378</v>
      </c>
      <c r="W1005" s="63">
        <v>44469</v>
      </c>
      <c r="X1005" s="79" t="s">
        <v>115</v>
      </c>
      <c r="Y1005" s="393" t="str">
        <f t="shared" si="73" ca="1"/>
        <v>0 Tahun  9 Bulan 17 Hari </v>
      </c>
      <c r="Z1005" s="1" t="s">
        <v>9507</v>
      </c>
      <c r="AA1005" s="71" t="s">
        <v>9536</v>
      </c>
      <c r="AB1005" s="72">
        <v>44675</v>
      </c>
      <c r="AC1005" s="1027" t="s">
        <v>82</v>
      </c>
      <c r="AD1005" s="837" t="s">
        <v>82</v>
      </c>
      <c r="AE1005" s="1"/>
      <c r="AF1005" s="393"/>
      <c r="AG1005" s="1"/>
      <c r="AH1005" s="1"/>
      <c r="AI1005" s="1"/>
      <c r="AJ1005" s="1"/>
      <c r="AK1005" s="1"/>
      <c r="AL1005" s="1"/>
      <c r="AM1005" s="71" t="s">
        <v>9537</v>
      </c>
      <c r="AN1005" s="1072" t="s">
        <v>764</v>
      </c>
      <c r="AO1005" s="1"/>
      <c r="AP1005" s="71" t="s">
        <v>9538</v>
      </c>
      <c r="AQ1005" s="1204" t="s">
        <v>86</v>
      </c>
      <c r="AR1005" s="1"/>
      <c r="AS1005" s="1"/>
      <c r="AT1005" s="71" t="s">
        <v>9539</v>
      </c>
      <c r="AU1005" s="1137" t="s">
        <v>121</v>
      </c>
      <c r="AV1005" s="1" t="s">
        <v>9532</v>
      </c>
      <c r="AW1005" s="72" t="s">
        <v>520</v>
      </c>
      <c r="AX1005" s="71" t="s">
        <v>9540</v>
      </c>
      <c r="AY1005" s="1"/>
      <c r="AZ1005" s="1"/>
      <c r="BA1005" s="1"/>
      <c r="BB1005" s="1"/>
      <c r="BC1005" s="1"/>
      <c r="BD1005" s="72"/>
    </row>
    <row r="1006" ht="15" customHeight="1" s="77" customFormat="1">
      <c r="A1006" s="31" t="s">
        <v>65</v>
      </c>
      <c r="B1006" s="32">
        <f t="shared" si="67"/>
        <v>1000</v>
      </c>
      <c r="C1006" s="71" t="s">
        <v>9541</v>
      </c>
      <c r="D1006" s="82" t="s">
        <v>9542</v>
      </c>
      <c r="E1006" s="393" t="s">
        <v>69</v>
      </c>
      <c r="F1006" s="71" t="s">
        <v>9543</v>
      </c>
      <c r="G1006" s="1" t="s">
        <v>2</v>
      </c>
      <c r="H1006" s="1"/>
      <c r="I1006" s="1"/>
      <c r="J1006" s="1"/>
      <c r="K1006" s="49" t="s">
        <v>9399</v>
      </c>
      <c r="L1006" s="49" t="s">
        <v>511</v>
      </c>
      <c r="M1006" s="1137" t="s">
        <v>1215</v>
      </c>
      <c r="N1006" s="116">
        <v>44152</v>
      </c>
      <c r="O1006" s="1" t="s">
        <v>9544</v>
      </c>
      <c r="P1006" s="1" t="s">
        <v>232</v>
      </c>
      <c r="Q1006" s="1" t="s">
        <v>76</v>
      </c>
      <c r="R1006" s="1" t="s">
        <v>77</v>
      </c>
      <c r="S1006" s="1" t="s">
        <v>9545</v>
      </c>
      <c r="T1006" s="1" t="s">
        <v>9401</v>
      </c>
      <c r="U1006" s="72">
        <v>34075</v>
      </c>
      <c r="V1006" s="63">
        <v>44378</v>
      </c>
      <c r="W1006" s="63">
        <v>44469</v>
      </c>
      <c r="X1006" s="79" t="s">
        <v>80</v>
      </c>
      <c r="Y1006" s="393" t="str">
        <f t="shared" si="73" ca="1"/>
        <v>0 Tahun  8 Bulan 16 Hari </v>
      </c>
      <c r="Z1006" s="1" t="s">
        <v>100</v>
      </c>
      <c r="AA1006" s="71" t="s">
        <v>9546</v>
      </c>
      <c r="AB1006" s="72">
        <v>45840</v>
      </c>
      <c r="AC1006" s="1027"/>
      <c r="AD1006" s="837"/>
      <c r="AE1006" s="1"/>
      <c r="AF1006" s="393"/>
      <c r="AG1006" s="1"/>
      <c r="AH1006" s="1"/>
      <c r="AI1006" s="1"/>
      <c r="AJ1006" s="1"/>
      <c r="AK1006" s="1"/>
      <c r="AL1006" s="1"/>
      <c r="AM1006" s="71" t="s">
        <v>9547</v>
      </c>
      <c r="AN1006" s="1072" t="s">
        <v>540</v>
      </c>
      <c r="AO1006" s="1"/>
      <c r="AP1006" s="71" t="s">
        <v>9548</v>
      </c>
      <c r="AQ1006" s="1204" t="s">
        <v>86</v>
      </c>
      <c r="AR1006" s="1"/>
      <c r="AS1006" s="1"/>
      <c r="AT1006" s="71" t="s">
        <v>9549</v>
      </c>
      <c r="AU1006" s="1137" t="s">
        <v>121</v>
      </c>
      <c r="AV1006" s="1" t="s">
        <v>9542</v>
      </c>
      <c r="AW1006" s="72" t="s">
        <v>520</v>
      </c>
      <c r="AX1006" s="71" t="s">
        <v>9550</v>
      </c>
      <c r="AY1006" s="1"/>
      <c r="AZ1006" s="1"/>
      <c r="BA1006" s="1"/>
      <c r="BB1006" s="1"/>
      <c r="BC1006" s="1"/>
      <c r="BD1006" s="72"/>
    </row>
    <row r="1007" ht="15" customHeight="1" s="77" customFormat="1">
      <c r="A1007" s="31" t="s">
        <v>65</v>
      </c>
      <c r="B1007" s="32">
        <f t="shared" si="67"/>
        <v>1001</v>
      </c>
      <c r="C1007" s="71" t="s">
        <v>9551</v>
      </c>
      <c r="D1007" s="82" t="s">
        <v>9552</v>
      </c>
      <c r="E1007" s="393" t="s">
        <v>69</v>
      </c>
      <c r="F1007" s="71" t="s">
        <v>9553</v>
      </c>
      <c r="G1007" s="1" t="s">
        <v>2</v>
      </c>
      <c r="H1007" s="1"/>
      <c r="I1007" s="1"/>
      <c r="J1007" s="1"/>
      <c r="K1007" s="49" t="s">
        <v>9399</v>
      </c>
      <c r="L1007" s="49" t="s">
        <v>511</v>
      </c>
      <c r="M1007" s="1137" t="s">
        <v>1215</v>
      </c>
      <c r="N1007" s="116">
        <v>44158</v>
      </c>
      <c r="O1007" s="1" t="s">
        <v>9554</v>
      </c>
      <c r="P1007" s="1" t="s">
        <v>77</v>
      </c>
      <c r="Q1007" s="1" t="s">
        <v>76</v>
      </c>
      <c r="R1007" s="1" t="s">
        <v>77</v>
      </c>
      <c r="S1007" s="1" t="s">
        <v>153</v>
      </c>
      <c r="T1007" s="1" t="s">
        <v>9555</v>
      </c>
      <c r="U1007" s="72">
        <v>36257</v>
      </c>
      <c r="V1007" s="63">
        <v>44378</v>
      </c>
      <c r="W1007" s="63">
        <v>44469</v>
      </c>
      <c r="X1007" s="79" t="s">
        <v>80</v>
      </c>
      <c r="Y1007" s="393" t="str">
        <f t="shared" si="73" ca="1"/>
        <v>0 Tahun  8 Bulan 10 Hari </v>
      </c>
      <c r="Z1007" s="1" t="s">
        <v>591</v>
      </c>
      <c r="AA1007" s="71" t="s">
        <v>9556</v>
      </c>
      <c r="AB1007" s="72">
        <v>45389</v>
      </c>
      <c r="AC1007" s="1027"/>
      <c r="AD1007" s="837"/>
      <c r="AE1007" s="1"/>
      <c r="AF1007" s="393"/>
      <c r="AG1007" s="1"/>
      <c r="AH1007" s="1"/>
      <c r="AI1007" s="1"/>
      <c r="AJ1007" s="1"/>
      <c r="AK1007" s="1"/>
      <c r="AL1007" s="1"/>
      <c r="AM1007" s="71" t="s">
        <v>9557</v>
      </c>
      <c r="AN1007" s="1220" t="s">
        <v>84</v>
      </c>
      <c r="AO1007" s="1"/>
      <c r="AP1007" s="71" t="s">
        <v>9558</v>
      </c>
      <c r="AQ1007" s="1204" t="s">
        <v>86</v>
      </c>
      <c r="AR1007" s="1"/>
      <c r="AS1007" s="1"/>
      <c r="AT1007" s="71" t="s">
        <v>9559</v>
      </c>
      <c r="AU1007" s="1137" t="s">
        <v>121</v>
      </c>
      <c r="AV1007" s="1" t="s">
        <v>9552</v>
      </c>
      <c r="AW1007" s="72" t="s">
        <v>520</v>
      </c>
      <c r="AX1007" s="71" t="s">
        <v>9560</v>
      </c>
      <c r="AY1007" s="1"/>
      <c r="AZ1007" s="1"/>
      <c r="BA1007" s="1"/>
      <c r="BB1007" s="1"/>
      <c r="BC1007" s="1"/>
      <c r="BD1007" s="72"/>
    </row>
    <row r="1008" ht="15" customHeight="1" s="77" customFormat="1">
      <c r="A1008" s="31" t="s">
        <v>65</v>
      </c>
      <c r="B1008" s="32">
        <f t="shared" si="67"/>
        <v>1002</v>
      </c>
      <c r="C1008" s="1210" t="s">
        <v>9561</v>
      </c>
      <c r="D1008" s="82" t="s">
        <v>9562</v>
      </c>
      <c r="E1008" s="1137" t="s">
        <v>69</v>
      </c>
      <c r="F1008" s="71" t="s">
        <v>9563</v>
      </c>
      <c r="G1008" s="34" t="s">
        <v>2</v>
      </c>
      <c r="H1008" s="34"/>
      <c r="I1008" s="34"/>
      <c r="J1008" s="34"/>
      <c r="K1008" s="49" t="s">
        <v>9399</v>
      </c>
      <c r="L1008" s="49" t="s">
        <v>511</v>
      </c>
      <c r="M1008" s="1137" t="s">
        <v>1215</v>
      </c>
      <c r="N1008" s="116">
        <v>44027</v>
      </c>
      <c r="O1008" s="1" t="s">
        <v>9564</v>
      </c>
      <c r="P1008" s="1" t="s">
        <v>232</v>
      </c>
      <c r="Q1008" s="1137" t="s">
        <v>76</v>
      </c>
      <c r="R1008" s="1138" t="s">
        <v>77</v>
      </c>
      <c r="S1008" s="49" t="s">
        <v>113</v>
      </c>
      <c r="T1008" s="1" t="s">
        <v>9517</v>
      </c>
      <c r="U1008" s="72">
        <v>32033</v>
      </c>
      <c r="V1008" s="63">
        <v>44317</v>
      </c>
      <c r="W1008" s="63">
        <v>44408</v>
      </c>
      <c r="X1008" s="1" t="s">
        <v>80</v>
      </c>
      <c r="Y1008" s="937" t="str">
        <f t="shared" si="73" ca="1"/>
        <v>1 Tahun  0 Bulan 18 Hari </v>
      </c>
      <c r="Z1008" s="1" t="s">
        <v>9565</v>
      </c>
      <c r="AA1008" s="71" t="s">
        <v>9566</v>
      </c>
      <c r="AB1008" s="72">
        <v>44817</v>
      </c>
      <c r="AC1008" s="670" t="s">
        <v>86</v>
      </c>
      <c r="AD1008" s="187" t="s">
        <v>86</v>
      </c>
      <c r="AE1008" s="1"/>
      <c r="AF1008" s="393"/>
      <c r="AG1008" s="1"/>
      <c r="AH1008" s="1"/>
      <c r="AI1008" s="1"/>
      <c r="AJ1008" s="1"/>
      <c r="AK1008" s="1"/>
      <c r="AL1008" s="1"/>
      <c r="AM1008" s="71" t="s">
        <v>9567</v>
      </c>
      <c r="AN1008" s="1072" t="s">
        <v>764</v>
      </c>
      <c r="AO1008" s="1"/>
      <c r="AP1008" s="71" t="s">
        <v>9568</v>
      </c>
      <c r="AQ1008" s="1204" t="s">
        <v>86</v>
      </c>
      <c r="AR1008" s="1"/>
      <c r="AS1008" s="1"/>
      <c r="AT1008" s="71" t="s">
        <v>9569</v>
      </c>
      <c r="AU1008" s="1137" t="s">
        <v>121</v>
      </c>
      <c r="AV1008" s="1" t="s">
        <v>9562</v>
      </c>
      <c r="AW1008" s="1138" t="s">
        <v>90</v>
      </c>
      <c r="AX1008" s="71" t="s">
        <v>9570</v>
      </c>
      <c r="AY1008" s="1"/>
      <c r="AZ1008" s="1"/>
      <c r="BA1008" s="1"/>
      <c r="BB1008" s="1"/>
      <c r="BC1008" s="1"/>
      <c r="BD1008" s="72"/>
    </row>
    <row r="1009" ht="15" customHeight="1" s="77" customFormat="1">
      <c r="A1009" s="31" t="s">
        <v>65</v>
      </c>
      <c r="B1009" s="32">
        <f t="shared" si="67"/>
        <v>1003</v>
      </c>
      <c r="C1009" s="71" t="s">
        <v>9571</v>
      </c>
      <c r="D1009" s="82" t="s">
        <v>9572</v>
      </c>
      <c r="E1009" s="1137" t="s">
        <v>69</v>
      </c>
      <c r="F1009" s="71" t="s">
        <v>9573</v>
      </c>
      <c r="G1009" s="34" t="s">
        <v>2</v>
      </c>
      <c r="H1009" s="34"/>
      <c r="I1009" s="34"/>
      <c r="J1009" s="34"/>
      <c r="K1009" s="49" t="s">
        <v>9399</v>
      </c>
      <c r="L1009" s="49" t="s">
        <v>511</v>
      </c>
      <c r="M1009" s="1137" t="s">
        <v>1215</v>
      </c>
      <c r="N1009" s="116">
        <v>44178</v>
      </c>
      <c r="O1009" s="1" t="s">
        <v>9574</v>
      </c>
      <c r="P1009" s="1" t="s">
        <v>77</v>
      </c>
      <c r="Q1009" s="1137" t="s">
        <v>76</v>
      </c>
      <c r="R1009" s="1138" t="s">
        <v>77</v>
      </c>
      <c r="S1009" s="49" t="s">
        <v>113</v>
      </c>
      <c r="T1009" s="1" t="s">
        <v>9049</v>
      </c>
      <c r="U1009" s="72">
        <v>30475</v>
      </c>
      <c r="V1009" s="63">
        <v>44378</v>
      </c>
      <c r="W1009" s="63">
        <v>44408</v>
      </c>
      <c r="X1009" s="79" t="s">
        <v>1075</v>
      </c>
      <c r="Y1009" s="937" t="str">
        <f t="shared" si="73" ca="1"/>
        <v>0 Tahun  7 Bulan 20 Hari </v>
      </c>
      <c r="Z1009" s="1" t="s">
        <v>264</v>
      </c>
      <c r="AA1009" s="71" t="s">
        <v>9575</v>
      </c>
      <c r="AB1009" s="72">
        <v>44544</v>
      </c>
      <c r="AC1009" s="670"/>
      <c r="AD1009" s="187"/>
      <c r="AE1009" s="1"/>
      <c r="AF1009" s="393"/>
      <c r="AG1009" s="1"/>
      <c r="AH1009" s="1"/>
      <c r="AI1009" s="1"/>
      <c r="AJ1009" s="1"/>
      <c r="AK1009" s="1"/>
      <c r="AL1009" s="1"/>
      <c r="AM1009" s="718" t="s">
        <v>9576</v>
      </c>
      <c r="AN1009" s="1220" t="s">
        <v>84</v>
      </c>
      <c r="AO1009" s="1"/>
      <c r="AP1009" s="71" t="s">
        <v>9577</v>
      </c>
      <c r="AQ1009" s="1204" t="s">
        <v>86</v>
      </c>
      <c r="AR1009" s="1"/>
      <c r="AS1009" s="1"/>
      <c r="AT1009" s="71" t="s">
        <v>9578</v>
      </c>
      <c r="AU1009" s="1137" t="s">
        <v>121</v>
      </c>
      <c r="AV1009" s="1" t="s">
        <v>9572</v>
      </c>
      <c r="AW1009" s="1138" t="s">
        <v>90</v>
      </c>
      <c r="AX1009" s="71" t="s">
        <v>9579</v>
      </c>
      <c r="AY1009" s="1"/>
      <c r="AZ1009" s="1"/>
      <c r="BA1009" s="1"/>
      <c r="BB1009" s="1"/>
      <c r="BC1009" s="1"/>
      <c r="BD1009" s="72"/>
    </row>
    <row r="1010" ht="15" customHeight="1" s="77" customFormat="1">
      <c r="A1010" s="31" t="s">
        <v>65</v>
      </c>
      <c r="B1010" s="32">
        <f t="shared" si="67"/>
        <v>1004</v>
      </c>
      <c r="C1010" s="71" t="s">
        <v>9580</v>
      </c>
      <c r="D1010" s="82" t="s">
        <v>9581</v>
      </c>
      <c r="E1010" s="1137" t="s">
        <v>69</v>
      </c>
      <c r="F1010" s="71" t="s">
        <v>9582</v>
      </c>
      <c r="G1010" s="34" t="s">
        <v>2</v>
      </c>
      <c r="H1010" s="34"/>
      <c r="I1010" s="34"/>
      <c r="J1010" s="34"/>
      <c r="K1010" s="49" t="s">
        <v>9399</v>
      </c>
      <c r="L1010" s="49" t="s">
        <v>511</v>
      </c>
      <c r="M1010" s="1137" t="s">
        <v>1215</v>
      </c>
      <c r="N1010" s="116">
        <v>44178</v>
      </c>
      <c r="O1010" s="1" t="s">
        <v>9583</v>
      </c>
      <c r="P1010" s="1" t="s">
        <v>232</v>
      </c>
      <c r="Q1010" s="1137" t="s">
        <v>76</v>
      </c>
      <c r="R1010" s="1138" t="s">
        <v>77</v>
      </c>
      <c r="S1010" s="49" t="s">
        <v>153</v>
      </c>
      <c r="T1010" s="1" t="s">
        <v>9584</v>
      </c>
      <c r="U1010" s="72">
        <v>35065</v>
      </c>
      <c r="V1010" s="63">
        <v>44378</v>
      </c>
      <c r="W1010" s="63">
        <v>44408</v>
      </c>
      <c r="X1010" s="79" t="s">
        <v>1075</v>
      </c>
      <c r="Y1010" s="937" t="str">
        <f t="shared" si="73" ca="1"/>
        <v>0 Tahun  7 Bulan 20 Hari </v>
      </c>
      <c r="Z1010" s="1" t="s">
        <v>591</v>
      </c>
      <c r="AA1010" s="71" t="s">
        <v>9585</v>
      </c>
      <c r="AB1010" s="72">
        <v>45292</v>
      </c>
      <c r="AC1010" s="670"/>
      <c r="AD1010" s="187"/>
      <c r="AE1010" s="1"/>
      <c r="AF1010" s="393"/>
      <c r="AG1010" s="1"/>
      <c r="AH1010" s="1"/>
      <c r="AI1010" s="1"/>
      <c r="AJ1010" s="1"/>
      <c r="AK1010" s="1"/>
      <c r="AL1010" s="1"/>
      <c r="AM1010" s="718" t="s">
        <v>9586</v>
      </c>
      <c r="AN1010" s="1220" t="s">
        <v>84</v>
      </c>
      <c r="AO1010" s="1"/>
      <c r="AP1010" s="71" t="s">
        <v>9587</v>
      </c>
      <c r="AQ1010" s="1204" t="s">
        <v>86</v>
      </c>
      <c r="AR1010" s="1"/>
      <c r="AS1010" s="1"/>
      <c r="AT1010" s="71" t="s">
        <v>9588</v>
      </c>
      <c r="AU1010" s="1137" t="s">
        <v>121</v>
      </c>
      <c r="AV1010" s="1" t="str">
        <f>+D1010</f>
        <v>DONY WASTU ENDRA ATMAJA </v>
      </c>
      <c r="AW1010" s="1138" t="s">
        <v>90</v>
      </c>
      <c r="AX1010" s="71" t="s">
        <v>9589</v>
      </c>
      <c r="AY1010" s="1"/>
      <c r="AZ1010" s="1"/>
      <c r="BA1010" s="1"/>
      <c r="BB1010" s="1"/>
      <c r="BC1010" s="1"/>
      <c r="BD1010" s="72"/>
    </row>
    <row r="1011" ht="15" customHeight="1" s="77" customFormat="1">
      <c r="A1011" s="31" t="s">
        <v>65</v>
      </c>
      <c r="B1011" s="32">
        <f t="shared" si="67"/>
        <v>1005</v>
      </c>
      <c r="C1011" s="71" t="s">
        <v>9590</v>
      </c>
      <c r="D1011" s="82" t="s">
        <v>9591</v>
      </c>
      <c r="E1011" s="1137" t="s">
        <v>69</v>
      </c>
      <c r="F1011" s="71" t="s">
        <v>9592</v>
      </c>
      <c r="G1011" s="34" t="s">
        <v>2</v>
      </c>
      <c r="H1011" s="34"/>
      <c r="I1011" s="34"/>
      <c r="J1011" s="34"/>
      <c r="K1011" s="49" t="s">
        <v>9399</v>
      </c>
      <c r="L1011" s="49" t="s">
        <v>511</v>
      </c>
      <c r="M1011" s="1137" t="s">
        <v>1215</v>
      </c>
      <c r="N1011" s="116">
        <v>44183</v>
      </c>
      <c r="O1011" s="1" t="s">
        <v>9593</v>
      </c>
      <c r="P1011" s="1" t="s">
        <v>232</v>
      </c>
      <c r="Q1011" s="1137" t="s">
        <v>76</v>
      </c>
      <c r="R1011" s="1138" t="s">
        <v>77</v>
      </c>
      <c r="S1011" s="49" t="s">
        <v>153</v>
      </c>
      <c r="T1011" s="1" t="s">
        <v>9399</v>
      </c>
      <c r="U1011" s="72">
        <v>26056</v>
      </c>
      <c r="V1011" s="63">
        <v>44378</v>
      </c>
      <c r="W1011" s="63">
        <v>44408</v>
      </c>
      <c r="X1011" s="79" t="s">
        <v>1075</v>
      </c>
      <c r="Y1011" s="937" t="str">
        <f t="shared" si="73" ca="1"/>
        <v>0 Tahun  7 Bulan 15 Hari </v>
      </c>
      <c r="Z1011" s="1" t="s">
        <v>264</v>
      </c>
      <c r="AA1011" s="71" t="s">
        <v>9594</v>
      </c>
      <c r="AB1011" s="72">
        <v>45292</v>
      </c>
      <c r="AC1011" s="670"/>
      <c r="AD1011" s="187"/>
      <c r="AE1011" s="1"/>
      <c r="AF1011" s="393"/>
      <c r="AG1011" s="1"/>
      <c r="AH1011" s="1"/>
      <c r="AI1011" s="1"/>
      <c r="AJ1011" s="1"/>
      <c r="AK1011" s="1"/>
      <c r="AL1011" s="1"/>
      <c r="AM1011" s="718" t="s">
        <v>9595</v>
      </c>
      <c r="AN1011" s="1072" t="s">
        <v>764</v>
      </c>
      <c r="AO1011" s="1"/>
      <c r="AP1011" s="71" t="s">
        <v>9596</v>
      </c>
      <c r="AQ1011" s="1204" t="s">
        <v>86</v>
      </c>
      <c r="AR1011" s="1"/>
      <c r="AS1011" s="1"/>
      <c r="AT1011" s="71" t="s">
        <v>9597</v>
      </c>
      <c r="AU1011" s="1137" t="s">
        <v>121</v>
      </c>
      <c r="AV1011" s="1" t="s">
        <v>9591</v>
      </c>
      <c r="AW1011" s="1138" t="s">
        <v>90</v>
      </c>
      <c r="AX1011" s="71" t="s">
        <v>9598</v>
      </c>
      <c r="AY1011" s="1"/>
      <c r="AZ1011" s="1"/>
      <c r="BA1011" s="1"/>
      <c r="BB1011" s="1"/>
      <c r="BC1011" s="1"/>
      <c r="BD1011" s="72"/>
    </row>
    <row r="1012" ht="15" customHeight="1" s="77" customFormat="1">
      <c r="A1012" s="31" t="s">
        <v>65</v>
      </c>
      <c r="B1012" s="32">
        <f t="shared" si="67"/>
        <v>1006</v>
      </c>
      <c r="C1012" s="71" t="s">
        <v>9599</v>
      </c>
      <c r="D1012" s="82" t="s">
        <v>9600</v>
      </c>
      <c r="E1012" s="937" t="s">
        <v>69</v>
      </c>
      <c r="F1012" s="71" t="s">
        <v>9601</v>
      </c>
      <c r="G1012" s="937" t="s">
        <v>2</v>
      </c>
      <c r="H1012" s="937"/>
      <c r="I1012" s="937"/>
      <c r="J1012" s="937"/>
      <c r="K1012" s="49" t="s">
        <v>9399</v>
      </c>
      <c r="L1012" s="49" t="s">
        <v>511</v>
      </c>
      <c r="M1012" s="1137" t="s">
        <v>1215</v>
      </c>
      <c r="N1012" s="116">
        <v>44051</v>
      </c>
      <c r="O1012" s="1" t="s">
        <v>9602</v>
      </c>
      <c r="P1012" s="1" t="s">
        <v>77</v>
      </c>
      <c r="Q1012" s="1198" t="s">
        <v>112</v>
      </c>
      <c r="R1012" s="1198" t="s">
        <v>77</v>
      </c>
      <c r="S1012" s="1"/>
      <c r="T1012" s="1" t="s">
        <v>9401</v>
      </c>
      <c r="U1012" s="72">
        <v>35518</v>
      </c>
      <c r="V1012" s="63">
        <v>44348</v>
      </c>
      <c r="W1012" s="63">
        <v>44439</v>
      </c>
      <c r="X1012" s="79" t="s">
        <v>115</v>
      </c>
      <c r="Y1012" s="1200"/>
      <c r="Z1012" s="1" t="str">
        <f ref="Z1012:Z1034" t="shared" si="74" ca="1">""&amp;DATEDIF(N1012,TODAY(),"Y")&amp; " Tahun  "&amp;DATEDIF(N1012,TODAY(),"ym")&amp; " Bulan " &amp;DATEDIF(N1012,TODAY(),"md")&amp; " Hari "</f>
        <v>0 Tahun  11 Bulan 25 Hari </v>
      </c>
      <c r="AA1012" s="1" t="s">
        <v>9603</v>
      </c>
      <c r="AB1012" s="71" t="s">
        <v>9604</v>
      </c>
      <c r="AC1012" s="72">
        <v>44284</v>
      </c>
      <c r="AD1012" s="187" t="s">
        <v>9403</v>
      </c>
      <c r="AE1012" s="1"/>
      <c r="AF1012" s="1"/>
      <c r="AG1012" s="1"/>
      <c r="AH1012" s="1"/>
      <c r="AI1012" s="1"/>
      <c r="AJ1012" s="1"/>
      <c r="AK1012" s="1"/>
      <c r="AL1012" s="1"/>
      <c r="AM1012" s="71" t="s">
        <v>9605</v>
      </c>
      <c r="AN1012" s="1" t="s">
        <v>764</v>
      </c>
      <c r="AO1012" s="1"/>
      <c r="AP1012" s="71" t="s">
        <v>9606</v>
      </c>
      <c r="AQ1012" s="1204" t="s">
        <v>86</v>
      </c>
      <c r="AR1012" s="1"/>
      <c r="AS1012" s="1"/>
      <c r="AT1012" s="71" t="s">
        <v>9607</v>
      </c>
      <c r="AU1012" s="1205" t="s">
        <v>121</v>
      </c>
      <c r="AV1012" s="1" t="s">
        <v>9600</v>
      </c>
      <c r="AW1012" s="1" t="s">
        <v>520</v>
      </c>
      <c r="AX1012" s="71" t="s">
        <v>9608</v>
      </c>
      <c r="AY1012" s="1"/>
      <c r="AZ1012" s="1"/>
      <c r="BA1012" s="1"/>
      <c r="BB1012" s="1"/>
      <c r="BC1012" s="1"/>
      <c r="BD1012" s="72"/>
    </row>
    <row r="1013" ht="15" customHeight="1" s="77" customFormat="1">
      <c r="A1013" s="31" t="s">
        <v>65</v>
      </c>
      <c r="B1013" s="32">
        <f t="shared" si="67"/>
        <v>1007</v>
      </c>
      <c r="C1013" s="928" t="s">
        <v>9609</v>
      </c>
      <c r="D1013" s="82" t="s">
        <v>9610</v>
      </c>
      <c r="E1013" s="937" t="s">
        <v>69</v>
      </c>
      <c r="F1013" s="71" t="s">
        <v>9611</v>
      </c>
      <c r="G1013" s="123" t="s">
        <v>2</v>
      </c>
      <c r="H1013" s="1"/>
      <c r="I1013" s="1"/>
      <c r="J1013" s="1"/>
      <c r="K1013" s="49" t="s">
        <v>9399</v>
      </c>
      <c r="L1013" s="123" t="s">
        <v>511</v>
      </c>
      <c r="M1013" s="642" t="s">
        <v>1215</v>
      </c>
      <c r="N1013" s="116">
        <v>44287</v>
      </c>
      <c r="O1013" s="82" t="s">
        <v>9612</v>
      </c>
      <c r="P1013" s="1" t="s">
        <v>75</v>
      </c>
      <c r="Q1013" s="1" t="s">
        <v>112</v>
      </c>
      <c r="R1013" s="1" t="s">
        <v>77</v>
      </c>
      <c r="S1013" s="1" t="s">
        <v>140</v>
      </c>
      <c r="T1013" s="1" t="s">
        <v>9341</v>
      </c>
      <c r="U1013" s="72">
        <v>29798</v>
      </c>
      <c r="V1013" s="63">
        <v>44378</v>
      </c>
      <c r="W1013" s="63">
        <v>44469</v>
      </c>
      <c r="X1013" s="79" t="s">
        <v>115</v>
      </c>
      <c r="Y1013" s="1200"/>
      <c r="Z1013" s="937" t="str">
        <f t="shared" si="74" ca="1"/>
        <v>0 Tahun  4 Bulan 1 Hari </v>
      </c>
      <c r="AA1013" s="1" t="s">
        <v>492</v>
      </c>
      <c r="AB1013" s="71" t="s">
        <v>9613</v>
      </c>
      <c r="AC1013" s="72">
        <v>44773</v>
      </c>
      <c r="AD1013" s="1"/>
      <c r="AE1013" s="1"/>
      <c r="AF1013" s="1"/>
      <c r="AG1013" s="1"/>
      <c r="AH1013" s="1"/>
      <c r="AI1013" s="1"/>
      <c r="AJ1013" s="1"/>
      <c r="AK1013" s="1"/>
      <c r="AL1013" s="1"/>
      <c r="AM1013" s="71" t="s">
        <v>9614</v>
      </c>
      <c r="AN1013" s="1" t="s">
        <v>565</v>
      </c>
      <c r="AO1013" s="1"/>
      <c r="AP1013" s="71" t="s">
        <v>9615</v>
      </c>
      <c r="AQ1013" s="1"/>
      <c r="AR1013" s="1"/>
      <c r="AS1013" s="1"/>
      <c r="AT1013" s="71" t="s">
        <v>9616</v>
      </c>
      <c r="AU1013" s="722" t="s">
        <v>121</v>
      </c>
      <c r="AV1013" s="1" t="s">
        <v>9610</v>
      </c>
      <c r="AW1013" s="1" t="s">
        <v>597</v>
      </c>
      <c r="AX1013" s="71" t="s">
        <v>9617</v>
      </c>
      <c r="AY1013" s="1"/>
      <c r="AZ1013" s="1"/>
      <c r="BA1013" s="1"/>
      <c r="BB1013" s="1"/>
      <c r="BC1013" s="1"/>
      <c r="BD1013" s="72"/>
    </row>
    <row r="1014" ht="15" customHeight="1" s="77" customFormat="1">
      <c r="A1014" s="31" t="s">
        <v>65</v>
      </c>
      <c r="B1014" s="32">
        <f t="shared" si="67"/>
        <v>1008</v>
      </c>
      <c r="C1014" s="928" t="s">
        <v>9618</v>
      </c>
      <c r="D1014" s="82" t="s">
        <v>9619</v>
      </c>
      <c r="E1014" s="937" t="s">
        <v>69</v>
      </c>
      <c r="F1014" s="71" t="s">
        <v>9620</v>
      </c>
      <c r="G1014" s="937" t="s">
        <v>2</v>
      </c>
      <c r="H1014" s="937"/>
      <c r="I1014" s="937"/>
      <c r="J1014" s="937"/>
      <c r="K1014" s="49" t="s">
        <v>9399</v>
      </c>
      <c r="L1014" s="49" t="s">
        <v>511</v>
      </c>
      <c r="M1014" s="1137" t="s">
        <v>1215</v>
      </c>
      <c r="N1014" s="116">
        <v>44289</v>
      </c>
      <c r="O1014" s="1" t="s">
        <v>9621</v>
      </c>
      <c r="P1014" s="1" t="s">
        <v>77</v>
      </c>
      <c r="Q1014" s="1198" t="s">
        <v>112</v>
      </c>
      <c r="R1014" s="1198" t="s">
        <v>77</v>
      </c>
      <c r="S1014" s="1" t="s">
        <v>7958</v>
      </c>
      <c r="T1014" s="1" t="s">
        <v>9412</v>
      </c>
      <c r="U1014" s="72">
        <v>30887</v>
      </c>
      <c r="V1014" s="63">
        <v>44378</v>
      </c>
      <c r="W1014" s="63">
        <v>44469</v>
      </c>
      <c r="X1014" s="79" t="s">
        <v>115</v>
      </c>
      <c r="Z1014" s="49" t="str">
        <f t="shared" si="74" ca="1"/>
        <v>0 Tahun  3 Bulan 30 Hari </v>
      </c>
      <c r="AA1014" s="1" t="s">
        <v>3051</v>
      </c>
      <c r="AB1014" s="71" t="s">
        <v>9622</v>
      </c>
      <c r="AC1014" s="72">
        <v>46295</v>
      </c>
      <c r="AD1014" s="187"/>
      <c r="AE1014" s="1"/>
      <c r="AF1014" s="1"/>
      <c r="AG1014" s="1"/>
      <c r="AH1014" s="1"/>
      <c r="AI1014" s="1"/>
      <c r="AJ1014" s="1"/>
      <c r="AK1014" s="1"/>
      <c r="AL1014" s="1"/>
      <c r="AM1014" s="71" t="s">
        <v>9623</v>
      </c>
      <c r="AN1014" s="1" t="s">
        <v>548</v>
      </c>
      <c r="AO1014" s="1"/>
      <c r="AP1014" s="71" t="s">
        <v>9624</v>
      </c>
      <c r="AQ1014" s="1204"/>
      <c r="AR1014" s="1"/>
      <c r="AS1014" s="1"/>
      <c r="AT1014" s="71" t="s">
        <v>9625</v>
      </c>
      <c r="AU1014" s="1205" t="s">
        <v>121</v>
      </c>
      <c r="AV1014" s="1" t="s">
        <v>9626</v>
      </c>
      <c r="AW1014" s="1" t="s">
        <v>90</v>
      </c>
      <c r="AX1014" s="71" t="s">
        <v>9627</v>
      </c>
      <c r="AY1014" s="1"/>
      <c r="AZ1014" s="70"/>
      <c r="BA1014" s="70"/>
      <c r="BB1014" s="70"/>
      <c r="BC1014" s="70"/>
      <c r="BD1014" s="73"/>
    </row>
    <row r="1015" ht="15" customHeight="1" s="77" customFormat="1">
      <c r="A1015" s="31" t="s">
        <v>65</v>
      </c>
      <c r="B1015" s="32">
        <f t="shared" si="67"/>
        <v>1009</v>
      </c>
      <c r="C1015" s="347" t="s">
        <v>9628</v>
      </c>
      <c r="D1015" s="1221" t="s">
        <v>9629</v>
      </c>
      <c r="E1015" s="1095" t="s">
        <v>69</v>
      </c>
      <c r="F1015" s="914" t="s">
        <v>9630</v>
      </c>
      <c r="G1015" s="1222" t="s">
        <v>2</v>
      </c>
      <c r="H1015" s="915"/>
      <c r="I1015" s="915"/>
      <c r="J1015" s="915"/>
      <c r="K1015" s="1222" t="s">
        <v>8834</v>
      </c>
      <c r="L1015" s="1222" t="s">
        <v>511</v>
      </c>
      <c r="M1015" s="915" t="s">
        <v>1215</v>
      </c>
      <c r="N1015" s="1223">
        <v>44317</v>
      </c>
      <c r="O1015" s="1224" t="s">
        <v>9631</v>
      </c>
      <c r="P1015" s="828" t="s">
        <v>75</v>
      </c>
      <c r="Q1015" s="828" t="s">
        <v>112</v>
      </c>
      <c r="R1015" s="828" t="s">
        <v>77</v>
      </c>
      <c r="S1015" s="828" t="s">
        <v>140</v>
      </c>
      <c r="T1015" s="1224" t="s">
        <v>8834</v>
      </c>
      <c r="U1015" s="1225">
        <v>30357</v>
      </c>
      <c r="V1015" s="334">
        <v>44317</v>
      </c>
      <c r="W1015" s="334">
        <v>44408</v>
      </c>
      <c r="X1015" s="645" t="s">
        <v>80</v>
      </c>
      <c r="Z1015" s="246" t="str">
        <f t="shared" si="74" ca="1"/>
        <v>0 Tahun  3 Bulan 1 Hari </v>
      </c>
      <c r="AA1015" s="1226" t="s">
        <v>264</v>
      </c>
      <c r="AB1015" s="1227" t="s">
        <v>9632</v>
      </c>
      <c r="AC1015" s="1225">
        <v>44967</v>
      </c>
      <c r="AD1015" s="1228"/>
      <c r="AE1015" s="332"/>
      <c r="AF1015" s="332"/>
      <c r="AG1015" s="332"/>
      <c r="AH1015" s="332"/>
      <c r="AI1015" s="332"/>
      <c r="AJ1015" s="332"/>
      <c r="AK1015" s="332"/>
      <c r="AL1015" s="332"/>
      <c r="AM1015" s="1229" t="s">
        <v>9633</v>
      </c>
      <c r="AN1015" s="332" t="s">
        <v>9634</v>
      </c>
      <c r="AO1015" s="332"/>
      <c r="AP1015" s="333" t="s">
        <v>9635</v>
      </c>
      <c r="AQ1015" s="1230"/>
      <c r="AR1015" s="332"/>
      <c r="AS1015" s="332"/>
      <c r="AT1015" s="914" t="s">
        <v>9636</v>
      </c>
      <c r="AU1015" s="332" t="s">
        <v>121</v>
      </c>
      <c r="AV1015" s="1227" t="s">
        <v>9629</v>
      </c>
      <c r="AW1015" s="1224" t="s">
        <v>90</v>
      </c>
      <c r="AX1015" s="333" t="s">
        <v>9637</v>
      </c>
      <c r="AY1015" s="332"/>
      <c r="AZ1015" s="332"/>
      <c r="BA1015" s="332"/>
      <c r="BB1015" s="332"/>
      <c r="BC1015" s="332"/>
      <c r="BD1015" s="334"/>
    </row>
    <row r="1016" ht="15" customHeight="1" s="77" customFormat="1">
      <c r="A1016" s="31" t="s">
        <v>65</v>
      </c>
      <c r="B1016" s="32">
        <f t="shared" si="67"/>
        <v>1010</v>
      </c>
      <c r="C1016" s="68" t="s">
        <v>9638</v>
      </c>
      <c r="D1016" s="1221" t="s">
        <v>9639</v>
      </c>
      <c r="E1016" s="1095" t="s">
        <v>69</v>
      </c>
      <c r="F1016" s="914" t="s">
        <v>9640</v>
      </c>
      <c r="G1016" s="1222" t="s">
        <v>2</v>
      </c>
      <c r="H1016" s="915"/>
      <c r="I1016" s="915"/>
      <c r="J1016" s="915"/>
      <c r="K1016" s="1222" t="s">
        <v>8834</v>
      </c>
      <c r="L1016" s="1222" t="s">
        <v>511</v>
      </c>
      <c r="M1016" s="915" t="s">
        <v>1215</v>
      </c>
      <c r="N1016" s="1223">
        <v>44322</v>
      </c>
      <c r="O1016" s="1224" t="s">
        <v>9641</v>
      </c>
      <c r="P1016" s="828" t="s">
        <v>232</v>
      </c>
      <c r="Q1016" s="828" t="s">
        <v>112</v>
      </c>
      <c r="R1016" s="828" t="s">
        <v>77</v>
      </c>
      <c r="S1016" s="828" t="s">
        <v>140</v>
      </c>
      <c r="T1016" s="1224" t="s">
        <v>9642</v>
      </c>
      <c r="U1016" s="1225">
        <v>30888</v>
      </c>
      <c r="V1016" s="334">
        <v>44322</v>
      </c>
      <c r="W1016" s="334">
        <v>44408</v>
      </c>
      <c r="X1016" s="645" t="s">
        <v>80</v>
      </c>
      <c r="Z1016" s="246" t="str">
        <f t="shared" si="74" ca="1"/>
        <v>0 Tahun  2 Bulan 27 Hari </v>
      </c>
      <c r="AA1016" s="1226" t="s">
        <v>264</v>
      </c>
      <c r="AB1016" s="1227" t="s">
        <v>9643</v>
      </c>
      <c r="AC1016" s="553">
        <v>46006</v>
      </c>
      <c r="AD1016" s="1228"/>
      <c r="AE1016" s="332"/>
      <c r="AF1016" s="332"/>
      <c r="AG1016" s="332"/>
      <c r="AH1016" s="332"/>
      <c r="AI1016" s="332"/>
      <c r="AJ1016" s="332"/>
      <c r="AK1016" s="332"/>
      <c r="AL1016" s="332"/>
      <c r="AM1016" s="333" t="s">
        <v>9644</v>
      </c>
      <c r="AN1016" s="332" t="s">
        <v>290</v>
      </c>
      <c r="AO1016" s="332"/>
      <c r="AP1016" s="333" t="s">
        <v>9645</v>
      </c>
      <c r="AQ1016" s="1230"/>
      <c r="AR1016" s="332"/>
      <c r="AS1016" s="332"/>
      <c r="AT1016" s="914" t="s">
        <v>9646</v>
      </c>
      <c r="AU1016" s="332" t="s">
        <v>121</v>
      </c>
      <c r="AV1016" s="1231" t="s">
        <v>9639</v>
      </c>
      <c r="AW1016" s="1232" t="s">
        <v>90</v>
      </c>
      <c r="AX1016" s="1233">
        <v>8020644584</v>
      </c>
      <c r="AY1016" s="332"/>
      <c r="AZ1016" s="332"/>
      <c r="BA1016" s="332"/>
      <c r="BB1016" s="332"/>
      <c r="BC1016" s="332"/>
      <c r="BD1016" s="334"/>
    </row>
    <row r="1017" ht="15" customHeight="1" s="77" customFormat="1">
      <c r="A1017" s="31" t="s">
        <v>65</v>
      </c>
      <c r="B1017" s="32">
        <f t="shared" si="67"/>
        <v>1011</v>
      </c>
      <c r="C1017" s="68" t="s">
        <v>9647</v>
      </c>
      <c r="D1017" s="70" t="s">
        <v>9648</v>
      </c>
      <c r="E1017" s="937" t="s">
        <v>69</v>
      </c>
      <c r="F1017" s="71" t="s">
        <v>9649</v>
      </c>
      <c r="G1017" s="837" t="s">
        <v>2</v>
      </c>
      <c r="H1017" s="70"/>
      <c r="I1017" s="70"/>
      <c r="J1017" s="70"/>
      <c r="K1017" s="123" t="s">
        <v>8834</v>
      </c>
      <c r="L1017" s="1" t="s">
        <v>511</v>
      </c>
      <c r="M1017" s="1" t="s">
        <v>1215</v>
      </c>
      <c r="N1017" s="72">
        <v>44333</v>
      </c>
      <c r="O1017" s="1" t="s">
        <v>9650</v>
      </c>
      <c r="P1017" s="1" t="s">
        <v>75</v>
      </c>
      <c r="Q1017" s="1" t="s">
        <v>112</v>
      </c>
      <c r="R1017" s="1" t="s">
        <v>77</v>
      </c>
      <c r="S1017" s="1" t="s">
        <v>140</v>
      </c>
      <c r="T1017" s="1" t="s">
        <v>9440</v>
      </c>
      <c r="U1017" s="72">
        <v>30863</v>
      </c>
      <c r="V1017" s="72">
        <v>44333</v>
      </c>
      <c r="W1017" s="1209">
        <v>44439</v>
      </c>
      <c r="X1017" s="119" t="s">
        <v>80</v>
      </c>
      <c r="Y1017" s="1"/>
      <c r="Z1017" s="1" t="str">
        <f t="shared" si="74" ca="1"/>
        <v>0 Tahun  2 Bulan 16 Hari </v>
      </c>
      <c r="AA1017" s="1" t="s">
        <v>591</v>
      </c>
      <c r="AB1017" s="71" t="s">
        <v>9651</v>
      </c>
      <c r="AC1017" s="72">
        <v>45473</v>
      </c>
      <c r="AD1017" s="1"/>
      <c r="AE1017" s="1"/>
      <c r="AF1017" s="1"/>
      <c r="AG1017" s="1"/>
      <c r="AH1017" s="1"/>
      <c r="AI1017" s="72"/>
      <c r="AJ1017" s="1"/>
      <c r="AK1017" s="1"/>
      <c r="AL1017" s="1"/>
      <c r="AM1017" s="71" t="s">
        <v>9652</v>
      </c>
      <c r="AN1017" s="1" t="s">
        <v>548</v>
      </c>
      <c r="AO1017" s="1"/>
      <c r="AP1017" s="1"/>
      <c r="AQ1017" s="1"/>
      <c r="AR1017" s="1"/>
      <c r="AS1017" s="1"/>
      <c r="AT1017" s="71" t="s">
        <v>9653</v>
      </c>
      <c r="AU1017" s="1" t="s">
        <v>121</v>
      </c>
      <c r="AV1017" s="1" t="s">
        <v>9648</v>
      </c>
      <c r="AW1017" s="1" t="s">
        <v>565</v>
      </c>
      <c r="AX1017" s="71" t="s">
        <v>9654</v>
      </c>
      <c r="AY1017" s="1"/>
      <c r="AZ1017" s="1"/>
      <c r="BA1017" s="1"/>
      <c r="BB1017" s="1"/>
      <c r="BC1017" s="1"/>
      <c r="BD1017" s="73"/>
    </row>
    <row r="1018" ht="15" customHeight="1" s="77" customFormat="1">
      <c r="A1018" s="31" t="s">
        <v>65</v>
      </c>
      <c r="B1018" s="32">
        <f t="shared" si="67"/>
        <v>1012</v>
      </c>
      <c r="C1018" s="68" t="s">
        <v>9655</v>
      </c>
      <c r="D1018" s="70" t="s">
        <v>9656</v>
      </c>
      <c r="E1018" s="937" t="s">
        <v>69</v>
      </c>
      <c r="F1018" s="71" t="s">
        <v>9657</v>
      </c>
      <c r="G1018" s="1" t="s">
        <v>2</v>
      </c>
      <c r="H1018" s="70"/>
      <c r="I1018" s="70"/>
      <c r="J1018" s="70"/>
      <c r="K1018" s="1" t="s">
        <v>8834</v>
      </c>
      <c r="L1018" s="1" t="s">
        <v>511</v>
      </c>
      <c r="M1018" s="1" t="s">
        <v>1215</v>
      </c>
      <c r="N1018" s="72">
        <v>44346</v>
      </c>
      <c r="O1018" s="1" t="s">
        <v>9658</v>
      </c>
      <c r="P1018" s="1" t="s">
        <v>174</v>
      </c>
      <c r="Q1018" s="1" t="s">
        <v>112</v>
      </c>
      <c r="R1018" s="1" t="s">
        <v>77</v>
      </c>
      <c r="S1018" s="1" t="s">
        <v>113</v>
      </c>
      <c r="T1018" s="1" t="s">
        <v>8834</v>
      </c>
      <c r="U1018" s="72">
        <v>35762</v>
      </c>
      <c r="V1018" s="72">
        <v>44346</v>
      </c>
      <c r="W1018" s="72">
        <v>44439</v>
      </c>
      <c r="X1018" s="75" t="s">
        <v>80</v>
      </c>
      <c r="Y1018" s="1"/>
      <c r="Z1018" s="1" t="str">
        <f t="shared" si="74" ca="1"/>
        <v>0 Tahun  2 Bulan 3 Hari </v>
      </c>
      <c r="AA1018" s="1" t="s">
        <v>819</v>
      </c>
      <c r="AB1018" s="71" t="s">
        <v>9659</v>
      </c>
      <c r="AC1018" s="72">
        <v>46338</v>
      </c>
      <c r="AD1018" s="1"/>
      <c r="AE1018" s="1"/>
      <c r="AF1018" s="1"/>
      <c r="AG1018" s="1"/>
      <c r="AH1018" s="72"/>
      <c r="AI1018" s="72"/>
      <c r="AJ1018" s="1"/>
      <c r="AK1018" s="1"/>
      <c r="AL1018" s="1"/>
      <c r="AM1018" s="71" t="s">
        <v>9660</v>
      </c>
      <c r="AN1018" s="1" t="s">
        <v>290</v>
      </c>
      <c r="AO1018" s="1"/>
      <c r="AP1018" s="1"/>
      <c r="AQ1018" s="1"/>
      <c r="AR1018" s="1"/>
      <c r="AS1018" s="1"/>
      <c r="AT1018" s="71" t="s">
        <v>9661</v>
      </c>
      <c r="AU1018" s="1" t="s">
        <v>121</v>
      </c>
      <c r="AV1018" s="1234" t="s">
        <v>9656</v>
      </c>
      <c r="AW1018" s="1234" t="s">
        <v>90</v>
      </c>
      <c r="AX1018" s="1234">
        <v>8020634261</v>
      </c>
      <c r="AY1018" s="1235" t="s">
        <v>9662</v>
      </c>
      <c r="AZ1018" s="1"/>
      <c r="BA1018" s="1"/>
      <c r="BB1018" s="1"/>
      <c r="BC1018" s="1"/>
      <c r="BD1018" s="73"/>
      <c r="BE1018" s="73"/>
      <c r="BF1018" s="70"/>
    </row>
    <row r="1019" ht="15" customHeight="1" s="117" customFormat="1">
      <c r="A1019" s="31" t="s">
        <v>65</v>
      </c>
      <c r="B1019" s="32">
        <f t="shared" si="67"/>
        <v>1013</v>
      </c>
      <c r="C1019" s="68" t="s">
        <v>9663</v>
      </c>
      <c r="D1019" s="70" t="s">
        <v>9664</v>
      </c>
      <c r="E1019" s="937" t="s">
        <v>69</v>
      </c>
      <c r="F1019" s="1" t="s">
        <v>9665</v>
      </c>
      <c r="G1019" s="1" t="s">
        <v>2</v>
      </c>
      <c r="H1019" s="70"/>
      <c r="I1019" s="70"/>
      <c r="J1019" s="1"/>
      <c r="K1019" s="1" t="s">
        <v>8834</v>
      </c>
      <c r="L1019" s="1" t="s">
        <v>511</v>
      </c>
      <c r="M1019" s="1" t="s">
        <v>1215</v>
      </c>
      <c r="N1019" s="72">
        <v>44347</v>
      </c>
      <c r="O1019" s="70" t="s">
        <v>9666</v>
      </c>
      <c r="P1019" s="70" t="s">
        <v>77</v>
      </c>
      <c r="Q1019" s="70" t="s">
        <v>112</v>
      </c>
      <c r="R1019" s="70" t="s">
        <v>77</v>
      </c>
      <c r="S1019" s="70" t="s">
        <v>113</v>
      </c>
      <c r="T1019" s="70" t="s">
        <v>9401</v>
      </c>
      <c r="U1019" s="72">
        <v>35507</v>
      </c>
      <c r="V1019" s="72">
        <v>44347</v>
      </c>
      <c r="W1019" s="72">
        <v>44439</v>
      </c>
      <c r="X1019" s="70" t="s">
        <v>80</v>
      </c>
      <c r="Y1019" s="70"/>
      <c r="Z1019" s="1" t="str">
        <f t="shared" si="74" ca="1"/>
        <v>0 Tahun  2 Bulan 2 Hari </v>
      </c>
      <c r="AA1019" s="1" t="s">
        <v>264</v>
      </c>
      <c r="AB1019" s="1" t="s">
        <v>9667</v>
      </c>
      <c r="AC1019" s="72">
        <v>44343</v>
      </c>
      <c r="AD1019" s="70" t="s">
        <v>82</v>
      </c>
      <c r="AE1019" s="70"/>
      <c r="AF1019" s="70" t="s">
        <v>82</v>
      </c>
      <c r="AG1019" s="70"/>
      <c r="AH1019" s="70"/>
      <c r="AI1019" s="70"/>
      <c r="AJ1019" s="70"/>
      <c r="AK1019" s="70"/>
      <c r="AL1019" s="70"/>
      <c r="AM1019" s="74" t="s">
        <v>9668</v>
      </c>
      <c r="AN1019" s="1" t="s">
        <v>548</v>
      </c>
      <c r="AO1019" s="70"/>
      <c r="AP1019" s="70"/>
      <c r="AQ1019" s="70"/>
      <c r="AR1019" s="70"/>
      <c r="AS1019" s="70"/>
      <c r="AT1019" s="70" t="s">
        <v>9669</v>
      </c>
      <c r="AU1019" s="1" t="s">
        <v>121</v>
      </c>
      <c r="AV1019" s="1" t="s">
        <v>9664</v>
      </c>
      <c r="AW1019" s="1" t="s">
        <v>90</v>
      </c>
      <c r="AX1019" s="71" t="s">
        <v>9670</v>
      </c>
      <c r="AY1019" s="70"/>
      <c r="AZ1019" s="70"/>
      <c r="BA1019" s="70"/>
      <c r="BB1019" s="70"/>
      <c r="BC1019" s="70"/>
      <c r="BD1019" s="73"/>
    </row>
    <row r="1020" ht="15" customHeight="1" s="117" customFormat="1">
      <c r="A1020" s="31" t="s">
        <v>65</v>
      </c>
      <c r="B1020" s="32">
        <f t="shared" si="67"/>
        <v>1014</v>
      </c>
      <c r="C1020" s="68" t="s">
        <v>9671</v>
      </c>
      <c r="D1020" s="70" t="s">
        <v>9672</v>
      </c>
      <c r="E1020" s="937" t="s">
        <v>69</v>
      </c>
      <c r="F1020" s="71" t="s">
        <v>9673</v>
      </c>
      <c r="G1020" s="629" t="s">
        <v>2</v>
      </c>
      <c r="H1020" s="70"/>
      <c r="I1020" s="70"/>
      <c r="J1020" s="70"/>
      <c r="K1020" s="1" t="s">
        <v>8834</v>
      </c>
      <c r="L1020" s="1" t="s">
        <v>511</v>
      </c>
      <c r="M1020" s="1" t="s">
        <v>1215</v>
      </c>
      <c r="N1020" s="1025">
        <v>44351</v>
      </c>
      <c r="O1020" s="1" t="s">
        <v>9674</v>
      </c>
      <c r="P1020" s="1" t="s">
        <v>77</v>
      </c>
      <c r="Q1020" s="1" t="s">
        <v>112</v>
      </c>
      <c r="R1020" s="1" t="s">
        <v>77</v>
      </c>
      <c r="S1020" s="1" t="s">
        <v>113</v>
      </c>
      <c r="T1020" s="1" t="s">
        <v>6453</v>
      </c>
      <c r="U1020" s="72">
        <v>31751</v>
      </c>
      <c r="V1020" s="1025">
        <v>44351</v>
      </c>
      <c r="W1020" s="72">
        <v>44439</v>
      </c>
      <c r="X1020" s="75" t="s">
        <v>80</v>
      </c>
      <c r="Y1020" s="1"/>
      <c r="Z1020" s="1" t="str">
        <f t="shared" si="74" ca="1"/>
        <v>0 Tahun  1 Bulan 29 Hari </v>
      </c>
      <c r="AA1020" s="1" t="s">
        <v>591</v>
      </c>
      <c r="AB1020" s="71" t="s">
        <v>9675</v>
      </c>
      <c r="AC1020" s="72">
        <v>45629</v>
      </c>
      <c r="AD1020" s="1"/>
      <c r="AE1020" s="1"/>
      <c r="AF1020" s="1"/>
      <c r="AG1020" s="1"/>
      <c r="AH1020" s="72"/>
      <c r="AI1020" s="72"/>
      <c r="AJ1020" s="1"/>
      <c r="AK1020" s="1"/>
      <c r="AL1020" s="1"/>
      <c r="AM1020" s="71" t="s">
        <v>9676</v>
      </c>
      <c r="AN1020" s="1" t="s">
        <v>548</v>
      </c>
      <c r="AO1020" s="1"/>
      <c r="AP1020" s="1"/>
      <c r="AQ1020" s="1"/>
      <c r="AR1020" s="1"/>
      <c r="AS1020" s="1"/>
      <c r="AT1020" s="71" t="s">
        <v>9677</v>
      </c>
      <c r="AU1020" s="1236" t="s">
        <v>121</v>
      </c>
      <c r="AV1020" s="1" t="s">
        <v>9672</v>
      </c>
      <c r="AW1020" s="1" t="s">
        <v>671</v>
      </c>
      <c r="AX1020" s="71" t="s">
        <v>9678</v>
      </c>
      <c r="AY1020" s="1"/>
      <c r="AZ1020" s="1"/>
      <c r="BA1020" s="1"/>
      <c r="BB1020" s="1"/>
      <c r="BC1020" s="1"/>
      <c r="BD1020" s="73"/>
      <c r="BE1020" s="73"/>
      <c r="BF1020" s="70"/>
    </row>
    <row r="1021" ht="15" customHeight="1" s="77" customFormat="1">
      <c r="A1021" s="31" t="s">
        <v>65</v>
      </c>
      <c r="B1021" s="32">
        <f t="shared" si="67"/>
        <v>1015</v>
      </c>
      <c r="C1021" s="68" t="s">
        <v>9679</v>
      </c>
      <c r="D1021" s="412" t="s">
        <v>9680</v>
      </c>
      <c r="E1021" s="937" t="s">
        <v>69</v>
      </c>
      <c r="F1021" s="137" t="s">
        <v>9681</v>
      </c>
      <c r="G1021" s="75" t="s">
        <v>2</v>
      </c>
      <c r="H1021" s="34"/>
      <c r="I1021" s="34"/>
      <c r="J1021" s="34"/>
      <c r="K1021" s="75" t="s">
        <v>8834</v>
      </c>
      <c r="L1021" s="75" t="s">
        <v>511</v>
      </c>
      <c r="M1021" s="49" t="s">
        <v>1215</v>
      </c>
      <c r="N1021" s="78">
        <v>44356</v>
      </c>
      <c r="O1021" s="49" t="s">
        <v>9682</v>
      </c>
      <c r="P1021" s="49" t="s">
        <v>77</v>
      </c>
      <c r="Q1021" s="49" t="s">
        <v>112</v>
      </c>
      <c r="R1021" s="49" t="s">
        <v>77</v>
      </c>
      <c r="S1021" s="49" t="s">
        <v>113</v>
      </c>
      <c r="T1021" s="75" t="s">
        <v>402</v>
      </c>
      <c r="U1021" s="63">
        <v>34064</v>
      </c>
      <c r="V1021" s="73">
        <v>44356</v>
      </c>
      <c r="W1021" s="73">
        <v>44439</v>
      </c>
      <c r="X1021" s="1" t="s">
        <v>80</v>
      </c>
      <c r="Y1021" s="34"/>
      <c r="Z1021" s="1" t="str">
        <f t="shared" si="74" ca="1"/>
        <v>0 Tahun  1 Bulan 24 Hari </v>
      </c>
      <c r="AA1021" s="75" t="s">
        <v>264</v>
      </c>
      <c r="AB1021" s="137" t="s">
        <v>9683</v>
      </c>
      <c r="AC1021" s="63">
        <v>45021</v>
      </c>
      <c r="AD1021" s="49"/>
      <c r="AE1021" s="75"/>
      <c r="AF1021" s="34"/>
      <c r="AG1021" s="34"/>
      <c r="AH1021" s="63"/>
      <c r="AI1021" s="37"/>
      <c r="AJ1021" s="49"/>
      <c r="AK1021" s="34"/>
      <c r="AL1021" s="66"/>
      <c r="AM1021" s="57" t="s">
        <v>9684</v>
      </c>
      <c r="AN1021" s="1" t="s">
        <v>548</v>
      </c>
      <c r="AO1021" s="34"/>
      <c r="AP1021" s="34"/>
      <c r="AQ1021" s="49"/>
      <c r="AR1021" s="34"/>
      <c r="AS1021" s="49"/>
      <c r="AT1021" s="57" t="s">
        <v>9685</v>
      </c>
      <c r="AU1021" s="75" t="s">
        <v>121</v>
      </c>
      <c r="AV1021" s="49" t="s">
        <v>9680</v>
      </c>
      <c r="AW1021" s="34" t="s">
        <v>90</v>
      </c>
      <c r="AX1021" s="57" t="s">
        <v>9686</v>
      </c>
      <c r="AY1021" s="75"/>
      <c r="AZ1021" s="1072"/>
      <c r="BA1021" s="1072"/>
      <c r="BB1021" s="1072"/>
      <c r="BC1021" s="1072"/>
      <c r="BD1021" s="37"/>
      <c r="BE1021" s="73"/>
      <c r="BF1021" s="70"/>
    </row>
    <row r="1022" ht="15" customHeight="1" s="77" customFormat="1">
      <c r="A1022" s="31" t="s">
        <v>65</v>
      </c>
      <c r="B1022" s="32">
        <f t="shared" si="67"/>
        <v>1016</v>
      </c>
      <c r="C1022" s="68" t="s">
        <v>9687</v>
      </c>
      <c r="D1022" s="412" t="s">
        <v>9688</v>
      </c>
      <c r="E1022" s="937" t="s">
        <v>69</v>
      </c>
      <c r="F1022" s="137" t="s">
        <v>9689</v>
      </c>
      <c r="G1022" s="75" t="s">
        <v>2</v>
      </c>
      <c r="H1022" s="34"/>
      <c r="I1022" s="34"/>
      <c r="J1022" s="34"/>
      <c r="K1022" s="75" t="s">
        <v>8834</v>
      </c>
      <c r="L1022" s="75" t="s">
        <v>511</v>
      </c>
      <c r="M1022" s="49" t="s">
        <v>1215</v>
      </c>
      <c r="N1022" s="78">
        <v>44358</v>
      </c>
      <c r="O1022" s="49" t="s">
        <v>9690</v>
      </c>
      <c r="P1022" s="49" t="s">
        <v>77</v>
      </c>
      <c r="Q1022" s="49" t="s">
        <v>112</v>
      </c>
      <c r="R1022" s="49" t="s">
        <v>77</v>
      </c>
      <c r="S1022" s="49" t="s">
        <v>113</v>
      </c>
      <c r="T1022" s="75" t="s">
        <v>9430</v>
      </c>
      <c r="U1022" s="63">
        <v>36489</v>
      </c>
      <c r="V1022" s="63">
        <v>44358</v>
      </c>
      <c r="W1022" s="73">
        <v>44439</v>
      </c>
      <c r="X1022" s="1" t="s">
        <v>80</v>
      </c>
      <c r="Y1022" s="34"/>
      <c r="Z1022" s="1" t="str">
        <f t="shared" si="74" ca="1"/>
        <v>0 Tahun  1 Bulan 22 Hari </v>
      </c>
      <c r="AA1022" s="75" t="s">
        <v>264</v>
      </c>
      <c r="AB1022" s="137" t="s">
        <v>9691</v>
      </c>
      <c r="AC1022" s="63">
        <v>45805</v>
      </c>
      <c r="AD1022" s="49"/>
      <c r="AE1022" s="75"/>
      <c r="AF1022" s="34"/>
      <c r="AG1022" s="34"/>
      <c r="AH1022" s="63"/>
      <c r="AI1022" s="37"/>
      <c r="AJ1022" s="49"/>
      <c r="AK1022" s="34"/>
      <c r="AL1022" s="66"/>
      <c r="AM1022" s="57" t="s">
        <v>9692</v>
      </c>
      <c r="AN1022" s="49" t="s">
        <v>9693</v>
      </c>
      <c r="AO1022" s="34"/>
      <c r="AP1022" s="34"/>
      <c r="AQ1022" s="49"/>
      <c r="AR1022" s="34"/>
      <c r="AS1022" s="49"/>
      <c r="AT1022" s="57" t="s">
        <v>9694</v>
      </c>
      <c r="AU1022" s="75" t="s">
        <v>121</v>
      </c>
      <c r="AV1022" s="412" t="s">
        <v>9688</v>
      </c>
      <c r="AW1022" s="34" t="s">
        <v>90</v>
      </c>
      <c r="AX1022" s="57" t="s">
        <v>9695</v>
      </c>
      <c r="AY1022" s="75"/>
      <c r="AZ1022" s="1072"/>
      <c r="BA1022" s="1072"/>
      <c r="BB1022" s="1072"/>
      <c r="BC1022" s="1072"/>
      <c r="BD1022" s="37"/>
      <c r="BE1022" s="353"/>
      <c r="BF1022" s="117"/>
    </row>
    <row r="1023" ht="15" customHeight="1" s="77" customFormat="1">
      <c r="A1023" s="31" t="s">
        <v>65</v>
      </c>
      <c r="B1023" s="32">
        <f t="shared" si="67"/>
        <v>1017</v>
      </c>
      <c r="C1023" s="71" t="s">
        <v>9696</v>
      </c>
      <c r="D1023" s="70" t="s">
        <v>9697</v>
      </c>
      <c r="E1023" s="937" t="s">
        <v>69</v>
      </c>
      <c r="F1023" s="71" t="s">
        <v>9698</v>
      </c>
      <c r="G1023" s="629" t="s">
        <v>2</v>
      </c>
      <c r="H1023" s="1"/>
      <c r="I1023" s="1"/>
      <c r="J1023" s="1"/>
      <c r="K1023" s="1" t="s">
        <v>8834</v>
      </c>
      <c r="L1023" s="1" t="s">
        <v>511</v>
      </c>
      <c r="M1023" s="1" t="s">
        <v>1215</v>
      </c>
      <c r="N1023" s="72">
        <v>44364</v>
      </c>
      <c r="O1023" s="1" t="s">
        <v>9699</v>
      </c>
      <c r="P1023" s="1" t="s">
        <v>75</v>
      </c>
      <c r="Q1023" s="1" t="s">
        <v>112</v>
      </c>
      <c r="R1023" s="1" t="s">
        <v>77</v>
      </c>
      <c r="S1023" s="1" t="s">
        <v>113</v>
      </c>
      <c r="T1023" s="1" t="s">
        <v>9440</v>
      </c>
      <c r="U1023" s="72">
        <v>30497</v>
      </c>
      <c r="V1023" s="72">
        <v>44364</v>
      </c>
      <c r="W1023" s="59">
        <v>44469</v>
      </c>
      <c r="X1023" s="462" t="s">
        <v>80</v>
      </c>
      <c r="Y1023" s="1"/>
      <c r="Z1023" s="1" t="str">
        <f t="shared" si="74" ca="1"/>
        <v>0 Tahun  1 Bulan 16 Hari </v>
      </c>
      <c r="AA1023" s="1" t="s">
        <v>264</v>
      </c>
      <c r="AB1023" s="71" t="s">
        <v>9700</v>
      </c>
      <c r="AC1023" s="72">
        <v>45838</v>
      </c>
      <c r="AD1023" s="1"/>
      <c r="AE1023" s="1"/>
      <c r="AF1023" s="1"/>
      <c r="AG1023" s="1"/>
      <c r="AH1023" s="72"/>
      <c r="AI1023" s="72"/>
      <c r="AJ1023" s="1"/>
      <c r="AK1023" s="1"/>
      <c r="AL1023" s="1"/>
      <c r="AM1023" s="71" t="s">
        <v>9701</v>
      </c>
      <c r="AN1023" s="1" t="s">
        <v>548</v>
      </c>
      <c r="AO1023" s="1"/>
      <c r="AP1023" s="1"/>
      <c r="AQ1023" s="1"/>
      <c r="AR1023" s="1"/>
      <c r="AS1023" s="1"/>
      <c r="AT1023" s="71" t="s">
        <v>9702</v>
      </c>
      <c r="AU1023" s="1" t="s">
        <v>121</v>
      </c>
      <c r="AV1023" s="340" t="s">
        <v>9697</v>
      </c>
      <c r="AW1023" s="340" t="s">
        <v>90</v>
      </c>
      <c r="AX1023" s="357" t="s">
        <v>9703</v>
      </c>
      <c r="AY1023" s="1"/>
      <c r="AZ1023" s="1"/>
      <c r="BA1023" s="1"/>
      <c r="BB1023" s="1"/>
      <c r="BC1023" s="1"/>
      <c r="BD1023" s="1"/>
      <c r="BE1023" s="72"/>
      <c r="BF1023" s="1"/>
    </row>
    <row r="1024" ht="15" customHeight="1" s="77" customFormat="1">
      <c r="A1024" s="31" t="s">
        <v>65</v>
      </c>
      <c r="B1024" s="32">
        <f t="shared" si="67"/>
        <v>1018</v>
      </c>
      <c r="C1024" s="71" t="s">
        <v>9704</v>
      </c>
      <c r="D1024" s="70" t="s">
        <v>9705</v>
      </c>
      <c r="E1024" s="937" t="s">
        <v>69</v>
      </c>
      <c r="F1024" s="71" t="s">
        <v>9706</v>
      </c>
      <c r="G1024" s="629" t="s">
        <v>2</v>
      </c>
      <c r="H1024" s="1"/>
      <c r="I1024" s="1"/>
      <c r="J1024" s="1"/>
      <c r="K1024" s="1" t="s">
        <v>8834</v>
      </c>
      <c r="L1024" s="1" t="s">
        <v>511</v>
      </c>
      <c r="M1024" s="1" t="s">
        <v>1215</v>
      </c>
      <c r="N1024" s="72">
        <v>44367</v>
      </c>
      <c r="O1024" s="1" t="s">
        <v>9707</v>
      </c>
      <c r="P1024" s="1" t="s">
        <v>174</v>
      </c>
      <c r="Q1024" s="1" t="s">
        <v>112</v>
      </c>
      <c r="R1024" s="1" t="s">
        <v>77</v>
      </c>
      <c r="S1024" s="1" t="s">
        <v>113</v>
      </c>
      <c r="T1024" s="1" t="s">
        <v>9341</v>
      </c>
      <c r="U1024" s="72">
        <v>30092</v>
      </c>
      <c r="V1024" s="72">
        <v>44367</v>
      </c>
      <c r="W1024" s="59">
        <v>44469</v>
      </c>
      <c r="X1024" s="462" t="s">
        <v>80</v>
      </c>
      <c r="Y1024" s="1"/>
      <c r="Z1024" s="1" t="str">
        <f t="shared" si="74" ca="1"/>
        <v>0 Tahun  1 Bulan 13 Hari </v>
      </c>
      <c r="AA1024" s="1" t="s">
        <v>264</v>
      </c>
      <c r="AB1024" s="71" t="s">
        <v>9708</v>
      </c>
      <c r="AC1024" s="72">
        <v>46150</v>
      </c>
      <c r="AD1024" s="1"/>
      <c r="AE1024" s="1"/>
      <c r="AF1024" s="1"/>
      <c r="AG1024" s="1"/>
      <c r="AH1024" s="72"/>
      <c r="AI1024" s="72"/>
      <c r="AJ1024" s="1"/>
      <c r="AK1024" s="1"/>
      <c r="AL1024" s="1"/>
      <c r="AM1024" s="71" t="s">
        <v>9709</v>
      </c>
      <c r="AN1024" s="1" t="s">
        <v>548</v>
      </c>
      <c r="AO1024" s="1"/>
      <c r="AP1024" s="1"/>
      <c r="AQ1024" s="1"/>
      <c r="AR1024" s="1"/>
      <c r="AS1024" s="1"/>
      <c r="AT1024" s="71" t="s">
        <v>9710</v>
      </c>
      <c r="AU1024" s="1" t="s">
        <v>121</v>
      </c>
      <c r="AV1024" s="340" t="s">
        <v>9705</v>
      </c>
      <c r="AW1024" s="340" t="s">
        <v>90</v>
      </c>
      <c r="AX1024" s="357" t="s">
        <v>9711</v>
      </c>
      <c r="AY1024" s="1"/>
      <c r="AZ1024" s="1"/>
      <c r="BA1024" s="1"/>
      <c r="BB1024" s="1"/>
      <c r="BC1024" s="1"/>
      <c r="BD1024" s="1"/>
      <c r="BE1024" s="72"/>
      <c r="BF1024" s="1"/>
    </row>
    <row r="1025" ht="15" customHeight="1" s="77" customFormat="1">
      <c r="A1025" s="31" t="s">
        <v>65</v>
      </c>
      <c r="B1025" s="32">
        <f t="shared" si="67"/>
        <v>1019</v>
      </c>
      <c r="C1025" s="68" t="s">
        <v>9712</v>
      </c>
      <c r="D1025" s="70" t="s">
        <v>9713</v>
      </c>
      <c r="E1025" s="937" t="s">
        <v>69</v>
      </c>
      <c r="F1025" s="71" t="s">
        <v>9714</v>
      </c>
      <c r="G1025" s="629" t="s">
        <v>2</v>
      </c>
      <c r="H1025" s="1"/>
      <c r="I1025" s="1"/>
      <c r="J1025" s="1"/>
      <c r="K1025" s="1" t="s">
        <v>8834</v>
      </c>
      <c r="L1025" s="1" t="s">
        <v>511</v>
      </c>
      <c r="M1025" s="1" t="s">
        <v>1215</v>
      </c>
      <c r="N1025" s="116">
        <v>44378</v>
      </c>
      <c r="O1025" s="1" t="s">
        <v>9715</v>
      </c>
      <c r="P1025" s="1"/>
      <c r="Q1025" s="1" t="s">
        <v>112</v>
      </c>
      <c r="R1025" s="1" t="s">
        <v>77</v>
      </c>
      <c r="S1025" s="1" t="s">
        <v>233</v>
      </c>
      <c r="T1025" s="1" t="s">
        <v>2612</v>
      </c>
      <c r="U1025" s="72">
        <v>30354</v>
      </c>
      <c r="V1025" s="116">
        <v>44378</v>
      </c>
      <c r="W1025" s="116">
        <v>44469</v>
      </c>
      <c r="X1025" s="1" t="s">
        <v>80</v>
      </c>
      <c r="Y1025" s="1"/>
      <c r="Z1025" s="1" t="str">
        <f t="shared" si="74" ca="1"/>
        <v>0 Tahun  1 Bulan 1 Hari </v>
      </c>
      <c r="AA1025" s="1" t="s">
        <v>3491</v>
      </c>
      <c r="AB1025" s="71" t="s">
        <v>9716</v>
      </c>
      <c r="AC1025" s="72">
        <v>46115</v>
      </c>
      <c r="AD1025" s="1"/>
      <c r="AE1025" s="72"/>
      <c r="AF1025" s="1"/>
      <c r="AG1025" s="1"/>
      <c r="AH1025" s="72"/>
      <c r="AI1025" s="72"/>
      <c r="AJ1025" s="1"/>
      <c r="AK1025" s="1"/>
      <c r="AL1025" s="1"/>
      <c r="AM1025" s="71" t="s">
        <v>9717</v>
      </c>
      <c r="AN1025" s="1" t="s">
        <v>290</v>
      </c>
      <c r="AO1025" s="1"/>
      <c r="AP1025" s="1"/>
      <c r="AQ1025" s="1"/>
      <c r="AR1025" s="1"/>
      <c r="AS1025" s="1"/>
      <c r="AT1025" s="71" t="s">
        <v>9718</v>
      </c>
      <c r="AU1025" s="346" t="s">
        <v>121</v>
      </c>
      <c r="AV1025" s="1237" t="s">
        <v>9713</v>
      </c>
      <c r="AW1025" s="1238" t="s">
        <v>90</v>
      </c>
      <c r="AX1025" s="1239">
        <v>4452165345</v>
      </c>
      <c r="AY1025" s="1240" t="s">
        <v>9719</v>
      </c>
      <c r="AZ1025" s="1"/>
      <c r="BA1025" s="1"/>
      <c r="BB1025" s="1"/>
      <c r="BC1025" s="1"/>
      <c r="BD1025" s="72"/>
      <c r="BE1025" s="72"/>
      <c r="BF1025" s="1"/>
    </row>
    <row r="1026" ht="15" customHeight="1" s="77" customFormat="1">
      <c r="A1026" s="31" t="s">
        <v>65</v>
      </c>
      <c r="B1026" s="32">
        <f t="shared" si="67"/>
        <v>1020</v>
      </c>
      <c r="C1026" s="68" t="s">
        <v>9720</v>
      </c>
      <c r="D1026" s="70" t="s">
        <v>9721</v>
      </c>
      <c r="E1026" s="937" t="s">
        <v>69</v>
      </c>
      <c r="F1026" s="71" t="s">
        <v>9722</v>
      </c>
      <c r="G1026" s="629" t="s">
        <v>2</v>
      </c>
      <c r="H1026" s="1"/>
      <c r="I1026" s="1"/>
      <c r="J1026" s="1"/>
      <c r="K1026" s="1" t="s">
        <v>8834</v>
      </c>
      <c r="L1026" s="1" t="s">
        <v>511</v>
      </c>
      <c r="M1026" s="1" t="s">
        <v>1215</v>
      </c>
      <c r="N1026" s="116">
        <v>44378</v>
      </c>
      <c r="O1026" s="1" t="s">
        <v>9723</v>
      </c>
      <c r="P1026" s="1"/>
      <c r="Q1026" s="1" t="s">
        <v>112</v>
      </c>
      <c r="R1026" s="1" t="s">
        <v>77</v>
      </c>
      <c r="S1026" s="1" t="s">
        <v>113</v>
      </c>
      <c r="T1026" s="1" t="s">
        <v>9724</v>
      </c>
      <c r="U1026" s="72">
        <v>33258</v>
      </c>
      <c r="V1026" s="116">
        <v>44378</v>
      </c>
      <c r="W1026" s="78">
        <v>44469</v>
      </c>
      <c r="X1026" s="49" t="s">
        <v>80</v>
      </c>
      <c r="Y1026" s="1"/>
      <c r="Z1026" s="1" t="str">
        <f t="shared" si="74" ca="1"/>
        <v>0 Tahun  1 Bulan 1 Hari </v>
      </c>
      <c r="AA1026" s="1" t="s">
        <v>492</v>
      </c>
      <c r="AB1026" s="71" t="s">
        <v>9725</v>
      </c>
      <c r="AC1026" s="72">
        <v>45694</v>
      </c>
      <c r="AD1026" s="1"/>
      <c r="AE1026" s="72"/>
      <c r="AF1026" s="1"/>
      <c r="AG1026" s="1"/>
      <c r="AH1026" s="72"/>
      <c r="AI1026" s="72"/>
      <c r="AJ1026" s="1"/>
      <c r="AK1026" s="1"/>
      <c r="AL1026" s="1"/>
      <c r="AM1026" s="413" t="s">
        <v>9726</v>
      </c>
      <c r="AN1026" s="414" t="s">
        <v>548</v>
      </c>
      <c r="AO1026" s="1"/>
      <c r="AP1026" s="1"/>
      <c r="AQ1026" s="1"/>
      <c r="AR1026" s="1"/>
      <c r="AS1026" s="1"/>
      <c r="AT1026" s="71" t="s">
        <v>9727</v>
      </c>
      <c r="AU1026" s="346" t="s">
        <v>121</v>
      </c>
      <c r="AV1026" s="1237" t="s">
        <v>9721</v>
      </c>
      <c r="AW1026" s="1238" t="s">
        <v>671</v>
      </c>
      <c r="AX1026" s="1233" t="s">
        <v>9728</v>
      </c>
      <c r="AY1026" s="1240" t="s">
        <v>9729</v>
      </c>
      <c r="AZ1026" s="1"/>
      <c r="BA1026" s="1"/>
      <c r="BB1026" s="1"/>
      <c r="BC1026" s="1"/>
      <c r="BD1026" s="72"/>
      <c r="BE1026" s="72"/>
      <c r="BF1026" s="1"/>
    </row>
    <row r="1027" ht="15" customHeight="1" s="77" customFormat="1">
      <c r="A1027" s="31" t="s">
        <v>65</v>
      </c>
      <c r="B1027" s="32">
        <f t="shared" si="67"/>
        <v>1021</v>
      </c>
      <c r="C1027" s="68" t="s">
        <v>9730</v>
      </c>
      <c r="D1027" s="70" t="s">
        <v>9731</v>
      </c>
      <c r="E1027" s="937" t="s">
        <v>69</v>
      </c>
      <c r="F1027" s="71" t="s">
        <v>9732</v>
      </c>
      <c r="G1027" s="629" t="s">
        <v>2</v>
      </c>
      <c r="H1027" s="1"/>
      <c r="I1027" s="1"/>
      <c r="J1027" s="1"/>
      <c r="K1027" s="1" t="s">
        <v>8834</v>
      </c>
      <c r="L1027" s="1" t="s">
        <v>511</v>
      </c>
      <c r="M1027" s="1" t="s">
        <v>1215</v>
      </c>
      <c r="N1027" s="1241">
        <v>44381</v>
      </c>
      <c r="O1027" s="1" t="s">
        <v>9733</v>
      </c>
      <c r="P1027" s="1"/>
      <c r="Q1027" s="1" t="s">
        <v>112</v>
      </c>
      <c r="R1027" s="1" t="s">
        <v>77</v>
      </c>
      <c r="S1027" s="1" t="s">
        <v>233</v>
      </c>
      <c r="T1027" s="1" t="s">
        <v>9734</v>
      </c>
      <c r="U1027" s="72">
        <v>31496</v>
      </c>
      <c r="V1027" s="1241">
        <v>44381</v>
      </c>
      <c r="W1027" s="116">
        <v>44469</v>
      </c>
      <c r="X1027" s="1" t="s">
        <v>80</v>
      </c>
      <c r="Y1027" s="1"/>
      <c r="Z1027" s="1" t="str">
        <f t="shared" si="74" ca="1"/>
        <v>0 Tahun  0 Bulan 29 Hari </v>
      </c>
      <c r="AA1027" s="1" t="s">
        <v>1151</v>
      </c>
      <c r="AB1027" s="71" t="s">
        <v>9735</v>
      </c>
      <c r="AC1027" s="72">
        <v>45010</v>
      </c>
      <c r="AD1027" s="1"/>
      <c r="AE1027" s="72"/>
      <c r="AF1027" s="1"/>
      <c r="AG1027" s="1"/>
      <c r="AH1027" s="72"/>
      <c r="AI1027" s="72"/>
      <c r="AJ1027" s="1"/>
      <c r="AK1027" s="1"/>
      <c r="AL1027" s="1"/>
      <c r="AM1027" s="71" t="s">
        <v>9736</v>
      </c>
      <c r="AN1027" s="1" t="s">
        <v>548</v>
      </c>
      <c r="AO1027" s="1"/>
      <c r="AP1027" s="1"/>
      <c r="AQ1027" s="1"/>
      <c r="AR1027" s="1"/>
      <c r="AS1027" s="1"/>
      <c r="AT1027" s="71" t="s">
        <v>9737</v>
      </c>
      <c r="AU1027" s="346" t="s">
        <v>121</v>
      </c>
      <c r="AV1027" s="1242" t="s">
        <v>9731</v>
      </c>
      <c r="AW1027" s="1242" t="s">
        <v>565</v>
      </c>
      <c r="AX1027" s="1233" t="s">
        <v>9738</v>
      </c>
      <c r="AY1027" s="1235" t="s">
        <v>9739</v>
      </c>
      <c r="AZ1027" s="1"/>
      <c r="BA1027" s="1"/>
      <c r="BB1027" s="1"/>
      <c r="BC1027" s="1"/>
      <c r="BD1027" s="72"/>
      <c r="BE1027" s="72"/>
      <c r="BF1027" s="1"/>
    </row>
    <row r="1028" ht="15" customHeight="1" s="77" customFormat="1">
      <c r="A1028" s="31" t="s">
        <v>65</v>
      </c>
      <c r="B1028" s="32">
        <f t="shared" si="67"/>
        <v>1022</v>
      </c>
      <c r="C1028" s="68" t="s">
        <v>9740</v>
      </c>
      <c r="D1028" s="70" t="s">
        <v>9741</v>
      </c>
      <c r="E1028" s="937" t="s">
        <v>69</v>
      </c>
      <c r="F1028" s="71" t="s">
        <v>9742</v>
      </c>
      <c r="G1028" s="629" t="s">
        <v>2</v>
      </c>
      <c r="H1028" s="1"/>
      <c r="I1028" s="1"/>
      <c r="J1028" s="1"/>
      <c r="K1028" s="1" t="s">
        <v>8834</v>
      </c>
      <c r="L1028" s="1" t="s">
        <v>511</v>
      </c>
      <c r="M1028" s="1" t="s">
        <v>1215</v>
      </c>
      <c r="N1028" s="1241">
        <v>44381</v>
      </c>
      <c r="O1028" s="1" t="s">
        <v>9743</v>
      </c>
      <c r="P1028" s="1"/>
      <c r="Q1028" s="1" t="s">
        <v>112</v>
      </c>
      <c r="R1028" s="1" t="s">
        <v>77</v>
      </c>
      <c r="S1028" s="1" t="s">
        <v>113</v>
      </c>
      <c r="T1028" s="1" t="s">
        <v>9744</v>
      </c>
      <c r="U1028" s="72">
        <v>30367</v>
      </c>
      <c r="V1028" s="1241">
        <v>44381</v>
      </c>
      <c r="W1028" s="78">
        <v>44469</v>
      </c>
      <c r="X1028" s="49" t="s">
        <v>80</v>
      </c>
      <c r="Y1028" s="1"/>
      <c r="Z1028" s="1" t="str">
        <f t="shared" si="74" ca="1"/>
        <v>0 Tahun  0 Bulan 29 Hari </v>
      </c>
      <c r="AA1028" s="1" t="s">
        <v>492</v>
      </c>
      <c r="AB1028" s="71" t="s">
        <v>9745</v>
      </c>
      <c r="AC1028" s="72">
        <v>44977</v>
      </c>
      <c r="AD1028" s="1"/>
      <c r="AE1028" s="72"/>
      <c r="AF1028" s="1"/>
      <c r="AG1028" s="1"/>
      <c r="AH1028" s="72"/>
      <c r="AI1028" s="72"/>
      <c r="AJ1028" s="1"/>
      <c r="AK1028" s="1"/>
      <c r="AL1028" s="1"/>
      <c r="AM1028" s="71" t="s">
        <v>9746</v>
      </c>
      <c r="AN1028" s="1" t="s">
        <v>290</v>
      </c>
      <c r="AO1028" s="1"/>
      <c r="AP1028" s="1"/>
      <c r="AQ1028" s="1"/>
      <c r="AR1028" s="1"/>
      <c r="AS1028" s="1"/>
      <c r="AT1028" s="71" t="s">
        <v>9747</v>
      </c>
      <c r="AU1028" s="346" t="s">
        <v>121</v>
      </c>
      <c r="AV1028" s="1243" t="s">
        <v>9741</v>
      </c>
      <c r="AW1028" s="1243" t="s">
        <v>90</v>
      </c>
      <c r="AX1028" s="1244">
        <v>3630048019</v>
      </c>
      <c r="AY1028" s="1245" t="s">
        <v>9748</v>
      </c>
      <c r="AZ1028" s="1"/>
      <c r="BA1028" s="1"/>
      <c r="BB1028" s="1"/>
      <c r="BC1028" s="1"/>
      <c r="BD1028" s="72"/>
      <c r="BE1028" s="72"/>
      <c r="BF1028" s="1"/>
    </row>
    <row r="1029" ht="15" customHeight="1" s="77" customFormat="1">
      <c r="A1029" s="31" t="s">
        <v>65</v>
      </c>
      <c r="B1029" s="32">
        <f t="shared" si="67"/>
        <v>1023</v>
      </c>
      <c r="C1029" s="68" t="s">
        <v>9749</v>
      </c>
      <c r="D1029" s="699" t="s">
        <v>9750</v>
      </c>
      <c r="E1029" s="937" t="s">
        <v>69</v>
      </c>
      <c r="F1029" s="713" t="s">
        <v>9751</v>
      </c>
      <c r="G1029" s="629" t="s">
        <v>2</v>
      </c>
      <c r="H1029" s="642"/>
      <c r="I1029" s="642"/>
      <c r="J1029" s="642"/>
      <c r="K1029" s="1" t="s">
        <v>8834</v>
      </c>
      <c r="L1029" s="1" t="s">
        <v>511</v>
      </c>
      <c r="M1029" s="1" t="s">
        <v>1215</v>
      </c>
      <c r="N1029" s="72">
        <v>44383</v>
      </c>
      <c r="O1029" s="713" t="s">
        <v>9752</v>
      </c>
      <c r="P1029" s="689" t="s">
        <v>174</v>
      </c>
      <c r="Q1029" s="689" t="s">
        <v>112</v>
      </c>
      <c r="R1029" s="689" t="s">
        <v>77</v>
      </c>
      <c r="S1029" s="689" t="s">
        <v>113</v>
      </c>
      <c r="T1029" s="721" t="s">
        <v>9440</v>
      </c>
      <c r="U1029" s="722">
        <v>30416</v>
      </c>
      <c r="V1029" s="72">
        <v>44383</v>
      </c>
      <c r="W1029" s="116">
        <v>44469</v>
      </c>
      <c r="X1029" s="1" t="s">
        <v>80</v>
      </c>
      <c r="Y1029" s="1"/>
      <c r="Z1029" s="1" t="str">
        <f t="shared" si="74" ca="1"/>
        <v>0 Tahun  0 Bulan 27 Hari </v>
      </c>
      <c r="AA1029" s="912" t="s">
        <v>492</v>
      </c>
      <c r="AB1029" s="711" t="s">
        <v>9753</v>
      </c>
      <c r="AC1029" s="722">
        <v>44661</v>
      </c>
      <c r="AD1029" s="1"/>
      <c r="AE1029" s="72"/>
      <c r="AF1029" s="1"/>
      <c r="AG1029" s="1"/>
      <c r="AH1029" s="72"/>
      <c r="AI1029" s="72"/>
      <c r="AJ1029" s="1"/>
      <c r="AK1029" s="1"/>
      <c r="AL1029" s="1"/>
      <c r="AM1029" s="71" t="s">
        <v>9754</v>
      </c>
      <c r="AN1029" s="1" t="s">
        <v>1345</v>
      </c>
      <c r="AO1029" s="1"/>
      <c r="AP1029" s="1"/>
      <c r="AQ1029" s="1"/>
      <c r="AR1029" s="1"/>
      <c r="AS1029" s="1"/>
      <c r="AT1029" s="713" t="s">
        <v>9755</v>
      </c>
      <c r="AU1029" s="724" t="s">
        <v>121</v>
      </c>
      <c r="AV1029" s="1246" t="s">
        <v>9750</v>
      </c>
      <c r="AW1029" s="1246" t="s">
        <v>90</v>
      </c>
      <c r="AX1029" s="1246">
        <v>8020592177</v>
      </c>
      <c r="AY1029" s="1247" t="s">
        <v>9756</v>
      </c>
      <c r="AZ1029" s="1"/>
      <c r="BA1029" s="1"/>
      <c r="BB1029" s="1"/>
      <c r="BC1029" s="1"/>
      <c r="BD1029" s="72"/>
      <c r="BE1029" s="72"/>
      <c r="BF1029" s="1"/>
    </row>
    <row r="1030" ht="15" customHeight="1" s="77" customFormat="1">
      <c r="A1030" s="31" t="s">
        <v>65</v>
      </c>
      <c r="B1030" s="32">
        <f t="shared" si="67"/>
        <v>1024</v>
      </c>
      <c r="C1030" s="68" t="s">
        <v>9757</v>
      </c>
      <c r="D1030" s="70" t="s">
        <v>9758</v>
      </c>
      <c r="E1030" s="937" t="s">
        <v>69</v>
      </c>
      <c r="F1030" s="1" t="s">
        <v>9759</v>
      </c>
      <c r="G1030" s="1" t="s">
        <v>2</v>
      </c>
      <c r="H1030" s="1"/>
      <c r="I1030" s="1"/>
      <c r="J1030" s="1"/>
      <c r="K1030" s="1" t="s">
        <v>8834</v>
      </c>
      <c r="L1030" s="1" t="s">
        <v>511</v>
      </c>
      <c r="M1030" s="1" t="s">
        <v>1215</v>
      </c>
      <c r="N1030" s="72" t="s">
        <v>9760</v>
      </c>
      <c r="O1030" s="342" t="s">
        <v>9761</v>
      </c>
      <c r="P1030" s="1" t="s">
        <v>75</v>
      </c>
      <c r="Q1030" s="1" t="s">
        <v>112</v>
      </c>
      <c r="R1030" s="1" t="s">
        <v>77</v>
      </c>
      <c r="S1030" s="1" t="s">
        <v>9762</v>
      </c>
      <c r="T1030" s="1" t="s">
        <v>9412</v>
      </c>
      <c r="U1030" s="72">
        <v>28240</v>
      </c>
      <c r="V1030" s="72" t="s">
        <v>9760</v>
      </c>
      <c r="W1030" s="72">
        <v>44500</v>
      </c>
      <c r="X1030" s="1" t="s">
        <v>80</v>
      </c>
      <c r="Y1030" s="1"/>
      <c r="Z1030" s="642" t="str">
        <f t="shared" si="74" ca="1"/>
        <v>0 Tahun  0 Bulan 22 Hari </v>
      </c>
      <c r="AA1030" s="1" t="s">
        <v>3491</v>
      </c>
      <c r="AB1030" s="1" t="s">
        <v>9763</v>
      </c>
      <c r="AC1030" s="72">
        <v>45952</v>
      </c>
      <c r="AD1030" s="1" t="s">
        <v>82</v>
      </c>
      <c r="AE1030" s="72"/>
      <c r="AF1030" s="1" t="s">
        <v>82</v>
      </c>
      <c r="AG1030" s="1"/>
      <c r="AH1030" s="72"/>
      <c r="AI1030" s="72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 t="s">
        <v>9764</v>
      </c>
      <c r="AU1030" s="1" t="s">
        <v>121</v>
      </c>
      <c r="AV1030" s="1" t="s">
        <v>9758</v>
      </c>
      <c r="AW1030" s="1" t="s">
        <v>671</v>
      </c>
      <c r="AX1030" s="1" t="s">
        <v>9765</v>
      </c>
      <c r="AY1030" s="1" t="s">
        <v>9766</v>
      </c>
      <c r="AZ1030" s="1"/>
      <c r="BA1030" s="1"/>
      <c r="BB1030" s="1"/>
      <c r="BC1030" s="1"/>
      <c r="BE1030" s="553"/>
    </row>
    <row r="1031" ht="15" customHeight="1" s="77" customFormat="1">
      <c r="A1031" s="31" t="s">
        <v>65</v>
      </c>
      <c r="B1031" s="32">
        <f t="shared" si="67"/>
        <v>1025</v>
      </c>
      <c r="C1031" s="68" t="s">
        <v>9767</v>
      </c>
      <c r="D1031" s="70" t="s">
        <v>9768</v>
      </c>
      <c r="E1031" s="937" t="s">
        <v>69</v>
      </c>
      <c r="F1031" s="1" t="s">
        <v>9769</v>
      </c>
      <c r="G1031" s="1" t="s">
        <v>2</v>
      </c>
      <c r="H1031" s="1"/>
      <c r="I1031" s="1"/>
      <c r="J1031" s="1"/>
      <c r="K1031" s="1" t="s">
        <v>8834</v>
      </c>
      <c r="L1031" s="1" t="s">
        <v>511</v>
      </c>
      <c r="M1031" s="1" t="s">
        <v>1215</v>
      </c>
      <c r="N1031" s="72" t="s">
        <v>9760</v>
      </c>
      <c r="O1031" s="1" t="s">
        <v>9770</v>
      </c>
      <c r="P1031" s="1" t="s">
        <v>97</v>
      </c>
      <c r="Q1031" s="1" t="s">
        <v>112</v>
      </c>
      <c r="R1031" s="1" t="s">
        <v>77</v>
      </c>
      <c r="S1031" s="1" t="s">
        <v>1679</v>
      </c>
      <c r="T1031" s="1" t="s">
        <v>9401</v>
      </c>
      <c r="U1031" s="72" t="s">
        <v>9771</v>
      </c>
      <c r="V1031" s="72" t="s">
        <v>9760</v>
      </c>
      <c r="W1031" s="72">
        <v>44500</v>
      </c>
      <c r="X1031" s="1" t="s">
        <v>80</v>
      </c>
      <c r="Y1031" s="1"/>
      <c r="Z1031" s="642" t="str">
        <f t="shared" si="74" ca="1"/>
        <v>0 Tahun  0 Bulan 22 Hari </v>
      </c>
      <c r="AA1031" s="1" t="s">
        <v>3491</v>
      </c>
      <c r="AB1031" s="1" t="s">
        <v>9772</v>
      </c>
      <c r="AC1031" s="72">
        <v>45053</v>
      </c>
      <c r="AD1031" s="1" t="s">
        <v>82</v>
      </c>
      <c r="AE1031" s="72"/>
      <c r="AF1031" s="1" t="s">
        <v>82</v>
      </c>
      <c r="AG1031" s="1"/>
      <c r="AH1031" s="72"/>
      <c r="AI1031" s="72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 t="s">
        <v>9773</v>
      </c>
      <c r="AU1031" s="1" t="s">
        <v>121</v>
      </c>
      <c r="AV1031" s="1" t="s">
        <v>9768</v>
      </c>
      <c r="AW1031" s="1" t="s">
        <v>90</v>
      </c>
      <c r="AX1031" s="1" t="s">
        <v>9774</v>
      </c>
      <c r="AY1031" s="1" t="s">
        <v>9775</v>
      </c>
      <c r="AZ1031" s="1"/>
      <c r="BA1031" s="1"/>
      <c r="BB1031" s="1"/>
      <c r="BC1031" s="1"/>
      <c r="BE1031" s="553"/>
    </row>
    <row r="1032" ht="15" customHeight="1" s="77" customFormat="1">
      <c r="A1032" s="31" t="s">
        <v>65</v>
      </c>
      <c r="B1032" s="32">
        <f ref="B1032:B1095" t="shared" si="75">1+B1031</f>
        <v>1026</v>
      </c>
      <c r="C1032" s="68" t="s">
        <v>9776</v>
      </c>
      <c r="D1032" s="70" t="s">
        <v>9777</v>
      </c>
      <c r="E1032" s="937" t="s">
        <v>69</v>
      </c>
      <c r="F1032" s="1" t="s">
        <v>9778</v>
      </c>
      <c r="G1032" s="1" t="s">
        <v>2</v>
      </c>
      <c r="H1032" s="1"/>
      <c r="I1032" s="1"/>
      <c r="J1032" s="1"/>
      <c r="K1032" s="1" t="s">
        <v>8834</v>
      </c>
      <c r="L1032" s="1" t="s">
        <v>511</v>
      </c>
      <c r="M1032" s="1" t="s">
        <v>1215</v>
      </c>
      <c r="N1032" s="72" t="s">
        <v>9760</v>
      </c>
      <c r="O1032" s="1" t="s">
        <v>9779</v>
      </c>
      <c r="P1032" s="1" t="s">
        <v>174</v>
      </c>
      <c r="Q1032" s="1" t="s">
        <v>112</v>
      </c>
      <c r="R1032" s="1" t="s">
        <v>77</v>
      </c>
      <c r="S1032" s="1" t="s">
        <v>140</v>
      </c>
      <c r="T1032" s="1" t="s">
        <v>8834</v>
      </c>
      <c r="U1032" s="72">
        <v>27907</v>
      </c>
      <c r="V1032" s="72" t="s">
        <v>9760</v>
      </c>
      <c r="W1032" s="72">
        <v>44500</v>
      </c>
      <c r="X1032" s="1" t="s">
        <v>80</v>
      </c>
      <c r="Y1032" s="1"/>
      <c r="Z1032" s="642" t="str">
        <f t="shared" si="74" ca="1"/>
        <v>0 Tahun  0 Bulan 22 Hari </v>
      </c>
      <c r="AA1032" s="1" t="s">
        <v>3491</v>
      </c>
      <c r="AB1032" s="1" t="s">
        <v>9780</v>
      </c>
      <c r="AC1032" s="72">
        <v>45073</v>
      </c>
      <c r="AD1032" s="1" t="s">
        <v>82</v>
      </c>
      <c r="AE1032" s="72"/>
      <c r="AF1032" s="1" t="s">
        <v>82</v>
      </c>
      <c r="AG1032" s="1"/>
      <c r="AH1032" s="72"/>
      <c r="AI1032" s="72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 t="s">
        <v>9781</v>
      </c>
      <c r="AU1032" s="1" t="s">
        <v>121</v>
      </c>
      <c r="AV1032" s="1" t="s">
        <v>9782</v>
      </c>
      <c r="AW1032" s="1" t="s">
        <v>90</v>
      </c>
      <c r="AX1032" s="1" t="s">
        <v>9783</v>
      </c>
      <c r="AY1032" s="1" t="s">
        <v>9784</v>
      </c>
      <c r="AZ1032" s="1"/>
      <c r="BA1032" s="1"/>
      <c r="BB1032" s="1"/>
      <c r="BC1032" s="1"/>
      <c r="BE1032" s="553"/>
    </row>
    <row r="1033" ht="15" customHeight="1" s="77" customFormat="1">
      <c r="A1033" s="31" t="s">
        <v>65</v>
      </c>
      <c r="B1033" s="32">
        <f t="shared" si="75"/>
        <v>1027</v>
      </c>
      <c r="C1033" s="68" t="s">
        <v>9785</v>
      </c>
      <c r="D1033" s="70" t="s">
        <v>9786</v>
      </c>
      <c r="E1033" s="937" t="s">
        <v>69</v>
      </c>
      <c r="F1033" s="1" t="s">
        <v>9787</v>
      </c>
      <c r="G1033" s="1" t="s">
        <v>2</v>
      </c>
      <c r="H1033" s="1"/>
      <c r="I1033" s="1"/>
      <c r="J1033" s="1"/>
      <c r="K1033" s="1" t="s">
        <v>8834</v>
      </c>
      <c r="L1033" s="1" t="s">
        <v>511</v>
      </c>
      <c r="M1033" s="1" t="s">
        <v>1215</v>
      </c>
      <c r="N1033" s="72" t="s">
        <v>9788</v>
      </c>
      <c r="O1033" s="1" t="s">
        <v>9789</v>
      </c>
      <c r="P1033" s="1" t="s">
        <v>174</v>
      </c>
      <c r="Q1033" s="1" t="s">
        <v>112</v>
      </c>
      <c r="R1033" s="1" t="s">
        <v>77</v>
      </c>
      <c r="S1033" s="1" t="s">
        <v>233</v>
      </c>
      <c r="T1033" s="1" t="s">
        <v>9440</v>
      </c>
      <c r="U1033" s="72">
        <v>30201</v>
      </c>
      <c r="V1033" s="72" t="s">
        <v>9788</v>
      </c>
      <c r="W1033" s="72">
        <v>44500</v>
      </c>
      <c r="X1033" s="1" t="s">
        <v>80</v>
      </c>
      <c r="Y1033" s="1"/>
      <c r="Z1033" s="642" t="str">
        <f t="shared" si="74" ca="1"/>
        <v>0 Tahun  0 Bulan 21 Hari </v>
      </c>
      <c r="AA1033" s="1" t="s">
        <v>3491</v>
      </c>
      <c r="AB1033" s="1" t="s">
        <v>9790</v>
      </c>
      <c r="AC1033" s="72">
        <v>45901</v>
      </c>
      <c r="AD1033" s="1" t="s">
        <v>82</v>
      </c>
      <c r="AE1033" s="72"/>
      <c r="AF1033" s="1" t="s">
        <v>82</v>
      </c>
      <c r="AG1033" s="1"/>
      <c r="AH1033" s="72"/>
      <c r="AI1033" s="72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 t="s">
        <v>9791</v>
      </c>
      <c r="AU1033" s="1" t="s">
        <v>121</v>
      </c>
      <c r="AV1033" s="1" t="s">
        <v>9786</v>
      </c>
      <c r="AW1033" s="1" t="s">
        <v>565</v>
      </c>
      <c r="AX1033" s="1" t="s">
        <v>9792</v>
      </c>
      <c r="AY1033" s="1" t="s">
        <v>9793</v>
      </c>
      <c r="AZ1033" s="1"/>
      <c r="BA1033" s="1"/>
      <c r="BB1033" s="1"/>
      <c r="BC1033" s="1"/>
      <c r="BE1033" s="553"/>
    </row>
    <row r="1034" ht="15" customHeight="1" s="77" customFormat="1">
      <c r="A1034" s="31" t="s">
        <v>65</v>
      </c>
      <c r="B1034" s="32">
        <f t="shared" si="75"/>
        <v>1028</v>
      </c>
      <c r="C1034" s="68" t="s">
        <v>9794</v>
      </c>
      <c r="D1034" s="70" t="s">
        <v>9795</v>
      </c>
      <c r="E1034" s="937" t="s">
        <v>69</v>
      </c>
      <c r="F1034" s="1" t="s">
        <v>9796</v>
      </c>
      <c r="G1034" s="1" t="s">
        <v>2</v>
      </c>
      <c r="H1034" s="1"/>
      <c r="I1034" s="1"/>
      <c r="J1034" s="1"/>
      <c r="K1034" s="1" t="s">
        <v>8834</v>
      </c>
      <c r="L1034" s="1" t="s">
        <v>511</v>
      </c>
      <c r="M1034" s="1" t="s">
        <v>1215</v>
      </c>
      <c r="N1034" s="72" t="s">
        <v>9788</v>
      </c>
      <c r="O1034" s="1" t="s">
        <v>9797</v>
      </c>
      <c r="P1034" s="1" t="s">
        <v>97</v>
      </c>
      <c r="Q1034" s="1" t="s">
        <v>112</v>
      </c>
      <c r="R1034" s="1" t="s">
        <v>77</v>
      </c>
      <c r="S1034" s="1" t="s">
        <v>140</v>
      </c>
      <c r="T1034" s="1" t="s">
        <v>9421</v>
      </c>
      <c r="U1034" s="72">
        <v>33768</v>
      </c>
      <c r="V1034" s="72" t="s">
        <v>9788</v>
      </c>
      <c r="W1034" s="72">
        <v>44500</v>
      </c>
      <c r="X1034" s="1" t="s">
        <v>80</v>
      </c>
      <c r="Y1034" s="1"/>
      <c r="Z1034" s="642" t="str">
        <f t="shared" si="74" ca="1"/>
        <v>0 Tahun  0 Bulan 21 Hari </v>
      </c>
      <c r="AA1034" s="1" t="s">
        <v>1607</v>
      </c>
      <c r="AB1034" s="1" t="s">
        <v>9798</v>
      </c>
      <c r="AC1034" s="72">
        <v>45090</v>
      </c>
      <c r="AD1034" s="1" t="s">
        <v>86</v>
      </c>
      <c r="AE1034" s="72"/>
      <c r="AF1034" s="1" t="s">
        <v>82</v>
      </c>
      <c r="AG1034" s="1"/>
      <c r="AH1034" s="72"/>
      <c r="AI1034" s="72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 t="s">
        <v>9799</v>
      </c>
      <c r="AU1034" s="1" t="s">
        <v>121</v>
      </c>
      <c r="AV1034" s="1" t="s">
        <v>9795</v>
      </c>
      <c r="AW1034" s="1" t="s">
        <v>619</v>
      </c>
      <c r="AX1034" s="1" t="s">
        <v>9800</v>
      </c>
      <c r="AY1034" s="1" t="s">
        <v>9801</v>
      </c>
      <c r="AZ1034" s="1"/>
      <c r="BA1034" s="1"/>
      <c r="BB1034" s="1"/>
      <c r="BC1034" s="1"/>
      <c r="BE1034" s="553"/>
    </row>
    <row r="1035" ht="15" customHeight="1" s="77" customFormat="1">
      <c r="A1035" s="31" t="s">
        <v>65</v>
      </c>
      <c r="B1035" s="32">
        <f t="shared" si="75"/>
        <v>1029</v>
      </c>
      <c r="C1035" s="1210" t="s">
        <v>9802</v>
      </c>
      <c r="D1035" s="82" t="s">
        <v>9803</v>
      </c>
      <c r="E1035" s="393" t="s">
        <v>1255</v>
      </c>
      <c r="F1035" s="71" t="s">
        <v>9804</v>
      </c>
      <c r="G1035" s="83"/>
      <c r="H1035" s="1"/>
      <c r="I1035" s="1"/>
      <c r="J1035" s="1" t="s">
        <v>457</v>
      </c>
      <c r="K1035" s="1" t="s">
        <v>9805</v>
      </c>
      <c r="L1035" s="1" t="s">
        <v>589</v>
      </c>
      <c r="M1035" s="1" t="s">
        <v>4177</v>
      </c>
      <c r="N1035" s="116">
        <v>44147</v>
      </c>
      <c r="O1035" s="1" t="s">
        <v>9806</v>
      </c>
      <c r="P1035" s="1" t="s">
        <v>77</v>
      </c>
      <c r="Q1035" s="1" t="s">
        <v>112</v>
      </c>
      <c r="R1035" s="1" t="s">
        <v>77</v>
      </c>
      <c r="S1035" s="1" t="s">
        <v>153</v>
      </c>
      <c r="T1035" s="1" t="s">
        <v>9807</v>
      </c>
      <c r="U1035" s="72">
        <v>34647</v>
      </c>
      <c r="V1035" s="72">
        <v>44348</v>
      </c>
      <c r="W1035" s="72">
        <v>44439</v>
      </c>
      <c r="X1035" s="1" t="s">
        <v>80</v>
      </c>
      <c r="Z1035" s="1" t="str">
        <f>""&amp;DATEDIF(N1035,TODAY(),"Y")&amp; " Tahun  "&amp;DATEDIF(N1035,TODAY(),"ym")&amp; " Bulan " &amp;DATEDIF(N1035,TODAY(),"md")&amp; " Hari "</f>
        <v>0 Tahun  8 Bulan 21 Hari </v>
      </c>
      <c r="AA1035" s="1" t="s">
        <v>100</v>
      </c>
      <c r="AB1035" s="71" t="s">
        <v>9808</v>
      </c>
      <c r="AC1035" s="72">
        <v>45854</v>
      </c>
      <c r="AD1035" s="83"/>
      <c r="AE1035" s="1"/>
      <c r="AF1035" s="393"/>
      <c r="AG1035" s="1"/>
      <c r="AH1035" s="1"/>
      <c r="AI1035" s="1"/>
      <c r="AJ1035" s="1"/>
      <c r="AK1035" s="1"/>
      <c r="AL1035" s="1"/>
      <c r="AM1035" s="71" t="s">
        <v>9809</v>
      </c>
      <c r="AN1035" s="1" t="s">
        <v>764</v>
      </c>
      <c r="AO1035" s="1"/>
      <c r="AP1035" s="71" t="s">
        <v>9810</v>
      </c>
      <c r="AQ1035" s="1" t="s">
        <v>86</v>
      </c>
      <c r="AR1035" s="1"/>
      <c r="AS1035" s="1"/>
      <c r="AT1035" s="71" t="s">
        <v>9811</v>
      </c>
      <c r="AU1035" s="1138" t="s">
        <v>89</v>
      </c>
      <c r="AV1035" s="1" t="s">
        <v>9803</v>
      </c>
      <c r="AW1035" s="1138" t="s">
        <v>520</v>
      </c>
      <c r="AX1035" s="71" t="s">
        <v>9812</v>
      </c>
      <c r="AY1035" s="1"/>
      <c r="AZ1035" s="1"/>
      <c r="BA1035" s="1"/>
      <c r="BB1035" s="1"/>
      <c r="BC1035" s="1"/>
      <c r="BD1035" s="72"/>
    </row>
    <row r="1036" ht="15" customHeight="1" s="117" customFormat="1">
      <c r="A1036" s="31" t="s">
        <v>65</v>
      </c>
      <c r="B1036" s="32">
        <f t="shared" si="75"/>
        <v>1030</v>
      </c>
      <c r="C1036" s="68" t="s">
        <v>9813</v>
      </c>
      <c r="D1036" s="70" t="s">
        <v>9814</v>
      </c>
      <c r="E1036" s="393" t="s">
        <v>1255</v>
      </c>
      <c r="F1036" s="74" t="s">
        <v>9815</v>
      </c>
      <c r="G1036" s="83" t="s">
        <v>2</v>
      </c>
      <c r="H1036" s="70"/>
      <c r="I1036" s="70"/>
      <c r="J1036" s="70"/>
      <c r="K1036" s="1" t="s">
        <v>9805</v>
      </c>
      <c r="L1036" s="1" t="s">
        <v>589</v>
      </c>
      <c r="M1036" s="1" t="s">
        <v>4177</v>
      </c>
      <c r="N1036" s="72">
        <v>44228</v>
      </c>
      <c r="O1036" s="1" t="s">
        <v>9816</v>
      </c>
      <c r="P1036" s="1" t="s">
        <v>77</v>
      </c>
      <c r="Q1036" s="1" t="s">
        <v>112</v>
      </c>
      <c r="R1036" s="1248" t="s">
        <v>77</v>
      </c>
      <c r="S1036" s="1" t="s">
        <v>153</v>
      </c>
      <c r="T1036" s="1" t="s">
        <v>9817</v>
      </c>
      <c r="U1036" s="73">
        <v>36992</v>
      </c>
      <c r="V1036" s="72">
        <v>44317</v>
      </c>
      <c r="W1036" s="73">
        <v>44408</v>
      </c>
      <c r="X1036" s="1" t="s">
        <v>115</v>
      </c>
      <c r="Z1036" s="1" t="str">
        <f>""&amp;DATEDIF(N1036,TODAY(),"Y")&amp; " Tahun  "&amp;DATEDIF(N1036,TODAY(),"ym")&amp; " Bulan " &amp;DATEDIF(N1036,TODAY(),"md")&amp; " Hari "</f>
        <v>0 Tahun  6 Bulan 1 Hari </v>
      </c>
      <c r="AA1036" s="1" t="s">
        <v>591</v>
      </c>
      <c r="AB1036" s="71" t="s">
        <v>9818</v>
      </c>
      <c r="AC1036" s="73">
        <v>45027</v>
      </c>
      <c r="AD1036" s="70"/>
      <c r="AE1036" s="70"/>
      <c r="AF1036" s="70"/>
      <c r="AG1036" s="70"/>
      <c r="AH1036" s="70"/>
      <c r="AI1036" s="70"/>
      <c r="AJ1036" s="70"/>
      <c r="AK1036" s="70"/>
      <c r="AL1036" s="70"/>
      <c r="AM1036" s="71" t="s">
        <v>9819</v>
      </c>
      <c r="AN1036" s="1" t="s">
        <v>548</v>
      </c>
      <c r="AO1036" s="1"/>
      <c r="AP1036" s="71" t="s">
        <v>9820</v>
      </c>
      <c r="AQ1036" s="1" t="s">
        <v>86</v>
      </c>
      <c r="AR1036" s="70"/>
      <c r="AS1036" s="70"/>
      <c r="AT1036" s="71" t="s">
        <v>9821</v>
      </c>
      <c r="AU1036" s="1138" t="s">
        <v>89</v>
      </c>
      <c r="AV1036" s="1" t="s">
        <v>9814</v>
      </c>
      <c r="AW1036" s="1" t="s">
        <v>520</v>
      </c>
      <c r="AX1036" s="1249" t="s">
        <v>9822</v>
      </c>
      <c r="AY1036" s="70"/>
      <c r="AZ1036" s="70"/>
      <c r="BA1036" s="70"/>
      <c r="BB1036" s="70"/>
      <c r="BC1036" s="70"/>
      <c r="BD1036" s="73"/>
    </row>
    <row r="1037" ht="15" customHeight="1" s="117" customFormat="1">
      <c r="A1037" s="31" t="s">
        <v>65</v>
      </c>
      <c r="B1037" s="32">
        <f t="shared" si="75"/>
        <v>1031</v>
      </c>
      <c r="C1037" s="35">
        <v>2220</v>
      </c>
      <c r="D1037" s="70" t="s">
        <v>9823</v>
      </c>
      <c r="E1037" s="393" t="s">
        <v>1255</v>
      </c>
      <c r="F1037" s="71" t="s">
        <v>9824</v>
      </c>
      <c r="G1037" s="1" t="s">
        <v>2</v>
      </c>
      <c r="H1037" s="70"/>
      <c r="I1037" s="70"/>
      <c r="J1037" s="1"/>
      <c r="K1037" s="1" t="s">
        <v>9817</v>
      </c>
      <c r="L1037" s="873" t="s">
        <v>511</v>
      </c>
      <c r="M1037" s="891" t="s">
        <v>1215</v>
      </c>
      <c r="N1037" s="72">
        <v>44314</v>
      </c>
      <c r="O1037" s="1" t="s">
        <v>9825</v>
      </c>
      <c r="P1037" s="1" t="s">
        <v>75</v>
      </c>
      <c r="Q1037" s="1" t="s">
        <v>112</v>
      </c>
      <c r="R1037" s="1" t="s">
        <v>77</v>
      </c>
      <c r="S1037" s="1" t="s">
        <v>113</v>
      </c>
      <c r="T1037" s="1" t="s">
        <v>2530</v>
      </c>
      <c r="U1037" s="72">
        <v>31376</v>
      </c>
      <c r="V1037" s="73">
        <v>44314</v>
      </c>
      <c r="W1037" s="1209">
        <v>44408</v>
      </c>
      <c r="X1037" s="135" t="s">
        <v>80</v>
      </c>
      <c r="Z1037" s="1" t="str">
        <f>""&amp;DATEDIF(N1037,TODAY(),"Y")&amp; " Tahun  "&amp;DATEDIF(N1037,TODAY(),"ym")&amp; " Bulan " &amp;DATEDIF(N1037,TODAY(),"md")&amp; " Hari "</f>
        <v>0 Tahun  3 Bulan 5 Hari </v>
      </c>
      <c r="AA1037" s="1" t="s">
        <v>591</v>
      </c>
      <c r="AB1037" s="71" t="s">
        <v>9826</v>
      </c>
      <c r="AC1037" s="72">
        <v>45255</v>
      </c>
      <c r="AD1037" s="70"/>
      <c r="AE1037" s="70"/>
      <c r="AF1037" s="70"/>
      <c r="AG1037" s="1"/>
      <c r="AH1037" s="70"/>
      <c r="AI1037" s="70"/>
      <c r="AJ1037" s="70"/>
      <c r="AK1037" s="70"/>
      <c r="AL1037" s="70"/>
      <c r="AM1037" s="74" t="s">
        <v>9827</v>
      </c>
      <c r="AN1037" s="1" t="s">
        <v>540</v>
      </c>
      <c r="AO1037" s="1"/>
      <c r="AP1037" s="74" t="s">
        <v>9828</v>
      </c>
      <c r="AQ1037" s="70"/>
      <c r="AR1037" s="1"/>
      <c r="AS1037" s="70"/>
      <c r="AT1037" s="71" t="s">
        <v>9829</v>
      </c>
      <c r="AU1037" s="886" t="s">
        <v>121</v>
      </c>
      <c r="AV1037" s="340" t="s">
        <v>9823</v>
      </c>
      <c r="AW1037" s="340" t="s">
        <v>90</v>
      </c>
      <c r="AX1037" s="357" t="s">
        <v>9830</v>
      </c>
      <c r="AY1037" s="70"/>
      <c r="AZ1037" s="70"/>
      <c r="BA1037" s="70"/>
      <c r="BB1037" s="70"/>
      <c r="BC1037" s="70"/>
      <c r="BD1037" s="73"/>
    </row>
    <row r="1038" ht="15" customHeight="1" s="117" customFormat="1">
      <c r="A1038" s="31" t="s">
        <v>65</v>
      </c>
      <c r="B1038" s="32">
        <f t="shared" si="75"/>
        <v>1032</v>
      </c>
      <c r="C1038" s="68" t="s">
        <v>9831</v>
      </c>
      <c r="D1038" s="70" t="s">
        <v>9832</v>
      </c>
      <c r="E1038" s="393" t="s">
        <v>1255</v>
      </c>
      <c r="F1038" s="71" t="s">
        <v>9833</v>
      </c>
      <c r="G1038" s="1" t="s">
        <v>2</v>
      </c>
      <c r="H1038" s="70"/>
      <c r="I1038" s="70"/>
      <c r="J1038" s="70"/>
      <c r="K1038" s="1" t="s">
        <v>9817</v>
      </c>
      <c r="L1038" s="1" t="s">
        <v>511</v>
      </c>
      <c r="M1038" s="1" t="s">
        <v>1215</v>
      </c>
      <c r="N1038" s="72">
        <v>44317</v>
      </c>
      <c r="O1038" s="1" t="s">
        <v>9834</v>
      </c>
      <c r="P1038" s="1" t="s">
        <v>232</v>
      </c>
      <c r="Q1038" s="1" t="s">
        <v>112</v>
      </c>
      <c r="R1038" s="1" t="s">
        <v>77</v>
      </c>
      <c r="S1038" s="1" t="s">
        <v>113</v>
      </c>
      <c r="T1038" s="1" t="s">
        <v>9106</v>
      </c>
      <c r="U1038" s="72">
        <v>34157</v>
      </c>
      <c r="V1038" s="72">
        <v>44317</v>
      </c>
      <c r="W1038" s="72">
        <v>44408</v>
      </c>
      <c r="X1038" s="75" t="s">
        <v>80</v>
      </c>
      <c r="Y1038" s="1"/>
      <c r="Z1038" s="1" t="str">
        <f ref="Z1038:Z1043" t="shared" si="76" ca="1">""&amp;DATEDIF(N1038,TODAY(),"Y")&amp; " Tahun  "&amp;DATEDIF(N1038,TODAY(),"ym")&amp; " Bulan " &amp;DATEDIF(N1038,TODAY(),"md")&amp; " Hari "</f>
        <v>0 Tahun  3 Bulan 1 Hari </v>
      </c>
      <c r="AA1038" s="1" t="s">
        <v>591</v>
      </c>
      <c r="AB1038" s="71" t="s">
        <v>9835</v>
      </c>
      <c r="AC1038" s="72">
        <v>46209</v>
      </c>
      <c r="AD1038" s="70"/>
      <c r="AE1038" s="70"/>
      <c r="AF1038" s="70"/>
      <c r="AG1038" s="1"/>
      <c r="AH1038" s="70"/>
      <c r="AI1038" s="70"/>
      <c r="AJ1038" s="70"/>
      <c r="AK1038" s="70"/>
      <c r="AL1038" s="70"/>
      <c r="AM1038" s="74" t="s">
        <v>9836</v>
      </c>
      <c r="AN1038" s="1" t="s">
        <v>548</v>
      </c>
      <c r="AO1038" s="70"/>
      <c r="AP1038" s="74" t="s">
        <v>9837</v>
      </c>
      <c r="AQ1038" s="70"/>
      <c r="AR1038" s="1"/>
      <c r="AS1038" s="70"/>
      <c r="AT1038" s="71" t="s">
        <v>9838</v>
      </c>
      <c r="AU1038" s="1" t="s">
        <v>121</v>
      </c>
      <c r="AV1038" s="1" t="s">
        <v>9839</v>
      </c>
      <c r="AW1038" s="1" t="s">
        <v>90</v>
      </c>
      <c r="AX1038" s="71" t="s">
        <v>9840</v>
      </c>
      <c r="AY1038" s="70"/>
      <c r="AZ1038" s="70"/>
      <c r="BA1038" s="70"/>
      <c r="BB1038" s="70"/>
      <c r="BC1038" s="70"/>
      <c r="BD1038" s="73"/>
    </row>
    <row r="1039" ht="15" customHeight="1" s="117" customFormat="1">
      <c r="A1039" s="31" t="s">
        <v>65</v>
      </c>
      <c r="B1039" s="32">
        <f t="shared" si="75"/>
        <v>1033</v>
      </c>
      <c r="C1039" s="68" t="s">
        <v>9841</v>
      </c>
      <c r="D1039" s="70" t="s">
        <v>9842</v>
      </c>
      <c r="E1039" s="393" t="s">
        <v>1255</v>
      </c>
      <c r="F1039" s="71" t="s">
        <v>9843</v>
      </c>
      <c r="G1039" s="87" t="s">
        <v>2</v>
      </c>
      <c r="H1039" s="70"/>
      <c r="I1039" s="70"/>
      <c r="J1039" s="70"/>
      <c r="K1039" s="1" t="s">
        <v>9817</v>
      </c>
      <c r="L1039" s="1" t="s">
        <v>511</v>
      </c>
      <c r="M1039" s="1" t="s">
        <v>1215</v>
      </c>
      <c r="N1039" s="72">
        <v>44321</v>
      </c>
      <c r="O1039" s="1" t="s">
        <v>9844</v>
      </c>
      <c r="P1039" s="1" t="s">
        <v>77</v>
      </c>
      <c r="Q1039" s="1" t="s">
        <v>112</v>
      </c>
      <c r="R1039" s="1" t="s">
        <v>77</v>
      </c>
      <c r="S1039" s="1" t="s">
        <v>113</v>
      </c>
      <c r="T1039" s="1" t="s">
        <v>9817</v>
      </c>
      <c r="U1039" s="72">
        <v>36656</v>
      </c>
      <c r="V1039" s="72">
        <v>44321</v>
      </c>
      <c r="W1039" s="73">
        <v>44408</v>
      </c>
      <c r="X1039" s="411" t="s">
        <v>80</v>
      </c>
      <c r="Y1039" s="1"/>
      <c r="Z1039" s="1" t="str">
        <f t="shared" si="76" ca="1"/>
        <v>0 Tahun  2 Bulan 28 Hari </v>
      </c>
      <c r="AA1039" s="1" t="s">
        <v>492</v>
      </c>
      <c r="AB1039" s="71" t="s">
        <v>9845</v>
      </c>
      <c r="AC1039" s="72">
        <v>45422</v>
      </c>
      <c r="AD1039" s="1"/>
      <c r="AE1039" s="1"/>
      <c r="AF1039" s="1"/>
      <c r="AG1039" s="1"/>
      <c r="AH1039" s="1"/>
      <c r="AI1039" s="72"/>
      <c r="AJ1039" s="1"/>
      <c r="AK1039" s="1"/>
      <c r="AL1039" s="1"/>
      <c r="AM1039" s="71" t="s">
        <v>9846</v>
      </c>
      <c r="AN1039" s="1" t="s">
        <v>764</v>
      </c>
      <c r="AO1039" s="1"/>
      <c r="AP1039" s="71" t="s">
        <v>9847</v>
      </c>
      <c r="AQ1039" s="1"/>
      <c r="AR1039" s="1"/>
      <c r="AS1039" s="1"/>
      <c r="AT1039" s="71" t="s">
        <v>9848</v>
      </c>
      <c r="AU1039" s="1" t="s">
        <v>121</v>
      </c>
      <c r="AV1039" s="1" t="s">
        <v>9842</v>
      </c>
      <c r="AW1039" s="1" t="s">
        <v>90</v>
      </c>
      <c r="AX1039" s="71" t="s">
        <v>9849</v>
      </c>
      <c r="AY1039" s="70"/>
      <c r="AZ1039" s="70"/>
      <c r="BA1039" s="70"/>
      <c r="BB1039" s="70"/>
      <c r="BC1039" s="70"/>
      <c r="BD1039" s="73"/>
    </row>
    <row r="1040" ht="15" customHeight="1" s="117" customFormat="1">
      <c r="A1040" s="31" t="s">
        <v>65</v>
      </c>
      <c r="B1040" s="32">
        <f t="shared" si="75"/>
        <v>1034</v>
      </c>
      <c r="C1040" s="68" t="s">
        <v>9850</v>
      </c>
      <c r="D1040" s="70" t="s">
        <v>9851</v>
      </c>
      <c r="E1040" s="393" t="s">
        <v>1255</v>
      </c>
      <c r="F1040" s="71" t="s">
        <v>9852</v>
      </c>
      <c r="G1040" s="87" t="s">
        <v>2</v>
      </c>
      <c r="H1040" s="70"/>
      <c r="I1040" s="70"/>
      <c r="J1040" s="70"/>
      <c r="K1040" s="1" t="s">
        <v>9817</v>
      </c>
      <c r="L1040" s="1" t="s">
        <v>511</v>
      </c>
      <c r="M1040" s="1" t="s">
        <v>1215</v>
      </c>
      <c r="N1040" s="72">
        <v>44321</v>
      </c>
      <c r="O1040" s="1" t="s">
        <v>9853</v>
      </c>
      <c r="P1040" s="1" t="s">
        <v>97</v>
      </c>
      <c r="Q1040" s="1" t="s">
        <v>112</v>
      </c>
      <c r="R1040" s="1" t="s">
        <v>77</v>
      </c>
      <c r="S1040" s="1" t="s">
        <v>113</v>
      </c>
      <c r="T1040" s="1" t="s">
        <v>9817</v>
      </c>
      <c r="U1040" s="72">
        <v>33875</v>
      </c>
      <c r="V1040" s="72">
        <v>44321</v>
      </c>
      <c r="W1040" s="73">
        <v>44408</v>
      </c>
      <c r="X1040" s="411" t="s">
        <v>80</v>
      </c>
      <c r="Y1040" s="1"/>
      <c r="Z1040" s="1" t="str">
        <f t="shared" si="76" ca="1"/>
        <v>0 Tahun  2 Bulan 28 Hari </v>
      </c>
      <c r="AA1040" s="1" t="s">
        <v>264</v>
      </c>
      <c r="AB1040" s="71" t="s">
        <v>9854</v>
      </c>
      <c r="AC1040" s="72"/>
      <c r="AD1040" s="1"/>
      <c r="AE1040" s="1"/>
      <c r="AF1040" s="1"/>
      <c r="AG1040" s="1"/>
      <c r="AH1040" s="1"/>
      <c r="AI1040" s="72"/>
      <c r="AJ1040" s="1"/>
      <c r="AK1040" s="1"/>
      <c r="AL1040" s="1"/>
      <c r="AM1040" s="71" t="s">
        <v>9855</v>
      </c>
      <c r="AN1040" s="1" t="s">
        <v>548</v>
      </c>
      <c r="AO1040" s="1"/>
      <c r="AP1040" s="71" t="s">
        <v>9856</v>
      </c>
      <c r="AQ1040" s="1"/>
      <c r="AR1040" s="1"/>
      <c r="AS1040" s="1"/>
      <c r="AT1040" s="71" t="s">
        <v>9857</v>
      </c>
      <c r="AU1040" s="1" t="s">
        <v>121</v>
      </c>
      <c r="AV1040" s="148" t="s">
        <v>9851</v>
      </c>
      <c r="AW1040" s="148" t="s">
        <v>90</v>
      </c>
      <c r="AX1040" s="149" t="s">
        <v>9858</v>
      </c>
      <c r="AY1040" s="70"/>
      <c r="AZ1040" s="70"/>
      <c r="BA1040" s="70"/>
      <c r="BB1040" s="70"/>
      <c r="BC1040" s="70"/>
      <c r="BD1040" s="73"/>
    </row>
    <row r="1041" ht="25.5" customHeight="1" s="117" customFormat="1">
      <c r="A1041" s="31" t="s">
        <v>65</v>
      </c>
      <c r="B1041" s="32">
        <f t="shared" si="75"/>
        <v>1035</v>
      </c>
      <c r="C1041" s="68" t="s">
        <v>9859</v>
      </c>
      <c r="D1041" s="70" t="s">
        <v>9860</v>
      </c>
      <c r="E1041" s="393" t="s">
        <v>1255</v>
      </c>
      <c r="F1041" s="74" t="s">
        <v>9861</v>
      </c>
      <c r="G1041" s="83" t="s">
        <v>2</v>
      </c>
      <c r="H1041" s="70"/>
      <c r="I1041" s="70"/>
      <c r="J1041" s="70"/>
      <c r="K1041" s="1" t="s">
        <v>9805</v>
      </c>
      <c r="L1041" s="1" t="s">
        <v>589</v>
      </c>
      <c r="M1041" s="1" t="s">
        <v>4177</v>
      </c>
      <c r="N1041" s="72">
        <v>44265</v>
      </c>
      <c r="O1041" s="1" t="s">
        <v>9862</v>
      </c>
      <c r="P1041" s="1" t="s">
        <v>174</v>
      </c>
      <c r="Q1041" s="1" t="s">
        <v>112</v>
      </c>
      <c r="R1041" s="1248" t="s">
        <v>77</v>
      </c>
      <c r="S1041" s="1" t="s">
        <v>153</v>
      </c>
      <c r="T1041" s="1" t="s">
        <v>9817</v>
      </c>
      <c r="U1041" s="73">
        <v>33900</v>
      </c>
      <c r="V1041" s="73">
        <v>44332</v>
      </c>
      <c r="W1041" s="73">
        <v>44439</v>
      </c>
      <c r="X1041" s="1" t="s">
        <v>80</v>
      </c>
      <c r="Y1041" s="70"/>
      <c r="Z1041" s="1" t="str">
        <f t="shared" si="76" ca="1"/>
        <v>0 Tahun  4 Bulan 23 Hari </v>
      </c>
      <c r="AA1041" s="1" t="s">
        <v>100</v>
      </c>
      <c r="AB1041" s="71" t="s">
        <v>9863</v>
      </c>
      <c r="AC1041" s="73">
        <v>46086</v>
      </c>
      <c r="AD1041" s="70"/>
      <c r="AE1041" s="70"/>
      <c r="AF1041" s="70"/>
      <c r="AG1041" s="74"/>
      <c r="AH1041" s="70"/>
      <c r="AI1041" s="70"/>
      <c r="AJ1041" s="70"/>
      <c r="AK1041" s="70"/>
      <c r="AL1041" s="70"/>
      <c r="AM1041" s="74" t="s">
        <v>9864</v>
      </c>
      <c r="AN1041" s="1" t="s">
        <v>548</v>
      </c>
      <c r="AO1041" s="70"/>
      <c r="AP1041" s="74" t="s">
        <v>9865</v>
      </c>
      <c r="AQ1041" s="70"/>
      <c r="AR1041" s="70"/>
      <c r="AS1041" s="70"/>
      <c r="AT1041" s="71" t="s">
        <v>9866</v>
      </c>
      <c r="AU1041" s="1138" t="s">
        <v>89</v>
      </c>
      <c r="AV1041" s="1" t="s">
        <v>9860</v>
      </c>
      <c r="AW1041" s="1" t="s">
        <v>90</v>
      </c>
      <c r="AX1041" s="71" t="s">
        <v>9867</v>
      </c>
      <c r="AY1041" s="70"/>
      <c r="AZ1041" s="70"/>
      <c r="BA1041" s="70"/>
      <c r="BB1041" s="70"/>
      <c r="BC1041" s="70"/>
      <c r="BD1041" s="73"/>
    </row>
    <row r="1042" ht="25.5" customHeight="1" s="117" customFormat="1">
      <c r="A1042" s="31" t="s">
        <v>65</v>
      </c>
      <c r="B1042" s="32">
        <f t="shared" si="75"/>
        <v>1036</v>
      </c>
      <c r="C1042" s="68" t="s">
        <v>9868</v>
      </c>
      <c r="D1042" s="70" t="s">
        <v>9869</v>
      </c>
      <c r="E1042" s="393" t="s">
        <v>1255</v>
      </c>
      <c r="F1042" s="71" t="s">
        <v>9870</v>
      </c>
      <c r="G1042" s="83" t="s">
        <v>2</v>
      </c>
      <c r="H1042" s="70"/>
      <c r="I1042" s="70"/>
      <c r="J1042" s="70"/>
      <c r="K1042" s="1" t="s">
        <v>9805</v>
      </c>
      <c r="L1042" s="1" t="s">
        <v>589</v>
      </c>
      <c r="M1042" s="1" t="s">
        <v>4177</v>
      </c>
      <c r="N1042" s="72">
        <v>44332</v>
      </c>
      <c r="O1042" s="1" t="s">
        <v>9871</v>
      </c>
      <c r="P1042" s="1" t="s">
        <v>97</v>
      </c>
      <c r="Q1042" s="1" t="s">
        <v>112</v>
      </c>
      <c r="R1042" s="1248" t="s">
        <v>77</v>
      </c>
      <c r="S1042" s="1" t="s">
        <v>140</v>
      </c>
      <c r="T1042" s="1" t="s">
        <v>9817</v>
      </c>
      <c r="U1042" s="73">
        <v>32691</v>
      </c>
      <c r="V1042" s="73">
        <v>44332</v>
      </c>
      <c r="W1042" s="73">
        <v>44439</v>
      </c>
      <c r="X1042" s="1" t="s">
        <v>80</v>
      </c>
      <c r="Y1042" s="70"/>
      <c r="Z1042" s="1" t="str">
        <f t="shared" si="76" ca="1"/>
        <v>0 Tahun  2 Bulan 17 Hari </v>
      </c>
      <c r="AA1042" s="1" t="s">
        <v>264</v>
      </c>
      <c r="AB1042" s="71" t="s">
        <v>9872</v>
      </c>
      <c r="AC1042" s="73">
        <v>45109</v>
      </c>
      <c r="AD1042" s="70"/>
      <c r="AE1042" s="70"/>
      <c r="AF1042" s="70"/>
      <c r="AG1042" s="74"/>
      <c r="AH1042" s="70"/>
      <c r="AI1042" s="70"/>
      <c r="AJ1042" s="70"/>
      <c r="AK1042" s="70"/>
      <c r="AL1042" s="70"/>
      <c r="AM1042" s="74" t="s">
        <v>9873</v>
      </c>
      <c r="AN1042" s="1" t="s">
        <v>764</v>
      </c>
      <c r="AO1042" s="70"/>
      <c r="AP1042" s="70"/>
      <c r="AQ1042" s="70"/>
      <c r="AR1042" s="70"/>
      <c r="AS1042" s="70"/>
      <c r="AT1042" s="71" t="s">
        <v>9874</v>
      </c>
      <c r="AU1042" s="1138" t="s">
        <v>89</v>
      </c>
      <c r="AV1042" s="1" t="s">
        <v>9869</v>
      </c>
      <c r="AW1042" s="1" t="s">
        <v>90</v>
      </c>
      <c r="AX1042" s="71" t="s">
        <v>9875</v>
      </c>
      <c r="AY1042" s="70"/>
      <c r="AZ1042" s="70"/>
      <c r="BA1042" s="70"/>
      <c r="BB1042" s="70"/>
      <c r="BC1042" s="70"/>
      <c r="BD1042" s="73"/>
    </row>
    <row r="1043" ht="25.5" customHeight="1" s="117" customFormat="1">
      <c r="A1043" s="31" t="s">
        <v>65</v>
      </c>
      <c r="B1043" s="32">
        <f t="shared" si="75"/>
        <v>1037</v>
      </c>
      <c r="C1043" s="68" t="s">
        <v>9876</v>
      </c>
      <c r="D1043" s="70" t="s">
        <v>9877</v>
      </c>
      <c r="E1043" s="393" t="s">
        <v>1255</v>
      </c>
      <c r="F1043" s="71" t="s">
        <v>9878</v>
      </c>
      <c r="G1043" s="83" t="s">
        <v>2</v>
      </c>
      <c r="H1043" s="70"/>
      <c r="I1043" s="70"/>
      <c r="J1043" s="70"/>
      <c r="K1043" s="1" t="s">
        <v>9805</v>
      </c>
      <c r="L1043" s="1" t="s">
        <v>589</v>
      </c>
      <c r="M1043" s="1" t="s">
        <v>4177</v>
      </c>
      <c r="N1043" s="72">
        <v>44356</v>
      </c>
      <c r="O1043" s="1" t="s">
        <v>9879</v>
      </c>
      <c r="P1043" s="1" t="s">
        <v>77</v>
      </c>
      <c r="Q1043" s="1" t="s">
        <v>112</v>
      </c>
      <c r="R1043" s="1248" t="s">
        <v>77</v>
      </c>
      <c r="S1043" s="1" t="s">
        <v>113</v>
      </c>
      <c r="T1043" s="1" t="s">
        <v>9817</v>
      </c>
      <c r="U1043" s="73">
        <v>31395</v>
      </c>
      <c r="V1043" s="73">
        <v>44356</v>
      </c>
      <c r="W1043" s="73">
        <v>44439</v>
      </c>
      <c r="X1043" s="1" t="s">
        <v>80</v>
      </c>
      <c r="Y1043" s="70"/>
      <c r="Z1043" s="1" t="str">
        <f t="shared" si="76" ca="1"/>
        <v>0 Tahun  1 Bulan 24 Hari </v>
      </c>
      <c r="AA1043" s="1" t="s">
        <v>264</v>
      </c>
      <c r="AB1043" s="71" t="s">
        <v>9880</v>
      </c>
      <c r="AC1043" s="73">
        <v>45640</v>
      </c>
      <c r="AD1043" s="70"/>
      <c r="AE1043" s="70"/>
      <c r="AF1043" s="70"/>
      <c r="AG1043" s="74"/>
      <c r="AH1043" s="70"/>
      <c r="AI1043" s="70"/>
      <c r="AJ1043" s="70"/>
      <c r="AK1043" s="70"/>
      <c r="AL1043" s="70"/>
      <c r="AM1043" s="74" t="s">
        <v>9881</v>
      </c>
      <c r="AN1043" s="1" t="s">
        <v>548</v>
      </c>
      <c r="AO1043" s="70"/>
      <c r="AP1043" s="70"/>
      <c r="AQ1043" s="70"/>
      <c r="AR1043" s="70"/>
      <c r="AS1043" s="70"/>
      <c r="AT1043" s="71" t="s">
        <v>9882</v>
      </c>
      <c r="AU1043" s="1138" t="s">
        <v>121</v>
      </c>
      <c r="AV1043" s="1" t="s">
        <v>9877</v>
      </c>
      <c r="AW1043" s="1" t="s">
        <v>671</v>
      </c>
      <c r="AX1043" s="71" t="s">
        <v>9883</v>
      </c>
      <c r="AY1043" s="70"/>
      <c r="AZ1043" s="70"/>
      <c r="BA1043" s="70"/>
      <c r="BB1043" s="70"/>
      <c r="BC1043" s="70"/>
      <c r="BD1043" s="73"/>
    </row>
    <row r="1044" ht="25.5" customHeight="1" s="117" customFormat="1">
      <c r="A1044" s="31" t="s">
        <v>65</v>
      </c>
      <c r="B1044" s="32">
        <f t="shared" si="75"/>
        <v>1038</v>
      </c>
      <c r="C1044" s="68" t="s">
        <v>9884</v>
      </c>
      <c r="D1044" s="360" t="s">
        <v>9885</v>
      </c>
      <c r="E1044" s="393" t="s">
        <v>1255</v>
      </c>
      <c r="F1044" s="74" t="s">
        <v>9886</v>
      </c>
      <c r="G1044" s="83" t="s">
        <v>2</v>
      </c>
      <c r="H1044" s="70"/>
      <c r="I1044" s="70"/>
      <c r="J1044" s="70"/>
      <c r="K1044" s="1" t="s">
        <v>9805</v>
      </c>
      <c r="L1044" s="1" t="s">
        <v>589</v>
      </c>
      <c r="M1044" s="1" t="s">
        <v>4177</v>
      </c>
      <c r="N1044" s="72">
        <v>44357</v>
      </c>
      <c r="O1044" s="1" t="s">
        <v>9887</v>
      </c>
      <c r="P1044" s="1" t="s">
        <v>97</v>
      </c>
      <c r="Q1044" s="1" t="s">
        <v>112</v>
      </c>
      <c r="R1044" s="1248" t="s">
        <v>77</v>
      </c>
      <c r="S1044" s="1" t="s">
        <v>113</v>
      </c>
      <c r="T1044" s="1" t="s">
        <v>9888</v>
      </c>
      <c r="U1044" s="73">
        <v>32912</v>
      </c>
      <c r="V1044" s="72">
        <v>44357</v>
      </c>
      <c r="W1044" s="73">
        <v>44439</v>
      </c>
      <c r="X1044" s="1" t="s">
        <v>80</v>
      </c>
      <c r="Y1044" s="70"/>
      <c r="Z1044" s="1"/>
      <c r="AA1044" s="1" t="s">
        <v>3051</v>
      </c>
      <c r="AB1044" s="71" t="s">
        <v>9889</v>
      </c>
      <c r="AC1044" s="73">
        <v>46132</v>
      </c>
      <c r="AD1044" s="70" t="s">
        <v>82</v>
      </c>
      <c r="AE1044" s="70"/>
      <c r="AF1044" s="70" t="s">
        <v>82</v>
      </c>
      <c r="AG1044" s="74"/>
      <c r="AH1044" s="70"/>
      <c r="AI1044" s="70"/>
      <c r="AJ1044" s="70"/>
      <c r="AK1044" s="70"/>
      <c r="AL1044" s="70"/>
      <c r="AM1044" s="74" t="s">
        <v>9890</v>
      </c>
      <c r="AN1044" s="1" t="s">
        <v>764</v>
      </c>
      <c r="AO1044" s="70"/>
      <c r="AP1044" s="70"/>
      <c r="AQ1044" s="70"/>
      <c r="AR1044" s="70"/>
      <c r="AS1044" s="70"/>
      <c r="AT1044" s="71" t="s">
        <v>9891</v>
      </c>
      <c r="AU1044" s="1138" t="s">
        <v>89</v>
      </c>
      <c r="AV1044" s="70" t="str">
        <f>D1044</f>
        <v>ANDI CAHYO NUGROHO</v>
      </c>
      <c r="AW1044" s="1" t="s">
        <v>90</v>
      </c>
      <c r="AX1044" s="1249" t="s">
        <v>9892</v>
      </c>
      <c r="AY1044" s="70"/>
      <c r="AZ1044" s="70"/>
      <c r="BA1044" s="70"/>
      <c r="BB1044" s="70"/>
      <c r="BC1044" s="70"/>
      <c r="BD1044" s="73"/>
      <c r="BE1044" s="73"/>
      <c r="BF1044" s="70"/>
    </row>
    <row r="1045" ht="25.5" customHeight="1" s="117" customFormat="1">
      <c r="A1045" s="31" t="s">
        <v>65</v>
      </c>
      <c r="B1045" s="32">
        <f t="shared" si="75"/>
        <v>1039</v>
      </c>
      <c r="C1045" s="68" t="s">
        <v>9893</v>
      </c>
      <c r="D1045" s="356" t="s">
        <v>9894</v>
      </c>
      <c r="E1045" s="114" t="s">
        <v>587</v>
      </c>
      <c r="F1045" s="71" t="s">
        <v>9895</v>
      </c>
      <c r="G1045" s="12" t="s">
        <v>2</v>
      </c>
      <c r="H1045" s="1"/>
      <c r="I1045" s="1"/>
      <c r="J1045" s="1"/>
      <c r="K1045" s="432" t="s">
        <v>9805</v>
      </c>
      <c r="L1045" s="432" t="s">
        <v>589</v>
      </c>
      <c r="M1045" s="432" t="s">
        <v>4177</v>
      </c>
      <c r="N1045" s="589">
        <v>44385</v>
      </c>
      <c r="O1045" s="1" t="s">
        <v>9896</v>
      </c>
      <c r="P1045" s="642" t="s">
        <v>77</v>
      </c>
      <c r="Q1045" s="432" t="s">
        <v>112</v>
      </c>
      <c r="R1045" s="49" t="s">
        <v>77</v>
      </c>
      <c r="S1045" s="49" t="s">
        <v>113</v>
      </c>
      <c r="T1045" s="1" t="s">
        <v>9106</v>
      </c>
      <c r="U1045" s="431">
        <v>34711</v>
      </c>
      <c r="V1045" s="589">
        <v>44378</v>
      </c>
      <c r="W1045" s="431">
        <v>44469</v>
      </c>
      <c r="X1045" s="432" t="s">
        <v>80</v>
      </c>
      <c r="Y1045" s="1"/>
      <c r="Z1045" s="38"/>
      <c r="AA1045" s="1" t="s">
        <v>3051</v>
      </c>
      <c r="AB1045" s="71" t="s">
        <v>9897</v>
      </c>
      <c r="AC1045" s="1250">
        <v>46209</v>
      </c>
      <c r="AD1045" s="396" t="s">
        <v>82</v>
      </c>
      <c r="AE1045" s="1"/>
      <c r="AF1045" s="396" t="s">
        <v>82</v>
      </c>
      <c r="AG1045" s="718"/>
      <c r="AH1045" s="72"/>
      <c r="AI1045" s="1251"/>
      <c r="AJ1045" s="49"/>
      <c r="AK1045" s="49"/>
      <c r="AL1045" s="396"/>
      <c r="AM1045" s="71" t="s">
        <v>9898</v>
      </c>
      <c r="AN1045" s="1" t="s">
        <v>548</v>
      </c>
      <c r="AO1045" s="1"/>
      <c r="AP1045" s="1"/>
      <c r="AQ1045" s="1"/>
      <c r="AR1045" s="1"/>
      <c r="AS1045" s="1"/>
      <c r="AT1045" s="71" t="s">
        <v>9899</v>
      </c>
      <c r="AU1045" s="1252" t="s">
        <v>89</v>
      </c>
      <c r="AV1045" s="1" t="str">
        <f>D1045</f>
        <v>FREDDY BAGUS WIDIATMOKO</v>
      </c>
      <c r="AW1045" s="1" t="s">
        <v>671</v>
      </c>
      <c r="AX1045" s="71" t="s">
        <v>9900</v>
      </c>
      <c r="AY1045" s="1"/>
      <c r="AZ1045" s="1"/>
      <c r="BA1045" s="414"/>
      <c r="BB1045" s="414"/>
      <c r="BC1045" s="414"/>
      <c r="BD1045" s="414"/>
      <c r="BE1045" s="974"/>
      <c r="BF1045" s="414"/>
    </row>
    <row r="1046" ht="15" customHeight="1" s="117" customFormat="1">
      <c r="A1046" s="31"/>
      <c r="B1046" s="32">
        <f t="shared" si="75"/>
        <v>1040</v>
      </c>
      <c r="C1046" s="68" t="s">
        <v>9901</v>
      </c>
      <c r="D1046" s="70" t="s">
        <v>9902</v>
      </c>
      <c r="E1046" s="393" t="s">
        <v>1255</v>
      </c>
      <c r="F1046" s="71" t="s">
        <v>9903</v>
      </c>
      <c r="G1046" s="87" t="s">
        <v>2</v>
      </c>
      <c r="H1046" s="70"/>
      <c r="I1046" s="70"/>
      <c r="J1046" s="70"/>
      <c r="K1046" s="1" t="s">
        <v>9817</v>
      </c>
      <c r="L1046" s="1" t="s">
        <v>511</v>
      </c>
      <c r="M1046" s="1" t="s">
        <v>1215</v>
      </c>
      <c r="N1046" s="72">
        <v>44322</v>
      </c>
      <c r="O1046" s="1" t="s">
        <v>9904</v>
      </c>
      <c r="P1046" s="1" t="s">
        <v>174</v>
      </c>
      <c r="Q1046" s="1" t="s">
        <v>112</v>
      </c>
      <c r="R1046" s="1" t="s">
        <v>77</v>
      </c>
      <c r="S1046" s="1" t="s">
        <v>113</v>
      </c>
      <c r="T1046" s="1" t="s">
        <v>9905</v>
      </c>
      <c r="U1046" s="72">
        <v>28198</v>
      </c>
      <c r="V1046" s="72">
        <v>44322</v>
      </c>
      <c r="W1046" s="73">
        <v>44408</v>
      </c>
      <c r="X1046" s="411" t="s">
        <v>80</v>
      </c>
      <c r="Y1046" s="1"/>
      <c r="Z1046" s="1" t="str">
        <f>""&amp;DATEDIF(N1046,TODAY(),"Y")&amp; " Tahun  "&amp;DATEDIF(N1046,TODAY(),"ym")&amp; " Bulan " &amp;DATEDIF(N1046,TODAY(),"md")&amp; " Hari "</f>
        <v>0 Tahun  2 Bulan 27 Hari </v>
      </c>
      <c r="AA1046" s="1" t="s">
        <v>492</v>
      </c>
      <c r="AB1046" s="71" t="s">
        <v>9906</v>
      </c>
      <c r="AC1046" s="72">
        <v>46115</v>
      </c>
      <c r="AD1046" s="1"/>
      <c r="AE1046" s="1"/>
      <c r="AF1046" s="1"/>
      <c r="AG1046" s="1"/>
      <c r="AH1046" s="1"/>
      <c r="AI1046" s="72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71" t="s">
        <v>9907</v>
      </c>
      <c r="AU1046" s="1" t="s">
        <v>121</v>
      </c>
      <c r="AV1046" s="1" t="s">
        <v>9902</v>
      </c>
      <c r="AW1046" s="1" t="s">
        <v>90</v>
      </c>
      <c r="AX1046" s="71" t="s">
        <v>9908</v>
      </c>
      <c r="AY1046" s="70"/>
      <c r="AZ1046" s="70"/>
      <c r="BA1046" s="70"/>
      <c r="BB1046" s="70"/>
      <c r="BC1046" s="70"/>
      <c r="BD1046" s="73">
        <v>44355</v>
      </c>
    </row>
    <row r="1047" ht="15" customHeight="1" s="576" customFormat="1">
      <c r="A1047" s="1253" t="s">
        <v>65</v>
      </c>
      <c r="B1047" s="32">
        <f t="shared" si="75"/>
        <v>1041</v>
      </c>
      <c r="C1047" s="1254" t="s">
        <v>9909</v>
      </c>
      <c r="D1047" s="574" t="s">
        <v>9910</v>
      </c>
      <c r="E1047" s="1255" t="s">
        <v>1255</v>
      </c>
      <c r="F1047" s="539" t="s">
        <v>9911</v>
      </c>
      <c r="G1047" s="12" t="s">
        <v>2</v>
      </c>
      <c r="H1047" s="432"/>
      <c r="I1047" s="432"/>
      <c r="J1047" s="432"/>
      <c r="K1047" s="432" t="s">
        <v>1224</v>
      </c>
      <c r="L1047" s="432" t="s">
        <v>589</v>
      </c>
      <c r="M1047" s="432" t="s">
        <v>4177</v>
      </c>
      <c r="N1047" s="834">
        <v>44166</v>
      </c>
      <c r="O1047" s="574" t="s">
        <v>9912</v>
      </c>
      <c r="P1047" s="432" t="s">
        <v>232</v>
      </c>
      <c r="Q1047" s="432" t="s">
        <v>76</v>
      </c>
      <c r="R1047" s="432" t="s">
        <v>77</v>
      </c>
      <c r="S1047" s="432" t="s">
        <v>153</v>
      </c>
      <c r="T1047" s="575" t="s">
        <v>1224</v>
      </c>
      <c r="U1047" s="834">
        <v>35533</v>
      </c>
      <c r="V1047" s="834">
        <v>44378</v>
      </c>
      <c r="W1047" s="834">
        <v>44469</v>
      </c>
      <c r="X1047" s="432" t="s">
        <v>80</v>
      </c>
      <c r="Y1047" s="1256"/>
      <c r="Z1047" s="432"/>
      <c r="AA1047" s="432" t="s">
        <v>100</v>
      </c>
      <c r="AB1047" s="539" t="s">
        <v>9913</v>
      </c>
      <c r="AC1047" s="834">
        <v>45760</v>
      </c>
      <c r="AD1047" s="1257"/>
      <c r="AE1047" s="574"/>
      <c r="AF1047" s="1258"/>
      <c r="AG1047" s="1259"/>
      <c r="AH1047" s="1260"/>
      <c r="AI1047" s="1259"/>
      <c r="AJ1047" s="574"/>
      <c r="AK1047" s="574"/>
      <c r="AL1047" s="574"/>
      <c r="AM1047" s="1259" t="s">
        <v>9914</v>
      </c>
      <c r="AN1047" s="1260" t="s">
        <v>764</v>
      </c>
      <c r="AO1047" s="1259"/>
      <c r="AP1047" s="1259" t="s">
        <v>9915</v>
      </c>
      <c r="AQ1047" s="574" t="s">
        <v>86</v>
      </c>
      <c r="AR1047" s="574"/>
      <c r="AS1047" s="574"/>
      <c r="AT1047" s="1259" t="s">
        <v>9916</v>
      </c>
      <c r="AU1047" s="1261" t="s">
        <v>121</v>
      </c>
      <c r="AV1047" s="574" t="s">
        <v>9910</v>
      </c>
      <c r="AW1047" s="1261" t="s">
        <v>520</v>
      </c>
      <c r="AX1047" s="1259" t="s">
        <v>9917</v>
      </c>
      <c r="AY1047" s="574"/>
      <c r="AZ1047" s="574"/>
      <c r="BA1047" s="574"/>
      <c r="BB1047" s="574"/>
      <c r="BC1047" s="574"/>
      <c r="BD1047" s="574"/>
    </row>
    <row r="1048" ht="15" customHeight="1" s="576" customFormat="1">
      <c r="A1048" s="1253" t="s">
        <v>65</v>
      </c>
      <c r="B1048" s="32">
        <f t="shared" si="75"/>
        <v>1042</v>
      </c>
      <c r="C1048" s="69" t="s">
        <v>9918</v>
      </c>
      <c r="D1048" s="574" t="s">
        <v>9919</v>
      </c>
      <c r="E1048" s="432" t="s">
        <v>1255</v>
      </c>
      <c r="F1048" s="539" t="s">
        <v>9920</v>
      </c>
      <c r="G1048" s="432" t="s">
        <v>2</v>
      </c>
      <c r="H1048" s="432"/>
      <c r="I1048" s="432"/>
      <c r="J1048" s="432"/>
      <c r="K1048" s="432" t="s">
        <v>1224</v>
      </c>
      <c r="L1048" s="432" t="s">
        <v>589</v>
      </c>
      <c r="M1048" s="432" t="s">
        <v>4177</v>
      </c>
      <c r="N1048" s="834">
        <v>44302</v>
      </c>
      <c r="O1048" s="574" t="s">
        <v>9921</v>
      </c>
      <c r="P1048" s="432" t="s">
        <v>77</v>
      </c>
      <c r="Q1048" s="432" t="s">
        <v>76</v>
      </c>
      <c r="R1048" s="432" t="s">
        <v>77</v>
      </c>
      <c r="S1048" s="432" t="s">
        <v>153</v>
      </c>
      <c r="T1048" s="432" t="s">
        <v>1224</v>
      </c>
      <c r="U1048" s="834">
        <v>34687</v>
      </c>
      <c r="V1048" s="834">
        <v>44302</v>
      </c>
      <c r="W1048" s="834">
        <v>44408</v>
      </c>
      <c r="X1048" s="432" t="s">
        <v>80</v>
      </c>
      <c r="Y1048" s="432"/>
      <c r="Z1048" s="432"/>
      <c r="AA1048" s="432" t="s">
        <v>100</v>
      </c>
      <c r="AB1048" s="539" t="s">
        <v>9922</v>
      </c>
      <c r="AC1048" s="834">
        <v>45761</v>
      </c>
      <c r="AD1048" s="574"/>
      <c r="AE1048" s="574"/>
      <c r="AF1048" s="574"/>
      <c r="AG1048" s="1259"/>
      <c r="AH1048" s="574"/>
      <c r="AI1048" s="574"/>
      <c r="AJ1048" s="574"/>
      <c r="AK1048" s="574"/>
      <c r="AL1048" s="574"/>
      <c r="AM1048" s="1259" t="s">
        <v>9923</v>
      </c>
      <c r="AN1048" s="574" t="s">
        <v>565</v>
      </c>
      <c r="AO1048" s="574"/>
      <c r="AP1048" s="1259" t="s">
        <v>9924</v>
      </c>
      <c r="AQ1048" s="574" t="s">
        <v>86</v>
      </c>
      <c r="AR1048" s="574"/>
      <c r="AS1048" s="574"/>
      <c r="AT1048" s="1259" t="s">
        <v>9925</v>
      </c>
      <c r="AU1048" s="1261" t="s">
        <v>121</v>
      </c>
      <c r="AV1048" s="1262" t="s">
        <v>9919</v>
      </c>
      <c r="AW1048" s="1262" t="s">
        <v>520</v>
      </c>
      <c r="AX1048" s="1263" t="s">
        <v>9926</v>
      </c>
      <c r="AY1048" s="574"/>
      <c r="AZ1048" s="574"/>
      <c r="BA1048" s="574"/>
      <c r="BB1048" s="574"/>
      <c r="BC1048" s="574"/>
      <c r="BD1048" s="574"/>
    </row>
    <row r="1049" ht="15" customHeight="1">
      <c r="A1049" s="1253" t="s">
        <v>65</v>
      </c>
      <c r="B1049" s="32">
        <f t="shared" si="75"/>
        <v>1043</v>
      </c>
      <c r="C1049" s="588" t="s">
        <v>9927</v>
      </c>
      <c r="D1049" s="396" t="s">
        <v>9928</v>
      </c>
      <c r="E1049" s="586" t="s">
        <v>1255</v>
      </c>
      <c r="F1049" s="588" t="s">
        <v>9929</v>
      </c>
      <c r="G1049" s="12" t="s">
        <v>2</v>
      </c>
      <c r="H1049" s="396"/>
      <c r="I1049" s="396"/>
      <c r="J1049" s="396"/>
      <c r="K1049" s="396" t="s">
        <v>9930</v>
      </c>
      <c r="L1049" s="396" t="s">
        <v>589</v>
      </c>
      <c r="M1049" s="396" t="s">
        <v>4177</v>
      </c>
      <c r="N1049" s="1264">
        <v>44177</v>
      </c>
      <c r="O1049" s="396" t="s">
        <v>9931</v>
      </c>
      <c r="P1049" s="396" t="s">
        <v>77</v>
      </c>
      <c r="Q1049" s="396" t="s">
        <v>112</v>
      </c>
      <c r="R1049" s="396" t="s">
        <v>77</v>
      </c>
      <c r="S1049" s="396" t="s">
        <v>153</v>
      </c>
      <c r="T1049" s="396" t="s">
        <v>9930</v>
      </c>
      <c r="U1049" s="1264">
        <v>32537</v>
      </c>
      <c r="V1049" s="1265">
        <v>44378</v>
      </c>
      <c r="W1049" s="1265">
        <v>44469</v>
      </c>
      <c r="X1049" s="574" t="s">
        <v>80</v>
      </c>
      <c r="Y1049" s="396"/>
      <c r="Z1049" s="396"/>
      <c r="AA1049" s="396" t="s">
        <v>100</v>
      </c>
      <c r="AB1049" s="536" t="s">
        <v>9932</v>
      </c>
      <c r="AC1049" s="1264">
        <v>45617</v>
      </c>
      <c r="AD1049" s="396"/>
      <c r="AE1049" s="396"/>
      <c r="AF1049" s="396"/>
      <c r="AG1049" s="536"/>
      <c r="AH1049" s="396"/>
      <c r="AI1049" s="536"/>
      <c r="AJ1049" s="396"/>
      <c r="AK1049" s="396"/>
      <c r="AL1049" s="396"/>
      <c r="AM1049" s="588" t="s">
        <v>9933</v>
      </c>
      <c r="AN1049" s="586" t="s">
        <v>84</v>
      </c>
      <c r="AO1049" s="588" t="s">
        <v>9934</v>
      </c>
      <c r="AP1049" s="586" t="s">
        <v>86</v>
      </c>
      <c r="AQ1049" s="586"/>
      <c r="AR1049" s="586"/>
      <c r="AS1049" s="588"/>
      <c r="AT1049" s="588" t="s">
        <v>9935</v>
      </c>
      <c r="AU1049" s="586"/>
      <c r="AV1049" s="1266" t="s">
        <v>9928</v>
      </c>
      <c r="AW1049" s="821" t="s">
        <v>90</v>
      </c>
      <c r="AX1049" s="1267" t="s">
        <v>9936</v>
      </c>
      <c r="AY1049" s="396"/>
      <c r="AZ1049" s="396"/>
      <c r="BA1049" s="396"/>
      <c r="BB1049" s="396"/>
      <c r="BC1049" s="396"/>
      <c r="BD1049" s="396"/>
    </row>
    <row r="1050" ht="15" customHeight="1">
      <c r="A1050" s="1253" t="s">
        <v>65</v>
      </c>
      <c r="B1050" s="32">
        <f t="shared" si="75"/>
        <v>1044</v>
      </c>
      <c r="C1050" s="588" t="s">
        <v>9937</v>
      </c>
      <c r="D1050" s="396" t="s">
        <v>9938</v>
      </c>
      <c r="E1050" s="586" t="s">
        <v>1255</v>
      </c>
      <c r="F1050" s="588" t="s">
        <v>9939</v>
      </c>
      <c r="G1050" s="12" t="s">
        <v>2</v>
      </c>
      <c r="H1050" s="396"/>
      <c r="I1050" s="396"/>
      <c r="J1050" s="396"/>
      <c r="K1050" s="396" t="s">
        <v>9930</v>
      </c>
      <c r="L1050" s="396" t="s">
        <v>589</v>
      </c>
      <c r="M1050" s="396" t="s">
        <v>4177</v>
      </c>
      <c r="N1050" s="1264">
        <v>44180</v>
      </c>
      <c r="O1050" s="396" t="s">
        <v>9940</v>
      </c>
      <c r="P1050" s="396" t="s">
        <v>232</v>
      </c>
      <c r="Q1050" s="396" t="s">
        <v>112</v>
      </c>
      <c r="R1050" s="396" t="s">
        <v>77</v>
      </c>
      <c r="S1050" s="396" t="s">
        <v>153</v>
      </c>
      <c r="T1050" s="396" t="s">
        <v>9941</v>
      </c>
      <c r="U1050" s="1264">
        <v>32586</v>
      </c>
      <c r="V1050" s="1265">
        <v>44378</v>
      </c>
      <c r="W1050" s="1265">
        <v>44469</v>
      </c>
      <c r="X1050" s="574" t="s">
        <v>80</v>
      </c>
      <c r="Y1050" s="396"/>
      <c r="Z1050" s="396"/>
      <c r="AA1050" s="396" t="s">
        <v>128</v>
      </c>
      <c r="AB1050" s="536" t="s">
        <v>9942</v>
      </c>
      <c r="AC1050" s="1264">
        <v>45004</v>
      </c>
      <c r="AD1050" s="396"/>
      <c r="AE1050" s="396"/>
      <c r="AF1050" s="396"/>
      <c r="AG1050" s="536"/>
      <c r="AH1050" s="396"/>
      <c r="AI1050" s="536"/>
      <c r="AJ1050" s="396"/>
      <c r="AK1050" s="396"/>
      <c r="AL1050" s="396"/>
      <c r="AM1050" s="588" t="s">
        <v>9943</v>
      </c>
      <c r="AN1050" s="586" t="s">
        <v>84</v>
      </c>
      <c r="AO1050" s="588" t="s">
        <v>9944</v>
      </c>
      <c r="AP1050" s="586" t="s">
        <v>86</v>
      </c>
      <c r="AQ1050" s="586"/>
      <c r="AR1050" s="586"/>
      <c r="AS1050" s="588"/>
      <c r="AT1050" s="588" t="s">
        <v>9945</v>
      </c>
      <c r="AU1050" s="586"/>
      <c r="AV1050" s="396" t="s">
        <v>9938</v>
      </c>
      <c r="AW1050" s="586" t="s">
        <v>90</v>
      </c>
      <c r="AX1050" s="588" t="s">
        <v>9946</v>
      </c>
      <c r="AY1050" s="396"/>
      <c r="AZ1050" s="396"/>
      <c r="BA1050" s="396"/>
      <c r="BB1050" s="396"/>
      <c r="BC1050" s="396"/>
      <c r="BD1050" s="396"/>
    </row>
    <row r="1051" ht="15" customHeight="1" s="117" customFormat="1">
      <c r="A1051" s="31" t="s">
        <v>65</v>
      </c>
      <c r="B1051" s="32">
        <f t="shared" si="75"/>
        <v>1045</v>
      </c>
      <c r="C1051" s="1268" t="s">
        <v>9947</v>
      </c>
      <c r="D1051" s="70" t="s">
        <v>9948</v>
      </c>
      <c r="E1051" s="393" t="s">
        <v>1255</v>
      </c>
      <c r="F1051" s="71" t="s">
        <v>9949</v>
      </c>
      <c r="G1051" s="1269"/>
      <c r="H1051" s="1"/>
      <c r="I1051" s="1"/>
      <c r="J1051" s="1" t="s">
        <v>457</v>
      </c>
      <c r="K1051" s="1" t="s">
        <v>9950</v>
      </c>
      <c r="L1051" s="1" t="s">
        <v>589</v>
      </c>
      <c r="M1051" s="1" t="s">
        <v>4177</v>
      </c>
      <c r="N1051" s="116">
        <v>44166</v>
      </c>
      <c r="O1051" s="82" t="s">
        <v>9951</v>
      </c>
      <c r="P1051" s="1" t="s">
        <v>232</v>
      </c>
      <c r="Q1051" s="1" t="s">
        <v>76</v>
      </c>
      <c r="R1051" s="1" t="s">
        <v>77</v>
      </c>
      <c r="S1051" s="1" t="s">
        <v>153</v>
      </c>
      <c r="T1051" s="1" t="s">
        <v>9950</v>
      </c>
      <c r="U1051" s="72">
        <v>33382</v>
      </c>
      <c r="V1051" s="116">
        <v>44378</v>
      </c>
      <c r="W1051" s="116">
        <v>44469</v>
      </c>
      <c r="X1051" s="1" t="s">
        <v>80</v>
      </c>
      <c r="Y1051" s="1"/>
      <c r="Z1051" s="1" t="str">
        <f ref="Z1051:Z1057" t="shared" si="77" ca="1">""&amp;DATEDIF(N1051,TODAY(),"Y")&amp; " Tahun  "&amp;DATEDIF(N1051,TODAY(),"ym")&amp; " Bulan " &amp;DATEDIF(N1051,TODAY(),"md")&amp; " Hari "</f>
        <v>0 Tahun  8 Bulan 1 Hari </v>
      </c>
      <c r="AA1051" s="1"/>
      <c r="AB1051" s="71"/>
      <c r="AC1051" s="72"/>
      <c r="AD1051" s="1269"/>
      <c r="AE1051" s="1"/>
      <c r="AF1051" s="393"/>
      <c r="AG1051" s="1"/>
      <c r="AH1051" s="1"/>
      <c r="AI1051" s="1"/>
      <c r="AJ1051" s="1"/>
      <c r="AK1051" s="1"/>
      <c r="AL1051" s="1"/>
      <c r="AM1051" s="71" t="s">
        <v>9952</v>
      </c>
      <c r="AN1051" s="1" t="s">
        <v>84</v>
      </c>
      <c r="AO1051" s="1"/>
      <c r="AP1051" s="71" t="s">
        <v>9953</v>
      </c>
      <c r="AQ1051" s="1" t="s">
        <v>86</v>
      </c>
      <c r="AR1051" s="1"/>
      <c r="AS1051" s="1"/>
      <c r="AT1051" s="71" t="s">
        <v>9954</v>
      </c>
      <c r="AU1051" s="1" t="s">
        <v>89</v>
      </c>
      <c r="AV1051" s="1" t="s">
        <v>9948</v>
      </c>
      <c r="AW1051" s="1270" t="s">
        <v>520</v>
      </c>
      <c r="AX1051" s="71" t="s">
        <v>9955</v>
      </c>
      <c r="AY1051" s="1"/>
      <c r="AZ1051" s="1"/>
      <c r="BA1051" s="1"/>
      <c r="BB1051" s="1"/>
      <c r="BC1051" s="1"/>
      <c r="BD1051" s="72"/>
    </row>
    <row r="1052" ht="15" customHeight="1" s="117" customFormat="1">
      <c r="A1052" s="31" t="s">
        <v>65</v>
      </c>
      <c r="B1052" s="32">
        <f t="shared" si="75"/>
        <v>1046</v>
      </c>
      <c r="C1052" s="68" t="s">
        <v>9956</v>
      </c>
      <c r="D1052" s="70" t="s">
        <v>9957</v>
      </c>
      <c r="E1052" s="1" t="s">
        <v>1255</v>
      </c>
      <c r="F1052" s="71" t="s">
        <v>9958</v>
      </c>
      <c r="G1052" s="1" t="s">
        <v>2</v>
      </c>
      <c r="H1052" s="1"/>
      <c r="I1052" s="1"/>
      <c r="J1052" s="1"/>
      <c r="K1052" s="1" t="s">
        <v>9950</v>
      </c>
      <c r="L1052" s="1" t="s">
        <v>589</v>
      </c>
      <c r="M1052" s="1" t="s">
        <v>4177</v>
      </c>
      <c r="N1052" s="116">
        <v>44220</v>
      </c>
      <c r="O1052" s="82" t="s">
        <v>9959</v>
      </c>
      <c r="P1052" s="1" t="s">
        <v>174</v>
      </c>
      <c r="Q1052" s="1" t="s">
        <v>76</v>
      </c>
      <c r="R1052" s="1271" t="s">
        <v>77</v>
      </c>
      <c r="S1052" s="1" t="s">
        <v>153</v>
      </c>
      <c r="T1052" s="1" t="s">
        <v>9005</v>
      </c>
      <c r="U1052" s="72">
        <v>33224</v>
      </c>
      <c r="V1052" s="72">
        <v>44317</v>
      </c>
      <c r="W1052" s="72">
        <v>44408</v>
      </c>
      <c r="X1052" s="1" t="s">
        <v>115</v>
      </c>
      <c r="Y1052" s="1"/>
      <c r="Z1052" s="1" t="str">
        <f t="shared" si="77" ca="1"/>
        <v>0 Tahun  6 Bulan 9 Hari </v>
      </c>
      <c r="AA1052" s="1" t="s">
        <v>264</v>
      </c>
      <c r="AB1052" s="71" t="s">
        <v>9960</v>
      </c>
      <c r="AC1052" s="72">
        <v>45707</v>
      </c>
      <c r="AD1052" s="1"/>
      <c r="AE1052" s="1"/>
      <c r="AF1052" s="1"/>
      <c r="AG1052" s="1"/>
      <c r="AH1052" s="1"/>
      <c r="AI1052" s="1"/>
      <c r="AJ1052" s="1"/>
      <c r="AK1052" s="1"/>
      <c r="AL1052" s="1"/>
      <c r="AM1052" s="71" t="s">
        <v>9961</v>
      </c>
      <c r="AN1052" s="1" t="s">
        <v>3474</v>
      </c>
      <c r="AO1052" s="1"/>
      <c r="AP1052" s="71" t="s">
        <v>9962</v>
      </c>
      <c r="AQ1052" s="1" t="s">
        <v>86</v>
      </c>
      <c r="AR1052" s="1"/>
      <c r="AS1052" s="1"/>
      <c r="AT1052" s="71" t="s">
        <v>9963</v>
      </c>
      <c r="AU1052" s="1" t="s">
        <v>89</v>
      </c>
      <c r="AV1052" s="1" t="s">
        <v>9957</v>
      </c>
      <c r="AW1052" s="1" t="s">
        <v>520</v>
      </c>
      <c r="AX1052" s="71" t="s">
        <v>9964</v>
      </c>
      <c r="AY1052" s="71" t="s">
        <v>9965</v>
      </c>
      <c r="AZ1052" s="1"/>
      <c r="BA1052" s="1"/>
      <c r="BB1052" s="1"/>
      <c r="BC1052" s="1"/>
      <c r="BD1052" s="72"/>
    </row>
    <row r="1053" ht="15" customHeight="1" s="117" customFormat="1">
      <c r="A1053" s="31" t="s">
        <v>65</v>
      </c>
      <c r="B1053" s="32">
        <f t="shared" si="75"/>
        <v>1047</v>
      </c>
      <c r="C1053" s="35">
        <v>2221</v>
      </c>
      <c r="D1053" s="70" t="s">
        <v>9966</v>
      </c>
      <c r="E1053" s="1" t="s">
        <v>1255</v>
      </c>
      <c r="F1053" s="71" t="s">
        <v>9967</v>
      </c>
      <c r="G1053" s="1" t="s">
        <v>2</v>
      </c>
      <c r="H1053" s="1"/>
      <c r="I1053" s="1"/>
      <c r="J1053" s="1"/>
      <c r="K1053" s="1" t="s">
        <v>8188</v>
      </c>
      <c r="L1053" s="873" t="s">
        <v>511</v>
      </c>
      <c r="M1053" s="1272" t="s">
        <v>1215</v>
      </c>
      <c r="N1053" s="72">
        <v>44315</v>
      </c>
      <c r="O1053" s="82" t="s">
        <v>9968</v>
      </c>
      <c r="P1053" s="1" t="s">
        <v>232</v>
      </c>
      <c r="Q1053" s="1" t="s">
        <v>112</v>
      </c>
      <c r="R1053" s="1" t="s">
        <v>77</v>
      </c>
      <c r="S1053" s="1" t="s">
        <v>113</v>
      </c>
      <c r="T1053" s="1" t="s">
        <v>8188</v>
      </c>
      <c r="U1053" s="72">
        <v>33817</v>
      </c>
      <c r="V1053" s="72">
        <v>44315</v>
      </c>
      <c r="W1053" s="1273">
        <v>44408</v>
      </c>
      <c r="X1053" s="1274" t="s">
        <v>80</v>
      </c>
      <c r="Y1053" s="1"/>
      <c r="Z1053" s="1" t="str">
        <f t="shared" si="77" ca="1"/>
        <v>0 Tahun  3 Bulan 4 Hari </v>
      </c>
      <c r="AA1053" s="1" t="s">
        <v>264</v>
      </c>
      <c r="AB1053" s="71" t="s">
        <v>9969</v>
      </c>
      <c r="AC1053" s="72">
        <v>44409</v>
      </c>
      <c r="AD1053" s="1"/>
      <c r="AE1053" s="1"/>
      <c r="AF1053" s="1"/>
      <c r="AG1053" s="1"/>
      <c r="AH1053" s="1"/>
      <c r="AI1053" s="1"/>
      <c r="AJ1053" s="1"/>
      <c r="AK1053" s="1"/>
      <c r="AL1053" s="1"/>
      <c r="AM1053" s="71" t="s">
        <v>9970</v>
      </c>
      <c r="AN1053" s="1" t="s">
        <v>548</v>
      </c>
      <c r="AO1053" s="1"/>
      <c r="AP1053" s="71" t="s">
        <v>9971</v>
      </c>
      <c r="AQ1053" s="1" t="s">
        <v>86</v>
      </c>
      <c r="AR1053" s="1"/>
      <c r="AS1053" s="1"/>
      <c r="AT1053" s="71" t="s">
        <v>9972</v>
      </c>
      <c r="AU1053" s="1" t="s">
        <v>121</v>
      </c>
      <c r="AV1053" s="1" t="s">
        <v>9966</v>
      </c>
      <c r="AW1053" s="1" t="s">
        <v>520</v>
      </c>
      <c r="AX1053" s="71" t="s">
        <v>9973</v>
      </c>
      <c r="AY1053" s="1"/>
      <c r="AZ1053" s="1"/>
      <c r="BA1053" s="1"/>
      <c r="BB1053" s="1"/>
      <c r="BC1053" s="1"/>
      <c r="BD1053" s="72"/>
    </row>
    <row r="1054" ht="15" customHeight="1" s="117" customFormat="1">
      <c r="A1054" s="31" t="s">
        <v>65</v>
      </c>
      <c r="B1054" s="32">
        <f t="shared" si="75"/>
        <v>1048</v>
      </c>
      <c r="C1054" s="68" t="s">
        <v>9974</v>
      </c>
      <c r="D1054" s="70" t="s">
        <v>9975</v>
      </c>
      <c r="E1054" s="1" t="s">
        <v>1255</v>
      </c>
      <c r="F1054" s="71" t="s">
        <v>9976</v>
      </c>
      <c r="G1054" s="1" t="s">
        <v>2</v>
      </c>
      <c r="H1054" s="1"/>
      <c r="I1054" s="1"/>
      <c r="J1054" s="1"/>
      <c r="K1054" s="1" t="s">
        <v>8188</v>
      </c>
      <c r="L1054" s="873" t="s">
        <v>511</v>
      </c>
      <c r="M1054" s="1272" t="s">
        <v>1215</v>
      </c>
      <c r="N1054" s="72">
        <v>44332</v>
      </c>
      <c r="O1054" s="82" t="s">
        <v>9977</v>
      </c>
      <c r="P1054" s="1" t="s">
        <v>97</v>
      </c>
      <c r="Q1054" s="1" t="s">
        <v>112</v>
      </c>
      <c r="R1054" s="1" t="s">
        <v>77</v>
      </c>
      <c r="S1054" s="1" t="s">
        <v>140</v>
      </c>
      <c r="T1054" s="1" t="s">
        <v>8188</v>
      </c>
      <c r="U1054" s="72">
        <v>33312</v>
      </c>
      <c r="V1054" s="72">
        <v>44332</v>
      </c>
      <c r="W1054" s="1273">
        <v>44439</v>
      </c>
      <c r="X1054" s="1274" t="s">
        <v>80</v>
      </c>
      <c r="Y1054" s="1"/>
      <c r="Z1054" s="1" t="str">
        <f t="shared" si="77" ca="1"/>
        <v>0 Tahun  2 Bulan 17 Hari </v>
      </c>
      <c r="AA1054" s="1" t="s">
        <v>264</v>
      </c>
      <c r="AB1054" s="71" t="s">
        <v>9978</v>
      </c>
      <c r="AC1054" s="72">
        <v>46141</v>
      </c>
      <c r="AD1054" s="1"/>
      <c r="AE1054" s="1"/>
      <c r="AF1054" s="1"/>
      <c r="AG1054" s="1"/>
      <c r="AH1054" s="1"/>
      <c r="AI1054" s="1"/>
      <c r="AJ1054" s="1"/>
      <c r="AK1054" s="1"/>
      <c r="AL1054" s="1"/>
      <c r="AM1054" s="71" t="s">
        <v>9979</v>
      </c>
      <c r="AN1054" s="1" t="s">
        <v>548</v>
      </c>
      <c r="AO1054" s="1"/>
      <c r="AP1054" s="71" t="s">
        <v>9980</v>
      </c>
      <c r="AQ1054" s="1" t="s">
        <v>86</v>
      </c>
      <c r="AR1054" s="1"/>
      <c r="AS1054" s="1"/>
      <c r="AT1054" s="71" t="s">
        <v>9981</v>
      </c>
      <c r="AU1054" s="1" t="s">
        <v>121</v>
      </c>
      <c r="AV1054" s="1" t="s">
        <v>9975</v>
      </c>
      <c r="AW1054" s="1" t="s">
        <v>520</v>
      </c>
      <c r="AX1054" s="71" t="s">
        <v>9982</v>
      </c>
      <c r="AY1054" s="1"/>
      <c r="AZ1054" s="1"/>
      <c r="BA1054" s="1"/>
      <c r="BB1054" s="1"/>
      <c r="BC1054" s="1"/>
      <c r="BD1054" s="72"/>
    </row>
    <row r="1055" ht="15" customHeight="1" s="117" customFormat="1">
      <c r="A1055" s="31" t="s">
        <v>65</v>
      </c>
      <c r="B1055" s="32">
        <f t="shared" si="75"/>
        <v>1049</v>
      </c>
      <c r="C1055" s="68" t="s">
        <v>9983</v>
      </c>
      <c r="D1055" s="70" t="s">
        <v>9984</v>
      </c>
      <c r="E1055" s="1" t="s">
        <v>1255</v>
      </c>
      <c r="F1055" s="71" t="s">
        <v>9985</v>
      </c>
      <c r="G1055" s="1" t="s">
        <v>2</v>
      </c>
      <c r="H1055" s="1"/>
      <c r="I1055" s="1"/>
      <c r="J1055" s="1"/>
      <c r="K1055" s="1" t="s">
        <v>8188</v>
      </c>
      <c r="L1055" s="873" t="s">
        <v>511</v>
      </c>
      <c r="M1055" s="1272" t="s">
        <v>1215</v>
      </c>
      <c r="N1055" s="72">
        <v>44332</v>
      </c>
      <c r="O1055" s="82" t="s">
        <v>9986</v>
      </c>
      <c r="P1055" s="1" t="s">
        <v>77</v>
      </c>
      <c r="Q1055" s="1" t="s">
        <v>112</v>
      </c>
      <c r="R1055" s="1" t="s">
        <v>77</v>
      </c>
      <c r="S1055" s="1" t="s">
        <v>113</v>
      </c>
      <c r="T1055" s="1" t="s">
        <v>8188</v>
      </c>
      <c r="U1055" s="72">
        <v>35493</v>
      </c>
      <c r="V1055" s="72">
        <v>44332</v>
      </c>
      <c r="W1055" s="1273">
        <v>44439</v>
      </c>
      <c r="X1055" s="1274" t="s">
        <v>80</v>
      </c>
      <c r="Y1055" s="1"/>
      <c r="Z1055" s="1" t="str">
        <f t="shared" si="77" ca="1"/>
        <v>0 Tahun  2 Bulan 17 Hari </v>
      </c>
      <c r="AA1055" s="1" t="s">
        <v>264</v>
      </c>
      <c r="AB1055" s="71" t="s">
        <v>9987</v>
      </c>
      <c r="AC1055" s="72">
        <v>44624</v>
      </c>
      <c r="AD1055" s="1"/>
      <c r="AE1055" s="1"/>
      <c r="AF1055" s="1"/>
      <c r="AG1055" s="1"/>
      <c r="AH1055" s="1"/>
      <c r="AI1055" s="1"/>
      <c r="AJ1055" s="1"/>
      <c r="AK1055" s="1"/>
      <c r="AL1055" s="1"/>
      <c r="AM1055" s="71" t="s">
        <v>9988</v>
      </c>
      <c r="AN1055" s="1" t="s">
        <v>548</v>
      </c>
      <c r="AO1055" s="1"/>
      <c r="AP1055" s="71" t="s">
        <v>9989</v>
      </c>
      <c r="AQ1055" s="1" t="s">
        <v>86</v>
      </c>
      <c r="AR1055" s="1"/>
      <c r="AS1055" s="1"/>
      <c r="AT1055" s="71" t="s">
        <v>9990</v>
      </c>
      <c r="AU1055" s="1" t="s">
        <v>121</v>
      </c>
      <c r="AV1055" s="1" t="s">
        <v>9984</v>
      </c>
      <c r="AW1055" s="1" t="s">
        <v>520</v>
      </c>
      <c r="AX1055" s="71" t="s">
        <v>9991</v>
      </c>
      <c r="AY1055" s="1"/>
      <c r="AZ1055" s="1"/>
      <c r="BA1055" s="1"/>
      <c r="BB1055" s="1"/>
      <c r="BC1055" s="1"/>
      <c r="BD1055" s="72"/>
    </row>
    <row r="1056" ht="15" customHeight="1" s="117" customFormat="1">
      <c r="A1056" s="31" t="s">
        <v>65</v>
      </c>
      <c r="B1056" s="32">
        <f t="shared" si="75"/>
        <v>1050</v>
      </c>
      <c r="C1056" s="68" t="s">
        <v>9992</v>
      </c>
      <c r="D1056" s="70" t="s">
        <v>9993</v>
      </c>
      <c r="E1056" s="1" t="s">
        <v>1255</v>
      </c>
      <c r="F1056" s="71" t="s">
        <v>9994</v>
      </c>
      <c r="G1056" s="1" t="s">
        <v>2</v>
      </c>
      <c r="H1056" s="1"/>
      <c r="I1056" s="1"/>
      <c r="J1056" s="1"/>
      <c r="K1056" s="1" t="s">
        <v>8188</v>
      </c>
      <c r="L1056" s="873" t="s">
        <v>511</v>
      </c>
      <c r="M1056" s="1272" t="s">
        <v>1215</v>
      </c>
      <c r="N1056" s="72">
        <v>44332</v>
      </c>
      <c r="O1056" s="82" t="s">
        <v>9995</v>
      </c>
      <c r="P1056" s="1" t="s">
        <v>77</v>
      </c>
      <c r="Q1056" s="1" t="s">
        <v>112</v>
      </c>
      <c r="R1056" s="1" t="s">
        <v>77</v>
      </c>
      <c r="S1056" s="1" t="s">
        <v>113</v>
      </c>
      <c r="T1056" s="1" t="s">
        <v>8152</v>
      </c>
      <c r="U1056" s="72">
        <v>33717</v>
      </c>
      <c r="V1056" s="72">
        <v>44332</v>
      </c>
      <c r="W1056" s="1273">
        <v>44439</v>
      </c>
      <c r="X1056" s="1274" t="s">
        <v>80</v>
      </c>
      <c r="Y1056" s="1"/>
      <c r="Z1056" s="1" t="str">
        <f t="shared" si="77" ca="1"/>
        <v>0 Tahun  2 Bulan 17 Hari </v>
      </c>
      <c r="AA1056" s="1" t="s">
        <v>264</v>
      </c>
      <c r="AB1056" s="71" t="s">
        <v>9996</v>
      </c>
      <c r="AC1056" s="72">
        <v>46035</v>
      </c>
      <c r="AD1056" s="1"/>
      <c r="AE1056" s="1"/>
      <c r="AF1056" s="1"/>
      <c r="AG1056" s="1"/>
      <c r="AH1056" s="1"/>
      <c r="AI1056" s="1"/>
      <c r="AJ1056" s="1"/>
      <c r="AK1056" s="1"/>
      <c r="AL1056" s="1"/>
      <c r="AM1056" s="71" t="s">
        <v>9997</v>
      </c>
      <c r="AN1056" s="1" t="s">
        <v>548</v>
      </c>
      <c r="AO1056" s="1"/>
      <c r="AP1056" s="71" t="s">
        <v>9998</v>
      </c>
      <c r="AQ1056" s="1" t="s">
        <v>86</v>
      </c>
      <c r="AR1056" s="1"/>
      <c r="AS1056" s="1"/>
      <c r="AT1056" s="71" t="s">
        <v>9999</v>
      </c>
      <c r="AU1056" s="1" t="s">
        <v>121</v>
      </c>
      <c r="AV1056" s="340" t="s">
        <v>9993</v>
      </c>
      <c r="AW1056" s="340" t="s">
        <v>90</v>
      </c>
      <c r="AX1056" s="357" t="s">
        <v>10000</v>
      </c>
      <c r="AY1056" s="1"/>
      <c r="AZ1056" s="1"/>
      <c r="BA1056" s="1"/>
      <c r="BB1056" s="1"/>
      <c r="BC1056" s="1"/>
      <c r="BD1056" s="72"/>
    </row>
    <row r="1057" ht="15" customHeight="1" s="77" customFormat="1">
      <c r="A1057" s="31" t="s">
        <v>65</v>
      </c>
      <c r="B1057" s="32">
        <f t="shared" si="75"/>
        <v>1051</v>
      </c>
      <c r="C1057" s="69" t="s">
        <v>10001</v>
      </c>
      <c r="D1057" s="82" t="s">
        <v>10002</v>
      </c>
      <c r="E1057" s="1" t="s">
        <v>1255</v>
      </c>
      <c r="F1057" s="71" t="s">
        <v>10003</v>
      </c>
      <c r="G1057" s="1" t="s">
        <v>2</v>
      </c>
      <c r="H1057" s="1"/>
      <c r="I1057" s="1"/>
      <c r="J1057" s="1"/>
      <c r="K1057" s="1" t="s">
        <v>8188</v>
      </c>
      <c r="L1057" s="873" t="s">
        <v>511</v>
      </c>
      <c r="M1057" s="1272" t="s">
        <v>1215</v>
      </c>
      <c r="N1057" s="72">
        <v>44296</v>
      </c>
      <c r="O1057" s="1" t="s">
        <v>10004</v>
      </c>
      <c r="P1057" s="1" t="s">
        <v>97</v>
      </c>
      <c r="Q1057" s="1" t="s">
        <v>112</v>
      </c>
      <c r="R1057" s="1" t="s">
        <v>77</v>
      </c>
      <c r="S1057" s="1" t="s">
        <v>113</v>
      </c>
      <c r="T1057" s="1" t="s">
        <v>8825</v>
      </c>
      <c r="U1057" s="72">
        <v>28618</v>
      </c>
      <c r="V1057" s="116">
        <v>44378</v>
      </c>
      <c r="W1057" s="116">
        <v>44469</v>
      </c>
      <c r="X1057" s="1" t="s">
        <v>115</v>
      </c>
      <c r="Y1057" s="1"/>
      <c r="Z1057" s="49" t="str">
        <f t="shared" si="77" ca="1"/>
        <v>0 Tahun  3 Bulan 23 Hari </v>
      </c>
      <c r="AA1057" s="1" t="s">
        <v>3051</v>
      </c>
      <c r="AB1057" s="71" t="s">
        <v>10005</v>
      </c>
      <c r="AC1057" s="72">
        <v>44689</v>
      </c>
      <c r="AD1057" s="1"/>
      <c r="AE1057" s="1"/>
      <c r="AF1057" s="1"/>
      <c r="AG1057" s="1"/>
      <c r="AH1057" s="1"/>
      <c r="AI1057" s="1"/>
      <c r="AJ1057" s="1"/>
      <c r="AK1057" s="1"/>
      <c r="AL1057" s="1"/>
      <c r="AM1057" s="71" t="s">
        <v>10006</v>
      </c>
      <c r="AN1057" s="1" t="s">
        <v>548</v>
      </c>
      <c r="AO1057" s="1"/>
      <c r="AP1057" s="71" t="s">
        <v>10007</v>
      </c>
      <c r="AQ1057" s="1" t="s">
        <v>86</v>
      </c>
      <c r="AR1057" s="1"/>
      <c r="AS1057" s="70"/>
      <c r="AT1057" s="71" t="s">
        <v>10008</v>
      </c>
      <c r="AU1057" s="1" t="s">
        <v>121</v>
      </c>
      <c r="AV1057" s="1" t="s">
        <v>10009</v>
      </c>
      <c r="AW1057" s="1" t="s">
        <v>90</v>
      </c>
      <c r="AX1057" s="71" t="s">
        <v>10010</v>
      </c>
      <c r="AY1057" s="1"/>
      <c r="AZ1057" s="1"/>
      <c r="BA1057" s="1"/>
      <c r="BB1057" s="1"/>
      <c r="BC1057" s="1"/>
      <c r="BD1057" s="72"/>
    </row>
    <row r="1058" ht="15" customHeight="1" s="117" customFormat="1">
      <c r="A1058" s="31" t="s">
        <v>65</v>
      </c>
      <c r="B1058" s="32">
        <f t="shared" si="75"/>
        <v>1052</v>
      </c>
      <c r="C1058" s="68" t="s">
        <v>10011</v>
      </c>
      <c r="D1058" s="70" t="s">
        <v>10012</v>
      </c>
      <c r="E1058" s="1" t="s">
        <v>1255</v>
      </c>
      <c r="F1058" s="71" t="s">
        <v>10013</v>
      </c>
      <c r="G1058" s="1" t="s">
        <v>2</v>
      </c>
      <c r="H1058" s="70"/>
      <c r="I1058" s="70"/>
      <c r="J1058" s="70"/>
      <c r="K1058" s="1" t="s">
        <v>8188</v>
      </c>
      <c r="L1058" s="1" t="s">
        <v>511</v>
      </c>
      <c r="M1058" s="1" t="s">
        <v>1215</v>
      </c>
      <c r="N1058" s="72">
        <v>44341</v>
      </c>
      <c r="O1058" s="1" t="s">
        <v>10014</v>
      </c>
      <c r="P1058" s="1" t="s">
        <v>174</v>
      </c>
      <c r="Q1058" s="1" t="s">
        <v>112</v>
      </c>
      <c r="R1058" s="1" t="s">
        <v>77</v>
      </c>
      <c r="S1058" s="1" t="s">
        <v>113</v>
      </c>
      <c r="T1058" s="1" t="s">
        <v>8188</v>
      </c>
      <c r="U1058" s="72">
        <v>31598</v>
      </c>
      <c r="V1058" s="72">
        <v>44341</v>
      </c>
      <c r="W1058" s="37">
        <v>44439</v>
      </c>
      <c r="X1058" s="1" t="s">
        <v>80</v>
      </c>
      <c r="Y1058" s="1"/>
      <c r="Z1058" s="38" t="s">
        <v>1469</v>
      </c>
      <c r="AA1058" s="1" t="s">
        <v>264</v>
      </c>
      <c r="AB1058" s="71" t="s">
        <v>10015</v>
      </c>
      <c r="AC1058" s="72">
        <v>45602</v>
      </c>
      <c r="AD1058" s="1"/>
      <c r="AE1058" s="1"/>
      <c r="AF1058" s="1"/>
      <c r="AG1058" s="1"/>
      <c r="AH1058" s="72"/>
      <c r="AI1058" s="72"/>
      <c r="AJ1058" s="1"/>
      <c r="AK1058" s="1"/>
      <c r="AL1058" s="1"/>
      <c r="AM1058" s="71" t="s">
        <v>10016</v>
      </c>
      <c r="AN1058" s="1" t="s">
        <v>540</v>
      </c>
      <c r="AO1058" s="1"/>
      <c r="AP1058" s="71" t="s">
        <v>10017</v>
      </c>
      <c r="AQ1058" s="1" t="s">
        <v>86</v>
      </c>
      <c r="AR1058" s="1"/>
      <c r="AS1058" s="1"/>
      <c r="AT1058" s="71" t="s">
        <v>10018</v>
      </c>
      <c r="AU1058" s="34" t="s">
        <v>121</v>
      </c>
      <c r="AV1058" s="1" t="s">
        <v>10012</v>
      </c>
      <c r="AW1058" s="1" t="s">
        <v>90</v>
      </c>
      <c r="AX1058" s="71" t="s">
        <v>10019</v>
      </c>
      <c r="AY1058" s="1"/>
      <c r="AZ1058" s="1"/>
      <c r="BA1058" s="1"/>
      <c r="BB1058" s="1"/>
      <c r="BC1058" s="1"/>
      <c r="BD1058" s="73"/>
      <c r="BE1058" s="73">
        <v>44341</v>
      </c>
      <c r="BF1058" s="70"/>
    </row>
    <row r="1059" ht="15" customHeight="1" s="117" customFormat="1">
      <c r="A1059" s="31" t="s">
        <v>65</v>
      </c>
      <c r="B1059" s="32">
        <f t="shared" si="75"/>
        <v>1053</v>
      </c>
      <c r="C1059" s="71" t="s">
        <v>10020</v>
      </c>
      <c r="D1059" s="70" t="s">
        <v>10021</v>
      </c>
      <c r="E1059" s="1" t="s">
        <v>1255</v>
      </c>
      <c r="F1059" s="70" t="s">
        <v>10022</v>
      </c>
      <c r="G1059" s="70" t="s">
        <v>2</v>
      </c>
      <c r="H1059" s="70"/>
      <c r="I1059" s="70"/>
      <c r="J1059" s="70"/>
      <c r="K1059" s="1" t="s">
        <v>8188</v>
      </c>
      <c r="L1059" s="1" t="s">
        <v>511</v>
      </c>
      <c r="M1059" s="1" t="s">
        <v>1215</v>
      </c>
      <c r="N1059" s="72">
        <v>44340</v>
      </c>
      <c r="O1059" s="1" t="s">
        <v>10023</v>
      </c>
      <c r="P1059" s="1" t="s">
        <v>97</v>
      </c>
      <c r="Q1059" s="1" t="s">
        <v>112</v>
      </c>
      <c r="R1059" s="1" t="s">
        <v>77</v>
      </c>
      <c r="S1059" s="1" t="s">
        <v>113</v>
      </c>
      <c r="T1059" s="1" t="s">
        <v>8188</v>
      </c>
      <c r="U1059" s="73">
        <v>34120</v>
      </c>
      <c r="V1059" s="72">
        <v>44340</v>
      </c>
      <c r="W1059" s="37">
        <v>44439</v>
      </c>
      <c r="X1059" s="70" t="s">
        <v>80</v>
      </c>
      <c r="Y1059" s="70"/>
      <c r="Z1059" s="70"/>
      <c r="AA1059" s="70" t="s">
        <v>264</v>
      </c>
      <c r="AB1059" s="70" t="s">
        <v>10024</v>
      </c>
      <c r="AC1059" s="73">
        <v>45491</v>
      </c>
      <c r="AD1059" s="70" t="s">
        <v>87</v>
      </c>
      <c r="AE1059" s="70"/>
      <c r="AF1059" s="1" t="s">
        <v>82</v>
      </c>
      <c r="AG1059" s="70"/>
      <c r="AH1059" s="70"/>
      <c r="AI1059" s="70"/>
      <c r="AJ1059" s="70"/>
      <c r="AK1059" s="70"/>
      <c r="AL1059" s="70"/>
      <c r="AM1059" s="74" t="s">
        <v>10025</v>
      </c>
      <c r="AN1059" s="70" t="s">
        <v>4259</v>
      </c>
      <c r="AO1059" s="70"/>
      <c r="AP1059" s="71" t="s">
        <v>10026</v>
      </c>
      <c r="AQ1059" s="1" t="s">
        <v>86</v>
      </c>
      <c r="AR1059" s="70"/>
      <c r="AS1059" s="70"/>
      <c r="AT1059" s="1" t="s">
        <v>10027</v>
      </c>
      <c r="AU1059" s="1" t="s">
        <v>121</v>
      </c>
      <c r="AV1059" s="70" t="s">
        <v>10021</v>
      </c>
      <c r="AW1059" s="1" t="s">
        <v>90</v>
      </c>
      <c r="AX1059" s="1" t="s">
        <v>10028</v>
      </c>
      <c r="AY1059" s="70"/>
      <c r="AZ1059" s="1"/>
      <c r="BA1059" s="1"/>
      <c r="BB1059" s="1"/>
      <c r="BC1059" s="1"/>
      <c r="BD1059" s="72"/>
    </row>
    <row r="1060" ht="15" customHeight="1" s="117" customFormat="1">
      <c r="A1060" s="31" t="s">
        <v>65</v>
      </c>
      <c r="B1060" s="32">
        <f t="shared" si="75"/>
        <v>1054</v>
      </c>
      <c r="C1060" s="68" t="s">
        <v>10029</v>
      </c>
      <c r="D1060" s="70" t="s">
        <v>10030</v>
      </c>
      <c r="E1060" s="1" t="s">
        <v>1255</v>
      </c>
      <c r="F1060" s="71" t="s">
        <v>10031</v>
      </c>
      <c r="G1060" s="1" t="s">
        <v>2</v>
      </c>
      <c r="H1060" s="70"/>
      <c r="I1060" s="70"/>
      <c r="J1060" s="70"/>
      <c r="K1060" s="1" t="s">
        <v>8188</v>
      </c>
      <c r="L1060" s="1" t="s">
        <v>511</v>
      </c>
      <c r="M1060" s="1" t="s">
        <v>1215</v>
      </c>
      <c r="N1060" s="72">
        <v>44348</v>
      </c>
      <c r="O1060" s="1" t="s">
        <v>8188</v>
      </c>
      <c r="P1060" s="1" t="s">
        <v>75</v>
      </c>
      <c r="Q1060" s="1" t="s">
        <v>112</v>
      </c>
      <c r="R1060" s="1" t="s">
        <v>77</v>
      </c>
      <c r="S1060" s="1" t="s">
        <v>113</v>
      </c>
      <c r="T1060" s="1" t="s">
        <v>8188</v>
      </c>
      <c r="U1060" s="72">
        <v>31575</v>
      </c>
      <c r="V1060" s="72">
        <v>44348</v>
      </c>
      <c r="W1060" s="72">
        <v>44439</v>
      </c>
      <c r="X1060" s="75" t="s">
        <v>80</v>
      </c>
      <c r="Y1060" s="1"/>
      <c r="Z1060" s="87" t="str">
        <f ca="1">""&amp;DATEDIF(N1060,TODAY(),"Y")&amp; " Tahun  "&amp;DATEDIF(N1060,TODAY(),"ym")&amp; " Bulan " &amp;DATEDIF(N1060,TODAY(),"md")&amp; " Hari "</f>
        <v>0 Tahun  2 Bulan 1 Hari </v>
      </c>
      <c r="AA1060" s="1" t="s">
        <v>1151</v>
      </c>
      <c r="AB1060" s="71" t="s">
        <v>10032</v>
      </c>
      <c r="AC1060" s="72">
        <v>45477</v>
      </c>
      <c r="AD1060" s="1"/>
      <c r="AE1060" s="1"/>
      <c r="AF1060" s="1"/>
      <c r="AG1060" s="1"/>
      <c r="AH1060" s="72"/>
      <c r="AI1060" s="72"/>
      <c r="AJ1060" s="1"/>
      <c r="AK1060" s="1"/>
      <c r="AL1060" s="1"/>
      <c r="AM1060" s="71" t="s">
        <v>10033</v>
      </c>
      <c r="AN1060" s="1" t="s">
        <v>3474</v>
      </c>
      <c r="AO1060" s="1"/>
      <c r="AP1060" s="71" t="s">
        <v>10034</v>
      </c>
      <c r="AQ1060" s="1" t="s">
        <v>86</v>
      </c>
      <c r="AR1060" s="1"/>
      <c r="AS1060" s="1"/>
      <c r="AT1060" s="71" t="s">
        <v>10035</v>
      </c>
      <c r="AU1060" s="1" t="s">
        <v>121</v>
      </c>
      <c r="AV1060" s="1" t="s">
        <v>10036</v>
      </c>
      <c r="AW1060" s="1" t="s">
        <v>90</v>
      </c>
      <c r="AX1060" s="71" t="s">
        <v>10037</v>
      </c>
      <c r="AY1060" s="1"/>
      <c r="AZ1060" s="1"/>
      <c r="BA1060" s="1"/>
      <c r="BB1060" s="1"/>
      <c r="BC1060" s="1"/>
      <c r="BD1060" s="70"/>
      <c r="BE1060" s="73"/>
      <c r="BF1060" s="70"/>
    </row>
    <row r="1061" ht="15" customHeight="1" s="77" customFormat="1">
      <c r="A1061" s="31" t="s">
        <v>65</v>
      </c>
      <c r="B1061" s="32">
        <f t="shared" si="75"/>
        <v>1055</v>
      </c>
      <c r="C1061" s="68" t="s">
        <v>10038</v>
      </c>
      <c r="D1061" s="1121" t="s">
        <v>10039</v>
      </c>
      <c r="E1061" s="1" t="s">
        <v>1255</v>
      </c>
      <c r="F1061" s="71" t="s">
        <v>10040</v>
      </c>
      <c r="G1061" s="83" t="s">
        <v>2</v>
      </c>
      <c r="H1061" s="75"/>
      <c r="I1061" s="75"/>
      <c r="J1061" s="75"/>
      <c r="K1061" s="1" t="s">
        <v>8188</v>
      </c>
      <c r="L1061" s="1" t="s">
        <v>511</v>
      </c>
      <c r="M1061" s="1" t="s">
        <v>1215</v>
      </c>
      <c r="N1061" s="116">
        <v>44228</v>
      </c>
      <c r="O1061" s="70" t="s">
        <v>10041</v>
      </c>
      <c r="P1061" s="1" t="s">
        <v>232</v>
      </c>
      <c r="Q1061" s="75" t="s">
        <v>112</v>
      </c>
      <c r="R1061" s="49" t="s">
        <v>77</v>
      </c>
      <c r="S1061" s="72" t="s">
        <v>1576</v>
      </c>
      <c r="T1061" s="75" t="s">
        <v>8188</v>
      </c>
      <c r="U1061" s="116">
        <v>32228</v>
      </c>
      <c r="V1061" s="133">
        <v>44355</v>
      </c>
      <c r="W1061" s="133">
        <v>44439</v>
      </c>
      <c r="X1061" s="49" t="s">
        <v>1075</v>
      </c>
      <c r="Y1061" s="393"/>
      <c r="Z1061" s="170" t="str">
        <f>""&amp;DATEDIF(N1061,TODAY(),"Y")&amp; " Tahun  "&amp;DATEDIF(N1061,TODAY(),"ym")&amp; " Bulan " &amp;DATEDIF(N1061,TODAY(),"md")&amp; " Hari "</f>
        <v>0 Tahun  6 Bulan 1 Hari </v>
      </c>
      <c r="AA1061" s="1" t="s">
        <v>819</v>
      </c>
      <c r="AB1061" s="71" t="s">
        <v>10042</v>
      </c>
      <c r="AC1061" s="72">
        <v>45968</v>
      </c>
      <c r="AD1061" s="1275"/>
      <c r="AE1061" s="42"/>
      <c r="AF1061" s="1"/>
      <c r="AG1061" s="1"/>
      <c r="AH1061" s="1"/>
      <c r="AI1061" s="1"/>
      <c r="AJ1061" s="1"/>
      <c r="AK1061" s="393"/>
      <c r="AL1061" s="1"/>
      <c r="AM1061" s="438" t="s">
        <v>10043</v>
      </c>
      <c r="AN1061" s="49" t="s">
        <v>548</v>
      </c>
      <c r="AO1061" s="393"/>
      <c r="AP1061" s="1107" t="s">
        <v>10044</v>
      </c>
      <c r="AQ1061" s="1" t="s">
        <v>86</v>
      </c>
      <c r="AR1061" s="1"/>
      <c r="AS1061" s="1"/>
      <c r="AT1061" s="71" t="s">
        <v>10045</v>
      </c>
      <c r="AU1061" s="75" t="s">
        <v>121</v>
      </c>
      <c r="AV1061" s="807" t="s">
        <v>10039</v>
      </c>
      <c r="AW1061" s="393" t="s">
        <v>90</v>
      </c>
      <c r="AX1061" s="71" t="s">
        <v>10046</v>
      </c>
      <c r="AY1061" s="71"/>
      <c r="AZ1061" s="339"/>
      <c r="BA1061" s="1"/>
      <c r="BB1061" s="1"/>
      <c r="BC1061" s="1"/>
      <c r="BD1061" s="72"/>
      <c r="BE1061" s="1111">
        <v>44228</v>
      </c>
      <c r="BF1061" s="1276" t="str">
        <f>""&amp;DATEDIF(BE1061,TODAY(),"Y")&amp; " Tahun  "&amp;DATEDIF(BE1061,TODAY(),"ym")&amp; " Bulan " &amp;DATEDIF(BE1061,TODAY(),"md")&amp; " Hari "</f>
        <v>0 Tahun  6 Bulan 1 Hari </v>
      </c>
      <c r="BI1061" s="44" t="str">
        <f>+VLOOKUP(C1061,'[1]SAT REMBANG '!$B$7:$C$140,2,0)</f>
        <v>ABDUL KHALIM</v>
      </c>
    </row>
    <row r="1062" ht="15" customHeight="1" s="117" customFormat="1">
      <c r="A1062" s="31" t="s">
        <v>65</v>
      </c>
      <c r="B1062" s="32">
        <f t="shared" si="75"/>
        <v>1056</v>
      </c>
      <c r="C1062" s="68" t="s">
        <v>10047</v>
      </c>
      <c r="D1062" s="82" t="s">
        <v>10048</v>
      </c>
      <c r="E1062" s="1" t="s">
        <v>1255</v>
      </c>
      <c r="F1062" s="71" t="s">
        <v>10049</v>
      </c>
      <c r="G1062" s="1" t="s">
        <v>2</v>
      </c>
      <c r="H1062" s="70"/>
      <c r="I1062" s="70"/>
      <c r="J1062" s="70"/>
      <c r="K1062" s="1" t="s">
        <v>8188</v>
      </c>
      <c r="L1062" s="1" t="s">
        <v>511</v>
      </c>
      <c r="M1062" s="1" t="s">
        <v>1215</v>
      </c>
      <c r="N1062" s="72">
        <v>44350</v>
      </c>
      <c r="O1062" s="1" t="s">
        <v>10050</v>
      </c>
      <c r="P1062" s="1" t="s">
        <v>77</v>
      </c>
      <c r="Q1062" s="1" t="s">
        <v>112</v>
      </c>
      <c r="R1062" s="1" t="s">
        <v>77</v>
      </c>
      <c r="S1062" s="1" t="s">
        <v>113</v>
      </c>
      <c r="T1062" s="1" t="s">
        <v>10051</v>
      </c>
      <c r="U1062" s="72">
        <v>35348</v>
      </c>
      <c r="V1062" s="72">
        <v>44350</v>
      </c>
      <c r="W1062" s="73">
        <v>44439</v>
      </c>
      <c r="X1062" s="1" t="s">
        <v>80</v>
      </c>
      <c r="Y1062" s="1"/>
      <c r="Z1062" s="1" t="str">
        <f ref="Z1062:Z1064" t="shared" si="79" ca="1">""&amp;DATEDIF(N1062,TODAY(),"Y")&amp; " Tahun  "&amp;DATEDIF(N1062,TODAY(),"ym")&amp; " Bulan " &amp;DATEDIF(N1062,TODAY(),"md")&amp; " Hari "</f>
        <v>0 Tahun  1 Bulan 30 Hari </v>
      </c>
      <c r="AA1062" s="1" t="s">
        <v>264</v>
      </c>
      <c r="AB1062" s="71" t="s">
        <v>10052</v>
      </c>
      <c r="AC1062" s="72">
        <v>45882</v>
      </c>
      <c r="AD1062" s="1"/>
      <c r="AE1062" s="1"/>
      <c r="AF1062" s="1"/>
      <c r="AG1062" s="1"/>
      <c r="AH1062" s="72"/>
      <c r="AI1062" s="72"/>
      <c r="AJ1062" s="1"/>
      <c r="AK1062" s="1"/>
      <c r="AL1062" s="1"/>
      <c r="AM1062" s="71" t="s">
        <v>10053</v>
      </c>
      <c r="AN1062" s="1" t="s">
        <v>548</v>
      </c>
      <c r="AO1062" s="1" t="s">
        <v>548</v>
      </c>
      <c r="AP1062" s="71" t="s">
        <v>10054</v>
      </c>
      <c r="AQ1062" s="1" t="s">
        <v>86</v>
      </c>
      <c r="AR1062" s="1"/>
      <c r="AS1062" s="1"/>
      <c r="AT1062" s="71" t="s">
        <v>10055</v>
      </c>
      <c r="AU1062" s="1" t="s">
        <v>121</v>
      </c>
      <c r="AV1062" s="1" t="s">
        <v>10048</v>
      </c>
      <c r="AW1062" s="1" t="s">
        <v>90</v>
      </c>
      <c r="AX1062" s="71" t="s">
        <v>10056</v>
      </c>
      <c r="AY1062" s="1"/>
      <c r="AZ1062" s="1"/>
      <c r="BA1062" s="1"/>
      <c r="BB1062" s="1"/>
      <c r="BC1062" s="1"/>
      <c r="BD1062" s="70"/>
      <c r="BE1062" s="73"/>
      <c r="BF1062" s="70"/>
    </row>
    <row r="1063" ht="15" customHeight="1" s="117" customFormat="1">
      <c r="A1063" s="31" t="s">
        <v>65</v>
      </c>
      <c r="B1063" s="32">
        <f t="shared" si="75"/>
        <v>1057</v>
      </c>
      <c r="C1063" s="68" t="s">
        <v>10057</v>
      </c>
      <c r="D1063" s="598" t="s">
        <v>10058</v>
      </c>
      <c r="E1063" s="75" t="s">
        <v>69</v>
      </c>
      <c r="F1063" s="71" t="s">
        <v>10059</v>
      </c>
      <c r="G1063" s="83" t="s">
        <v>2</v>
      </c>
      <c r="H1063" s="75"/>
      <c r="I1063" s="75"/>
      <c r="J1063" s="75"/>
      <c r="K1063" s="1" t="s">
        <v>8188</v>
      </c>
      <c r="L1063" s="49" t="s">
        <v>511</v>
      </c>
      <c r="M1063" s="75" t="s">
        <v>1215</v>
      </c>
      <c r="N1063" s="116">
        <v>44228</v>
      </c>
      <c r="O1063" s="70" t="s">
        <v>10060</v>
      </c>
      <c r="P1063" s="1" t="s">
        <v>77</v>
      </c>
      <c r="Q1063" s="75" t="s">
        <v>112</v>
      </c>
      <c r="R1063" s="49" t="s">
        <v>77</v>
      </c>
      <c r="S1063" s="72"/>
      <c r="T1063" s="75" t="s">
        <v>5167</v>
      </c>
      <c r="U1063" s="116">
        <v>36308</v>
      </c>
      <c r="V1063" s="133">
        <v>44348</v>
      </c>
      <c r="W1063" s="73">
        <v>44439</v>
      </c>
      <c r="X1063" s="49" t="s">
        <v>80</v>
      </c>
      <c r="Y1063" s="393"/>
      <c r="Z1063" s="170" t="str">
        <f>""&amp;DATEDIF(N1063,TODAY(),"Y")&amp; " Tahun  "&amp;DATEDIF(N1063,TODAY(),"ym")&amp; " Bulan " &amp;DATEDIF(N1063,TODAY(),"md")&amp; " Hari "</f>
        <v>0 Tahun  6 Bulan 1 Hari </v>
      </c>
      <c r="AA1063" s="1" t="s">
        <v>264</v>
      </c>
      <c r="AB1063" s="71" t="s">
        <v>10061</v>
      </c>
      <c r="AC1063" s="72">
        <v>45817</v>
      </c>
      <c r="AD1063" s="1275"/>
      <c r="AE1063" s="42"/>
      <c r="AF1063" s="1"/>
      <c r="AG1063" s="1"/>
      <c r="AH1063" s="1"/>
      <c r="AI1063" s="1"/>
      <c r="AJ1063" s="1"/>
      <c r="AK1063" s="393"/>
      <c r="AL1063" s="1"/>
      <c r="AM1063" s="438" t="s">
        <v>10062</v>
      </c>
      <c r="AN1063" s="32" t="s">
        <v>3474</v>
      </c>
      <c r="AO1063" s="393"/>
      <c r="AP1063" s="1107" t="s">
        <v>10063</v>
      </c>
      <c r="AQ1063" s="1" t="s">
        <v>86</v>
      </c>
      <c r="AR1063" s="1"/>
      <c r="AS1063" s="1"/>
      <c r="AT1063" s="71" t="s">
        <v>10064</v>
      </c>
      <c r="AU1063" s="75" t="s">
        <v>121</v>
      </c>
      <c r="AV1063" s="697" t="s">
        <v>10058</v>
      </c>
      <c r="AW1063" s="393" t="s">
        <v>90</v>
      </c>
      <c r="AX1063" s="71" t="s">
        <v>10065</v>
      </c>
      <c r="AY1063" s="71"/>
      <c r="AZ1063" s="339"/>
      <c r="BA1063" s="1"/>
      <c r="BB1063" s="1"/>
      <c r="BC1063" s="1"/>
      <c r="BD1063" s="72"/>
      <c r="BE1063" s="353"/>
    </row>
    <row r="1064" ht="15" customHeight="1" s="117" customFormat="1">
      <c r="A1064" s="31" t="s">
        <v>65</v>
      </c>
      <c r="B1064" s="32">
        <f t="shared" si="75"/>
        <v>1058</v>
      </c>
      <c r="C1064" s="68" t="s">
        <v>10066</v>
      </c>
      <c r="D1064" s="82" t="s">
        <v>10067</v>
      </c>
      <c r="E1064" s="1" t="s">
        <v>1255</v>
      </c>
      <c r="F1064" s="71" t="s">
        <v>10068</v>
      </c>
      <c r="G1064" s="1" t="s">
        <v>2</v>
      </c>
      <c r="H1064" s="70"/>
      <c r="I1064" s="70"/>
      <c r="J1064" s="70"/>
      <c r="K1064" s="1" t="s">
        <v>8188</v>
      </c>
      <c r="L1064" s="1" t="s">
        <v>511</v>
      </c>
      <c r="M1064" s="1" t="s">
        <v>1215</v>
      </c>
      <c r="N1064" s="72">
        <v>44358</v>
      </c>
      <c r="O1064" s="1" t="s">
        <v>10069</v>
      </c>
      <c r="P1064" s="1" t="s">
        <v>77</v>
      </c>
      <c r="Q1064" s="1" t="s">
        <v>112</v>
      </c>
      <c r="R1064" s="1" t="s">
        <v>77</v>
      </c>
      <c r="S1064" s="1" t="s">
        <v>113</v>
      </c>
      <c r="T1064" s="1" t="s">
        <v>10070</v>
      </c>
      <c r="U1064" s="72">
        <v>34617</v>
      </c>
      <c r="V1064" s="72">
        <v>44358</v>
      </c>
      <c r="W1064" s="73">
        <v>44439</v>
      </c>
      <c r="X1064" s="1" t="s">
        <v>80</v>
      </c>
      <c r="Y1064" s="1"/>
      <c r="Z1064" s="1" t="str">
        <f t="shared" si="79" ca="1"/>
        <v>0 Tahun  1 Bulan 22 Hari </v>
      </c>
      <c r="AA1064" s="1" t="s">
        <v>264</v>
      </c>
      <c r="AB1064" s="71" t="s">
        <v>10071</v>
      </c>
      <c r="AC1064" s="72">
        <v>45797</v>
      </c>
      <c r="AD1064" s="1"/>
      <c r="AE1064" s="1"/>
      <c r="AF1064" s="1"/>
      <c r="AG1064" s="1"/>
      <c r="AH1064" s="72"/>
      <c r="AI1064" s="72"/>
      <c r="AJ1064" s="1"/>
      <c r="AK1064" s="1"/>
      <c r="AL1064" s="1"/>
      <c r="AM1064" s="71" t="s">
        <v>10072</v>
      </c>
      <c r="AN1064" s="1" t="s">
        <v>548</v>
      </c>
      <c r="AO1064" s="1"/>
      <c r="AP1064" s="71" t="s">
        <v>10073</v>
      </c>
      <c r="AQ1064" s="1" t="s">
        <v>86</v>
      </c>
      <c r="AR1064" s="1"/>
      <c r="AS1064" s="1"/>
      <c r="AT1064" s="71" t="s">
        <v>10074</v>
      </c>
      <c r="AU1064" s="1" t="s">
        <v>121</v>
      </c>
      <c r="AV1064" s="1" t="s">
        <v>10067</v>
      </c>
      <c r="AW1064" s="1" t="s">
        <v>90</v>
      </c>
      <c r="AX1064" s="71" t="s">
        <v>10075</v>
      </c>
      <c r="AY1064" s="1"/>
      <c r="AZ1064" s="1"/>
      <c r="BA1064" s="1"/>
      <c r="BB1064" s="1"/>
      <c r="BC1064" s="1"/>
      <c r="BD1064" s="70"/>
      <c r="BE1064" s="353"/>
    </row>
    <row r="1065" ht="15" customHeight="1" s="117" customFormat="1">
      <c r="A1065" s="31" t="s">
        <v>65</v>
      </c>
      <c r="B1065" s="32">
        <f t="shared" si="75"/>
        <v>1059</v>
      </c>
      <c r="C1065" s="68" t="s">
        <v>10076</v>
      </c>
      <c r="D1065" s="82" t="s">
        <v>10077</v>
      </c>
      <c r="E1065" s="1" t="s">
        <v>587</v>
      </c>
      <c r="F1065" s="71" t="s">
        <v>10078</v>
      </c>
      <c r="G1065" s="1" t="s">
        <v>2</v>
      </c>
      <c r="H1065" s="70"/>
      <c r="I1065" s="70"/>
      <c r="J1065" s="70"/>
      <c r="K1065" s="1" t="s">
        <v>8188</v>
      </c>
      <c r="L1065" s="1" t="s">
        <v>511</v>
      </c>
      <c r="M1065" s="1" t="s">
        <v>1215</v>
      </c>
      <c r="N1065" s="72">
        <v>44378</v>
      </c>
      <c r="O1065" s="1" t="s">
        <v>10079</v>
      </c>
      <c r="P1065" s="1" t="s">
        <v>75</v>
      </c>
      <c r="Q1065" s="1" t="s">
        <v>112</v>
      </c>
      <c r="R1065" s="1" t="s">
        <v>77</v>
      </c>
      <c r="S1065" s="1" t="s">
        <v>113</v>
      </c>
      <c r="T1065" s="1" t="s">
        <v>8188</v>
      </c>
      <c r="U1065" s="72">
        <v>30775</v>
      </c>
      <c r="V1065" s="72">
        <f>N1065</f>
        <v>44378</v>
      </c>
      <c r="W1065" s="73">
        <v>44469</v>
      </c>
      <c r="X1065" s="1" t="s">
        <v>80</v>
      </c>
      <c r="Y1065" s="1"/>
      <c r="Z1065" s="1"/>
      <c r="AA1065" s="1" t="s">
        <v>3138</v>
      </c>
      <c r="AB1065" s="71" t="s">
        <v>10080</v>
      </c>
      <c r="AC1065" s="72">
        <v>45861</v>
      </c>
      <c r="AD1065" s="1" t="s">
        <v>82</v>
      </c>
      <c r="AE1065" s="1"/>
      <c r="AF1065" s="1" t="s">
        <v>82</v>
      </c>
      <c r="AG1065" s="1"/>
      <c r="AH1065" s="72"/>
      <c r="AI1065" s="72"/>
      <c r="AJ1065" s="1"/>
      <c r="AK1065" s="1"/>
      <c r="AL1065" s="1"/>
      <c r="AM1065" s="71" t="s">
        <v>10081</v>
      </c>
      <c r="AN1065" s="1" t="s">
        <v>4259</v>
      </c>
      <c r="AO1065" s="1"/>
      <c r="AP1065" s="1"/>
      <c r="AQ1065" s="1"/>
      <c r="AR1065" s="1"/>
      <c r="AS1065" s="1"/>
      <c r="AT1065" s="71" t="s">
        <v>10082</v>
      </c>
      <c r="AU1065" s="1" t="s">
        <v>121</v>
      </c>
      <c r="AV1065" s="1" t="str">
        <f>D1065</f>
        <v>MUHAMMAD ABDUL SYAKUR</v>
      </c>
      <c r="AW1065" s="1" t="s">
        <v>671</v>
      </c>
      <c r="AX1065" s="71" t="s">
        <v>10083</v>
      </c>
      <c r="AY1065" s="71" t="s">
        <v>10084</v>
      </c>
      <c r="AZ1065" s="1"/>
      <c r="BA1065" s="1"/>
      <c r="BB1065" s="1"/>
      <c r="BC1065" s="1"/>
      <c r="BD1065" s="70"/>
      <c r="BE1065" s="72"/>
      <c r="BF1065" s="1"/>
    </row>
    <row r="1066" ht="15" customHeight="1" s="117" customFormat="1">
      <c r="A1066" s="31"/>
      <c r="B1066" s="32">
        <f t="shared" si="75"/>
        <v>1060</v>
      </c>
      <c r="C1066" s="68" t="s">
        <v>10085</v>
      </c>
      <c r="D1066" s="70" t="s">
        <v>10086</v>
      </c>
      <c r="E1066" s="1" t="s">
        <v>1255</v>
      </c>
      <c r="F1066" s="71" t="s">
        <v>10087</v>
      </c>
      <c r="G1066" s="1" t="s">
        <v>2</v>
      </c>
      <c r="H1066" s="1"/>
      <c r="I1066" s="1"/>
      <c r="J1066" s="1"/>
      <c r="K1066" s="1" t="s">
        <v>8188</v>
      </c>
      <c r="L1066" s="873" t="s">
        <v>511</v>
      </c>
      <c r="M1066" s="1272" t="s">
        <v>1215</v>
      </c>
      <c r="N1066" s="72">
        <v>44332</v>
      </c>
      <c r="O1066" s="82" t="s">
        <v>10088</v>
      </c>
      <c r="P1066" s="1" t="s">
        <v>77</v>
      </c>
      <c r="Q1066" s="1" t="s">
        <v>112</v>
      </c>
      <c r="R1066" s="1" t="s">
        <v>77</v>
      </c>
      <c r="S1066" s="1" t="s">
        <v>1479</v>
      </c>
      <c r="T1066" s="1" t="s">
        <v>8188</v>
      </c>
      <c r="U1066" s="72">
        <v>34339</v>
      </c>
      <c r="V1066" s="72">
        <v>44332</v>
      </c>
      <c r="W1066" s="1273">
        <v>44439</v>
      </c>
      <c r="X1066" s="1274" t="s">
        <v>80</v>
      </c>
      <c r="Y1066" s="1"/>
      <c r="Z1066" s="1" t="str">
        <f>""&amp;DATEDIF(N1066,TODAY(),"Y")&amp; " Tahun  "&amp;DATEDIF(N1066,TODAY(),"ym")&amp; " Bulan " &amp;DATEDIF(N1066,TODAY(),"md")&amp; " Hari "</f>
        <v>0 Tahun  2 Bulan 17 Hari </v>
      </c>
      <c r="AA1066" s="1" t="s">
        <v>264</v>
      </c>
      <c r="AB1066" s="71" t="s">
        <v>10089</v>
      </c>
      <c r="AC1066" s="72">
        <v>45673</v>
      </c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71" t="s">
        <v>10090</v>
      </c>
      <c r="AU1066" s="1" t="s">
        <v>121</v>
      </c>
      <c r="AV1066" s="1" t="s">
        <v>10086</v>
      </c>
      <c r="AW1066" s="1" t="s">
        <v>520</v>
      </c>
      <c r="AX1066" s="71" t="s">
        <v>10091</v>
      </c>
      <c r="AY1066" s="1"/>
      <c r="AZ1066" s="1"/>
      <c r="BA1066" s="1"/>
      <c r="BB1066" s="1"/>
      <c r="BC1066" s="1"/>
      <c r="BD1066" s="72">
        <v>44350</v>
      </c>
    </row>
    <row r="1067" ht="15" customHeight="1" s="77" customFormat="1">
      <c r="A1067" s="31" t="s">
        <v>65</v>
      </c>
      <c r="B1067" s="32">
        <f t="shared" si="75"/>
        <v>1061</v>
      </c>
      <c r="C1067" s="1210" t="s">
        <v>10092</v>
      </c>
      <c r="D1067" s="82" t="s">
        <v>10093</v>
      </c>
      <c r="E1067" s="393" t="s">
        <v>69</v>
      </c>
      <c r="F1067" s="71" t="s">
        <v>10094</v>
      </c>
      <c r="G1067" s="1" t="s">
        <v>2</v>
      </c>
      <c r="H1067" s="1"/>
      <c r="I1067" s="1"/>
      <c r="J1067" s="1"/>
      <c r="K1067" s="1" t="s">
        <v>10095</v>
      </c>
      <c r="L1067" s="1" t="s">
        <v>511</v>
      </c>
      <c r="M1067" s="1" t="s">
        <v>1215</v>
      </c>
      <c r="N1067" s="72">
        <v>44157</v>
      </c>
      <c r="O1067" s="1" t="s">
        <v>10096</v>
      </c>
      <c r="P1067" s="1" t="s">
        <v>232</v>
      </c>
      <c r="Q1067" s="1" t="s">
        <v>112</v>
      </c>
      <c r="R1067" s="1" t="s">
        <v>77</v>
      </c>
      <c r="S1067" s="1" t="s">
        <v>113</v>
      </c>
      <c r="T1067" s="1" t="s">
        <v>10097</v>
      </c>
      <c r="U1067" s="72">
        <v>34512</v>
      </c>
      <c r="V1067" s="72">
        <v>44378</v>
      </c>
      <c r="W1067" s="116">
        <v>44469</v>
      </c>
      <c r="X1067" s="1" t="s">
        <v>80</v>
      </c>
      <c r="Y1067" s="114"/>
      <c r="Z1067" s="114" t="str">
        <f ref="Z1067:Z1079" t="shared" si="80" ca="1">""&amp;DATEDIF(N1067,TODAY(),"Y")&amp; " Tahun  "&amp;DATEDIF(N1067,TODAY(),"ym")&amp; " Bulan " &amp;DATEDIF(N1067,TODAY(),"md")&amp; " Hari "</f>
        <v>0 Tahun  8 Bulan 11 Hari </v>
      </c>
      <c r="AA1067" s="1" t="s">
        <v>264</v>
      </c>
      <c r="AB1067" s="71" t="s">
        <v>10098</v>
      </c>
      <c r="AC1067" s="72">
        <v>45838</v>
      </c>
      <c r="AD1067" s="187" t="s">
        <v>86</v>
      </c>
      <c r="AE1067" s="83"/>
      <c r="AF1067" s="1"/>
      <c r="AG1067" s="71"/>
      <c r="AH1067" s="1220"/>
      <c r="AI1067" s="71"/>
      <c r="AJ1067" s="1"/>
      <c r="AK1067" s="1"/>
      <c r="AL1067" s="1"/>
      <c r="AM1067" s="71" t="s">
        <v>10099</v>
      </c>
      <c r="AN1067" s="1220" t="s">
        <v>84</v>
      </c>
      <c r="AO1067" s="71" t="s">
        <v>10100</v>
      </c>
      <c r="AP1067" s="1" t="s">
        <v>86</v>
      </c>
      <c r="AQ1067" s="1"/>
      <c r="AR1067" s="1"/>
      <c r="AS1067" s="1"/>
      <c r="AT1067" s="71" t="s">
        <v>10101</v>
      </c>
      <c r="AU1067" s="1138" t="s">
        <v>121</v>
      </c>
      <c r="AV1067" s="82" t="s">
        <v>10093</v>
      </c>
      <c r="AW1067" s="72" t="s">
        <v>520</v>
      </c>
      <c r="AX1067" s="71" t="s">
        <v>10102</v>
      </c>
      <c r="AY1067" s="1"/>
      <c r="AZ1067" s="1"/>
      <c r="BA1067" s="1"/>
      <c r="BB1067" s="1"/>
      <c r="BC1067" s="1"/>
      <c r="BD1067" s="1136"/>
    </row>
    <row r="1068" ht="15" customHeight="1" s="77" customFormat="1">
      <c r="A1068" s="31" t="s">
        <v>65</v>
      </c>
      <c r="B1068" s="32">
        <f t="shared" si="75"/>
        <v>1062</v>
      </c>
      <c r="C1068" s="71" t="s">
        <v>10103</v>
      </c>
      <c r="D1068" s="82" t="s">
        <v>10104</v>
      </c>
      <c r="E1068" s="1137" t="s">
        <v>69</v>
      </c>
      <c r="F1068" s="71" t="s">
        <v>10105</v>
      </c>
      <c r="G1068" s="34" t="s">
        <v>2</v>
      </c>
      <c r="H1068" s="34"/>
      <c r="I1068" s="34"/>
      <c r="J1068" s="34"/>
      <c r="K1068" s="1" t="s">
        <v>10095</v>
      </c>
      <c r="L1068" s="49" t="s">
        <v>511</v>
      </c>
      <c r="M1068" s="1137" t="s">
        <v>1215</v>
      </c>
      <c r="N1068" s="72">
        <v>44189</v>
      </c>
      <c r="O1068" s="1" t="s">
        <v>10106</v>
      </c>
      <c r="P1068" s="1" t="s">
        <v>232</v>
      </c>
      <c r="Q1068" s="1137" t="s">
        <v>76</v>
      </c>
      <c r="R1068" s="1138" t="s">
        <v>77</v>
      </c>
      <c r="S1068" s="49" t="s">
        <v>153</v>
      </c>
      <c r="T1068" s="1" t="s">
        <v>402</v>
      </c>
      <c r="U1068" s="72">
        <v>30501</v>
      </c>
      <c r="V1068" s="63">
        <v>44378</v>
      </c>
      <c r="W1068" s="63">
        <v>44408</v>
      </c>
      <c r="X1068" s="1" t="s">
        <v>186</v>
      </c>
      <c r="Y1068" s="114"/>
      <c r="Z1068" s="114" t="str">
        <f t="shared" si="80" ca="1"/>
        <v>0 Tahun  7 Bulan 9 Hari </v>
      </c>
      <c r="AA1068" s="1" t="s">
        <v>142</v>
      </c>
      <c r="AB1068" s="71" t="s">
        <v>10107</v>
      </c>
      <c r="AC1068" s="72">
        <v>45477</v>
      </c>
      <c r="AD1068" s="187" t="s">
        <v>86</v>
      </c>
      <c r="AE1068" s="187"/>
      <c r="AF1068" s="1"/>
      <c r="AG1068" s="71"/>
      <c r="AH1068" s="1220"/>
      <c r="AI1068" s="71"/>
      <c r="AJ1068" s="1"/>
      <c r="AK1068" s="1"/>
      <c r="AL1068" s="1"/>
      <c r="AM1068" s="71" t="s">
        <v>10108</v>
      </c>
      <c r="AN1068" s="1220" t="s">
        <v>84</v>
      </c>
      <c r="AO1068" s="71" t="s">
        <v>10109</v>
      </c>
      <c r="AP1068" s="1" t="s">
        <v>86</v>
      </c>
      <c r="AQ1068" s="1"/>
      <c r="AR1068" s="1"/>
      <c r="AS1068" s="1"/>
      <c r="AT1068" s="71" t="s">
        <v>10110</v>
      </c>
      <c r="AU1068" s="1137" t="s">
        <v>121</v>
      </c>
      <c r="AV1068" s="82" t="str">
        <f>+D1068</f>
        <v>DWI YULIYANTO</v>
      </c>
      <c r="AW1068" s="1138" t="s">
        <v>520</v>
      </c>
      <c r="AX1068" s="71" t="s">
        <v>10111</v>
      </c>
      <c r="AY1068" s="1"/>
      <c r="AZ1068" s="1"/>
      <c r="BA1068" s="1"/>
      <c r="BB1068" s="1"/>
      <c r="BC1068" s="1"/>
      <c r="BD1068" s="1136"/>
    </row>
    <row r="1069" ht="15" customHeight="1" s="77" customFormat="1">
      <c r="A1069" s="31" t="s">
        <v>65</v>
      </c>
      <c r="B1069" s="32">
        <f t="shared" si="75"/>
        <v>1063</v>
      </c>
      <c r="C1069" s="68" t="s">
        <v>10112</v>
      </c>
      <c r="D1069" s="82" t="s">
        <v>10113</v>
      </c>
      <c r="E1069" s="1137" t="s">
        <v>69</v>
      </c>
      <c r="F1069" s="71" t="s">
        <v>10114</v>
      </c>
      <c r="G1069" s="34" t="s">
        <v>2</v>
      </c>
      <c r="H1069" s="1"/>
      <c r="I1069" s="1"/>
      <c r="J1069" s="1"/>
      <c r="K1069" s="1" t="s">
        <v>10095</v>
      </c>
      <c r="L1069" s="49" t="s">
        <v>511</v>
      </c>
      <c r="M1069" s="1137" t="s">
        <v>1215</v>
      </c>
      <c r="N1069" s="72">
        <v>44232</v>
      </c>
      <c r="O1069" s="1" t="s">
        <v>10115</v>
      </c>
      <c r="P1069" s="1" t="s">
        <v>174</v>
      </c>
      <c r="Q1069" s="1" t="s">
        <v>112</v>
      </c>
      <c r="R1069" s="1" t="s">
        <v>77</v>
      </c>
      <c r="S1069" s="1" t="s">
        <v>113</v>
      </c>
      <c r="T1069" s="1" t="s">
        <v>4246</v>
      </c>
      <c r="U1069" s="72">
        <v>31278</v>
      </c>
      <c r="V1069" s="72">
        <v>44317</v>
      </c>
      <c r="W1069" s="72">
        <v>44408</v>
      </c>
      <c r="X1069" s="1" t="s">
        <v>115</v>
      </c>
      <c r="Y1069" s="114"/>
      <c r="Z1069" s="114" t="str">
        <f t="shared" si="80" ca="1"/>
        <v>0 Tahun  5 Bulan 28 Hari </v>
      </c>
      <c r="AA1069" s="1" t="s">
        <v>492</v>
      </c>
      <c r="AB1069" s="71" t="s">
        <v>10116</v>
      </c>
      <c r="AC1069" s="72">
        <v>45693</v>
      </c>
      <c r="AD1069" s="187" t="s">
        <v>86</v>
      </c>
      <c r="AE1069" s="83"/>
      <c r="AF1069" s="1"/>
      <c r="AG1069" s="71"/>
      <c r="AH1069" s="1220"/>
      <c r="AI1069" s="71"/>
      <c r="AJ1069" s="1"/>
      <c r="AK1069" s="1"/>
      <c r="AL1069" s="1"/>
      <c r="AM1069" s="71" t="s">
        <v>10117</v>
      </c>
      <c r="AN1069" s="1220" t="s">
        <v>84</v>
      </c>
      <c r="AO1069" s="71" t="s">
        <v>10118</v>
      </c>
      <c r="AP1069" s="1" t="s">
        <v>86</v>
      </c>
      <c r="AQ1069" s="1"/>
      <c r="AR1069" s="1"/>
      <c r="AS1069" s="1"/>
      <c r="AT1069" s="71" t="s">
        <v>10119</v>
      </c>
      <c r="AU1069" s="1138" t="s">
        <v>121</v>
      </c>
      <c r="AV1069" s="82" t="s">
        <v>10113</v>
      </c>
      <c r="AW1069" s="72" t="s">
        <v>90</v>
      </c>
      <c r="AX1069" s="71" t="s">
        <v>10120</v>
      </c>
      <c r="AY1069" s="71" t="s">
        <v>10121</v>
      </c>
      <c r="AZ1069" s="1"/>
      <c r="BA1069" s="1"/>
      <c r="BB1069" s="1"/>
      <c r="BC1069" s="1"/>
      <c r="BD1069" s="1136"/>
    </row>
    <row r="1070" ht="15" customHeight="1" s="77" customFormat="1">
      <c r="A1070" s="31" t="s">
        <v>65</v>
      </c>
      <c r="B1070" s="32">
        <f t="shared" si="75"/>
        <v>1064</v>
      </c>
      <c r="C1070" s="1210" t="s">
        <v>10122</v>
      </c>
      <c r="D1070" s="82" t="s">
        <v>10123</v>
      </c>
      <c r="E1070" s="393" t="s">
        <v>69</v>
      </c>
      <c r="F1070" s="71" t="s">
        <v>10124</v>
      </c>
      <c r="G1070" s="34" t="s">
        <v>2</v>
      </c>
      <c r="H1070" s="1"/>
      <c r="I1070" s="1"/>
      <c r="J1070" s="1"/>
      <c r="K1070" s="1" t="s">
        <v>10095</v>
      </c>
      <c r="L1070" s="49" t="s">
        <v>511</v>
      </c>
      <c r="M1070" s="1137" t="s">
        <v>1215</v>
      </c>
      <c r="N1070" s="445">
        <v>44237</v>
      </c>
      <c r="O1070" s="35" t="s">
        <v>10125</v>
      </c>
      <c r="P1070" s="35" t="s">
        <v>97</v>
      </c>
      <c r="Q1070" s="35" t="s">
        <v>112</v>
      </c>
      <c r="R1070" s="35" t="s">
        <v>77</v>
      </c>
      <c r="S1070" s="35" t="s">
        <v>113</v>
      </c>
      <c r="T1070" s="35" t="s">
        <v>9150</v>
      </c>
      <c r="U1070" s="600">
        <v>33466</v>
      </c>
      <c r="V1070" s="72">
        <v>44317</v>
      </c>
      <c r="W1070" s="72">
        <v>44408</v>
      </c>
      <c r="X1070" s="1" t="s">
        <v>115</v>
      </c>
      <c r="Y1070" s="114"/>
      <c r="Z1070" s="114" t="str">
        <f t="shared" si="80" ca="1"/>
        <v>0 Tahun  5 Bulan 23 Hari </v>
      </c>
      <c r="AA1070" s="35" t="s">
        <v>264</v>
      </c>
      <c r="AB1070" s="704" t="s">
        <v>10126</v>
      </c>
      <c r="AC1070" s="600" t="s">
        <v>10127</v>
      </c>
      <c r="AD1070" s="86" t="s">
        <v>82</v>
      </c>
      <c r="AE1070" s="1277"/>
      <c r="AF1070" s="86" t="s">
        <v>82</v>
      </c>
      <c r="AG1070" s="444"/>
      <c r="AH1070" s="35"/>
      <c r="AI1070" s="704"/>
      <c r="AJ1070" s="1"/>
      <c r="AK1070" s="1277"/>
      <c r="AL1070" s="1277"/>
      <c r="AM1070" s="444" t="s">
        <v>10128</v>
      </c>
      <c r="AN1070" s="35" t="s">
        <v>540</v>
      </c>
      <c r="AO1070" s="704" t="s">
        <v>10129</v>
      </c>
      <c r="AP1070" s="1" t="s">
        <v>86</v>
      </c>
      <c r="AQ1070" s="1"/>
      <c r="AR1070" s="1"/>
      <c r="AS1070" s="1"/>
      <c r="AT1070" s="704" t="s">
        <v>10130</v>
      </c>
      <c r="AU1070" s="35" t="s">
        <v>121</v>
      </c>
      <c r="AV1070" s="1278" t="s">
        <v>10123</v>
      </c>
      <c r="AW1070" s="35" t="s">
        <v>90</v>
      </c>
      <c r="AX1070" s="704" t="s">
        <v>10131</v>
      </c>
      <c r="AY1070" s="704" t="s">
        <v>10132</v>
      </c>
      <c r="AZ1070" s="1"/>
      <c r="BA1070" s="1"/>
      <c r="BB1070" s="1"/>
      <c r="BC1070" s="1"/>
      <c r="BD1070" s="1136"/>
    </row>
    <row r="1071" ht="15" customHeight="1" s="77" customFormat="1">
      <c r="A1071" s="31" t="s">
        <v>65</v>
      </c>
      <c r="B1071" s="32">
        <f t="shared" si="75"/>
        <v>1065</v>
      </c>
      <c r="C1071" s="1210" t="s">
        <v>10133</v>
      </c>
      <c r="D1071" s="82" t="s">
        <v>10134</v>
      </c>
      <c r="E1071" s="393" t="s">
        <v>69</v>
      </c>
      <c r="F1071" s="71" t="s">
        <v>10135</v>
      </c>
      <c r="G1071" s="1" t="s">
        <v>2</v>
      </c>
      <c r="H1071" s="1"/>
      <c r="I1071" s="1"/>
      <c r="J1071" s="1"/>
      <c r="K1071" s="1" t="s">
        <v>10095</v>
      </c>
      <c r="L1071" s="49" t="s">
        <v>511</v>
      </c>
      <c r="M1071" s="1137" t="s">
        <v>1215</v>
      </c>
      <c r="N1071" s="72">
        <v>43877</v>
      </c>
      <c r="O1071" s="1" t="s">
        <v>10136</v>
      </c>
      <c r="P1071" s="1" t="s">
        <v>77</v>
      </c>
      <c r="Q1071" s="1" t="s">
        <v>1711</v>
      </c>
      <c r="R1071" s="1" t="s">
        <v>77</v>
      </c>
      <c r="S1071" s="49" t="s">
        <v>113</v>
      </c>
      <c r="T1071" s="1" t="s">
        <v>2612</v>
      </c>
      <c r="U1071" s="72">
        <v>30007</v>
      </c>
      <c r="V1071" s="72">
        <v>44378</v>
      </c>
      <c r="W1071" s="116">
        <v>44469</v>
      </c>
      <c r="X1071" s="1" t="s">
        <v>10137</v>
      </c>
      <c r="Y1071" s="114"/>
      <c r="Z1071" s="114" t="str">
        <f t="shared" si="80" ca="1"/>
        <v>1 Tahun  5 Bulan 17 Hari </v>
      </c>
      <c r="AA1071" s="1" t="s">
        <v>100</v>
      </c>
      <c r="AB1071" s="71" t="s">
        <v>10138</v>
      </c>
      <c r="AC1071" s="72">
        <v>44252</v>
      </c>
      <c r="AD1071" s="187" t="s">
        <v>86</v>
      </c>
      <c r="AE1071" s="83" t="s">
        <v>82</v>
      </c>
      <c r="AF1071" s="1"/>
      <c r="AG1071" s="71"/>
      <c r="AH1071" s="1220"/>
      <c r="AI1071" s="71"/>
      <c r="AJ1071" s="1"/>
      <c r="AK1071" s="1"/>
      <c r="AL1071" s="1"/>
      <c r="AM1071" s="71" t="s">
        <v>10139</v>
      </c>
      <c r="AN1071" s="1220" t="s">
        <v>84</v>
      </c>
      <c r="AO1071" s="71" t="s">
        <v>10140</v>
      </c>
      <c r="AP1071" s="1" t="s">
        <v>86</v>
      </c>
      <c r="AQ1071" s="1"/>
      <c r="AR1071" s="1"/>
      <c r="AS1071" s="1"/>
      <c r="AT1071" s="71" t="s">
        <v>10141</v>
      </c>
      <c r="AU1071" s="1" t="s">
        <v>1142</v>
      </c>
      <c r="AV1071" s="82" t="s">
        <v>10134</v>
      </c>
      <c r="AW1071" s="1138" t="s">
        <v>90</v>
      </c>
      <c r="AX1071" s="71" t="s">
        <v>10142</v>
      </c>
      <c r="AY1071" s="1"/>
      <c r="AZ1071" s="1"/>
      <c r="BA1071" s="1"/>
      <c r="BB1071" s="1"/>
      <c r="BC1071" s="1"/>
      <c r="BD1071" s="1136"/>
    </row>
    <row r="1072" ht="15" customHeight="1" s="77" customFormat="1">
      <c r="A1072" s="31" t="s">
        <v>65</v>
      </c>
      <c r="B1072" s="32">
        <f t="shared" si="75"/>
        <v>1066</v>
      </c>
      <c r="C1072" s="71" t="s">
        <v>10143</v>
      </c>
      <c r="D1072" s="82" t="s">
        <v>10144</v>
      </c>
      <c r="E1072" s="393" t="s">
        <v>69</v>
      </c>
      <c r="F1072" s="71" t="s">
        <v>10145</v>
      </c>
      <c r="G1072" s="1" t="s">
        <v>2</v>
      </c>
      <c r="H1072" s="1"/>
      <c r="I1072" s="1"/>
      <c r="J1072" s="1"/>
      <c r="K1072" s="1" t="s">
        <v>10095</v>
      </c>
      <c r="L1072" s="49" t="s">
        <v>511</v>
      </c>
      <c r="M1072" s="1137" t="s">
        <v>1215</v>
      </c>
      <c r="N1072" s="72">
        <v>44258</v>
      </c>
      <c r="O1072" s="1" t="s">
        <v>10146</v>
      </c>
      <c r="P1072" s="1" t="s">
        <v>97</v>
      </c>
      <c r="Q1072" s="1"/>
      <c r="R1072" s="1" t="s">
        <v>77</v>
      </c>
      <c r="S1072" s="1" t="s">
        <v>140</v>
      </c>
      <c r="T1072" s="1" t="s">
        <v>9150</v>
      </c>
      <c r="U1072" s="72">
        <v>34377</v>
      </c>
      <c r="V1072" s="72">
        <v>44348</v>
      </c>
      <c r="W1072" s="72">
        <v>44439</v>
      </c>
      <c r="X1072" s="86" t="s">
        <v>115</v>
      </c>
      <c r="Y1072" s="393"/>
      <c r="Z1072" s="114" t="str">
        <f t="shared" si="80" ca="1"/>
        <v>0 Tahun  4 Bulan 30 Hari </v>
      </c>
      <c r="AA1072" s="1" t="s">
        <v>492</v>
      </c>
      <c r="AB1072" s="71" t="s">
        <v>10147</v>
      </c>
      <c r="AC1072" s="72">
        <v>45334</v>
      </c>
      <c r="AD1072" s="1"/>
      <c r="AE1072" s="1"/>
      <c r="AF1072" s="1"/>
      <c r="AG1072" s="71"/>
      <c r="AH1072" s="1220"/>
      <c r="AI1072" s="1"/>
      <c r="AJ1072" s="1"/>
      <c r="AK1072" s="1"/>
      <c r="AL1072" s="1"/>
      <c r="AM1072" s="71" t="s">
        <v>10148</v>
      </c>
      <c r="AN1072" s="1220" t="s">
        <v>84</v>
      </c>
      <c r="AO1072" s="71" t="s">
        <v>10149</v>
      </c>
      <c r="AP1072" s="1"/>
      <c r="AQ1072" s="1"/>
      <c r="AR1072" s="1"/>
      <c r="AS1072" s="1"/>
      <c r="AT1072" s="71" t="s">
        <v>10150</v>
      </c>
      <c r="AU1072" s="1" t="s">
        <v>121</v>
      </c>
      <c r="AV1072" s="356" t="s">
        <v>10144</v>
      </c>
      <c r="AW1072" s="408" t="s">
        <v>90</v>
      </c>
      <c r="AX1072" s="357" t="s">
        <v>10151</v>
      </c>
      <c r="AY1072" s="1"/>
      <c r="AZ1072" s="1"/>
      <c r="BA1072" s="1"/>
      <c r="BB1072" s="1"/>
      <c r="BC1072" s="1"/>
      <c r="BD1072" s="1136"/>
    </row>
    <row r="1073" ht="15" customHeight="1" s="77" customFormat="1">
      <c r="A1073" s="31" t="s">
        <v>65</v>
      </c>
      <c r="B1073" s="32">
        <f t="shared" si="75"/>
        <v>1067</v>
      </c>
      <c r="C1073" s="69" t="s">
        <v>10152</v>
      </c>
      <c r="D1073" s="121" t="s">
        <v>10153</v>
      </c>
      <c r="E1073" s="393" t="s">
        <v>69</v>
      </c>
      <c r="F1073" s="122" t="s">
        <v>10154</v>
      </c>
      <c r="G1073" s="123" t="s">
        <v>2</v>
      </c>
      <c r="H1073" s="70"/>
      <c r="I1073" s="70"/>
      <c r="J1073" s="70"/>
      <c r="K1073" s="1" t="s">
        <v>10095</v>
      </c>
      <c r="L1073" s="123" t="s">
        <v>511</v>
      </c>
      <c r="M1073" s="38" t="s">
        <v>1215</v>
      </c>
      <c r="N1073" s="72">
        <v>44287</v>
      </c>
      <c r="O1073" s="1279" t="s">
        <v>10155</v>
      </c>
      <c r="P1073" s="126" t="s">
        <v>97</v>
      </c>
      <c r="Q1073" s="126" t="s">
        <v>112</v>
      </c>
      <c r="R1073" s="126" t="s">
        <v>77</v>
      </c>
      <c r="S1073" s="126" t="s">
        <v>140</v>
      </c>
      <c r="T1073" s="125" t="s">
        <v>4246</v>
      </c>
      <c r="U1073" s="127">
        <v>33306</v>
      </c>
      <c r="V1073" s="72">
        <v>44378</v>
      </c>
      <c r="W1073" s="116">
        <v>44469</v>
      </c>
      <c r="X1073" s="1" t="s">
        <v>10137</v>
      </c>
      <c r="Y1073" s="170"/>
      <c r="Z1073" s="114" t="str">
        <f t="shared" si="80" ca="1"/>
        <v>0 Tahun  4 Bulan 1 Hari </v>
      </c>
      <c r="AA1073" s="129" t="s">
        <v>492</v>
      </c>
      <c r="AB1073" s="130" t="s">
        <v>10156</v>
      </c>
      <c r="AC1073" s="127">
        <v>46062</v>
      </c>
      <c r="AD1073" s="126"/>
      <c r="AE1073" s="168"/>
      <c r="AF1073" s="38"/>
      <c r="AG1073" s="1280"/>
      <c r="AH1073" s="1220"/>
      <c r="AI1073" s="1281"/>
      <c r="AJ1073" s="49"/>
      <c r="AK1073" s="1281"/>
      <c r="AL1073" s="1282"/>
      <c r="AM1073" s="1280" t="s">
        <v>10157</v>
      </c>
      <c r="AN1073" s="1220" t="s">
        <v>84</v>
      </c>
      <c r="AO1073" s="1281" t="s">
        <v>10158</v>
      </c>
      <c r="AP1073" s="49"/>
      <c r="AQ1073" s="1"/>
      <c r="AR1073" s="1"/>
      <c r="AS1073" s="1"/>
      <c r="AT1073" s="122" t="s">
        <v>10159</v>
      </c>
      <c r="AU1073" s="127" t="s">
        <v>121</v>
      </c>
      <c r="AV1073" s="129" t="s">
        <v>10153</v>
      </c>
      <c r="AW1073" s="125" t="s">
        <v>90</v>
      </c>
      <c r="AX1073" s="122" t="s">
        <v>10160</v>
      </c>
      <c r="AY1073" s="1"/>
      <c r="AZ1073" s="1"/>
      <c r="BA1073" s="1"/>
      <c r="BB1073" s="1"/>
      <c r="BC1073" s="1"/>
      <c r="BD1073" s="1136"/>
    </row>
    <row r="1074" ht="15" customHeight="1" s="77" customFormat="1">
      <c r="A1074" s="31" t="s">
        <v>65</v>
      </c>
      <c r="B1074" s="32">
        <f t="shared" si="75"/>
        <v>1068</v>
      </c>
      <c r="C1074" s="69" t="s">
        <v>10161</v>
      </c>
      <c r="D1074" s="70" t="s">
        <v>10162</v>
      </c>
      <c r="E1074" s="393" t="s">
        <v>69</v>
      </c>
      <c r="F1074" s="71" t="s">
        <v>10163</v>
      </c>
      <c r="G1074" s="123" t="s">
        <v>2</v>
      </c>
      <c r="H1074" s="70"/>
      <c r="I1074" s="70"/>
      <c r="J1074" s="70"/>
      <c r="K1074" s="1" t="s">
        <v>10095</v>
      </c>
      <c r="L1074" s="123" t="s">
        <v>511</v>
      </c>
      <c r="M1074" s="38" t="s">
        <v>1215</v>
      </c>
      <c r="N1074" s="72">
        <v>44297</v>
      </c>
      <c r="O1074" s="1" t="s">
        <v>10164</v>
      </c>
      <c r="P1074" s="1" t="s">
        <v>77</v>
      </c>
      <c r="Q1074" s="1" t="s">
        <v>1711</v>
      </c>
      <c r="R1074" s="1283" t="s">
        <v>77</v>
      </c>
      <c r="S1074" s="1" t="s">
        <v>140</v>
      </c>
      <c r="T1074" s="1" t="s">
        <v>9150</v>
      </c>
      <c r="U1074" s="72">
        <v>35320</v>
      </c>
      <c r="V1074" s="72">
        <v>44378</v>
      </c>
      <c r="W1074" s="116">
        <v>44469</v>
      </c>
      <c r="X1074" s="1" t="s">
        <v>10137</v>
      </c>
      <c r="Y1074" s="49"/>
      <c r="Z1074" s="114" t="str">
        <f t="shared" si="80" ca="1"/>
        <v>0 Tahun  3 Bulan 22 Hari </v>
      </c>
      <c r="AA1074" s="1" t="s">
        <v>3051</v>
      </c>
      <c r="AB1074" s="71" t="s">
        <v>10165</v>
      </c>
      <c r="AC1074" s="72">
        <v>45638</v>
      </c>
      <c r="AD1074" s="70"/>
      <c r="AE1074" s="70"/>
      <c r="AF1074" s="70"/>
      <c r="AG1074" s="71"/>
      <c r="AH1074" s="1"/>
      <c r="AI1074" s="70"/>
      <c r="AJ1074" s="70"/>
      <c r="AK1074" s="70"/>
      <c r="AL1074" s="70"/>
      <c r="AM1074" s="71" t="s">
        <v>10166</v>
      </c>
      <c r="AN1074" s="1" t="s">
        <v>290</v>
      </c>
      <c r="AO1074" s="74" t="s">
        <v>10167</v>
      </c>
      <c r="AP1074" s="70"/>
      <c r="AQ1074" s="1"/>
      <c r="AR1074" s="1"/>
      <c r="AS1074" s="70"/>
      <c r="AT1074" s="71" t="s">
        <v>10168</v>
      </c>
      <c r="AU1074" s="1" t="s">
        <v>121</v>
      </c>
      <c r="AV1074" s="1" t="s">
        <v>10162</v>
      </c>
      <c r="AW1074" s="125" t="s">
        <v>90</v>
      </c>
      <c r="AX1074" s="71" t="s">
        <v>10169</v>
      </c>
      <c r="AY1074" s="1"/>
      <c r="AZ1074" s="1"/>
      <c r="BA1074" s="1"/>
      <c r="BB1074" s="1"/>
      <c r="BC1074" s="1"/>
      <c r="BD1074" s="1136"/>
    </row>
    <row r="1075" ht="15" customHeight="1" s="77" customFormat="1">
      <c r="A1075" s="31" t="s">
        <v>65</v>
      </c>
      <c r="B1075" s="32">
        <f t="shared" si="75"/>
        <v>1069</v>
      </c>
      <c r="C1075" s="69" t="s">
        <v>10170</v>
      </c>
      <c r="D1075" s="70" t="s">
        <v>10171</v>
      </c>
      <c r="E1075" s="393" t="s">
        <v>69</v>
      </c>
      <c r="F1075" s="71" t="s">
        <v>10172</v>
      </c>
      <c r="G1075" s="123" t="s">
        <v>2</v>
      </c>
      <c r="H1075" s="70"/>
      <c r="I1075" s="70"/>
      <c r="J1075" s="70"/>
      <c r="K1075" s="1" t="s">
        <v>10095</v>
      </c>
      <c r="L1075" s="123" t="s">
        <v>511</v>
      </c>
      <c r="M1075" s="38" t="s">
        <v>1215</v>
      </c>
      <c r="N1075" s="72">
        <v>44300</v>
      </c>
      <c r="O1075" s="1" t="s">
        <v>10173</v>
      </c>
      <c r="P1075" s="1" t="s">
        <v>77</v>
      </c>
      <c r="Q1075" s="1" t="s">
        <v>112</v>
      </c>
      <c r="R1075" s="1" t="s">
        <v>77</v>
      </c>
      <c r="S1075" s="1" t="s">
        <v>113</v>
      </c>
      <c r="T1075" s="1" t="s">
        <v>9734</v>
      </c>
      <c r="U1075" s="72">
        <v>35776</v>
      </c>
      <c r="V1075" s="72">
        <v>44378</v>
      </c>
      <c r="W1075" s="116">
        <v>44469</v>
      </c>
      <c r="X1075" s="1" t="s">
        <v>10137</v>
      </c>
      <c r="Y1075" s="49"/>
      <c r="Z1075" s="114" t="str">
        <f t="shared" si="80" ca="1"/>
        <v>0 Tahun  3 Bulan 19 Hari </v>
      </c>
      <c r="AA1075" s="1" t="s">
        <v>264</v>
      </c>
      <c r="AB1075" s="71" t="s">
        <v>10174</v>
      </c>
      <c r="AC1075" s="72">
        <v>46085</v>
      </c>
      <c r="AD1075" s="70"/>
      <c r="AE1075" s="70"/>
      <c r="AF1075" s="70"/>
      <c r="AG1075" s="71"/>
      <c r="AH1075" s="1220"/>
      <c r="AI1075" s="70"/>
      <c r="AJ1075" s="70"/>
      <c r="AK1075" s="70"/>
      <c r="AL1075" s="70"/>
      <c r="AM1075" s="71" t="s">
        <v>10175</v>
      </c>
      <c r="AN1075" s="1220" t="s">
        <v>84</v>
      </c>
      <c r="AO1075" s="74" t="s">
        <v>10176</v>
      </c>
      <c r="AP1075" s="70"/>
      <c r="AQ1075" s="1"/>
      <c r="AR1075" s="1"/>
      <c r="AS1075" s="70"/>
      <c r="AT1075" s="71" t="s">
        <v>10177</v>
      </c>
      <c r="AU1075" s="108" t="s">
        <v>121</v>
      </c>
      <c r="AV1075" s="1" t="s">
        <v>10171</v>
      </c>
      <c r="AW1075" s="1" t="s">
        <v>90</v>
      </c>
      <c r="AX1075" s="71" t="s">
        <v>10178</v>
      </c>
      <c r="AY1075" s="1"/>
      <c r="AZ1075" s="1"/>
      <c r="BA1075" s="1"/>
      <c r="BB1075" s="1"/>
      <c r="BC1075" s="1"/>
      <c r="BD1075" s="1136"/>
    </row>
    <row r="1076" ht="15" customHeight="1" s="77" customFormat="1">
      <c r="A1076" s="31" t="s">
        <v>65</v>
      </c>
      <c r="B1076" s="32">
        <f t="shared" si="75"/>
        <v>1070</v>
      </c>
      <c r="C1076" s="69" t="s">
        <v>10179</v>
      </c>
      <c r="D1076" s="70" t="s">
        <v>10180</v>
      </c>
      <c r="E1076" s="393" t="s">
        <v>69</v>
      </c>
      <c r="F1076" s="71" t="s">
        <v>10181</v>
      </c>
      <c r="G1076" s="123"/>
      <c r="H1076" s="70"/>
      <c r="I1076" s="70"/>
      <c r="J1076" s="1" t="s">
        <v>457</v>
      </c>
      <c r="K1076" s="1" t="s">
        <v>10095</v>
      </c>
      <c r="L1076" s="123" t="s">
        <v>511</v>
      </c>
      <c r="M1076" s="38" t="s">
        <v>1215</v>
      </c>
      <c r="N1076" s="72">
        <v>44305</v>
      </c>
      <c r="O1076" s="1" t="s">
        <v>10182</v>
      </c>
      <c r="P1076" s="1" t="s">
        <v>232</v>
      </c>
      <c r="Q1076" s="1"/>
      <c r="R1076" s="1" t="s">
        <v>77</v>
      </c>
      <c r="S1076" s="1" t="s">
        <v>1576</v>
      </c>
      <c r="T1076" s="1" t="s">
        <v>10183</v>
      </c>
      <c r="U1076" s="72">
        <v>28381</v>
      </c>
      <c r="V1076" s="72">
        <v>44305</v>
      </c>
      <c r="W1076" s="72">
        <v>44408</v>
      </c>
      <c r="X1076" s="75" t="s">
        <v>80</v>
      </c>
      <c r="Y1076" s="49"/>
      <c r="Z1076" s="114" t="str">
        <f t="shared" si="80" ca="1"/>
        <v>0 Tahun  3 Bulan 14 Hari </v>
      </c>
      <c r="AA1076" s="1" t="s">
        <v>5</v>
      </c>
      <c r="AB1076" s="1" t="s">
        <v>5</v>
      </c>
      <c r="AC1076" s="72" t="s">
        <v>5</v>
      </c>
      <c r="AD1076" s="70"/>
      <c r="AE1076" s="70"/>
      <c r="AF1076" s="70"/>
      <c r="AG1076" s="71"/>
      <c r="AH1076" s="1220"/>
      <c r="AI1076" s="70"/>
      <c r="AJ1076" s="70"/>
      <c r="AK1076" s="70"/>
      <c r="AL1076" s="70"/>
      <c r="AM1076" s="71" t="s">
        <v>10184</v>
      </c>
      <c r="AN1076" s="1220" t="s">
        <v>84</v>
      </c>
      <c r="AO1076" s="71" t="s">
        <v>10185</v>
      </c>
      <c r="AP1076" s="72"/>
      <c r="AQ1076" s="1"/>
      <c r="AR1076" s="1"/>
      <c r="AS1076" s="70"/>
      <c r="AT1076" s="71" t="s">
        <v>10186</v>
      </c>
      <c r="AU1076" s="108" t="s">
        <v>121</v>
      </c>
      <c r="AV1076" s="340" t="s">
        <v>10180</v>
      </c>
      <c r="AW1076" s="340" t="s">
        <v>90</v>
      </c>
      <c r="AX1076" s="357" t="s">
        <v>10187</v>
      </c>
      <c r="AY1076" s="1"/>
      <c r="AZ1076" s="1"/>
      <c r="BA1076" s="1"/>
      <c r="BB1076" s="1"/>
      <c r="BC1076" s="1"/>
      <c r="BD1076" s="1136"/>
    </row>
    <row r="1077" ht="15" customHeight="1" s="77" customFormat="1">
      <c r="A1077" s="31" t="s">
        <v>65</v>
      </c>
      <c r="B1077" s="32">
        <f t="shared" si="75"/>
        <v>1071</v>
      </c>
      <c r="C1077" s="35">
        <v>2223</v>
      </c>
      <c r="D1077" s="70" t="s">
        <v>10188</v>
      </c>
      <c r="E1077" s="393" t="s">
        <v>69</v>
      </c>
      <c r="F1077" s="71" t="s">
        <v>10189</v>
      </c>
      <c r="G1077" s="86" t="s">
        <v>2</v>
      </c>
      <c r="H1077" s="70"/>
      <c r="I1077" s="70"/>
      <c r="J1077" s="1"/>
      <c r="K1077" s="1" t="s">
        <v>10095</v>
      </c>
      <c r="L1077" s="1" t="s">
        <v>511</v>
      </c>
      <c r="M1077" s="1" t="s">
        <v>1215</v>
      </c>
      <c r="N1077" s="72">
        <v>44313</v>
      </c>
      <c r="O1077" s="1" t="s">
        <v>10190</v>
      </c>
      <c r="P1077" s="1" t="s">
        <v>97</v>
      </c>
      <c r="Q1077" s="1" t="s">
        <v>112</v>
      </c>
      <c r="R1077" s="1" t="s">
        <v>77</v>
      </c>
      <c r="S1077" s="1" t="s">
        <v>140</v>
      </c>
      <c r="T1077" s="1" t="s">
        <v>9150</v>
      </c>
      <c r="U1077" s="72">
        <v>33787</v>
      </c>
      <c r="V1077" s="140">
        <v>44313</v>
      </c>
      <c r="W1077" s="78">
        <v>44408</v>
      </c>
      <c r="X1077" s="75" t="s">
        <v>80</v>
      </c>
      <c r="Y1077" s="1"/>
      <c r="Z1077" s="114" t="str">
        <f t="shared" si="80" ca="1"/>
        <v>0 Tahun  3 Bulan 6 Hari </v>
      </c>
      <c r="AA1077" s="1" t="s">
        <v>1151</v>
      </c>
      <c r="AB1077" s="71" t="s">
        <v>10191</v>
      </c>
      <c r="AC1077" s="72">
        <v>45109</v>
      </c>
      <c r="AD1077" s="70"/>
      <c r="AE1077" s="70"/>
      <c r="AF1077" s="70"/>
      <c r="AG1077" s="1"/>
      <c r="AH1077" s="70"/>
      <c r="AI1077" s="70"/>
      <c r="AJ1077" s="70"/>
      <c r="AK1077" s="70"/>
      <c r="AL1077" s="70"/>
      <c r="AM1077" s="71" t="s">
        <v>10192</v>
      </c>
      <c r="AN1077" s="1220" t="s">
        <v>84</v>
      </c>
      <c r="AO1077" s="71" t="s">
        <v>10193</v>
      </c>
      <c r="AP1077" s="72"/>
      <c r="AQ1077" s="1"/>
      <c r="AR1077" s="1"/>
      <c r="AS1077" s="70"/>
      <c r="AT1077" s="71" t="s">
        <v>10194</v>
      </c>
      <c r="AU1077" s="1" t="s">
        <v>121</v>
      </c>
      <c r="AV1077" s="1" t="s">
        <v>10188</v>
      </c>
      <c r="AW1077" s="1" t="s">
        <v>90</v>
      </c>
      <c r="AX1077" s="71" t="s">
        <v>10195</v>
      </c>
      <c r="AY1077" s="1"/>
      <c r="AZ1077" s="1"/>
      <c r="BA1077" s="1"/>
      <c r="BB1077" s="1"/>
      <c r="BC1077" s="1"/>
      <c r="BD1077" s="1136"/>
    </row>
    <row r="1078" ht="15" customHeight="1" s="77" customFormat="1">
      <c r="A1078" s="31" t="s">
        <v>65</v>
      </c>
      <c r="B1078" s="32">
        <f t="shared" si="75"/>
        <v>1072</v>
      </c>
      <c r="C1078" s="68" t="s">
        <v>10196</v>
      </c>
      <c r="D1078" s="121" t="s">
        <v>10197</v>
      </c>
      <c r="E1078" s="393" t="s">
        <v>69</v>
      </c>
      <c r="F1078" s="122" t="s">
        <v>10198</v>
      </c>
      <c r="G1078" s="123" t="s">
        <v>2</v>
      </c>
      <c r="H1078" s="38"/>
      <c r="I1078" s="38"/>
      <c r="J1078" s="38"/>
      <c r="K1078" s="123" t="s">
        <v>10095</v>
      </c>
      <c r="L1078" s="123" t="s">
        <v>511</v>
      </c>
      <c r="M1078" s="38" t="s">
        <v>1215</v>
      </c>
      <c r="N1078" s="72">
        <v>44318</v>
      </c>
      <c r="O1078" s="125" t="s">
        <v>10199</v>
      </c>
      <c r="P1078" s="126" t="s">
        <v>97</v>
      </c>
      <c r="Q1078" s="126" t="s">
        <v>112</v>
      </c>
      <c r="R1078" s="126" t="s">
        <v>77</v>
      </c>
      <c r="S1078" s="126" t="s">
        <v>10200</v>
      </c>
      <c r="T1078" s="125" t="s">
        <v>9642</v>
      </c>
      <c r="U1078" s="127">
        <v>35577</v>
      </c>
      <c r="V1078" s="128">
        <v>44318</v>
      </c>
      <c r="W1078" s="72">
        <v>44408</v>
      </c>
      <c r="X1078" s="75" t="s">
        <v>80</v>
      </c>
      <c r="Y1078" s="87"/>
      <c r="Z1078" s="114" t="str">
        <f t="shared" si="80" ca="1"/>
        <v>0 Tahun  3 Bulan 0 Hari </v>
      </c>
      <c r="AA1078" s="129" t="s">
        <v>264</v>
      </c>
      <c r="AB1078" s="130" t="s">
        <v>10201</v>
      </c>
      <c r="AC1078" s="127">
        <v>45992</v>
      </c>
      <c r="AD1078" s="70"/>
      <c r="AE1078" s="70"/>
      <c r="AF1078" s="70"/>
      <c r="AG1078" s="1"/>
      <c r="AH1078" s="70"/>
      <c r="AI1078" s="70"/>
      <c r="AJ1078" s="70"/>
      <c r="AK1078" s="70"/>
      <c r="AL1078" s="70"/>
      <c r="AM1078" s="71" t="s">
        <v>10202</v>
      </c>
      <c r="AN1078" s="1220" t="s">
        <v>84</v>
      </c>
      <c r="AO1078" s="71" t="s">
        <v>10203</v>
      </c>
      <c r="AP1078" s="72"/>
      <c r="AQ1078" s="1"/>
      <c r="AR1078" s="1"/>
      <c r="AS1078" s="70"/>
      <c r="AT1078" s="122" t="s">
        <v>10204</v>
      </c>
      <c r="AU1078" s="1" t="s">
        <v>121</v>
      </c>
      <c r="AV1078" s="415" t="s">
        <v>10197</v>
      </c>
      <c r="AW1078" s="416" t="s">
        <v>90</v>
      </c>
      <c r="AX1078" s="357" t="s">
        <v>10205</v>
      </c>
      <c r="AY1078" s="1"/>
      <c r="AZ1078" s="1"/>
      <c r="BA1078" s="1"/>
      <c r="BB1078" s="1"/>
      <c r="BC1078" s="1"/>
      <c r="BD1078" s="1136"/>
    </row>
    <row r="1079" ht="15" customHeight="1" s="77" customFormat="1">
      <c r="A1079" s="31" t="s">
        <v>65</v>
      </c>
      <c r="B1079" s="32">
        <f t="shared" si="75"/>
        <v>1073</v>
      </c>
      <c r="C1079" s="704" t="s">
        <v>10206</v>
      </c>
      <c r="D1079" s="360" t="s">
        <v>10207</v>
      </c>
      <c r="E1079" s="1" t="s">
        <v>69</v>
      </c>
      <c r="F1079" s="1" t="s">
        <v>10208</v>
      </c>
      <c r="G1079" s="34" t="s">
        <v>2</v>
      </c>
      <c r="H1079" s="34"/>
      <c r="I1079" s="34"/>
      <c r="J1079" s="34"/>
      <c r="K1079" s="1" t="s">
        <v>10095</v>
      </c>
      <c r="L1079" s="49" t="s">
        <v>511</v>
      </c>
      <c r="M1079" s="1137" t="s">
        <v>1215</v>
      </c>
      <c r="N1079" s="72">
        <v>44349</v>
      </c>
      <c r="O1079" s="70" t="s">
        <v>10209</v>
      </c>
      <c r="P1079" s="1" t="s">
        <v>97</v>
      </c>
      <c r="Q1079" s="1" t="s">
        <v>112</v>
      </c>
      <c r="R1079" s="1" t="s">
        <v>77</v>
      </c>
      <c r="S1079" s="1" t="s">
        <v>233</v>
      </c>
      <c r="T1079" s="1" t="s">
        <v>10210</v>
      </c>
      <c r="U1079" s="72">
        <v>32799</v>
      </c>
      <c r="V1079" s="72">
        <v>44349</v>
      </c>
      <c r="W1079" s="72">
        <v>44439</v>
      </c>
      <c r="X1079" s="1" t="s">
        <v>80</v>
      </c>
      <c r="Y1079" s="114"/>
      <c r="Z1079" s="114" t="str">
        <f t="shared" si="80" ca="1"/>
        <v>0 Tahun  2 Bulan 0 Hari </v>
      </c>
      <c r="AA1079" s="1" t="s">
        <v>264</v>
      </c>
      <c r="AB1079" s="1" t="s">
        <v>10211</v>
      </c>
      <c r="AC1079" s="72">
        <v>45919</v>
      </c>
      <c r="AD1079" s="187" t="s">
        <v>82</v>
      </c>
      <c r="AE1079" s="187"/>
      <c r="AF1079" s="1"/>
      <c r="AG1079" s="71"/>
      <c r="AH1079" s="1220"/>
      <c r="AI1079" s="71"/>
      <c r="AJ1079" s="1"/>
      <c r="AK1079" s="1"/>
      <c r="AL1079" s="1"/>
      <c r="AM1079" s="71" t="s">
        <v>10212</v>
      </c>
      <c r="AN1079" s="1" t="s">
        <v>290</v>
      </c>
      <c r="AO1079" s="1"/>
      <c r="AP1079" s="72"/>
      <c r="AQ1079" s="1"/>
      <c r="AR1079" s="1"/>
      <c r="AS1079" s="1"/>
      <c r="AT1079" s="70" t="s">
        <v>10213</v>
      </c>
      <c r="AU1079" s="70" t="s">
        <v>121</v>
      </c>
      <c r="AV1079" s="70" t="s">
        <v>10207</v>
      </c>
      <c r="AW1079" s="1" t="s">
        <v>90</v>
      </c>
      <c r="AX1079" s="70" t="s">
        <v>10214</v>
      </c>
      <c r="AY1079" s="1"/>
      <c r="AZ1079" s="1"/>
      <c r="BA1079" s="1"/>
      <c r="BB1079" s="1"/>
      <c r="BC1079" s="1"/>
      <c r="BD1079" s="1136"/>
    </row>
    <row r="1080" ht="15" customHeight="1" s="77" customFormat="1">
      <c r="A1080" s="31" t="s">
        <v>65</v>
      </c>
      <c r="B1080" s="32">
        <f t="shared" si="75"/>
        <v>1074</v>
      </c>
      <c r="C1080" s="539" t="s">
        <v>10215</v>
      </c>
      <c r="D1080" s="70" t="s">
        <v>10216</v>
      </c>
      <c r="E1080" s="1" t="s">
        <v>69</v>
      </c>
      <c r="F1080" s="71" t="s">
        <v>10217</v>
      </c>
      <c r="G1080" s="1" t="s">
        <v>2</v>
      </c>
      <c r="H1080" s="1"/>
      <c r="I1080" s="1"/>
      <c r="J1080" s="1"/>
      <c r="K1080" s="1" t="s">
        <v>10095</v>
      </c>
      <c r="L1080" s="1" t="s">
        <v>511</v>
      </c>
      <c r="M1080" s="1" t="s">
        <v>1215</v>
      </c>
      <c r="N1080" s="72">
        <v>44362</v>
      </c>
      <c r="O1080" s="1" t="s">
        <v>10218</v>
      </c>
      <c r="P1080" s="1" t="s">
        <v>97</v>
      </c>
      <c r="Q1080" s="1" t="s">
        <v>112</v>
      </c>
      <c r="R1080" s="1" t="s">
        <v>77</v>
      </c>
      <c r="S1080" s="1" t="s">
        <v>113</v>
      </c>
      <c r="T1080" s="1" t="s">
        <v>10219</v>
      </c>
      <c r="U1080" s="72">
        <v>33206</v>
      </c>
      <c r="V1080" s="72">
        <v>44362</v>
      </c>
      <c r="W1080" s="59">
        <v>44439</v>
      </c>
      <c r="X1080" s="126" t="s">
        <v>80</v>
      </c>
      <c r="Y1080" s="1"/>
      <c r="Z1080" s="502" t="str">
        <f>""&amp;DATEDIF(N1080,TODAY(),"Y")&amp; " Tahun  "&amp;DATEDIF(N1080,TODAY(),"ym")&amp; " Bulan " &amp;DATEDIF(N1080,TODAY(),"md")&amp; " Hari "</f>
        <v>0 Tahun  1 Bulan 18 Hari </v>
      </c>
      <c r="AA1080" s="1" t="s">
        <v>492</v>
      </c>
      <c r="AB1080" s="71" t="s">
        <v>10220</v>
      </c>
      <c r="AC1080" s="72">
        <v>45259</v>
      </c>
      <c r="AD1080" s="1"/>
      <c r="AE1080" s="1"/>
      <c r="AF1080" s="1"/>
      <c r="AG1080" s="1"/>
      <c r="AH1080" s="72"/>
      <c r="AI1080" s="72"/>
      <c r="AJ1080" s="1"/>
      <c r="AK1080" s="1"/>
      <c r="AL1080" s="1"/>
      <c r="AM1080" s="71" t="s">
        <v>10221</v>
      </c>
      <c r="AN1080" s="1" t="s">
        <v>84</v>
      </c>
      <c r="AO1080" s="1"/>
      <c r="AP1080" s="1"/>
      <c r="AQ1080" s="1"/>
      <c r="AR1080" s="1"/>
      <c r="AS1080" s="1"/>
      <c r="AT1080" s="71" t="s">
        <v>10222</v>
      </c>
      <c r="AU1080" s="432" t="s">
        <v>121</v>
      </c>
      <c r="AV1080" s="1" t="s">
        <v>10216</v>
      </c>
      <c r="AW1080" s="1" t="s">
        <v>90</v>
      </c>
      <c r="AX1080" s="71" t="s">
        <v>10223</v>
      </c>
      <c r="AY1080" s="1"/>
      <c r="AZ1080" s="1"/>
      <c r="BA1080" s="1"/>
      <c r="BB1080" s="1"/>
      <c r="BC1080" s="1"/>
      <c r="BD1080" s="1"/>
      <c r="BE1080" s="72"/>
      <c r="BF1080" s="1"/>
    </row>
    <row r="1081" ht="15" customHeight="1" s="77" customFormat="1">
      <c r="A1081" s="31" t="s">
        <v>65</v>
      </c>
      <c r="B1081" s="32">
        <f t="shared" si="75"/>
        <v>1075</v>
      </c>
      <c r="C1081" s="539" t="s">
        <v>10224</v>
      </c>
      <c r="D1081" s="70" t="s">
        <v>10225</v>
      </c>
      <c r="E1081" s="1" t="s">
        <v>69</v>
      </c>
      <c r="F1081" s="71" t="s">
        <v>10226</v>
      </c>
      <c r="G1081" s="168" t="s">
        <v>2</v>
      </c>
      <c r="H1081" s="1"/>
      <c r="I1081" s="1"/>
      <c r="J1081" s="1"/>
      <c r="K1081" s="1" t="s">
        <v>10095</v>
      </c>
      <c r="L1081" s="1" t="s">
        <v>511</v>
      </c>
      <c r="M1081" s="1" t="s">
        <v>1215</v>
      </c>
      <c r="N1081" s="140">
        <v>44364</v>
      </c>
      <c r="O1081" s="1" t="s">
        <v>10227</v>
      </c>
      <c r="P1081" s="1" t="s">
        <v>174</v>
      </c>
      <c r="Q1081" s="1" t="s">
        <v>112</v>
      </c>
      <c r="R1081" s="1" t="s">
        <v>77</v>
      </c>
      <c r="S1081" s="1" t="s">
        <v>140</v>
      </c>
      <c r="T1081" s="1" t="s">
        <v>9150</v>
      </c>
      <c r="U1081" s="72">
        <v>29007</v>
      </c>
      <c r="V1081" s="72">
        <v>44364</v>
      </c>
      <c r="W1081" s="59">
        <v>44469</v>
      </c>
      <c r="X1081" s="462" t="s">
        <v>80</v>
      </c>
      <c r="Y1081" s="1"/>
      <c r="Z1081" s="1" t="str">
        <f>""&amp;DATEDIF(N1081,TODAY(),"Y")&amp; " Tahun  "&amp;DATEDIF(N1081,TODAY(),"ym")&amp; " Bulan " &amp;DATEDIF(N1081,TODAY(),"md")&amp; " Hari "</f>
        <v>0 Tahun  1 Bulan 16 Hari </v>
      </c>
      <c r="AA1081" s="1" t="s">
        <v>819</v>
      </c>
      <c r="AB1081" s="71" t="s">
        <v>10228</v>
      </c>
      <c r="AC1081" s="72">
        <v>45078</v>
      </c>
      <c r="AD1081" s="1"/>
      <c r="AE1081" s="1"/>
      <c r="AF1081" s="1"/>
      <c r="AG1081" s="1"/>
      <c r="AH1081" s="72"/>
      <c r="AI1081" s="72"/>
      <c r="AJ1081" s="1"/>
      <c r="AK1081" s="1"/>
      <c r="AL1081" s="1"/>
      <c r="AM1081" s="71" t="s">
        <v>10229</v>
      </c>
      <c r="AN1081" s="1" t="s">
        <v>290</v>
      </c>
      <c r="AO1081" s="1"/>
      <c r="AP1081" s="1"/>
      <c r="AQ1081" s="1"/>
      <c r="AR1081" s="1"/>
      <c r="AS1081" s="1"/>
      <c r="AT1081" s="71" t="s">
        <v>10230</v>
      </c>
      <c r="AU1081" s="1" t="s">
        <v>121</v>
      </c>
      <c r="AV1081" s="1" t="s">
        <v>10225</v>
      </c>
      <c r="AW1081" s="1" t="s">
        <v>90</v>
      </c>
      <c r="AX1081" s="71" t="s">
        <v>10231</v>
      </c>
      <c r="AY1081" s="1"/>
      <c r="AZ1081" s="1"/>
      <c r="BA1081" s="1"/>
      <c r="BB1081" s="1"/>
      <c r="BC1081" s="1"/>
      <c r="BD1081" s="1"/>
      <c r="BE1081" s="72"/>
      <c r="BF1081" s="1"/>
    </row>
    <row r="1082" ht="15" customHeight="1" s="77" customFormat="1">
      <c r="A1082" s="31" t="s">
        <v>65</v>
      </c>
      <c r="B1082" s="32">
        <f t="shared" si="75"/>
        <v>1076</v>
      </c>
      <c r="C1082" s="68" t="s">
        <v>10232</v>
      </c>
      <c r="D1082" s="82" t="s">
        <v>10233</v>
      </c>
      <c r="E1082" s="1" t="s">
        <v>69</v>
      </c>
      <c r="F1082" s="71" t="s">
        <v>10234</v>
      </c>
      <c r="G1082" s="1284" t="s">
        <v>2</v>
      </c>
      <c r="H1082" s="1285"/>
      <c r="I1082" s="1285"/>
      <c r="J1082" s="1285"/>
      <c r="K1082" s="1" t="s">
        <v>10095</v>
      </c>
      <c r="L1082" s="1" t="s">
        <v>511</v>
      </c>
      <c r="M1082" s="1" t="s">
        <v>1215</v>
      </c>
      <c r="N1082" s="140">
        <v>44379</v>
      </c>
      <c r="O1082" s="1" t="s">
        <v>10235</v>
      </c>
      <c r="P1082" s="1" t="s">
        <v>97</v>
      </c>
      <c r="Q1082" s="1" t="s">
        <v>112</v>
      </c>
      <c r="R1082" s="1" t="s">
        <v>77</v>
      </c>
      <c r="S1082" s="1" t="s">
        <v>113</v>
      </c>
      <c r="T1082" s="1" t="s">
        <v>2612</v>
      </c>
      <c r="U1082" s="72">
        <v>34865</v>
      </c>
      <c r="V1082" s="140">
        <v>44379</v>
      </c>
      <c r="W1082" s="59">
        <v>44469</v>
      </c>
      <c r="X1082" s="462" t="s">
        <v>80</v>
      </c>
      <c r="Y1082" s="1"/>
      <c r="Z1082" s="1" t="str">
        <f>""&amp;DATEDIF(N1082,TODAY(),"Y")&amp; " Tahun  "&amp;DATEDIF(N1082,TODAY(),"ym")&amp; " Bulan " &amp;DATEDIF(N1082,TODAY(),"md")&amp; " Hari "</f>
        <v>0 Tahun  1 Bulan 0 Hari </v>
      </c>
      <c r="AA1082" s="1" t="s">
        <v>199</v>
      </c>
      <c r="AB1082" s="71" t="s">
        <v>10236</v>
      </c>
      <c r="AC1082" s="72">
        <v>45879</v>
      </c>
      <c r="AD1082" s="1" t="s">
        <v>82</v>
      </c>
      <c r="AE1082" s="1"/>
      <c r="AF1082" s="1" t="s">
        <v>82</v>
      </c>
      <c r="AG1082" s="1"/>
      <c r="AH1082" s="72"/>
      <c r="AI1082" s="72"/>
      <c r="AJ1082" s="1"/>
      <c r="AK1082" s="1"/>
      <c r="AL1082" s="1"/>
      <c r="AM1082" s="71" t="s">
        <v>10237</v>
      </c>
      <c r="AN1082" s="1" t="s">
        <v>84</v>
      </c>
      <c r="AO1082" s="1"/>
      <c r="AP1082" s="1"/>
      <c r="AQ1082" s="1"/>
      <c r="AR1082" s="1"/>
      <c r="AS1082" s="1"/>
      <c r="AT1082" s="71" t="s">
        <v>10238</v>
      </c>
      <c r="AU1082" s="1" t="s">
        <v>121</v>
      </c>
      <c r="AV1082" s="1" t="s">
        <v>10171</v>
      </c>
      <c r="AW1082" s="1" t="s">
        <v>90</v>
      </c>
      <c r="AX1082" s="71">
        <v>6070534604</v>
      </c>
      <c r="AY1082" s="71" t="s">
        <v>10239</v>
      </c>
      <c r="AZ1082" s="1"/>
      <c r="BA1082" s="1"/>
      <c r="BB1082" s="1"/>
      <c r="BC1082" s="1"/>
      <c r="BD1082" s="1"/>
      <c r="BE1082" s="72"/>
      <c r="BF1082" s="1"/>
    </row>
    <row r="1083" ht="18" customHeight="1" s="31" customFormat="1">
      <c r="A1083" s="31" t="s">
        <v>65</v>
      </c>
      <c r="B1083" s="32">
        <f t="shared" si="75"/>
        <v>1077</v>
      </c>
      <c r="C1083" s="57" t="s">
        <v>10240</v>
      </c>
      <c r="D1083" s="378" t="s">
        <v>10241</v>
      </c>
      <c r="E1083" s="49" t="s">
        <v>69</v>
      </c>
      <c r="F1083" s="57" t="s">
        <v>10242</v>
      </c>
      <c r="G1083" s="49"/>
      <c r="H1083" s="49"/>
      <c r="I1083" s="49"/>
      <c r="J1083" s="49" t="s">
        <v>457</v>
      </c>
      <c r="K1083" s="49" t="s">
        <v>307</v>
      </c>
      <c r="L1083" s="49" t="s">
        <v>10243</v>
      </c>
      <c r="M1083" s="49" t="s">
        <v>2129</v>
      </c>
      <c r="N1083" s="1286">
        <v>42856</v>
      </c>
      <c r="O1083" s="61" t="s">
        <v>10244</v>
      </c>
      <c r="P1083" s="61" t="s">
        <v>77</v>
      </c>
      <c r="Q1083" s="61" t="s">
        <v>112</v>
      </c>
      <c r="R1083" s="61" t="s">
        <v>77</v>
      </c>
      <c r="S1083" s="61" t="s">
        <v>356</v>
      </c>
      <c r="T1083" s="61" t="s">
        <v>307</v>
      </c>
      <c r="U1083" s="1287">
        <v>31957</v>
      </c>
      <c r="V1083" s="1287">
        <v>44348</v>
      </c>
      <c r="W1083" s="1287">
        <v>44439</v>
      </c>
      <c r="X1083" s="61" t="s">
        <v>80</v>
      </c>
      <c r="Y1083" s="49"/>
      <c r="Z1083" s="1288" t="str">
        <f ref="Z1083:Z1121" t="shared" si="81" ca="1">""&amp;DATEDIF(N1083,TODAY(),"Y")&amp; " Tahun  "&amp;DATEDIF(N1083,TODAY(),"ym")&amp; " Bulan " &amp;DATEDIF(N1083,TODAY(),"md")&amp; " Hari "</f>
        <v>4 Tahun  3 Bulan 1 Hari </v>
      </c>
      <c r="AA1083" s="61" t="s">
        <v>10245</v>
      </c>
      <c r="AB1083" s="1289" t="s">
        <v>10246</v>
      </c>
      <c r="AC1083" s="1287">
        <v>44356</v>
      </c>
      <c r="AD1083" s="1290" t="s">
        <v>5</v>
      </c>
      <c r="AE1083" s="49"/>
      <c r="AF1083" s="61" t="s">
        <v>86</v>
      </c>
      <c r="AG1083" s="49"/>
      <c r="AH1083" s="61" t="s">
        <v>86</v>
      </c>
      <c r="AI1083" s="1287">
        <v>43863</v>
      </c>
      <c r="AJ1083" s="49"/>
      <c r="AK1083" s="49"/>
      <c r="AL1083" s="49"/>
      <c r="AM1083" s="1289" t="s">
        <v>10247</v>
      </c>
      <c r="AN1083" s="1291" t="s">
        <v>84</v>
      </c>
      <c r="AO1083" s="49"/>
      <c r="AP1083" s="1289" t="s">
        <v>10248</v>
      </c>
      <c r="AQ1083" s="61" t="s">
        <v>86</v>
      </c>
      <c r="AR1083" s="1292" t="s">
        <v>87</v>
      </c>
      <c r="AS1083" s="1289"/>
      <c r="AT1083" s="1289" t="s">
        <v>10249</v>
      </c>
      <c r="AU1083" s="61" t="s">
        <v>121</v>
      </c>
      <c r="AV1083" s="49" t="s">
        <v>10250</v>
      </c>
      <c r="AW1083" s="57" t="s">
        <v>90</v>
      </c>
      <c r="AX1083" s="57" t="s">
        <v>10251</v>
      </c>
      <c r="AY1083" s="57" t="s">
        <v>10252</v>
      </c>
      <c r="AZ1083" s="61"/>
      <c r="BA1083" s="61"/>
      <c r="BB1083" s="61"/>
      <c r="BC1083" s="49"/>
      <c r="BD1083" s="49"/>
      <c r="BE1083" s="63">
        <v>43709</v>
      </c>
      <c r="BF1083" s="170" t="str">
        <f ref="BF1083:BF1106" t="shared" si="82" ca="1">""&amp;DATEDIF(BE1083,TODAY(),"Y")&amp; " Tahun  "&amp;DATEDIF(BE1083,TODAY(),"ym")&amp; " Bulan " &amp;DATEDIF(BE1083,TODAY(),"md")&amp; " Hari "</f>
        <v>1 Tahun  11 Bulan 1 Hari </v>
      </c>
    </row>
    <row r="1084" ht="18" customHeight="1" s="31" customFormat="1">
      <c r="A1084" s="31" t="s">
        <v>65</v>
      </c>
      <c r="B1084" s="32">
        <f t="shared" si="75"/>
        <v>1078</v>
      </c>
      <c r="C1084" s="57" t="s">
        <v>10253</v>
      </c>
      <c r="D1084" s="378" t="s">
        <v>10254</v>
      </c>
      <c r="E1084" s="49" t="s">
        <v>69</v>
      </c>
      <c r="F1084" s="57" t="s">
        <v>10255</v>
      </c>
      <c r="G1084" s="49" t="s">
        <v>2</v>
      </c>
      <c r="H1084" s="49"/>
      <c r="I1084" s="49"/>
      <c r="J1084" s="49"/>
      <c r="K1084" s="49" t="s">
        <v>307</v>
      </c>
      <c r="L1084" s="49" t="s">
        <v>10243</v>
      </c>
      <c r="M1084" s="49" t="s">
        <v>2129</v>
      </c>
      <c r="N1084" s="1286">
        <v>42856</v>
      </c>
      <c r="O1084" s="61" t="s">
        <v>10256</v>
      </c>
      <c r="P1084" s="61" t="s">
        <v>174</v>
      </c>
      <c r="Q1084" s="61" t="s">
        <v>112</v>
      </c>
      <c r="R1084" s="61" t="s">
        <v>77</v>
      </c>
      <c r="S1084" s="61" t="s">
        <v>233</v>
      </c>
      <c r="T1084" s="61" t="s">
        <v>307</v>
      </c>
      <c r="U1084" s="1287">
        <v>29451</v>
      </c>
      <c r="V1084" s="1287">
        <v>44348</v>
      </c>
      <c r="W1084" s="1287">
        <v>44439</v>
      </c>
      <c r="X1084" s="61" t="s">
        <v>80</v>
      </c>
      <c r="Y1084" s="49"/>
      <c r="Z1084" s="1288" t="str">
        <f t="shared" si="81" ca="1"/>
        <v>4 Tahun  3 Bulan 1 Hari </v>
      </c>
      <c r="AA1084" s="61" t="s">
        <v>10245</v>
      </c>
      <c r="AB1084" s="1289" t="s">
        <v>10257</v>
      </c>
      <c r="AC1084" s="1287">
        <v>29816</v>
      </c>
      <c r="AD1084" s="1290" t="s">
        <v>86</v>
      </c>
      <c r="AE1084" s="49"/>
      <c r="AF1084" s="61" t="s">
        <v>86</v>
      </c>
      <c r="AG1084" s="49"/>
      <c r="AH1084" s="61"/>
      <c r="AI1084" s="61" t="s">
        <v>82</v>
      </c>
      <c r="AJ1084" s="49"/>
      <c r="AK1084" s="49"/>
      <c r="AL1084" s="49"/>
      <c r="AM1084" s="1289" t="s">
        <v>10258</v>
      </c>
      <c r="AN1084" s="1291" t="s">
        <v>84</v>
      </c>
      <c r="AO1084" s="49"/>
      <c r="AP1084" s="1289" t="s">
        <v>10259</v>
      </c>
      <c r="AQ1084" s="61" t="s">
        <v>86</v>
      </c>
      <c r="AR1084" s="1289" t="s">
        <v>10260</v>
      </c>
      <c r="AS1084" s="1289"/>
      <c r="AT1084" s="1289" t="s">
        <v>10261</v>
      </c>
      <c r="AU1084" s="61" t="s">
        <v>121</v>
      </c>
      <c r="AV1084" s="49" t="s">
        <v>10262</v>
      </c>
      <c r="AW1084" s="57" t="s">
        <v>90</v>
      </c>
      <c r="AX1084" s="57" t="s">
        <v>10263</v>
      </c>
      <c r="AY1084" s="57" t="s">
        <v>10264</v>
      </c>
      <c r="AZ1084" s="61"/>
      <c r="BA1084" s="61"/>
      <c r="BB1084" s="61"/>
      <c r="BC1084" s="49"/>
      <c r="BD1084" s="49"/>
      <c r="BE1084" s="63">
        <v>43709</v>
      </c>
      <c r="BF1084" s="170" t="str">
        <f t="shared" si="82" ca="1"/>
        <v>1 Tahun  11 Bulan 1 Hari </v>
      </c>
    </row>
    <row r="1085" ht="18" customHeight="1" s="31" customFormat="1">
      <c r="A1085" s="31" t="s">
        <v>65</v>
      </c>
      <c r="B1085" s="32">
        <f t="shared" si="75"/>
        <v>1079</v>
      </c>
      <c r="C1085" s="57" t="s">
        <v>10265</v>
      </c>
      <c r="D1085" s="378" t="s">
        <v>10266</v>
      </c>
      <c r="E1085" s="49" t="s">
        <v>69</v>
      </c>
      <c r="F1085" s="57" t="s">
        <v>10267</v>
      </c>
      <c r="G1085" s="49" t="s">
        <v>2</v>
      </c>
      <c r="H1085" s="49"/>
      <c r="I1085" s="49"/>
      <c r="J1085" s="49"/>
      <c r="K1085" s="49" t="s">
        <v>307</v>
      </c>
      <c r="L1085" s="49" t="s">
        <v>10243</v>
      </c>
      <c r="M1085" s="49" t="s">
        <v>2129</v>
      </c>
      <c r="N1085" s="1286">
        <v>42856</v>
      </c>
      <c r="O1085" s="61" t="s">
        <v>10268</v>
      </c>
      <c r="P1085" s="61" t="s">
        <v>75</v>
      </c>
      <c r="Q1085" s="61" t="s">
        <v>112</v>
      </c>
      <c r="R1085" s="61" t="s">
        <v>77</v>
      </c>
      <c r="S1085" s="61" t="s">
        <v>198</v>
      </c>
      <c r="T1085" s="61" t="s">
        <v>10269</v>
      </c>
      <c r="U1085" s="1287">
        <v>29104</v>
      </c>
      <c r="V1085" s="1287">
        <v>44348</v>
      </c>
      <c r="W1085" s="1287">
        <v>44439</v>
      </c>
      <c r="X1085" s="61" t="s">
        <v>80</v>
      </c>
      <c r="Y1085" s="49"/>
      <c r="Z1085" s="1288" t="str">
        <f t="shared" si="81" ca="1"/>
        <v>4 Tahun  3 Bulan 1 Hari </v>
      </c>
      <c r="AA1085" s="61" t="s">
        <v>10245</v>
      </c>
      <c r="AB1085" s="1289" t="s">
        <v>10270</v>
      </c>
      <c r="AC1085" s="1287">
        <v>45175</v>
      </c>
      <c r="AD1085" s="1290" t="s">
        <v>86</v>
      </c>
      <c r="AE1085" s="49"/>
      <c r="AF1085" s="61" t="s">
        <v>86</v>
      </c>
      <c r="AG1085" s="49"/>
      <c r="AH1085" s="61" t="s">
        <v>86</v>
      </c>
      <c r="AI1085" s="1287">
        <v>43863</v>
      </c>
      <c r="AJ1085" s="49"/>
      <c r="AK1085" s="49"/>
      <c r="AL1085" s="49"/>
      <c r="AM1085" s="1289" t="s">
        <v>10271</v>
      </c>
      <c r="AN1085" s="1291" t="s">
        <v>84</v>
      </c>
      <c r="AO1085" s="49"/>
      <c r="AP1085" s="1289" t="s">
        <v>10272</v>
      </c>
      <c r="AQ1085" s="61" t="s">
        <v>86</v>
      </c>
      <c r="AR1085" s="1292" t="s">
        <v>87</v>
      </c>
      <c r="AS1085" s="1289"/>
      <c r="AT1085" s="1289" t="s">
        <v>10273</v>
      </c>
      <c r="AU1085" s="61" t="s">
        <v>121</v>
      </c>
      <c r="AV1085" s="49" t="s">
        <v>10266</v>
      </c>
      <c r="AW1085" s="57" t="s">
        <v>90</v>
      </c>
      <c r="AX1085" s="57" t="s">
        <v>10274</v>
      </c>
      <c r="AY1085" s="57" t="s">
        <v>10275</v>
      </c>
      <c r="AZ1085" s="61"/>
      <c r="BA1085" s="61"/>
      <c r="BB1085" s="61"/>
      <c r="BC1085" s="49"/>
      <c r="BD1085" s="49"/>
      <c r="BE1085" s="63">
        <v>43709</v>
      </c>
      <c r="BF1085" s="170" t="str">
        <f t="shared" si="82" ca="1"/>
        <v>1 Tahun  11 Bulan 1 Hari </v>
      </c>
    </row>
    <row r="1086" ht="18" customHeight="1" s="31" customFormat="1">
      <c r="A1086" s="31" t="s">
        <v>65</v>
      </c>
      <c r="B1086" s="32">
        <f t="shared" si="75"/>
        <v>1080</v>
      </c>
      <c r="C1086" s="57" t="s">
        <v>10276</v>
      </c>
      <c r="D1086" s="378" t="s">
        <v>10277</v>
      </c>
      <c r="E1086" s="49" t="s">
        <v>69</v>
      </c>
      <c r="F1086" s="755" t="s">
        <v>10278</v>
      </c>
      <c r="G1086" s="49" t="s">
        <v>2</v>
      </c>
      <c r="H1086" s="49"/>
      <c r="I1086" s="49"/>
      <c r="J1086" s="49"/>
      <c r="K1086" s="49" t="s">
        <v>307</v>
      </c>
      <c r="L1086" s="49" t="s">
        <v>10243</v>
      </c>
      <c r="M1086" s="49" t="s">
        <v>2129</v>
      </c>
      <c r="N1086" s="1286">
        <v>42856</v>
      </c>
      <c r="O1086" s="61" t="s">
        <v>10279</v>
      </c>
      <c r="P1086" s="61" t="s">
        <v>77</v>
      </c>
      <c r="Q1086" s="61" t="s">
        <v>112</v>
      </c>
      <c r="R1086" s="61" t="s">
        <v>77</v>
      </c>
      <c r="S1086" s="61" t="s">
        <v>233</v>
      </c>
      <c r="T1086" s="61" t="s">
        <v>10280</v>
      </c>
      <c r="U1086" s="1287">
        <v>30680</v>
      </c>
      <c r="V1086" s="1287">
        <v>44348</v>
      </c>
      <c r="W1086" s="1287">
        <v>44439</v>
      </c>
      <c r="X1086" s="61" t="s">
        <v>80</v>
      </c>
      <c r="Y1086" s="49"/>
      <c r="Z1086" s="1288" t="str">
        <f t="shared" si="81" ca="1"/>
        <v>4 Tahun  3 Bulan 1 Hari </v>
      </c>
      <c r="AA1086" s="61" t="s">
        <v>10281</v>
      </c>
      <c r="AB1086" s="1289" t="s">
        <v>10282</v>
      </c>
      <c r="AC1086" s="1287">
        <v>44925</v>
      </c>
      <c r="AD1086" s="1290" t="s">
        <v>86</v>
      </c>
      <c r="AE1086" s="49"/>
      <c r="AF1086" s="61" t="s">
        <v>86</v>
      </c>
      <c r="AG1086" s="49"/>
      <c r="AH1086" s="61" t="s">
        <v>86</v>
      </c>
      <c r="AI1086" s="1287">
        <v>43863</v>
      </c>
      <c r="AJ1086" s="49"/>
      <c r="AK1086" s="49"/>
      <c r="AL1086" s="49"/>
      <c r="AM1086" s="1289" t="s">
        <v>10283</v>
      </c>
      <c r="AN1086" s="1291" t="s">
        <v>84</v>
      </c>
      <c r="AO1086" s="49"/>
      <c r="AP1086" s="1289" t="s">
        <v>10284</v>
      </c>
      <c r="AQ1086" s="61" t="s">
        <v>86</v>
      </c>
      <c r="AR1086" s="1292" t="s">
        <v>87</v>
      </c>
      <c r="AS1086" s="1289"/>
      <c r="AT1086" s="1289" t="s">
        <v>10285</v>
      </c>
      <c r="AU1086" s="61" t="s">
        <v>121</v>
      </c>
      <c r="AV1086" s="49" t="s">
        <v>10277</v>
      </c>
      <c r="AW1086" s="57" t="s">
        <v>90</v>
      </c>
      <c r="AX1086" s="57" t="s">
        <v>10286</v>
      </c>
      <c r="AY1086" s="57" t="s">
        <v>10287</v>
      </c>
      <c r="AZ1086" s="61"/>
      <c r="BA1086" s="61"/>
      <c r="BB1086" s="61"/>
      <c r="BC1086" s="49"/>
      <c r="BD1086" s="49"/>
      <c r="BE1086" s="63">
        <v>43709</v>
      </c>
      <c r="BF1086" s="170" t="str">
        <f t="shared" si="82" ca="1"/>
        <v>1 Tahun  11 Bulan 1 Hari </v>
      </c>
    </row>
    <row r="1087" ht="18" customHeight="1" s="31" customFormat="1">
      <c r="A1087" s="31" t="s">
        <v>65</v>
      </c>
      <c r="B1087" s="32">
        <f t="shared" si="75"/>
        <v>1081</v>
      </c>
      <c r="C1087" s="57" t="s">
        <v>10288</v>
      </c>
      <c r="D1087" s="378" t="s">
        <v>10289</v>
      </c>
      <c r="E1087" s="49" t="s">
        <v>69</v>
      </c>
      <c r="F1087" s="57" t="s">
        <v>10290</v>
      </c>
      <c r="G1087" s="49" t="s">
        <v>2</v>
      </c>
      <c r="H1087" s="49"/>
      <c r="I1087" s="49"/>
      <c r="J1087" s="49"/>
      <c r="K1087" s="49" t="s">
        <v>307</v>
      </c>
      <c r="L1087" s="49" t="s">
        <v>10243</v>
      </c>
      <c r="M1087" s="49" t="s">
        <v>2129</v>
      </c>
      <c r="N1087" s="1286">
        <v>42856</v>
      </c>
      <c r="O1087" s="61" t="s">
        <v>10291</v>
      </c>
      <c r="P1087" s="61" t="s">
        <v>174</v>
      </c>
      <c r="Q1087" s="61" t="s">
        <v>112</v>
      </c>
      <c r="R1087" s="61" t="s">
        <v>77</v>
      </c>
      <c r="S1087" s="61" t="s">
        <v>113</v>
      </c>
      <c r="T1087" s="61" t="s">
        <v>307</v>
      </c>
      <c r="U1087" s="1287">
        <v>29263</v>
      </c>
      <c r="V1087" s="1287">
        <v>44348</v>
      </c>
      <c r="W1087" s="1287">
        <v>44439</v>
      </c>
      <c r="X1087" s="61" t="s">
        <v>80</v>
      </c>
      <c r="Y1087" s="49"/>
      <c r="Z1087" s="1288" t="str">
        <f t="shared" si="81" ca="1"/>
        <v>4 Tahun  3 Bulan 1 Hari </v>
      </c>
      <c r="AA1087" s="61" t="s">
        <v>10292</v>
      </c>
      <c r="AB1087" s="1289" t="s">
        <v>10293</v>
      </c>
      <c r="AC1087" s="1287">
        <v>44969</v>
      </c>
      <c r="AD1087" s="1290" t="s">
        <v>86</v>
      </c>
      <c r="AE1087" s="49"/>
      <c r="AF1087" s="61" t="s">
        <v>86</v>
      </c>
      <c r="AG1087" s="49"/>
      <c r="AH1087" s="61"/>
      <c r="AI1087" s="61" t="s">
        <v>82</v>
      </c>
      <c r="AJ1087" s="49"/>
      <c r="AK1087" s="49"/>
      <c r="AL1087" s="49"/>
      <c r="AM1087" s="1289" t="s">
        <v>10294</v>
      </c>
      <c r="AN1087" s="1291" t="s">
        <v>84</v>
      </c>
      <c r="AO1087" s="49"/>
      <c r="AP1087" s="1289" t="s">
        <v>10295</v>
      </c>
      <c r="AQ1087" s="61" t="s">
        <v>86</v>
      </c>
      <c r="AR1087" s="1292" t="s">
        <v>87</v>
      </c>
      <c r="AS1087" s="1289"/>
      <c r="AT1087" s="1289" t="s">
        <v>10296</v>
      </c>
      <c r="AU1087" s="61" t="s">
        <v>121</v>
      </c>
      <c r="AV1087" s="49" t="s">
        <v>10297</v>
      </c>
      <c r="AW1087" s="57" t="s">
        <v>90</v>
      </c>
      <c r="AX1087" s="57" t="s">
        <v>10298</v>
      </c>
      <c r="AY1087" s="57" t="s">
        <v>10299</v>
      </c>
      <c r="AZ1087" s="61"/>
      <c r="BA1087" s="61"/>
      <c r="BB1087" s="61"/>
      <c r="BC1087" s="49"/>
      <c r="BD1087" s="49"/>
      <c r="BE1087" s="63">
        <v>43709</v>
      </c>
      <c r="BF1087" s="170" t="str">
        <f t="shared" si="82" ca="1"/>
        <v>1 Tahun  11 Bulan 1 Hari </v>
      </c>
    </row>
    <row r="1088" ht="18" customHeight="1" s="31" customFormat="1">
      <c r="A1088" s="31" t="s">
        <v>65</v>
      </c>
      <c r="B1088" s="32">
        <f t="shared" si="75"/>
        <v>1082</v>
      </c>
      <c r="C1088" s="57" t="s">
        <v>10300</v>
      </c>
      <c r="D1088" s="378" t="s">
        <v>10301</v>
      </c>
      <c r="E1088" s="49" t="s">
        <v>69</v>
      </c>
      <c r="F1088" s="57" t="s">
        <v>10302</v>
      </c>
      <c r="G1088" s="49" t="s">
        <v>2</v>
      </c>
      <c r="H1088" s="49"/>
      <c r="I1088" s="49"/>
      <c r="J1088" s="49"/>
      <c r="K1088" s="49" t="s">
        <v>307</v>
      </c>
      <c r="L1088" s="49" t="s">
        <v>10243</v>
      </c>
      <c r="M1088" s="49" t="s">
        <v>2129</v>
      </c>
      <c r="N1088" s="1286">
        <v>42856</v>
      </c>
      <c r="O1088" s="61" t="s">
        <v>10303</v>
      </c>
      <c r="P1088" s="61" t="s">
        <v>174</v>
      </c>
      <c r="Q1088" s="61" t="s">
        <v>112</v>
      </c>
      <c r="R1088" s="61" t="s">
        <v>77</v>
      </c>
      <c r="S1088" s="61" t="s">
        <v>233</v>
      </c>
      <c r="T1088" s="61" t="s">
        <v>10304</v>
      </c>
      <c r="U1088" s="1287">
        <v>31123</v>
      </c>
      <c r="V1088" s="1287">
        <v>44348</v>
      </c>
      <c r="W1088" s="1287">
        <v>44439</v>
      </c>
      <c r="X1088" s="61" t="s">
        <v>80</v>
      </c>
      <c r="Y1088" s="49"/>
      <c r="Z1088" s="1288" t="str">
        <f t="shared" si="81" ca="1"/>
        <v>4 Tahun  3 Bulan 1 Hari </v>
      </c>
      <c r="AA1088" s="61" t="s">
        <v>10245</v>
      </c>
      <c r="AB1088" s="1289" t="s">
        <v>10305</v>
      </c>
      <c r="AC1088" s="1287">
        <v>45002</v>
      </c>
      <c r="AD1088" s="1290" t="s">
        <v>86</v>
      </c>
      <c r="AE1088" s="49"/>
      <c r="AF1088" s="61" t="s">
        <v>86</v>
      </c>
      <c r="AG1088" s="49"/>
      <c r="AH1088" s="61" t="s">
        <v>86</v>
      </c>
      <c r="AI1088" s="1287">
        <v>43863</v>
      </c>
      <c r="AJ1088" s="49"/>
      <c r="AK1088" s="49"/>
      <c r="AL1088" s="49"/>
      <c r="AM1088" s="1289" t="s">
        <v>10306</v>
      </c>
      <c r="AN1088" s="1291" t="s">
        <v>84</v>
      </c>
      <c r="AO1088" s="49"/>
      <c r="AP1088" s="1289" t="s">
        <v>10307</v>
      </c>
      <c r="AQ1088" s="61" t="s">
        <v>86</v>
      </c>
      <c r="AR1088" s="1289" t="s">
        <v>10308</v>
      </c>
      <c r="AS1088" s="1289"/>
      <c r="AT1088" s="1289" t="s">
        <v>10309</v>
      </c>
      <c r="AU1088" s="61" t="s">
        <v>121</v>
      </c>
      <c r="AV1088" s="49" t="s">
        <v>10310</v>
      </c>
      <c r="AW1088" s="57" t="s">
        <v>90</v>
      </c>
      <c r="AX1088" s="57" t="s">
        <v>10311</v>
      </c>
      <c r="AY1088" s="57" t="s">
        <v>10312</v>
      </c>
      <c r="AZ1088" s="61"/>
      <c r="BA1088" s="61"/>
      <c r="BB1088" s="61"/>
      <c r="BC1088" s="49"/>
      <c r="BD1088" s="49"/>
      <c r="BE1088" s="63">
        <v>43709</v>
      </c>
      <c r="BF1088" s="170" t="str">
        <f t="shared" si="82" ca="1"/>
        <v>1 Tahun  11 Bulan 1 Hari </v>
      </c>
    </row>
    <row r="1089" ht="18" customHeight="1" s="31" customFormat="1">
      <c r="A1089" s="31" t="s">
        <v>65</v>
      </c>
      <c r="B1089" s="32">
        <f t="shared" si="75"/>
        <v>1083</v>
      </c>
      <c r="C1089" s="57" t="s">
        <v>10313</v>
      </c>
      <c r="D1089" s="378" t="s">
        <v>10314</v>
      </c>
      <c r="E1089" s="49" t="s">
        <v>69</v>
      </c>
      <c r="F1089" s="57" t="s">
        <v>10315</v>
      </c>
      <c r="G1089" s="49" t="s">
        <v>2</v>
      </c>
      <c r="H1089" s="49"/>
      <c r="I1089" s="49"/>
      <c r="J1089" s="49"/>
      <c r="K1089" s="49" t="s">
        <v>307</v>
      </c>
      <c r="L1089" s="49" t="s">
        <v>10243</v>
      </c>
      <c r="M1089" s="49" t="s">
        <v>2129</v>
      </c>
      <c r="N1089" s="1286">
        <v>43617</v>
      </c>
      <c r="O1089" s="61" t="s">
        <v>10316</v>
      </c>
      <c r="P1089" s="61" t="s">
        <v>97</v>
      </c>
      <c r="Q1089" s="61" t="s">
        <v>112</v>
      </c>
      <c r="R1089" s="61" t="s">
        <v>77</v>
      </c>
      <c r="S1089" s="61" t="s">
        <v>140</v>
      </c>
      <c r="T1089" s="61" t="s">
        <v>10304</v>
      </c>
      <c r="U1089" s="1287">
        <v>32822</v>
      </c>
      <c r="V1089" s="1287">
        <v>44348</v>
      </c>
      <c r="W1089" s="1287">
        <v>44439</v>
      </c>
      <c r="X1089" s="61" t="s">
        <v>80</v>
      </c>
      <c r="Y1089" s="49"/>
      <c r="Z1089" s="1288" t="str">
        <f t="shared" si="81" ca="1"/>
        <v>2 Tahun  2 Bulan 1 Hari </v>
      </c>
      <c r="AA1089" s="61" t="s">
        <v>10292</v>
      </c>
      <c r="AB1089" s="1289" t="s">
        <v>10317</v>
      </c>
      <c r="AC1089" s="1287">
        <v>44875</v>
      </c>
      <c r="AD1089" s="1290" t="s">
        <v>86</v>
      </c>
      <c r="AE1089" s="49"/>
      <c r="AF1089" s="61" t="s">
        <v>86</v>
      </c>
      <c r="AG1089" s="49"/>
      <c r="AH1089" s="61" t="s">
        <v>86</v>
      </c>
      <c r="AI1089" s="1287">
        <v>43863</v>
      </c>
      <c r="AJ1089" s="49"/>
      <c r="AK1089" s="49"/>
      <c r="AL1089" s="49"/>
      <c r="AM1089" s="1289" t="s">
        <v>10318</v>
      </c>
      <c r="AN1089" s="1291" t="s">
        <v>84</v>
      </c>
      <c r="AO1089" s="49"/>
      <c r="AP1089" s="1289" t="s">
        <v>10307</v>
      </c>
      <c r="AQ1089" s="61" t="s">
        <v>86</v>
      </c>
      <c r="AR1089" s="1292" t="s">
        <v>87</v>
      </c>
      <c r="AS1089" s="165"/>
      <c r="AT1089" s="165" t="s">
        <v>10319</v>
      </c>
      <c r="AU1089" s="61" t="s">
        <v>121</v>
      </c>
      <c r="AV1089" s="49" t="s">
        <v>10314</v>
      </c>
      <c r="AW1089" s="57" t="s">
        <v>90</v>
      </c>
      <c r="AX1089" s="57" t="s">
        <v>10320</v>
      </c>
      <c r="AY1089" s="57" t="s">
        <v>10321</v>
      </c>
      <c r="AZ1089" s="61"/>
      <c r="BA1089" s="61"/>
      <c r="BB1089" s="61"/>
      <c r="BC1089" s="49"/>
      <c r="BD1089" s="49"/>
      <c r="BE1089" s="63">
        <v>43709</v>
      </c>
      <c r="BF1089" s="170" t="str">
        <f t="shared" si="82" ca="1"/>
        <v>1 Tahun  11 Bulan 1 Hari </v>
      </c>
    </row>
    <row r="1090" ht="18" customHeight="1" s="31" customFormat="1">
      <c r="A1090" s="31" t="s">
        <v>65</v>
      </c>
      <c r="B1090" s="32">
        <f t="shared" si="75"/>
        <v>1084</v>
      </c>
      <c r="C1090" s="57" t="s">
        <v>10322</v>
      </c>
      <c r="D1090" s="378" t="s">
        <v>10323</v>
      </c>
      <c r="E1090" s="49" t="s">
        <v>69</v>
      </c>
      <c r="F1090" s="57" t="s">
        <v>10324</v>
      </c>
      <c r="G1090" s="49"/>
      <c r="H1090" s="49" t="s">
        <v>3</v>
      </c>
      <c r="I1090" s="49"/>
      <c r="J1090" s="49"/>
      <c r="K1090" s="49" t="s">
        <v>307</v>
      </c>
      <c r="L1090" s="49" t="s">
        <v>10243</v>
      </c>
      <c r="M1090" s="49" t="s">
        <v>2129</v>
      </c>
      <c r="N1090" s="1286">
        <v>43192</v>
      </c>
      <c r="O1090" s="61" t="s">
        <v>10325</v>
      </c>
      <c r="P1090" s="61" t="s">
        <v>232</v>
      </c>
      <c r="Q1090" s="61" t="s">
        <v>112</v>
      </c>
      <c r="R1090" s="61" t="s">
        <v>77</v>
      </c>
      <c r="S1090" s="61" t="s">
        <v>233</v>
      </c>
      <c r="T1090" s="61" t="s">
        <v>10304</v>
      </c>
      <c r="U1090" s="1287">
        <v>35557</v>
      </c>
      <c r="V1090" s="1287">
        <v>44348</v>
      </c>
      <c r="W1090" s="1287">
        <v>44439</v>
      </c>
      <c r="X1090" s="61" t="s">
        <v>80</v>
      </c>
      <c r="Y1090" s="49"/>
      <c r="Z1090" s="1288" t="str">
        <f t="shared" si="81" ca="1"/>
        <v>3 Tahun  4 Bulan 0 Hari </v>
      </c>
      <c r="AA1090" s="61" t="s">
        <v>5</v>
      </c>
      <c r="AB1090" s="1289" t="s">
        <v>5</v>
      </c>
      <c r="AC1090" s="378" t="s">
        <v>5</v>
      </c>
      <c r="AD1090" s="61" t="s">
        <v>5</v>
      </c>
      <c r="AE1090" s="49"/>
      <c r="AF1090" s="61" t="s">
        <v>86</v>
      </c>
      <c r="AG1090" s="49"/>
      <c r="AH1090" s="61" t="s">
        <v>86</v>
      </c>
      <c r="AI1090" s="1287">
        <v>43863</v>
      </c>
      <c r="AJ1090" s="49"/>
      <c r="AK1090" s="49"/>
      <c r="AL1090" s="49"/>
      <c r="AM1090" s="1289" t="s">
        <v>10326</v>
      </c>
      <c r="AN1090" s="1291" t="s">
        <v>84</v>
      </c>
      <c r="AO1090" s="49"/>
      <c r="AP1090" s="1289" t="s">
        <v>10327</v>
      </c>
      <c r="AQ1090" s="61" t="s">
        <v>86</v>
      </c>
      <c r="AR1090" s="1292" t="s">
        <v>10328</v>
      </c>
      <c r="AS1090" s="1289"/>
      <c r="AT1090" s="1289" t="s">
        <v>10329</v>
      </c>
      <c r="AU1090" s="61" t="s">
        <v>121</v>
      </c>
      <c r="AV1090" s="49" t="s">
        <v>10330</v>
      </c>
      <c r="AW1090" s="57" t="s">
        <v>90</v>
      </c>
      <c r="AX1090" s="57" t="s">
        <v>10331</v>
      </c>
      <c r="AY1090" s="57" t="s">
        <v>10332</v>
      </c>
      <c r="AZ1090" s="61"/>
      <c r="BA1090" s="61"/>
      <c r="BB1090" s="61"/>
      <c r="BC1090" s="49"/>
      <c r="BD1090" s="49"/>
      <c r="BE1090" s="63">
        <v>43709</v>
      </c>
      <c r="BF1090" s="170" t="str">
        <f t="shared" si="82" ca="1"/>
        <v>1 Tahun  11 Bulan 1 Hari </v>
      </c>
    </row>
    <row r="1091" ht="18" customHeight="1" s="31" customFormat="1">
      <c r="A1091" s="31" t="s">
        <v>65</v>
      </c>
      <c r="B1091" s="32">
        <f t="shared" si="75"/>
        <v>1085</v>
      </c>
      <c r="C1091" s="57" t="s">
        <v>10333</v>
      </c>
      <c r="D1091" s="378" t="s">
        <v>10334</v>
      </c>
      <c r="E1091" s="49" t="s">
        <v>69</v>
      </c>
      <c r="F1091" s="57" t="s">
        <v>10335</v>
      </c>
      <c r="G1091" s="49"/>
      <c r="H1091" s="49" t="s">
        <v>3</v>
      </c>
      <c r="I1091" s="49"/>
      <c r="J1091" s="49"/>
      <c r="K1091" s="49" t="s">
        <v>307</v>
      </c>
      <c r="L1091" s="49" t="s">
        <v>10243</v>
      </c>
      <c r="M1091" s="49" t="s">
        <v>2129</v>
      </c>
      <c r="N1091" s="1286">
        <v>42856</v>
      </c>
      <c r="O1091" s="61" t="s">
        <v>10336</v>
      </c>
      <c r="P1091" s="61" t="s">
        <v>232</v>
      </c>
      <c r="Q1091" s="61" t="s">
        <v>112</v>
      </c>
      <c r="R1091" s="61" t="s">
        <v>77</v>
      </c>
      <c r="S1091" s="61" t="s">
        <v>153</v>
      </c>
      <c r="T1091" s="61" t="s">
        <v>10304</v>
      </c>
      <c r="U1091" s="1287">
        <v>31179</v>
      </c>
      <c r="V1091" s="1287">
        <v>44348</v>
      </c>
      <c r="W1091" s="1287">
        <v>44439</v>
      </c>
      <c r="X1091" s="61" t="s">
        <v>80</v>
      </c>
      <c r="Y1091" s="49"/>
      <c r="Z1091" s="1288" t="str">
        <f t="shared" si="81" ca="1"/>
        <v>4 Tahun  3 Bulan 1 Hari </v>
      </c>
      <c r="AA1091" s="61" t="s">
        <v>5</v>
      </c>
      <c r="AB1091" s="1289" t="s">
        <v>5</v>
      </c>
      <c r="AC1091" s="378" t="s">
        <v>5</v>
      </c>
      <c r="AD1091" s="61" t="s">
        <v>5</v>
      </c>
      <c r="AE1091" s="49"/>
      <c r="AF1091" s="61" t="s">
        <v>86</v>
      </c>
      <c r="AG1091" s="49"/>
      <c r="AH1091" s="61"/>
      <c r="AI1091" s="61" t="s">
        <v>82</v>
      </c>
      <c r="AJ1091" s="49"/>
      <c r="AK1091" s="49"/>
      <c r="AL1091" s="49"/>
      <c r="AM1091" s="1289" t="s">
        <v>10337</v>
      </c>
      <c r="AN1091" s="1291" t="s">
        <v>84</v>
      </c>
      <c r="AO1091" s="49"/>
      <c r="AP1091" s="1289" t="s">
        <v>10338</v>
      </c>
      <c r="AQ1091" s="61" t="s">
        <v>86</v>
      </c>
      <c r="AR1091" s="1292" t="s">
        <v>87</v>
      </c>
      <c r="AS1091" s="1289"/>
      <c r="AT1091" s="1289" t="s">
        <v>10339</v>
      </c>
      <c r="AU1091" s="61" t="s">
        <v>121</v>
      </c>
      <c r="AV1091" s="49" t="s">
        <v>10334</v>
      </c>
      <c r="AW1091" s="57" t="s">
        <v>90</v>
      </c>
      <c r="AX1091" s="57" t="s">
        <v>10340</v>
      </c>
      <c r="AY1091" s="57" t="s">
        <v>10341</v>
      </c>
      <c r="AZ1091" s="61"/>
      <c r="BA1091" s="61"/>
      <c r="BB1091" s="61"/>
      <c r="BC1091" s="49"/>
      <c r="BD1091" s="49"/>
      <c r="BE1091" s="63">
        <v>43709</v>
      </c>
      <c r="BF1091" s="170" t="str">
        <f t="shared" si="82" ca="1"/>
        <v>1 Tahun  11 Bulan 1 Hari </v>
      </c>
    </row>
    <row r="1092" ht="18" customHeight="1" s="31" customFormat="1">
      <c r="A1092" s="31" t="s">
        <v>65</v>
      </c>
      <c r="B1092" s="32">
        <f t="shared" si="75"/>
        <v>1086</v>
      </c>
      <c r="C1092" s="57" t="s">
        <v>10342</v>
      </c>
      <c r="D1092" s="378" t="s">
        <v>10343</v>
      </c>
      <c r="E1092" s="49" t="s">
        <v>69</v>
      </c>
      <c r="F1092" s="57" t="s">
        <v>10344</v>
      </c>
      <c r="G1092" s="49" t="s">
        <v>2</v>
      </c>
      <c r="H1092" s="49"/>
      <c r="I1092" s="49"/>
      <c r="J1092" s="49"/>
      <c r="K1092" s="49" t="s">
        <v>307</v>
      </c>
      <c r="L1092" s="49" t="s">
        <v>10243</v>
      </c>
      <c r="M1092" s="49" t="s">
        <v>2129</v>
      </c>
      <c r="N1092" s="1286">
        <v>42856</v>
      </c>
      <c r="O1092" s="61" t="s">
        <v>10345</v>
      </c>
      <c r="P1092" s="61" t="s">
        <v>97</v>
      </c>
      <c r="Q1092" s="61" t="s">
        <v>112</v>
      </c>
      <c r="R1092" s="61" t="s">
        <v>77</v>
      </c>
      <c r="S1092" s="61" t="s">
        <v>220</v>
      </c>
      <c r="T1092" s="61" t="s">
        <v>10304</v>
      </c>
      <c r="U1092" s="1287">
        <v>32250</v>
      </c>
      <c r="V1092" s="1287">
        <v>44348</v>
      </c>
      <c r="W1092" s="1287">
        <v>44439</v>
      </c>
      <c r="X1092" s="61" t="s">
        <v>80</v>
      </c>
      <c r="Y1092" s="49"/>
      <c r="Z1092" s="1288" t="str">
        <f t="shared" si="81" ca="1"/>
        <v>4 Tahun  3 Bulan 1 Hari </v>
      </c>
      <c r="AA1092" s="61" t="s">
        <v>10245</v>
      </c>
      <c r="AB1092" s="1289" t="s">
        <v>10346</v>
      </c>
      <c r="AC1092" s="1287">
        <v>45033</v>
      </c>
      <c r="AD1092" s="61" t="s">
        <v>86</v>
      </c>
      <c r="AE1092" s="49"/>
      <c r="AF1092" s="61" t="s">
        <v>86</v>
      </c>
      <c r="AG1092" s="49"/>
      <c r="AH1092" s="61"/>
      <c r="AI1092" s="61" t="s">
        <v>82</v>
      </c>
      <c r="AJ1092" s="49"/>
      <c r="AK1092" s="49"/>
      <c r="AL1092" s="49"/>
      <c r="AM1092" s="1289" t="s">
        <v>10347</v>
      </c>
      <c r="AN1092" s="1291" t="s">
        <v>84</v>
      </c>
      <c r="AO1092" s="49"/>
      <c r="AP1092" s="1289" t="s">
        <v>10348</v>
      </c>
      <c r="AQ1092" s="61" t="s">
        <v>86</v>
      </c>
      <c r="AR1092" s="1289"/>
      <c r="AS1092" s="1289" t="s">
        <v>10349</v>
      </c>
      <c r="AT1092" s="1289" t="s">
        <v>10350</v>
      </c>
      <c r="AU1092" s="61" t="s">
        <v>121</v>
      </c>
      <c r="AV1092" s="49" t="s">
        <v>10351</v>
      </c>
      <c r="AW1092" s="57" t="s">
        <v>90</v>
      </c>
      <c r="AX1092" s="57" t="s">
        <v>10352</v>
      </c>
      <c r="AY1092" s="57" t="s">
        <v>10353</v>
      </c>
      <c r="AZ1092" s="61"/>
      <c r="BA1092" s="61"/>
      <c r="BB1092" s="61"/>
      <c r="BC1092" s="49"/>
      <c r="BD1092" s="49"/>
      <c r="BE1092" s="63">
        <v>43709</v>
      </c>
      <c r="BF1092" s="170" t="str">
        <f t="shared" si="82" ca="1"/>
        <v>1 Tahun  11 Bulan 1 Hari </v>
      </c>
    </row>
    <row r="1093" ht="18" customHeight="1" s="31" customFormat="1">
      <c r="A1093" s="31" t="s">
        <v>65</v>
      </c>
      <c r="B1093" s="32">
        <f t="shared" si="75"/>
        <v>1087</v>
      </c>
      <c r="C1093" s="57" t="s">
        <v>10354</v>
      </c>
      <c r="D1093" s="61" t="s">
        <v>10355</v>
      </c>
      <c r="E1093" s="49" t="s">
        <v>69</v>
      </c>
      <c r="F1093" s="57">
        <v>82114037798</v>
      </c>
      <c r="G1093" s="49" t="s">
        <v>2</v>
      </c>
      <c r="H1093" s="49"/>
      <c r="I1093" s="49"/>
      <c r="J1093" s="49"/>
      <c r="K1093" s="49" t="s">
        <v>307</v>
      </c>
      <c r="L1093" s="49" t="s">
        <v>10243</v>
      </c>
      <c r="M1093" s="49" t="s">
        <v>2129</v>
      </c>
      <c r="N1093" s="1286">
        <v>43080</v>
      </c>
      <c r="O1093" s="61" t="s">
        <v>10356</v>
      </c>
      <c r="P1093" s="61" t="s">
        <v>97</v>
      </c>
      <c r="Q1093" s="61" t="s">
        <v>112</v>
      </c>
      <c r="R1093" s="61" t="s">
        <v>77</v>
      </c>
      <c r="S1093" s="61" t="s">
        <v>198</v>
      </c>
      <c r="T1093" s="61" t="s">
        <v>307</v>
      </c>
      <c r="U1093" s="1287">
        <v>33930</v>
      </c>
      <c r="V1093" s="1287">
        <v>44348</v>
      </c>
      <c r="W1093" s="1287">
        <v>44377</v>
      </c>
      <c r="X1093" s="61" t="s">
        <v>1075</v>
      </c>
      <c r="Y1093" s="49"/>
      <c r="Z1093" s="1288" t="str">
        <f t="shared" si="81" ca="1"/>
        <v>3 Tahun  7 Bulan 22 Hari </v>
      </c>
      <c r="AA1093" s="61" t="s">
        <v>819</v>
      </c>
      <c r="AB1093" s="1289" t="s">
        <v>10357</v>
      </c>
      <c r="AC1093" s="1287">
        <v>44887</v>
      </c>
      <c r="AD1093" s="61" t="s">
        <v>86</v>
      </c>
      <c r="AE1093" s="49"/>
      <c r="AF1093" s="165" t="s">
        <v>86</v>
      </c>
      <c r="AG1093" s="49"/>
      <c r="AH1093" s="61" t="s">
        <v>86</v>
      </c>
      <c r="AI1093" s="1287">
        <v>43863</v>
      </c>
      <c r="AJ1093" s="49"/>
      <c r="AK1093" s="49"/>
      <c r="AL1093" s="49"/>
      <c r="AM1093" s="1289" t="s">
        <v>10358</v>
      </c>
      <c r="AN1093" s="1291" t="s">
        <v>84</v>
      </c>
      <c r="AO1093" s="49"/>
      <c r="AP1093" s="1289" t="s">
        <v>10359</v>
      </c>
      <c r="AQ1093" s="61" t="s">
        <v>86</v>
      </c>
      <c r="AR1093" s="1289"/>
      <c r="AS1093" s="1289"/>
      <c r="AT1093" s="1289" t="s">
        <v>10360</v>
      </c>
      <c r="AU1093" s="61" t="s">
        <v>121</v>
      </c>
      <c r="AV1093" s="49" t="s">
        <v>10355</v>
      </c>
      <c r="AW1093" s="57" t="s">
        <v>90</v>
      </c>
      <c r="AX1093" s="57">
        <v>1091460179</v>
      </c>
      <c r="AY1093" s="57" t="s">
        <v>10361</v>
      </c>
      <c r="AZ1093" s="61"/>
      <c r="BA1093" s="61"/>
      <c r="BB1093" s="61"/>
      <c r="BC1093" s="49"/>
      <c r="BD1093" s="49"/>
      <c r="BE1093" s="63">
        <v>43739</v>
      </c>
      <c r="BF1093" s="170" t="str">
        <f t="shared" si="82" ca="1"/>
        <v>1 Tahun  10 Bulan 1 Hari </v>
      </c>
    </row>
    <row r="1094" ht="18" customHeight="1" s="31" customFormat="1">
      <c r="A1094" s="31" t="s">
        <v>65</v>
      </c>
      <c r="B1094" s="32">
        <f t="shared" si="75"/>
        <v>1088</v>
      </c>
      <c r="C1094" s="57" t="s">
        <v>10362</v>
      </c>
      <c r="D1094" s="61" t="s">
        <v>10363</v>
      </c>
      <c r="E1094" s="49" t="s">
        <v>69</v>
      </c>
      <c r="F1094" s="57">
        <v>81286858425</v>
      </c>
      <c r="G1094" s="49" t="s">
        <v>2</v>
      </c>
      <c r="H1094" s="49"/>
      <c r="I1094" s="49"/>
      <c r="J1094" s="49"/>
      <c r="K1094" s="49" t="s">
        <v>307</v>
      </c>
      <c r="L1094" s="49" t="s">
        <v>10243</v>
      </c>
      <c r="M1094" s="49" t="s">
        <v>2129</v>
      </c>
      <c r="N1094" s="1286">
        <v>43144</v>
      </c>
      <c r="O1094" s="61" t="s">
        <v>10364</v>
      </c>
      <c r="P1094" s="61" t="s">
        <v>174</v>
      </c>
      <c r="Q1094" s="61" t="s">
        <v>112</v>
      </c>
      <c r="R1094" s="61" t="s">
        <v>77</v>
      </c>
      <c r="S1094" s="61" t="s">
        <v>140</v>
      </c>
      <c r="T1094" s="61" t="s">
        <v>307</v>
      </c>
      <c r="U1094" s="1287">
        <v>27124</v>
      </c>
      <c r="V1094" s="1287">
        <v>44348</v>
      </c>
      <c r="W1094" s="1287">
        <v>44377</v>
      </c>
      <c r="X1094" s="61" t="s">
        <v>1075</v>
      </c>
      <c r="Y1094" s="49"/>
      <c r="Z1094" s="1288" t="str">
        <f t="shared" si="81" ca="1"/>
        <v>3 Tahun  5 Bulan 20 Hari </v>
      </c>
      <c r="AA1094" s="61" t="s">
        <v>819</v>
      </c>
      <c r="AB1094" s="1289" t="s">
        <v>10365</v>
      </c>
      <c r="AC1094" s="1287">
        <v>45387</v>
      </c>
      <c r="AD1094" s="61" t="s">
        <v>86</v>
      </c>
      <c r="AE1094" s="49"/>
      <c r="AF1094" s="165" t="s">
        <v>86</v>
      </c>
      <c r="AG1094" s="49"/>
      <c r="AH1094" s="61" t="s">
        <v>86</v>
      </c>
      <c r="AI1094" s="1287">
        <v>43863</v>
      </c>
      <c r="AJ1094" s="49"/>
      <c r="AK1094" s="49"/>
      <c r="AL1094" s="49"/>
      <c r="AM1094" s="1289" t="s">
        <v>10366</v>
      </c>
      <c r="AN1094" s="1291" t="s">
        <v>84</v>
      </c>
      <c r="AO1094" s="49"/>
      <c r="AP1094" s="1289" t="s">
        <v>10367</v>
      </c>
      <c r="AQ1094" s="61" t="s">
        <v>86</v>
      </c>
      <c r="AR1094" s="1289"/>
      <c r="AS1094" s="1289"/>
      <c r="AT1094" s="1289" t="s">
        <v>10368</v>
      </c>
      <c r="AU1094" s="61" t="s">
        <v>121</v>
      </c>
      <c r="AV1094" s="49" t="s">
        <v>10369</v>
      </c>
      <c r="AW1094" s="57" t="s">
        <v>90</v>
      </c>
      <c r="AX1094" s="57">
        <v>1091551069</v>
      </c>
      <c r="AY1094" s="57" t="s">
        <v>10370</v>
      </c>
      <c r="AZ1094" s="61"/>
      <c r="BA1094" s="61"/>
      <c r="BB1094" s="61"/>
      <c r="BC1094" s="49"/>
      <c r="BD1094" s="49"/>
      <c r="BE1094" s="63">
        <v>43739</v>
      </c>
      <c r="BF1094" s="170" t="str">
        <f t="shared" si="82" ca="1"/>
        <v>1 Tahun  10 Bulan 1 Hari </v>
      </c>
    </row>
    <row r="1095" ht="18" customHeight="1" s="31" customFormat="1">
      <c r="A1095" s="31" t="s">
        <v>65</v>
      </c>
      <c r="B1095" s="32">
        <f t="shared" si="75"/>
        <v>1089</v>
      </c>
      <c r="C1095" s="57" t="s">
        <v>10371</v>
      </c>
      <c r="D1095" s="61" t="s">
        <v>10372</v>
      </c>
      <c r="E1095" s="49" t="s">
        <v>69</v>
      </c>
      <c r="F1095" s="57">
        <v>85780019878</v>
      </c>
      <c r="G1095" s="49"/>
      <c r="H1095" s="49" t="s">
        <v>3</v>
      </c>
      <c r="I1095" s="49"/>
      <c r="J1095" s="49"/>
      <c r="K1095" s="49" t="s">
        <v>307</v>
      </c>
      <c r="L1095" s="49" t="s">
        <v>10243</v>
      </c>
      <c r="M1095" s="49" t="s">
        <v>2129</v>
      </c>
      <c r="N1095" s="1286">
        <v>43073</v>
      </c>
      <c r="O1095" s="61" t="s">
        <v>10373</v>
      </c>
      <c r="P1095" s="61" t="s">
        <v>77</v>
      </c>
      <c r="Q1095" s="61" t="s">
        <v>112</v>
      </c>
      <c r="R1095" s="61" t="s">
        <v>77</v>
      </c>
      <c r="S1095" s="61" t="s">
        <v>233</v>
      </c>
      <c r="T1095" s="61" t="s">
        <v>307</v>
      </c>
      <c r="U1095" s="1287">
        <v>36070</v>
      </c>
      <c r="V1095" s="1287">
        <v>44378</v>
      </c>
      <c r="W1095" s="1287">
        <v>44469</v>
      </c>
      <c r="X1095" s="61" t="s">
        <v>80</v>
      </c>
      <c r="Y1095" s="49"/>
      <c r="Z1095" s="1288" t="str">
        <f t="shared" si="81" ca="1"/>
        <v>3 Tahun  7 Bulan 29 Hari </v>
      </c>
      <c r="AA1095" s="61" t="s">
        <v>5</v>
      </c>
      <c r="AB1095" s="1289" t="s">
        <v>5</v>
      </c>
      <c r="AC1095" s="378" t="s">
        <v>5</v>
      </c>
      <c r="AD1095" s="61" t="s">
        <v>5</v>
      </c>
      <c r="AE1095" s="49"/>
      <c r="AF1095" s="165" t="s">
        <v>86</v>
      </c>
      <c r="AG1095" s="49"/>
      <c r="AH1095" s="61"/>
      <c r="AI1095" s="61" t="s">
        <v>82</v>
      </c>
      <c r="AJ1095" s="49"/>
      <c r="AK1095" s="49"/>
      <c r="AL1095" s="49"/>
      <c r="AM1095" s="1289" t="s">
        <v>10374</v>
      </c>
      <c r="AN1095" s="1289" t="s">
        <v>764</v>
      </c>
      <c r="AO1095" s="49"/>
      <c r="AP1095" s="1289" t="s">
        <v>10375</v>
      </c>
      <c r="AQ1095" s="61" t="s">
        <v>86</v>
      </c>
      <c r="AR1095" s="1289"/>
      <c r="AS1095" s="1289"/>
      <c r="AT1095" s="1289" t="s">
        <v>10376</v>
      </c>
      <c r="AU1095" s="61" t="s">
        <v>121</v>
      </c>
      <c r="AV1095" s="49" t="s">
        <v>10372</v>
      </c>
      <c r="AW1095" s="57" t="s">
        <v>90</v>
      </c>
      <c r="AX1095" s="57">
        <v>5765235861</v>
      </c>
      <c r="AY1095" s="57" t="s">
        <v>10377</v>
      </c>
      <c r="AZ1095" s="61"/>
      <c r="BA1095" s="61"/>
      <c r="BB1095" s="61"/>
      <c r="BC1095" s="49"/>
      <c r="BD1095" s="49"/>
      <c r="BE1095" s="63">
        <v>43739</v>
      </c>
      <c r="BF1095" s="170" t="str">
        <f t="shared" si="82" ca="1"/>
        <v>1 Tahun  10 Bulan 1 Hari </v>
      </c>
    </row>
    <row r="1096" ht="18" customHeight="1" s="31" customFormat="1">
      <c r="A1096" s="31" t="s">
        <v>65</v>
      </c>
      <c r="B1096" s="32">
        <f ref="B1096:B1159" t="shared" si="83">1+B1095</f>
        <v>1090</v>
      </c>
      <c r="C1096" s="57" t="s">
        <v>10378</v>
      </c>
      <c r="D1096" s="61" t="s">
        <v>10379</v>
      </c>
      <c r="E1096" s="49" t="s">
        <v>69</v>
      </c>
      <c r="F1096" s="57">
        <v>89689292801</v>
      </c>
      <c r="G1096" s="49"/>
      <c r="H1096" s="49" t="s">
        <v>3</v>
      </c>
      <c r="I1096" s="49"/>
      <c r="J1096" s="49"/>
      <c r="K1096" s="49" t="s">
        <v>307</v>
      </c>
      <c r="L1096" s="49" t="s">
        <v>10243</v>
      </c>
      <c r="M1096" s="49" t="s">
        <v>2129</v>
      </c>
      <c r="N1096" s="1286">
        <v>43075</v>
      </c>
      <c r="O1096" s="61" t="s">
        <v>10380</v>
      </c>
      <c r="P1096" s="61" t="s">
        <v>77</v>
      </c>
      <c r="Q1096" s="61" t="s">
        <v>112</v>
      </c>
      <c r="R1096" s="61" t="s">
        <v>77</v>
      </c>
      <c r="S1096" s="61" t="s">
        <v>233</v>
      </c>
      <c r="T1096" s="61" t="s">
        <v>307</v>
      </c>
      <c r="U1096" s="1287">
        <v>35069</v>
      </c>
      <c r="V1096" s="1287">
        <v>44378</v>
      </c>
      <c r="W1096" s="1287">
        <v>44469</v>
      </c>
      <c r="X1096" s="61" t="s">
        <v>80</v>
      </c>
      <c r="Y1096" s="49"/>
      <c r="Z1096" s="1288" t="str">
        <f t="shared" si="81" ca="1"/>
        <v>3 Tahun  7 Bulan 27 Hari </v>
      </c>
      <c r="AA1096" s="61" t="s">
        <v>5</v>
      </c>
      <c r="AB1096" s="1289" t="s">
        <v>5</v>
      </c>
      <c r="AC1096" s="378" t="s">
        <v>5</v>
      </c>
      <c r="AD1096" s="61" t="s">
        <v>5</v>
      </c>
      <c r="AE1096" s="49"/>
      <c r="AF1096" s="165" t="s">
        <v>86</v>
      </c>
      <c r="AG1096" s="49"/>
      <c r="AH1096" s="61" t="s">
        <v>86</v>
      </c>
      <c r="AI1096" s="1287">
        <v>43863</v>
      </c>
      <c r="AJ1096" s="49"/>
      <c r="AK1096" s="49"/>
      <c r="AL1096" s="49"/>
      <c r="AM1096" s="1289" t="s">
        <v>10381</v>
      </c>
      <c r="AN1096" s="1289" t="s">
        <v>84</v>
      </c>
      <c r="AO1096" s="49"/>
      <c r="AP1096" s="1289" t="s">
        <v>10382</v>
      </c>
      <c r="AQ1096" s="61" t="s">
        <v>86</v>
      </c>
      <c r="AR1096" s="1289"/>
      <c r="AS1096" s="1289"/>
      <c r="AT1096" s="1289" t="s">
        <v>10383</v>
      </c>
      <c r="AU1096" s="61" t="s">
        <v>121</v>
      </c>
      <c r="AV1096" s="49" t="s">
        <v>10379</v>
      </c>
      <c r="AW1096" s="57" t="s">
        <v>90</v>
      </c>
      <c r="AX1096" s="57">
        <v>3780140789</v>
      </c>
      <c r="AY1096" s="57" t="s">
        <v>10384</v>
      </c>
      <c r="AZ1096" s="61"/>
      <c r="BA1096" s="61"/>
      <c r="BB1096" s="61"/>
      <c r="BC1096" s="49"/>
      <c r="BD1096" s="49"/>
      <c r="BE1096" s="63">
        <v>43739</v>
      </c>
      <c r="BF1096" s="170" t="str">
        <f t="shared" si="82" ca="1"/>
        <v>1 Tahun  10 Bulan 1 Hari </v>
      </c>
    </row>
    <row r="1097" ht="18" customHeight="1" s="31" customFormat="1">
      <c r="A1097" s="31" t="s">
        <v>65</v>
      </c>
      <c r="B1097" s="32">
        <f t="shared" si="83"/>
        <v>1091</v>
      </c>
      <c r="C1097" s="57" t="s">
        <v>10385</v>
      </c>
      <c r="D1097" s="61" t="s">
        <v>10386</v>
      </c>
      <c r="E1097" s="49" t="s">
        <v>69</v>
      </c>
      <c r="F1097" s="57">
        <v>85773778400</v>
      </c>
      <c r="G1097" s="49"/>
      <c r="H1097" s="49" t="s">
        <v>3</v>
      </c>
      <c r="I1097" s="49"/>
      <c r="J1097" s="49"/>
      <c r="K1097" s="49" t="s">
        <v>307</v>
      </c>
      <c r="L1097" s="49" t="s">
        <v>10243</v>
      </c>
      <c r="M1097" s="49" t="s">
        <v>2129</v>
      </c>
      <c r="N1097" s="1286">
        <v>43077</v>
      </c>
      <c r="O1097" s="61" t="s">
        <v>10387</v>
      </c>
      <c r="P1097" s="61" t="s">
        <v>77</v>
      </c>
      <c r="Q1097" s="61" t="s">
        <v>112</v>
      </c>
      <c r="R1097" s="61" t="s">
        <v>77</v>
      </c>
      <c r="S1097" s="61" t="s">
        <v>113</v>
      </c>
      <c r="T1097" s="61" t="s">
        <v>307</v>
      </c>
      <c r="U1097" s="1287">
        <v>34731</v>
      </c>
      <c r="V1097" s="1287">
        <v>44378</v>
      </c>
      <c r="W1097" s="1287">
        <v>44469</v>
      </c>
      <c r="X1097" s="61" t="s">
        <v>80</v>
      </c>
      <c r="Y1097" s="49"/>
      <c r="Z1097" s="1288" t="str">
        <f t="shared" si="81" ca="1"/>
        <v>3 Tahun  7 Bulan 25 Hari </v>
      </c>
      <c r="AA1097" s="61" t="s">
        <v>5</v>
      </c>
      <c r="AB1097" s="1289" t="s">
        <v>5</v>
      </c>
      <c r="AC1097" s="378" t="s">
        <v>5</v>
      </c>
      <c r="AD1097" s="61" t="s">
        <v>5</v>
      </c>
      <c r="AE1097" s="49"/>
      <c r="AF1097" s="165" t="s">
        <v>86</v>
      </c>
      <c r="AG1097" s="49"/>
      <c r="AH1097" s="61"/>
      <c r="AI1097" s="61" t="s">
        <v>82</v>
      </c>
      <c r="AJ1097" s="49"/>
      <c r="AK1097" s="49"/>
      <c r="AL1097" s="49"/>
      <c r="AM1097" s="1289" t="s">
        <v>10388</v>
      </c>
      <c r="AN1097" s="1289" t="s">
        <v>764</v>
      </c>
      <c r="AO1097" s="49"/>
      <c r="AP1097" s="1289" t="s">
        <v>10389</v>
      </c>
      <c r="AQ1097" s="61" t="s">
        <v>86</v>
      </c>
      <c r="AR1097" s="1289"/>
      <c r="AS1097" s="1289"/>
      <c r="AT1097" s="1289" t="s">
        <v>10390</v>
      </c>
      <c r="AU1097" s="61" t="s">
        <v>121</v>
      </c>
      <c r="AV1097" s="49" t="s">
        <v>10386</v>
      </c>
      <c r="AW1097" s="57" t="s">
        <v>90</v>
      </c>
      <c r="AX1097" s="57">
        <v>1091782087</v>
      </c>
      <c r="AY1097" s="57" t="s">
        <v>10391</v>
      </c>
      <c r="AZ1097" s="61"/>
      <c r="BA1097" s="61"/>
      <c r="BB1097" s="61"/>
      <c r="BC1097" s="49"/>
      <c r="BD1097" s="49"/>
      <c r="BE1097" s="63">
        <v>43739</v>
      </c>
      <c r="BF1097" s="170" t="str">
        <f t="shared" si="82" ca="1"/>
        <v>1 Tahun  10 Bulan 1 Hari </v>
      </c>
    </row>
    <row r="1098" ht="18" customHeight="1" s="31" customFormat="1">
      <c r="A1098" s="31" t="s">
        <v>65</v>
      </c>
      <c r="B1098" s="32">
        <f t="shared" si="83"/>
        <v>1092</v>
      </c>
      <c r="C1098" s="57" t="s">
        <v>10392</v>
      </c>
      <c r="D1098" s="61" t="s">
        <v>10393</v>
      </c>
      <c r="E1098" s="49" t="s">
        <v>69</v>
      </c>
      <c r="F1098" s="57" t="s">
        <v>10394</v>
      </c>
      <c r="G1098" s="49"/>
      <c r="H1098" s="49" t="s">
        <v>3</v>
      </c>
      <c r="I1098" s="49"/>
      <c r="J1098" s="49"/>
      <c r="K1098" s="49" t="s">
        <v>307</v>
      </c>
      <c r="L1098" s="49" t="s">
        <v>10243</v>
      </c>
      <c r="M1098" s="49" t="s">
        <v>2129</v>
      </c>
      <c r="N1098" s="1286">
        <v>43073</v>
      </c>
      <c r="O1098" s="61" t="s">
        <v>10395</v>
      </c>
      <c r="P1098" s="61" t="s">
        <v>77</v>
      </c>
      <c r="Q1098" s="61" t="s">
        <v>112</v>
      </c>
      <c r="R1098" s="61" t="s">
        <v>77</v>
      </c>
      <c r="S1098" s="61" t="s">
        <v>233</v>
      </c>
      <c r="T1098" s="61" t="s">
        <v>10396</v>
      </c>
      <c r="U1098" s="1287">
        <v>35983</v>
      </c>
      <c r="V1098" s="1287">
        <v>44378</v>
      </c>
      <c r="W1098" s="1287">
        <v>44469</v>
      </c>
      <c r="X1098" s="61" t="s">
        <v>80</v>
      </c>
      <c r="Y1098" s="49"/>
      <c r="Z1098" s="1288" t="str">
        <f t="shared" si="81" ca="1"/>
        <v>3 Tahun  7 Bulan 29 Hari </v>
      </c>
      <c r="AA1098" s="61" t="s">
        <v>5</v>
      </c>
      <c r="AB1098" s="1289" t="s">
        <v>5</v>
      </c>
      <c r="AC1098" s="378" t="s">
        <v>5</v>
      </c>
      <c r="AD1098" s="61" t="s">
        <v>5</v>
      </c>
      <c r="AE1098" s="49"/>
      <c r="AF1098" s="165" t="s">
        <v>86</v>
      </c>
      <c r="AG1098" s="49"/>
      <c r="AH1098" s="61"/>
      <c r="AI1098" s="61" t="s">
        <v>82</v>
      </c>
      <c r="AJ1098" s="49"/>
      <c r="AK1098" s="49"/>
      <c r="AL1098" s="49"/>
      <c r="AM1098" s="1289" t="s">
        <v>10397</v>
      </c>
      <c r="AN1098" s="1289" t="s">
        <v>84</v>
      </c>
      <c r="AO1098" s="49"/>
      <c r="AP1098" s="1289" t="s">
        <v>10398</v>
      </c>
      <c r="AQ1098" s="61" t="s">
        <v>86</v>
      </c>
      <c r="AR1098" s="1289"/>
      <c r="AS1098" s="1289"/>
      <c r="AT1098" s="1289" t="s">
        <v>10399</v>
      </c>
      <c r="AU1098" s="61" t="s">
        <v>121</v>
      </c>
      <c r="AV1098" s="49" t="s">
        <v>10393</v>
      </c>
      <c r="AW1098" s="57" t="s">
        <v>90</v>
      </c>
      <c r="AX1098" s="57">
        <v>1091774084</v>
      </c>
      <c r="AY1098" s="57" t="s">
        <v>10400</v>
      </c>
      <c r="AZ1098" s="61"/>
      <c r="BA1098" s="61"/>
      <c r="BB1098" s="61"/>
      <c r="BC1098" s="49"/>
      <c r="BD1098" s="49"/>
      <c r="BE1098" s="63">
        <v>43739</v>
      </c>
      <c r="BF1098" s="170" t="str">
        <f t="shared" si="82" ca="1"/>
        <v>1 Tahun  10 Bulan 1 Hari </v>
      </c>
    </row>
    <row r="1099" ht="21" customHeight="1" s="31" customFormat="1">
      <c r="A1099" s="31" t="s">
        <v>65</v>
      </c>
      <c r="B1099" s="32">
        <f t="shared" si="83"/>
        <v>1093</v>
      </c>
      <c r="C1099" s="57" t="s">
        <v>10401</v>
      </c>
      <c r="D1099" s="61" t="s">
        <v>10402</v>
      </c>
      <c r="E1099" s="49" t="s">
        <v>69</v>
      </c>
      <c r="F1099" s="755" t="s">
        <v>10403</v>
      </c>
      <c r="G1099" s="49"/>
      <c r="H1099" s="49" t="s">
        <v>3</v>
      </c>
      <c r="I1099" s="49"/>
      <c r="J1099" s="49"/>
      <c r="K1099" s="49" t="s">
        <v>307</v>
      </c>
      <c r="L1099" s="49" t="s">
        <v>10243</v>
      </c>
      <c r="M1099" s="49" t="s">
        <v>2129</v>
      </c>
      <c r="N1099" s="1286">
        <v>43745</v>
      </c>
      <c r="O1099" s="61" t="s">
        <v>10404</v>
      </c>
      <c r="P1099" s="61" t="s">
        <v>77</v>
      </c>
      <c r="Q1099" s="61" t="s">
        <v>112</v>
      </c>
      <c r="R1099" s="61" t="s">
        <v>77</v>
      </c>
      <c r="S1099" s="61" t="s">
        <v>113</v>
      </c>
      <c r="T1099" s="61" t="s">
        <v>307</v>
      </c>
      <c r="U1099" s="1287">
        <v>35796</v>
      </c>
      <c r="V1099" s="1287">
        <v>44378</v>
      </c>
      <c r="W1099" s="1287">
        <v>44469</v>
      </c>
      <c r="X1099" s="61" t="s">
        <v>80</v>
      </c>
      <c r="Y1099" s="49"/>
      <c r="Z1099" s="1288" t="str">
        <f t="shared" si="81" ca="1"/>
        <v>1 Tahun  9 Bulan 26 Hari </v>
      </c>
      <c r="AA1099" s="61" t="s">
        <v>5</v>
      </c>
      <c r="AB1099" s="1289" t="s">
        <v>5</v>
      </c>
      <c r="AC1099" s="378" t="s">
        <v>5</v>
      </c>
      <c r="AD1099" s="61" t="s">
        <v>5</v>
      </c>
      <c r="AE1099" s="49"/>
      <c r="AF1099" s="165" t="s">
        <v>86</v>
      </c>
      <c r="AG1099" s="49"/>
      <c r="AH1099" s="61" t="s">
        <v>86</v>
      </c>
      <c r="AI1099" s="1287">
        <v>43863</v>
      </c>
      <c r="AJ1099" s="49"/>
      <c r="AK1099" s="49"/>
      <c r="AL1099" s="49"/>
      <c r="AM1099" s="1289" t="s">
        <v>10405</v>
      </c>
      <c r="AN1099" s="1289" t="s">
        <v>131</v>
      </c>
      <c r="AO1099" s="49"/>
      <c r="AP1099" s="1289" t="s">
        <v>10406</v>
      </c>
      <c r="AQ1099" s="61" t="s">
        <v>86</v>
      </c>
      <c r="AR1099" s="1289"/>
      <c r="AS1099" s="1289"/>
      <c r="AT1099" s="1289" t="s">
        <v>10407</v>
      </c>
      <c r="AU1099" s="61" t="s">
        <v>121</v>
      </c>
      <c r="AV1099" s="49" t="s">
        <v>10402</v>
      </c>
      <c r="AW1099" s="57" t="s">
        <v>90</v>
      </c>
      <c r="AX1099" s="57" t="s">
        <v>10408</v>
      </c>
      <c r="AY1099" s="57" t="s">
        <v>10409</v>
      </c>
      <c r="AZ1099" s="61"/>
      <c r="BA1099" s="61"/>
      <c r="BB1099" s="61"/>
      <c r="BC1099" s="49"/>
      <c r="BD1099" s="49"/>
      <c r="BE1099" s="63">
        <v>43742</v>
      </c>
      <c r="BF1099" s="170" t="str">
        <f t="shared" si="82" ca="1"/>
        <v>1 Tahun  9 Bulan 29 Hari </v>
      </c>
    </row>
    <row r="1100" ht="18" customHeight="1" s="31" customFormat="1">
      <c r="A1100" s="31" t="s">
        <v>65</v>
      </c>
      <c r="B1100" s="32">
        <f t="shared" si="83"/>
        <v>1094</v>
      </c>
      <c r="C1100" s="57" t="s">
        <v>10410</v>
      </c>
      <c r="D1100" s="61" t="s">
        <v>10411</v>
      </c>
      <c r="E1100" s="49" t="s">
        <v>69</v>
      </c>
      <c r="F1100" s="57" t="s">
        <v>10412</v>
      </c>
      <c r="G1100" s="49" t="s">
        <v>2</v>
      </c>
      <c r="H1100" s="49"/>
      <c r="I1100" s="49"/>
      <c r="J1100" s="49"/>
      <c r="K1100" s="49" t="s">
        <v>307</v>
      </c>
      <c r="L1100" s="49" t="s">
        <v>10243</v>
      </c>
      <c r="M1100" s="49" t="s">
        <v>2129</v>
      </c>
      <c r="N1100" s="1286">
        <v>43739</v>
      </c>
      <c r="O1100" s="61" t="s">
        <v>10413</v>
      </c>
      <c r="P1100" s="61" t="s">
        <v>97</v>
      </c>
      <c r="Q1100" s="61" t="s">
        <v>112</v>
      </c>
      <c r="R1100" s="61" t="s">
        <v>77</v>
      </c>
      <c r="S1100" s="61" t="s">
        <v>140</v>
      </c>
      <c r="T1100" s="61" t="s">
        <v>307</v>
      </c>
      <c r="U1100" s="1287">
        <v>34488</v>
      </c>
      <c r="V1100" s="1287">
        <v>44378</v>
      </c>
      <c r="W1100" s="1287">
        <v>44469</v>
      </c>
      <c r="X1100" s="61" t="s">
        <v>80</v>
      </c>
      <c r="Y1100" s="49"/>
      <c r="Z1100" s="1288" t="str">
        <f t="shared" si="81" ca="1"/>
        <v>1 Tahun  10 Bulan 1 Hari </v>
      </c>
      <c r="AA1100" s="378" t="s">
        <v>1945</v>
      </c>
      <c r="AB1100" s="1293" t="s">
        <v>10414</v>
      </c>
      <c r="AC1100" s="1294">
        <v>45446</v>
      </c>
      <c r="AD1100" s="61" t="s">
        <v>86</v>
      </c>
      <c r="AE1100" s="49"/>
      <c r="AF1100" s="61" t="s">
        <v>86</v>
      </c>
      <c r="AG1100" s="49"/>
      <c r="AH1100" s="61" t="s">
        <v>86</v>
      </c>
      <c r="AI1100" s="1287">
        <v>43863</v>
      </c>
      <c r="AJ1100" s="49"/>
      <c r="AK1100" s="49"/>
      <c r="AL1100" s="49"/>
      <c r="AM1100" s="1289" t="s">
        <v>10415</v>
      </c>
      <c r="AN1100" s="1289" t="s">
        <v>84</v>
      </c>
      <c r="AO1100" s="49"/>
      <c r="AP1100" s="1289" t="s">
        <v>10416</v>
      </c>
      <c r="AQ1100" s="61" t="s">
        <v>86</v>
      </c>
      <c r="AR1100" s="1289"/>
      <c r="AS1100" s="1295"/>
      <c r="AT1100" s="1295" t="s">
        <v>10417</v>
      </c>
      <c r="AU1100" s="61" t="s">
        <v>121</v>
      </c>
      <c r="AV1100" s="49" t="s">
        <v>10411</v>
      </c>
      <c r="AW1100" s="57" t="s">
        <v>90</v>
      </c>
      <c r="AX1100" s="57" t="s">
        <v>10418</v>
      </c>
      <c r="AY1100" s="57" t="s">
        <v>10419</v>
      </c>
      <c r="AZ1100" s="61"/>
      <c r="BA1100" s="61"/>
      <c r="BB1100" s="61"/>
      <c r="BC1100" s="49"/>
      <c r="BD1100" s="49"/>
      <c r="BE1100" s="63">
        <v>43739</v>
      </c>
      <c r="BF1100" s="170" t="str">
        <f t="shared" si="82" ca="1"/>
        <v>1 Tahun  10 Bulan 1 Hari </v>
      </c>
    </row>
    <row r="1101" ht="18" customHeight="1" s="376" customFormat="1">
      <c r="A1101" s="31" t="s">
        <v>65</v>
      </c>
      <c r="B1101" s="32">
        <f t="shared" si="83"/>
        <v>1095</v>
      </c>
      <c r="C1101" s="57" t="s">
        <v>10420</v>
      </c>
      <c r="D1101" s="165" t="s">
        <v>10421</v>
      </c>
      <c r="E1101" s="49" t="s">
        <v>69</v>
      </c>
      <c r="F1101" s="167">
        <v>8131759085</v>
      </c>
      <c r="G1101" s="167" t="s">
        <v>2</v>
      </c>
      <c r="H1101" s="167"/>
      <c r="I1101" s="167"/>
      <c r="J1101" s="167"/>
      <c r="K1101" s="49" t="s">
        <v>307</v>
      </c>
      <c r="L1101" s="167" t="s">
        <v>10243</v>
      </c>
      <c r="M1101" s="167" t="s">
        <v>2129</v>
      </c>
      <c r="N1101" s="1286">
        <v>43613</v>
      </c>
      <c r="O1101" s="165" t="s">
        <v>10422</v>
      </c>
      <c r="P1101" s="165" t="s">
        <v>97</v>
      </c>
      <c r="Q1101" s="165" t="s">
        <v>112</v>
      </c>
      <c r="R1101" s="61" t="s">
        <v>77</v>
      </c>
      <c r="S1101" s="165" t="s">
        <v>140</v>
      </c>
      <c r="T1101" s="165" t="s">
        <v>307</v>
      </c>
      <c r="U1101" s="1286">
        <v>30499</v>
      </c>
      <c r="V1101" s="1286">
        <v>44378</v>
      </c>
      <c r="W1101" s="1287">
        <v>44408</v>
      </c>
      <c r="X1101" s="61" t="s">
        <v>1075</v>
      </c>
      <c r="Y1101" s="167"/>
      <c r="Z1101" s="1288" t="str">
        <f t="shared" si="81" ca="1"/>
        <v>2 Tahun  2 Bulan 5 Hari </v>
      </c>
      <c r="AA1101" s="165" t="s">
        <v>819</v>
      </c>
      <c r="AB1101" s="1296" t="s">
        <v>10423</v>
      </c>
      <c r="AC1101" s="1297">
        <v>44963</v>
      </c>
      <c r="AD1101" s="165" t="s">
        <v>86</v>
      </c>
      <c r="AE1101" s="167"/>
      <c r="AF1101" s="61" t="s">
        <v>86</v>
      </c>
      <c r="AG1101" s="167"/>
      <c r="AH1101" s="1297">
        <v>43508</v>
      </c>
      <c r="AI1101" s="165" t="s">
        <v>86</v>
      </c>
      <c r="AJ1101" s="167"/>
      <c r="AK1101" s="167"/>
      <c r="AL1101" s="167"/>
      <c r="AM1101" s="1298" t="s">
        <v>10424</v>
      </c>
      <c r="AN1101" s="165" t="s">
        <v>764</v>
      </c>
      <c r="AO1101" s="167"/>
      <c r="AP1101" s="61" t="s">
        <v>10425</v>
      </c>
      <c r="AQ1101" s="61" t="s">
        <v>86</v>
      </c>
      <c r="AR1101" s="165"/>
      <c r="AS1101" s="165"/>
      <c r="AT1101" s="165" t="s">
        <v>10426</v>
      </c>
      <c r="AU1101" s="61" t="s">
        <v>121</v>
      </c>
      <c r="AV1101" s="167" t="s">
        <v>10421</v>
      </c>
      <c r="AW1101" s="57" t="s">
        <v>90</v>
      </c>
      <c r="AX1101" s="167">
        <v>5765248571</v>
      </c>
      <c r="AY1101" s="167" t="s">
        <v>10427</v>
      </c>
      <c r="AZ1101" s="61"/>
      <c r="BA1101" s="61"/>
      <c r="BB1101" s="61"/>
      <c r="BC1101" s="49"/>
      <c r="BD1101" s="49"/>
      <c r="BE1101" s="63">
        <v>43770</v>
      </c>
      <c r="BF1101" s="170" t="str">
        <f t="shared" si="82" ca="1"/>
        <v>1 Tahun  9 Bulan 1 Hari </v>
      </c>
    </row>
    <row r="1102" ht="18" customHeight="1" s="376" customFormat="1">
      <c r="A1102" s="31" t="s">
        <v>65</v>
      </c>
      <c r="B1102" s="32">
        <f t="shared" si="83"/>
        <v>1096</v>
      </c>
      <c r="C1102" s="57" t="s">
        <v>10428</v>
      </c>
      <c r="D1102" s="165" t="s">
        <v>10429</v>
      </c>
      <c r="E1102" s="49" t="s">
        <v>69</v>
      </c>
      <c r="F1102" s="167">
        <v>82213856713</v>
      </c>
      <c r="G1102" s="167" t="s">
        <v>2</v>
      </c>
      <c r="H1102" s="167"/>
      <c r="I1102" s="167"/>
      <c r="J1102" s="167"/>
      <c r="K1102" s="49" t="s">
        <v>307</v>
      </c>
      <c r="L1102" s="167" t="s">
        <v>10243</v>
      </c>
      <c r="M1102" s="167" t="s">
        <v>2129</v>
      </c>
      <c r="N1102" s="1286">
        <v>43258</v>
      </c>
      <c r="O1102" s="165" t="s">
        <v>10430</v>
      </c>
      <c r="P1102" s="165" t="s">
        <v>97</v>
      </c>
      <c r="Q1102" s="165" t="s">
        <v>112</v>
      </c>
      <c r="R1102" s="61" t="s">
        <v>77</v>
      </c>
      <c r="S1102" s="165" t="s">
        <v>233</v>
      </c>
      <c r="T1102" s="165" t="s">
        <v>10396</v>
      </c>
      <c r="U1102" s="1297">
        <v>27792</v>
      </c>
      <c r="V1102" s="1286">
        <v>44378</v>
      </c>
      <c r="W1102" s="1287">
        <v>44408</v>
      </c>
      <c r="X1102" s="61" t="s">
        <v>1075</v>
      </c>
      <c r="Y1102" s="167"/>
      <c r="Z1102" s="1288" t="str">
        <f t="shared" si="81" ca="1"/>
        <v>3 Tahun  1 Bulan 26 Hari </v>
      </c>
      <c r="AA1102" s="165" t="s">
        <v>1700</v>
      </c>
      <c r="AB1102" s="1296" t="s">
        <v>10431</v>
      </c>
      <c r="AC1102" s="1297">
        <v>44229</v>
      </c>
      <c r="AD1102" s="165" t="s">
        <v>86</v>
      </c>
      <c r="AE1102" s="167"/>
      <c r="AF1102" s="165" t="s">
        <v>86</v>
      </c>
      <c r="AG1102" s="167"/>
      <c r="AH1102" s="61" t="s">
        <v>86</v>
      </c>
      <c r="AI1102" s="1287">
        <v>43863</v>
      </c>
      <c r="AJ1102" s="167"/>
      <c r="AK1102" s="167"/>
      <c r="AL1102" s="167"/>
      <c r="AM1102" s="1298" t="s">
        <v>10432</v>
      </c>
      <c r="AN1102" s="165" t="s">
        <v>84</v>
      </c>
      <c r="AO1102" s="167"/>
      <c r="AP1102" s="61" t="s">
        <v>10433</v>
      </c>
      <c r="AQ1102" s="61" t="s">
        <v>86</v>
      </c>
      <c r="AR1102" s="165"/>
      <c r="AS1102" s="165"/>
      <c r="AT1102" s="165" t="s">
        <v>10434</v>
      </c>
      <c r="AU1102" s="61" t="s">
        <v>121</v>
      </c>
      <c r="AV1102" s="167" t="s">
        <v>10429</v>
      </c>
      <c r="AW1102" s="57" t="s">
        <v>90</v>
      </c>
      <c r="AX1102" s="167">
        <v>1091563971</v>
      </c>
      <c r="AY1102" s="166" t="s">
        <v>10435</v>
      </c>
      <c r="AZ1102" s="61"/>
      <c r="BA1102" s="61"/>
      <c r="BB1102" s="61"/>
      <c r="BC1102" s="49"/>
      <c r="BD1102" s="49"/>
      <c r="BE1102" s="63">
        <v>43770</v>
      </c>
      <c r="BF1102" s="170" t="str">
        <f t="shared" si="82" ca="1"/>
        <v>1 Tahun  9 Bulan 1 Hari </v>
      </c>
    </row>
    <row r="1103" ht="18" customHeight="1" s="376" customFormat="1">
      <c r="A1103" s="31" t="s">
        <v>65</v>
      </c>
      <c r="B1103" s="32">
        <f t="shared" si="83"/>
        <v>1097</v>
      </c>
      <c r="C1103" s="57" t="s">
        <v>10436</v>
      </c>
      <c r="D1103" s="165" t="s">
        <v>10437</v>
      </c>
      <c r="E1103" s="49" t="s">
        <v>69</v>
      </c>
      <c r="F1103" s="167">
        <v>5774235964</v>
      </c>
      <c r="G1103" s="167"/>
      <c r="H1103" s="49" t="s">
        <v>3</v>
      </c>
      <c r="I1103" s="167"/>
      <c r="J1103" s="167"/>
      <c r="K1103" s="49" t="s">
        <v>307</v>
      </c>
      <c r="L1103" s="167" t="s">
        <v>10243</v>
      </c>
      <c r="M1103" s="167" t="s">
        <v>2129</v>
      </c>
      <c r="N1103" s="1286">
        <v>43248</v>
      </c>
      <c r="O1103" s="165" t="s">
        <v>10364</v>
      </c>
      <c r="P1103" s="165" t="s">
        <v>77</v>
      </c>
      <c r="Q1103" s="165" t="s">
        <v>112</v>
      </c>
      <c r="R1103" s="61" t="s">
        <v>77</v>
      </c>
      <c r="S1103" s="165" t="s">
        <v>233</v>
      </c>
      <c r="T1103" s="165" t="s">
        <v>307</v>
      </c>
      <c r="U1103" s="1286">
        <v>35916</v>
      </c>
      <c r="V1103" s="1286">
        <v>44378</v>
      </c>
      <c r="W1103" s="1287">
        <v>44408</v>
      </c>
      <c r="X1103" s="61" t="s">
        <v>1075</v>
      </c>
      <c r="Y1103" s="167"/>
      <c r="Z1103" s="1288" t="str">
        <f t="shared" si="81" ca="1"/>
        <v>3 Tahun  2 Bulan 5 Hari </v>
      </c>
      <c r="AA1103" s="61" t="s">
        <v>5</v>
      </c>
      <c r="AB1103" s="1289" t="s">
        <v>5</v>
      </c>
      <c r="AC1103" s="378" t="s">
        <v>5</v>
      </c>
      <c r="AD1103" s="165" t="s">
        <v>5</v>
      </c>
      <c r="AE1103" s="167"/>
      <c r="AF1103" s="165" t="s">
        <v>86</v>
      </c>
      <c r="AG1103" s="167"/>
      <c r="AH1103" s="165"/>
      <c r="AI1103" s="165" t="s">
        <v>82</v>
      </c>
      <c r="AJ1103" s="167"/>
      <c r="AK1103" s="167"/>
      <c r="AL1103" s="167"/>
      <c r="AM1103" s="1298" t="s">
        <v>10438</v>
      </c>
      <c r="AN1103" s="165" t="s">
        <v>84</v>
      </c>
      <c r="AO1103" s="167"/>
      <c r="AP1103" s="61" t="s">
        <v>10439</v>
      </c>
      <c r="AQ1103" s="61" t="s">
        <v>86</v>
      </c>
      <c r="AR1103" s="165"/>
      <c r="AS1103" s="165"/>
      <c r="AT1103" s="165" t="s">
        <v>10440</v>
      </c>
      <c r="AU1103" s="61" t="s">
        <v>121</v>
      </c>
      <c r="AV1103" s="167" t="s">
        <v>10437</v>
      </c>
      <c r="AW1103" s="57" t="s">
        <v>90</v>
      </c>
      <c r="AX1103" s="167">
        <v>7425066331</v>
      </c>
      <c r="AY1103" s="167" t="s">
        <v>10370</v>
      </c>
      <c r="AZ1103" s="61"/>
      <c r="BA1103" s="61"/>
      <c r="BB1103" s="61"/>
      <c r="BC1103" s="49"/>
      <c r="BD1103" s="49"/>
      <c r="BE1103" s="63">
        <v>43770</v>
      </c>
      <c r="BF1103" s="170" t="str">
        <f t="shared" si="82" ca="1"/>
        <v>1 Tahun  9 Bulan 1 Hari </v>
      </c>
    </row>
    <row r="1104" ht="18" customHeight="1" s="376" customFormat="1">
      <c r="A1104" s="31" t="s">
        <v>65</v>
      </c>
      <c r="B1104" s="32">
        <f t="shared" si="83"/>
        <v>1098</v>
      </c>
      <c r="C1104" s="57" t="s">
        <v>10441</v>
      </c>
      <c r="D1104" s="165" t="s">
        <v>10442</v>
      </c>
      <c r="E1104" s="49" t="s">
        <v>69</v>
      </c>
      <c r="F1104" s="167">
        <v>81585358343</v>
      </c>
      <c r="G1104" s="167"/>
      <c r="H1104" s="49" t="s">
        <v>3</v>
      </c>
      <c r="I1104" s="167"/>
      <c r="J1104" s="167"/>
      <c r="K1104" s="49" t="s">
        <v>307</v>
      </c>
      <c r="L1104" s="167" t="s">
        <v>10243</v>
      </c>
      <c r="M1104" s="167" t="s">
        <v>2129</v>
      </c>
      <c r="N1104" s="1286">
        <v>43161</v>
      </c>
      <c r="O1104" s="165" t="s">
        <v>10443</v>
      </c>
      <c r="P1104" s="165" t="s">
        <v>77</v>
      </c>
      <c r="Q1104" s="165" t="s">
        <v>112</v>
      </c>
      <c r="R1104" s="61" t="s">
        <v>77</v>
      </c>
      <c r="S1104" s="165" t="s">
        <v>113</v>
      </c>
      <c r="T1104" s="165" t="s">
        <v>307</v>
      </c>
      <c r="U1104" s="1286">
        <v>33571</v>
      </c>
      <c r="V1104" s="1286">
        <v>44378</v>
      </c>
      <c r="W1104" s="1287">
        <v>44408</v>
      </c>
      <c r="X1104" s="61" t="s">
        <v>1075</v>
      </c>
      <c r="Y1104" s="167"/>
      <c r="Z1104" s="1288" t="str">
        <f t="shared" si="81" ca="1"/>
        <v>3 Tahun  5 Bulan 0 Hari </v>
      </c>
      <c r="AA1104" s="61" t="s">
        <v>5</v>
      </c>
      <c r="AB1104" s="1289" t="s">
        <v>5</v>
      </c>
      <c r="AC1104" s="378" t="s">
        <v>5</v>
      </c>
      <c r="AD1104" s="165" t="s">
        <v>5</v>
      </c>
      <c r="AE1104" s="167"/>
      <c r="AF1104" s="165" t="s">
        <v>86</v>
      </c>
      <c r="AG1104" s="167"/>
      <c r="AH1104" s="165"/>
      <c r="AI1104" s="165" t="s">
        <v>82</v>
      </c>
      <c r="AJ1104" s="167"/>
      <c r="AK1104" s="167"/>
      <c r="AL1104" s="167"/>
      <c r="AM1104" s="1298" t="s">
        <v>10444</v>
      </c>
      <c r="AN1104" s="165" t="s">
        <v>84</v>
      </c>
      <c r="AO1104" s="167"/>
      <c r="AP1104" s="61" t="s">
        <v>10445</v>
      </c>
      <c r="AQ1104" s="61" t="s">
        <v>86</v>
      </c>
      <c r="AR1104" s="1299">
        <v>5.5086E+18</v>
      </c>
      <c r="AS1104" s="165"/>
      <c r="AT1104" s="165" t="s">
        <v>10446</v>
      </c>
      <c r="AU1104" s="61" t="s">
        <v>121</v>
      </c>
      <c r="AV1104" s="167" t="s">
        <v>10442</v>
      </c>
      <c r="AW1104" s="57" t="s">
        <v>90</v>
      </c>
      <c r="AX1104" s="167">
        <v>57651586142</v>
      </c>
      <c r="AY1104" s="167" t="s">
        <v>10447</v>
      </c>
      <c r="AZ1104" s="61"/>
      <c r="BA1104" s="61"/>
      <c r="BB1104" s="61"/>
      <c r="BC1104" s="49"/>
      <c r="BD1104" s="49"/>
      <c r="BE1104" s="63">
        <v>43770</v>
      </c>
      <c r="BF1104" s="170" t="str">
        <f t="shared" si="82" ca="1"/>
        <v>1 Tahun  9 Bulan 1 Hari </v>
      </c>
    </row>
    <row r="1105" ht="18" customHeight="1" s="31" customFormat="1">
      <c r="A1105" s="31" t="s">
        <v>65</v>
      </c>
      <c r="B1105" s="32">
        <f t="shared" si="83"/>
        <v>1099</v>
      </c>
      <c r="C1105" s="57" t="s">
        <v>10448</v>
      </c>
      <c r="D1105" s="61" t="s">
        <v>10449</v>
      </c>
      <c r="E1105" s="49" t="s">
        <v>69</v>
      </c>
      <c r="F1105" s="57" t="s">
        <v>10450</v>
      </c>
      <c r="G1105" s="49"/>
      <c r="H1105" s="167" t="s">
        <v>3</v>
      </c>
      <c r="I1105" s="49"/>
      <c r="J1105" s="167"/>
      <c r="K1105" s="49" t="s">
        <v>307</v>
      </c>
      <c r="L1105" s="167" t="s">
        <v>10243</v>
      </c>
      <c r="M1105" s="167" t="s">
        <v>2129</v>
      </c>
      <c r="N1105" s="1300">
        <v>43862</v>
      </c>
      <c r="O1105" s="61" t="s">
        <v>10451</v>
      </c>
      <c r="P1105" s="61" t="s">
        <v>77</v>
      </c>
      <c r="Q1105" s="61" t="s">
        <v>112</v>
      </c>
      <c r="R1105" s="61" t="s">
        <v>77</v>
      </c>
      <c r="S1105" s="61" t="s">
        <v>140</v>
      </c>
      <c r="T1105" s="61" t="s">
        <v>10304</v>
      </c>
      <c r="U1105" s="1287">
        <v>37047</v>
      </c>
      <c r="V1105" s="1286">
        <v>44378</v>
      </c>
      <c r="W1105" s="1287">
        <v>44408</v>
      </c>
      <c r="X1105" s="61" t="s">
        <v>1075</v>
      </c>
      <c r="Y1105" s="49"/>
      <c r="Z1105" s="1288" t="str">
        <f t="shared" si="81" ca="1"/>
        <v>1 Tahun  6 Bulan 1 Hari </v>
      </c>
      <c r="AA1105" s="61" t="s">
        <v>5</v>
      </c>
      <c r="AB1105" s="1289" t="s">
        <v>5</v>
      </c>
      <c r="AC1105" s="378" t="s">
        <v>5</v>
      </c>
      <c r="AD1105" s="165" t="s">
        <v>5</v>
      </c>
      <c r="AE1105" s="49"/>
      <c r="AF1105" s="165" t="s">
        <v>86</v>
      </c>
      <c r="AG1105" s="49"/>
      <c r="AH1105" s="61" t="s">
        <v>86</v>
      </c>
      <c r="AI1105" s="1287">
        <v>43863</v>
      </c>
      <c r="AJ1105" s="49"/>
      <c r="AK1105" s="49"/>
      <c r="AL1105" s="49"/>
      <c r="AM1105" s="1298" t="s">
        <v>10452</v>
      </c>
      <c r="AN1105" s="354" t="s">
        <v>84</v>
      </c>
      <c r="AO1105" s="49"/>
      <c r="AP1105" s="1289" t="s">
        <v>10453</v>
      </c>
      <c r="AQ1105" s="61" t="s">
        <v>86</v>
      </c>
      <c r="AR1105" s="1289"/>
      <c r="AS1105" s="1289"/>
      <c r="AT1105" s="1289" t="s">
        <v>10454</v>
      </c>
      <c r="AU1105" s="61" t="s">
        <v>121</v>
      </c>
      <c r="AV1105" s="49" t="s">
        <v>10455</v>
      </c>
      <c r="AW1105" s="57" t="s">
        <v>90</v>
      </c>
      <c r="AX1105" s="57" t="s">
        <v>10456</v>
      </c>
      <c r="AY1105" s="57" t="s">
        <v>10457</v>
      </c>
      <c r="AZ1105" s="61"/>
      <c r="BA1105" s="61"/>
      <c r="BB1105" s="61"/>
      <c r="BC1105" s="49"/>
      <c r="BD1105" s="49"/>
      <c r="BE1105" s="63">
        <v>43862</v>
      </c>
      <c r="BF1105" s="170" t="str">
        <f t="shared" si="82" ca="1"/>
        <v>1 Tahun  6 Bulan 1 Hari </v>
      </c>
    </row>
    <row r="1106" ht="18" customHeight="1" s="31" customFormat="1">
      <c r="A1106" s="31" t="s">
        <v>65</v>
      </c>
      <c r="B1106" s="32">
        <f t="shared" si="83"/>
        <v>1100</v>
      </c>
      <c r="C1106" s="57" t="s">
        <v>10458</v>
      </c>
      <c r="D1106" s="61" t="s">
        <v>10459</v>
      </c>
      <c r="E1106" s="49" t="s">
        <v>69</v>
      </c>
      <c r="F1106" s="57">
        <v>87784987105</v>
      </c>
      <c r="G1106" s="49"/>
      <c r="H1106" s="49"/>
      <c r="I1106" s="49"/>
      <c r="J1106" s="49" t="s">
        <v>457</v>
      </c>
      <c r="K1106" s="49" t="s">
        <v>10460</v>
      </c>
      <c r="L1106" s="49" t="s">
        <v>7821</v>
      </c>
      <c r="M1106" s="49" t="s">
        <v>2129</v>
      </c>
      <c r="N1106" s="1301">
        <v>43426</v>
      </c>
      <c r="O1106" s="61" t="s">
        <v>10461</v>
      </c>
      <c r="P1106" s="61" t="s">
        <v>77</v>
      </c>
      <c r="Q1106" s="61" t="s">
        <v>112</v>
      </c>
      <c r="R1106" s="61" t="s">
        <v>77</v>
      </c>
      <c r="S1106" s="61" t="s">
        <v>113</v>
      </c>
      <c r="T1106" s="61" t="s">
        <v>8338</v>
      </c>
      <c r="U1106" s="1287">
        <v>32175</v>
      </c>
      <c r="V1106" s="1287">
        <v>44348</v>
      </c>
      <c r="W1106" s="1287">
        <v>44439</v>
      </c>
      <c r="X1106" s="61" t="s">
        <v>115</v>
      </c>
      <c r="Y1106" s="49"/>
      <c r="Z1106" s="1302" t="str">
        <f t="shared" si="81" ca="1"/>
        <v>2 Tahun  8 Bulan 11 Hari </v>
      </c>
      <c r="AA1106" s="61" t="s">
        <v>5</v>
      </c>
      <c r="AB1106" s="1289" t="s">
        <v>5</v>
      </c>
      <c r="AC1106" s="378" t="s">
        <v>5</v>
      </c>
      <c r="AD1106" s="61" t="s">
        <v>5</v>
      </c>
      <c r="AE1106" s="49"/>
      <c r="AF1106" s="165" t="s">
        <v>86</v>
      </c>
      <c r="AG1106" s="49"/>
      <c r="AH1106" s="378" t="s">
        <v>5</v>
      </c>
      <c r="AI1106" s="378" t="s">
        <v>82</v>
      </c>
      <c r="AJ1106" s="49"/>
      <c r="AK1106" s="49"/>
      <c r="AL1106" s="49"/>
      <c r="AM1106" s="1293" t="s">
        <v>10462</v>
      </c>
      <c r="AN1106" s="1303" t="s">
        <v>84</v>
      </c>
      <c r="AO1106" s="49"/>
      <c r="AP1106" s="1293" t="s">
        <v>10463</v>
      </c>
      <c r="AQ1106" s="378" t="s">
        <v>86</v>
      </c>
      <c r="AR1106" s="61"/>
      <c r="AS1106" s="1304"/>
      <c r="AT1106" s="1289" t="s">
        <v>10464</v>
      </c>
      <c r="AU1106" s="61" t="s">
        <v>121</v>
      </c>
      <c r="AV1106" s="49" t="s">
        <v>10459</v>
      </c>
      <c r="AW1106" s="49" t="s">
        <v>90</v>
      </c>
      <c r="AX1106" s="49">
        <v>6281279570</v>
      </c>
      <c r="AY1106" s="57" t="s">
        <v>10465</v>
      </c>
      <c r="AZ1106" s="61"/>
      <c r="BA1106" s="61"/>
      <c r="BB1106" s="61"/>
      <c r="BC1106" s="49"/>
      <c r="BD1106" s="49"/>
      <c r="BE1106" s="63">
        <v>43739</v>
      </c>
      <c r="BF1106" s="170" t="str">
        <f t="shared" si="82" ca="1"/>
        <v>1 Tahun  10 Bulan 1 Hari </v>
      </c>
    </row>
    <row r="1107" ht="18" customHeight="1" s="31" customFormat="1">
      <c r="A1107" s="31" t="s">
        <v>65</v>
      </c>
      <c r="B1107" s="32">
        <f t="shared" si="83"/>
        <v>1101</v>
      </c>
      <c r="C1107" s="57" t="s">
        <v>10466</v>
      </c>
      <c r="D1107" s="378" t="s">
        <v>10467</v>
      </c>
      <c r="E1107" s="49" t="s">
        <v>69</v>
      </c>
      <c r="F1107" s="57"/>
      <c r="G1107" s="49"/>
      <c r="H1107" s="167" t="s">
        <v>3</v>
      </c>
      <c r="I1107" s="49"/>
      <c r="J1107" s="49"/>
      <c r="K1107" s="49" t="s">
        <v>307</v>
      </c>
      <c r="L1107" s="167" t="s">
        <v>10243</v>
      </c>
      <c r="M1107" s="167" t="s">
        <v>2129</v>
      </c>
      <c r="N1107" s="1305">
        <v>44075</v>
      </c>
      <c r="O1107" s="61" t="s">
        <v>10468</v>
      </c>
      <c r="P1107" s="61" t="s">
        <v>232</v>
      </c>
      <c r="Q1107" s="61" t="s">
        <v>76</v>
      </c>
      <c r="R1107" s="61" t="s">
        <v>77</v>
      </c>
      <c r="S1107" s="61"/>
      <c r="T1107" s="61" t="s">
        <v>10304</v>
      </c>
      <c r="U1107" s="1287">
        <v>33455</v>
      </c>
      <c r="V1107" s="1286">
        <v>44378</v>
      </c>
      <c r="W1107" s="1287">
        <v>44408</v>
      </c>
      <c r="X1107" s="61" t="s">
        <v>1075</v>
      </c>
      <c r="Y1107" s="49"/>
      <c r="Z1107" s="1306" t="str">
        <f t="shared" si="81" ca="1"/>
        <v>0 Tahun  11 Bulan 1 Hari </v>
      </c>
      <c r="AA1107" s="61" t="s">
        <v>5</v>
      </c>
      <c r="AB1107" s="1289" t="s">
        <v>5</v>
      </c>
      <c r="AC1107" s="378" t="s">
        <v>5</v>
      </c>
      <c r="AD1107" s="61" t="s">
        <v>5</v>
      </c>
      <c r="AE1107" s="49"/>
      <c r="AF1107" s="1289" t="s">
        <v>5</v>
      </c>
      <c r="AG1107" s="49"/>
      <c r="AH1107" s="378"/>
      <c r="AI1107" s="61"/>
      <c r="AJ1107" s="49"/>
      <c r="AK1107" s="49"/>
      <c r="AL1107" s="49"/>
      <c r="AM1107" s="1289" t="s">
        <v>10469</v>
      </c>
      <c r="AN1107" s="1307" t="s">
        <v>84</v>
      </c>
      <c r="AO1107" s="49"/>
      <c r="AP1107" s="1289" t="s">
        <v>10470</v>
      </c>
      <c r="AQ1107" s="378" t="s">
        <v>86</v>
      </c>
      <c r="AR1107" s="61"/>
      <c r="AS1107" s="61"/>
      <c r="AT1107" s="1289" t="s">
        <v>10471</v>
      </c>
      <c r="AU1107" s="61" t="s">
        <v>89</v>
      </c>
      <c r="AV1107" s="49" t="s">
        <v>10467</v>
      </c>
      <c r="AW1107" s="49" t="s">
        <v>520</v>
      </c>
      <c r="AX1107" s="57" t="s">
        <v>10472</v>
      </c>
      <c r="AY1107" s="57"/>
      <c r="AZ1107" s="61"/>
      <c r="BA1107" s="61"/>
      <c r="BB1107" s="61"/>
      <c r="BC1107" s="49"/>
      <c r="BD1107" s="63"/>
      <c r="BE1107" s="1308">
        <v>44075</v>
      </c>
      <c r="BF1107" s="1309" t="str">
        <f>""&amp;DATEDIF(BE1107,TODAY(),"Y")&amp; " Tahun  "&amp;DATEDIF(BE1107,TODAY(),"ym")&amp; " Bulan " &amp;DATEDIF(BE1107,TODAY(),"md")&amp; " Hari "</f>
        <v>0 Tahun  11 Bulan 1 Hari </v>
      </c>
    </row>
    <row r="1108" ht="24" customHeight="1" s="77" customFormat="1">
      <c r="A1108" s="31" t="s">
        <v>65</v>
      </c>
      <c r="B1108" s="32">
        <f t="shared" si="83"/>
        <v>1102</v>
      </c>
      <c r="C1108" s="57" t="s">
        <v>10473</v>
      </c>
      <c r="D1108" s="61" t="s">
        <v>10474</v>
      </c>
      <c r="E1108" s="49" t="s">
        <v>69</v>
      </c>
      <c r="F1108" s="57" t="s">
        <v>10475</v>
      </c>
      <c r="G1108" s="167"/>
      <c r="H1108" s="167" t="s">
        <v>3</v>
      </c>
      <c r="I1108" s="49"/>
      <c r="J1108" s="167"/>
      <c r="K1108" s="49" t="s">
        <v>307</v>
      </c>
      <c r="L1108" s="167" t="s">
        <v>10243</v>
      </c>
      <c r="M1108" s="167" t="s">
        <v>2129</v>
      </c>
      <c r="N1108" s="1300">
        <v>44166</v>
      </c>
      <c r="O1108" s="174" t="s">
        <v>10476</v>
      </c>
      <c r="P1108" s="174" t="s">
        <v>77</v>
      </c>
      <c r="Q1108" s="174" t="s">
        <v>112</v>
      </c>
      <c r="R1108" s="174" t="s">
        <v>77</v>
      </c>
      <c r="S1108" s="174" t="s">
        <v>233</v>
      </c>
      <c r="T1108" s="174" t="s">
        <v>307</v>
      </c>
      <c r="U1108" s="1287">
        <v>36780</v>
      </c>
      <c r="V1108" s="1287">
        <v>44378</v>
      </c>
      <c r="W1108" s="1287">
        <v>44469</v>
      </c>
      <c r="X1108" s="61" t="s">
        <v>80</v>
      </c>
      <c r="Y1108" s="1"/>
      <c r="Z1108" s="1310" t="str">
        <f t="shared" si="81" ca="1"/>
        <v>0 Tahun  8 Bulan 1 Hari </v>
      </c>
      <c r="AA1108" s="174" t="s">
        <v>5</v>
      </c>
      <c r="AB1108" s="354" t="s">
        <v>5</v>
      </c>
      <c r="AC1108" s="1303" t="s">
        <v>5</v>
      </c>
      <c r="AD1108" s="1311" t="s">
        <v>5</v>
      </c>
      <c r="AE1108" s="1"/>
      <c r="AF1108" s="1311" t="s">
        <v>86</v>
      </c>
      <c r="AG1108" s="1"/>
      <c r="AH1108" s="174"/>
      <c r="AI1108" s="1311" t="s">
        <v>82</v>
      </c>
      <c r="AJ1108" s="1"/>
      <c r="AK1108" s="1"/>
      <c r="AL1108" s="1"/>
      <c r="AM1108" s="354" t="s">
        <v>10477</v>
      </c>
      <c r="AN1108" s="354" t="s">
        <v>84</v>
      </c>
      <c r="AO1108" s="1"/>
      <c r="AP1108" s="174" t="s">
        <v>10478</v>
      </c>
      <c r="AQ1108" s="174" t="s">
        <v>86</v>
      </c>
      <c r="AR1108" s="354" t="s">
        <v>10479</v>
      </c>
      <c r="AS1108" s="354"/>
      <c r="AT1108" s="1312" t="s">
        <v>10480</v>
      </c>
      <c r="AU1108" s="174" t="s">
        <v>121</v>
      </c>
      <c r="AV1108" s="49" t="s">
        <v>10474</v>
      </c>
      <c r="AW1108" s="57" t="s">
        <v>90</v>
      </c>
      <c r="AX1108" s="57" t="s">
        <v>10481</v>
      </c>
      <c r="AY1108" s="57" t="s">
        <v>10482</v>
      </c>
      <c r="AZ1108" s="49"/>
      <c r="BA1108" s="49"/>
      <c r="BB1108" s="49"/>
      <c r="BC1108" s="49"/>
      <c r="BD1108" s="79"/>
      <c r="BE1108" s="63"/>
      <c r="BF1108" s="170"/>
    </row>
    <row r="1109" ht="18" customHeight="1" s="31" customFormat="1">
      <c r="A1109" s="31" t="s">
        <v>65</v>
      </c>
      <c r="B1109" s="32">
        <f t="shared" si="83"/>
        <v>1103</v>
      </c>
      <c r="C1109" s="57" t="s">
        <v>10483</v>
      </c>
      <c r="D1109" s="61" t="s">
        <v>10484</v>
      </c>
      <c r="E1109" s="49" t="s">
        <v>69</v>
      </c>
      <c r="F1109" s="57" t="s">
        <v>10485</v>
      </c>
      <c r="G1109" s="49" t="s">
        <v>2</v>
      </c>
      <c r="H1109" s="49"/>
      <c r="I1109" s="49"/>
      <c r="J1109" s="49"/>
      <c r="K1109" s="49" t="s">
        <v>10460</v>
      </c>
      <c r="L1109" s="49" t="s">
        <v>7821</v>
      </c>
      <c r="M1109" s="49" t="s">
        <v>2129</v>
      </c>
      <c r="N1109" s="555">
        <v>42740</v>
      </c>
      <c r="O1109" s="49" t="s">
        <v>10486</v>
      </c>
      <c r="P1109" s="49" t="s">
        <v>232</v>
      </c>
      <c r="Q1109" s="49" t="s">
        <v>76</v>
      </c>
      <c r="R1109" s="49" t="s">
        <v>77</v>
      </c>
      <c r="S1109" s="49" t="s">
        <v>10487</v>
      </c>
      <c r="T1109" s="49" t="s">
        <v>2431</v>
      </c>
      <c r="U1109" s="79">
        <v>24945</v>
      </c>
      <c r="V1109" s="79">
        <v>44348</v>
      </c>
      <c r="W1109" s="79">
        <v>44439</v>
      </c>
      <c r="X1109" s="49" t="s">
        <v>80</v>
      </c>
      <c r="Y1109" s="49"/>
      <c r="Z1109" s="170" t="str">
        <f t="shared" si="81" ca="1"/>
        <v>4 Tahun  6 Bulan 28 Hari </v>
      </c>
      <c r="AA1109" s="49" t="s">
        <v>10488</v>
      </c>
      <c r="AB1109" s="57" t="s">
        <v>10489</v>
      </c>
      <c r="AC1109" s="79">
        <v>45033</v>
      </c>
      <c r="AD1109" s="42" t="s">
        <v>86</v>
      </c>
      <c r="AE1109" s="42" t="s">
        <v>86</v>
      </c>
      <c r="AF1109" s="42"/>
      <c r="AG1109" s="42" t="s">
        <v>82</v>
      </c>
      <c r="AH1109" s="49"/>
      <c r="AI1109" s="49"/>
      <c r="AJ1109" s="49"/>
      <c r="AK1109" s="49"/>
      <c r="AL1109" s="49"/>
      <c r="AM1109" s="189" t="s">
        <v>10490</v>
      </c>
      <c r="AN1109" s="189" t="s">
        <v>84</v>
      </c>
      <c r="AO1109" s="49"/>
      <c r="AP1109" s="189" t="s">
        <v>10491</v>
      </c>
      <c r="AQ1109" s="42" t="s">
        <v>86</v>
      </c>
      <c r="AR1109" s="66" t="s">
        <v>87</v>
      </c>
      <c r="AS1109" s="49"/>
      <c r="AT1109" s="57" t="s">
        <v>10492</v>
      </c>
      <c r="AU1109" s="49" t="s">
        <v>121</v>
      </c>
      <c r="AV1109" s="49" t="s">
        <v>10484</v>
      </c>
      <c r="AW1109" s="49" t="s">
        <v>520</v>
      </c>
      <c r="AX1109" s="57" t="s">
        <v>10493</v>
      </c>
      <c r="AY1109" s="57" t="s">
        <v>10494</v>
      </c>
      <c r="AZ1109" s="49"/>
      <c r="BA1109" s="49"/>
      <c r="BB1109" s="49"/>
      <c r="BC1109" s="49"/>
      <c r="BD1109" s="63"/>
      <c r="BE1109" s="1097">
        <v>43709</v>
      </c>
      <c r="BF1109" s="170" t="str">
        <f ref="BF1109:BF1120" t="shared" si="84" ca="1">""&amp;DATEDIF(BE1109,TODAY(),"Y")&amp; " Tahun  "&amp;DATEDIF(BE1109,TODAY(),"ym")&amp; " Bulan " &amp;DATEDIF(BE1109,TODAY(),"md")&amp; " Hari "</f>
        <v>1 Tahun  11 Bulan 1 Hari </v>
      </c>
    </row>
    <row r="1110" ht="18" customHeight="1" s="31" customFormat="1">
      <c r="A1110" s="31" t="s">
        <v>65</v>
      </c>
      <c r="B1110" s="32">
        <f t="shared" si="83"/>
        <v>1104</v>
      </c>
      <c r="C1110" s="57" t="s">
        <v>10495</v>
      </c>
      <c r="D1110" s="61" t="s">
        <v>10496</v>
      </c>
      <c r="E1110" s="49" t="s">
        <v>69</v>
      </c>
      <c r="F1110" s="57" t="s">
        <v>10497</v>
      </c>
      <c r="G1110" s="49" t="s">
        <v>2</v>
      </c>
      <c r="H1110" s="49"/>
      <c r="I1110" s="49"/>
      <c r="J1110" s="49"/>
      <c r="K1110" s="49" t="s">
        <v>10460</v>
      </c>
      <c r="L1110" s="49" t="s">
        <v>7821</v>
      </c>
      <c r="M1110" s="49" t="s">
        <v>2129</v>
      </c>
      <c r="N1110" s="555">
        <v>42740</v>
      </c>
      <c r="O1110" s="49" t="s">
        <v>10498</v>
      </c>
      <c r="P1110" s="49" t="s">
        <v>97</v>
      </c>
      <c r="Q1110" s="49" t="s">
        <v>76</v>
      </c>
      <c r="R1110" s="49" t="s">
        <v>77</v>
      </c>
      <c r="S1110" s="49" t="s">
        <v>1258</v>
      </c>
      <c r="T1110" s="49" t="s">
        <v>10499</v>
      </c>
      <c r="U1110" s="79">
        <v>33828</v>
      </c>
      <c r="V1110" s="79">
        <v>44348</v>
      </c>
      <c r="W1110" s="79">
        <v>44439</v>
      </c>
      <c r="X1110" s="49" t="s">
        <v>80</v>
      </c>
      <c r="Y1110" s="49"/>
      <c r="Z1110" s="170" t="str">
        <f t="shared" si="81" ca="1"/>
        <v>4 Tahun  6 Bulan 28 Hari </v>
      </c>
      <c r="AA1110" s="49" t="s">
        <v>10500</v>
      </c>
      <c r="AB1110" s="57" t="s">
        <v>10501</v>
      </c>
      <c r="AC1110" s="79">
        <v>44420</v>
      </c>
      <c r="AD1110" s="42" t="s">
        <v>86</v>
      </c>
      <c r="AE1110" s="42" t="s">
        <v>86</v>
      </c>
      <c r="AF1110" s="42" t="s">
        <v>86</v>
      </c>
      <c r="AG1110" s="133">
        <v>43863</v>
      </c>
      <c r="AH1110" s="49"/>
      <c r="AI1110" s="49"/>
      <c r="AJ1110" s="49"/>
      <c r="AK1110" s="49"/>
      <c r="AL1110" s="49"/>
      <c r="AM1110" s="189" t="s">
        <v>10502</v>
      </c>
      <c r="AN1110" s="189" t="s">
        <v>84</v>
      </c>
      <c r="AO1110" s="49"/>
      <c r="AP1110" s="189" t="s">
        <v>10503</v>
      </c>
      <c r="AQ1110" s="42" t="s">
        <v>86</v>
      </c>
      <c r="AR1110" s="66" t="s">
        <v>87</v>
      </c>
      <c r="AS1110" s="49"/>
      <c r="AT1110" s="57" t="s">
        <v>10504</v>
      </c>
      <c r="AU1110" s="49" t="s">
        <v>121</v>
      </c>
      <c r="AV1110" s="49" t="s">
        <v>10505</v>
      </c>
      <c r="AW1110" s="49" t="s">
        <v>520</v>
      </c>
      <c r="AX1110" s="49">
        <v>2310150617</v>
      </c>
      <c r="AY1110" s="57" t="s">
        <v>10506</v>
      </c>
      <c r="AZ1110" s="49"/>
      <c r="BA1110" s="49"/>
      <c r="BB1110" s="49"/>
      <c r="BC1110" s="49"/>
      <c r="BD1110" s="63"/>
      <c r="BE1110" s="1097">
        <v>43709</v>
      </c>
      <c r="BF1110" s="170" t="str">
        <f t="shared" si="84" ca="1"/>
        <v>1 Tahun  11 Bulan 1 Hari </v>
      </c>
    </row>
    <row r="1111" ht="18" customHeight="1" s="31" customFormat="1">
      <c r="A1111" s="31" t="s">
        <v>65</v>
      </c>
      <c r="B1111" s="32">
        <f t="shared" si="83"/>
        <v>1105</v>
      </c>
      <c r="C1111" s="57" t="s">
        <v>10507</v>
      </c>
      <c r="D1111" s="61" t="s">
        <v>10508</v>
      </c>
      <c r="E1111" s="49" t="s">
        <v>69</v>
      </c>
      <c r="F1111" s="57" t="s">
        <v>10509</v>
      </c>
      <c r="G1111" s="49" t="s">
        <v>2</v>
      </c>
      <c r="H1111" s="49"/>
      <c r="I1111" s="49"/>
      <c r="J1111" s="49"/>
      <c r="K1111" s="49" t="s">
        <v>10460</v>
      </c>
      <c r="L1111" s="49" t="s">
        <v>7821</v>
      </c>
      <c r="M1111" s="49" t="s">
        <v>2129</v>
      </c>
      <c r="N1111" s="555">
        <v>42856</v>
      </c>
      <c r="O1111" s="49" t="s">
        <v>10510</v>
      </c>
      <c r="P1111" s="49" t="s">
        <v>232</v>
      </c>
      <c r="Q1111" s="49" t="s">
        <v>76</v>
      </c>
      <c r="R1111" s="49" t="s">
        <v>77</v>
      </c>
      <c r="S1111" s="49" t="s">
        <v>98</v>
      </c>
      <c r="T1111" s="49" t="s">
        <v>2549</v>
      </c>
      <c r="U1111" s="79">
        <v>29841</v>
      </c>
      <c r="V1111" s="79">
        <v>44348</v>
      </c>
      <c r="W1111" s="79">
        <v>44439</v>
      </c>
      <c r="X1111" s="49" t="s">
        <v>80</v>
      </c>
      <c r="Y1111" s="49"/>
      <c r="Z1111" s="170" t="str">
        <f t="shared" si="81" ca="1"/>
        <v>4 Tahun  3 Bulan 1 Hari </v>
      </c>
      <c r="AA1111" s="49" t="s">
        <v>1607</v>
      </c>
      <c r="AB1111" s="57" t="s">
        <v>10511</v>
      </c>
      <c r="AC1111" s="79">
        <v>44451</v>
      </c>
      <c r="AD1111" s="42" t="s">
        <v>86</v>
      </c>
      <c r="AE1111" s="42" t="s">
        <v>86</v>
      </c>
      <c r="AF1111" s="42"/>
      <c r="AG1111" s="42" t="s">
        <v>82</v>
      </c>
      <c r="AH1111" s="49"/>
      <c r="AI1111" s="49"/>
      <c r="AJ1111" s="49"/>
      <c r="AK1111" s="49"/>
      <c r="AL1111" s="49"/>
      <c r="AM1111" s="189" t="s">
        <v>10512</v>
      </c>
      <c r="AN1111" s="189" t="s">
        <v>84</v>
      </c>
      <c r="AO1111" s="49"/>
      <c r="AP1111" s="189" t="s">
        <v>10463</v>
      </c>
      <c r="AQ1111" s="42" t="s">
        <v>86</v>
      </c>
      <c r="AR1111" s="66" t="s">
        <v>87</v>
      </c>
      <c r="AS1111" s="49"/>
      <c r="AT1111" s="57" t="s">
        <v>10513</v>
      </c>
      <c r="AU1111" s="49" t="s">
        <v>121</v>
      </c>
      <c r="AV1111" s="49" t="s">
        <v>10514</v>
      </c>
      <c r="AW1111" s="49" t="s">
        <v>520</v>
      </c>
      <c r="AX1111" s="49">
        <v>8760477134</v>
      </c>
      <c r="AY1111" s="57" t="s">
        <v>10515</v>
      </c>
      <c r="AZ1111" s="49"/>
      <c r="BA1111" s="49"/>
      <c r="BB1111" s="49"/>
      <c r="BC1111" s="49"/>
      <c r="BD1111" s="63"/>
      <c r="BE1111" s="1097">
        <v>43709</v>
      </c>
      <c r="BF1111" s="170" t="str">
        <f t="shared" si="84" ca="1"/>
        <v>1 Tahun  11 Bulan 1 Hari </v>
      </c>
    </row>
    <row r="1112" ht="18" customHeight="1" s="31" customFormat="1">
      <c r="A1112" s="31" t="s">
        <v>65</v>
      </c>
      <c r="B1112" s="32">
        <f t="shared" si="83"/>
        <v>1106</v>
      </c>
      <c r="C1112" s="57" t="s">
        <v>10516</v>
      </c>
      <c r="D1112" s="61" t="s">
        <v>10517</v>
      </c>
      <c r="E1112" s="49" t="s">
        <v>69</v>
      </c>
      <c r="F1112" s="57" t="s">
        <v>10518</v>
      </c>
      <c r="G1112" s="49" t="s">
        <v>2</v>
      </c>
      <c r="H1112" s="49"/>
      <c r="I1112" s="49"/>
      <c r="J1112" s="49"/>
      <c r="K1112" s="49" t="s">
        <v>10460</v>
      </c>
      <c r="L1112" s="49" t="s">
        <v>7821</v>
      </c>
      <c r="M1112" s="49" t="s">
        <v>2129</v>
      </c>
      <c r="N1112" s="555">
        <v>43033</v>
      </c>
      <c r="O1112" s="49" t="s">
        <v>10519</v>
      </c>
      <c r="P1112" s="49" t="s">
        <v>75</v>
      </c>
      <c r="Q1112" s="49" t="s">
        <v>76</v>
      </c>
      <c r="R1112" s="49" t="s">
        <v>77</v>
      </c>
      <c r="S1112" s="49" t="s">
        <v>1258</v>
      </c>
      <c r="T1112" s="49" t="s">
        <v>8263</v>
      </c>
      <c r="U1112" s="79">
        <v>24966</v>
      </c>
      <c r="V1112" s="79">
        <v>44348</v>
      </c>
      <c r="W1112" s="79">
        <v>44439</v>
      </c>
      <c r="X1112" s="49" t="s">
        <v>80</v>
      </c>
      <c r="Y1112" s="49"/>
      <c r="Z1112" s="170" t="str">
        <f t="shared" si="81" ca="1"/>
        <v>3 Tahun  9 Bulan 8 Hari </v>
      </c>
      <c r="AA1112" s="49" t="s">
        <v>10520</v>
      </c>
      <c r="AB1112" s="57" t="s">
        <v>10521</v>
      </c>
      <c r="AC1112" s="34" t="s">
        <v>10522</v>
      </c>
      <c r="AD1112" s="42" t="s">
        <v>86</v>
      </c>
      <c r="AE1112" s="42" t="s">
        <v>86</v>
      </c>
      <c r="AF1112" s="42" t="s">
        <v>86</v>
      </c>
      <c r="AG1112" s="133">
        <v>43863</v>
      </c>
      <c r="AH1112" s="49"/>
      <c r="AI1112" s="49"/>
      <c r="AJ1112" s="49"/>
      <c r="AK1112" s="49"/>
      <c r="AL1112" s="49"/>
      <c r="AM1112" s="189" t="s">
        <v>10523</v>
      </c>
      <c r="AN1112" s="189" t="s">
        <v>84</v>
      </c>
      <c r="AO1112" s="49"/>
      <c r="AP1112" s="189" t="s">
        <v>10524</v>
      </c>
      <c r="AQ1112" s="42" t="s">
        <v>86</v>
      </c>
      <c r="AR1112" s="66" t="s">
        <v>87</v>
      </c>
      <c r="AS1112" s="49"/>
      <c r="AT1112" s="57" t="s">
        <v>10525</v>
      </c>
      <c r="AU1112" s="49" t="s">
        <v>121</v>
      </c>
      <c r="AV1112" s="49" t="s">
        <v>10526</v>
      </c>
      <c r="AW1112" s="49" t="s">
        <v>520</v>
      </c>
      <c r="AX1112" s="49">
        <v>8420467231</v>
      </c>
      <c r="AY1112" s="57" t="s">
        <v>10527</v>
      </c>
      <c r="AZ1112" s="49"/>
      <c r="BA1112" s="49"/>
      <c r="BB1112" s="49"/>
      <c r="BC1112" s="49"/>
      <c r="BD1112" s="63"/>
      <c r="BE1112" s="1097">
        <v>43709</v>
      </c>
      <c r="BF1112" s="170" t="str">
        <f t="shared" si="84" ca="1"/>
        <v>1 Tahun  11 Bulan 1 Hari </v>
      </c>
    </row>
    <row r="1113" ht="18" customHeight="1" s="31" customFormat="1">
      <c r="A1113" s="31" t="s">
        <v>65</v>
      </c>
      <c r="B1113" s="32">
        <f t="shared" si="83"/>
        <v>1107</v>
      </c>
      <c r="C1113" s="57" t="s">
        <v>10528</v>
      </c>
      <c r="D1113" s="61" t="s">
        <v>10529</v>
      </c>
      <c r="E1113" s="49" t="s">
        <v>69</v>
      </c>
      <c r="F1113" s="57" t="s">
        <v>10530</v>
      </c>
      <c r="G1113" s="49" t="s">
        <v>2</v>
      </c>
      <c r="H1113" s="49"/>
      <c r="I1113" s="49"/>
      <c r="J1113" s="49"/>
      <c r="K1113" s="49" t="s">
        <v>10460</v>
      </c>
      <c r="L1113" s="49" t="s">
        <v>7821</v>
      </c>
      <c r="M1113" s="49" t="s">
        <v>2129</v>
      </c>
      <c r="N1113" s="555">
        <v>42850</v>
      </c>
      <c r="O1113" s="49" t="s">
        <v>10531</v>
      </c>
      <c r="P1113" s="49" t="s">
        <v>232</v>
      </c>
      <c r="Q1113" s="49" t="s">
        <v>76</v>
      </c>
      <c r="R1113" s="49" t="s">
        <v>77</v>
      </c>
      <c r="S1113" s="49" t="s">
        <v>10532</v>
      </c>
      <c r="T1113" s="49" t="s">
        <v>2405</v>
      </c>
      <c r="U1113" s="79">
        <v>25667</v>
      </c>
      <c r="V1113" s="79">
        <v>44348</v>
      </c>
      <c r="W1113" s="79">
        <v>44439</v>
      </c>
      <c r="X1113" s="49" t="s">
        <v>80</v>
      </c>
      <c r="Y1113" s="49"/>
      <c r="Z1113" s="170" t="str">
        <f t="shared" si="81" ca="1"/>
        <v>4 Tahun  3 Bulan 8 Hari </v>
      </c>
      <c r="AA1113" s="49" t="s">
        <v>1607</v>
      </c>
      <c r="AB1113" s="57" t="s">
        <v>10533</v>
      </c>
      <c r="AC1113" s="59">
        <v>45178</v>
      </c>
      <c r="AD1113" s="42" t="s">
        <v>86</v>
      </c>
      <c r="AE1113" s="42" t="s">
        <v>86</v>
      </c>
      <c r="AF1113" s="42" t="s">
        <v>86</v>
      </c>
      <c r="AG1113" s="133">
        <v>43863</v>
      </c>
      <c r="AH1113" s="49"/>
      <c r="AI1113" s="49"/>
      <c r="AJ1113" s="49"/>
      <c r="AK1113" s="49"/>
      <c r="AL1113" s="49"/>
      <c r="AM1113" s="189" t="s">
        <v>10534</v>
      </c>
      <c r="AN1113" s="42" t="s">
        <v>131</v>
      </c>
      <c r="AO1113" s="49"/>
      <c r="AP1113" s="189" t="s">
        <v>10535</v>
      </c>
      <c r="AQ1113" s="42" t="s">
        <v>86</v>
      </c>
      <c r="AR1113" s="66" t="s">
        <v>87</v>
      </c>
      <c r="AS1113" s="49"/>
      <c r="AT1113" s="57" t="s">
        <v>10536</v>
      </c>
      <c r="AU1113" s="49" t="s">
        <v>121</v>
      </c>
      <c r="AV1113" s="49" t="s">
        <v>10537</v>
      </c>
      <c r="AW1113" s="49" t="s">
        <v>520</v>
      </c>
      <c r="AX1113" s="49">
        <v>8730489499</v>
      </c>
      <c r="AY1113" s="57" t="s">
        <v>10538</v>
      </c>
      <c r="AZ1113" s="49"/>
      <c r="BA1113" s="49"/>
      <c r="BB1113" s="49"/>
      <c r="BC1113" s="49"/>
      <c r="BD1113" s="63"/>
      <c r="BE1113" s="1097">
        <v>43709</v>
      </c>
      <c r="BF1113" s="170" t="str">
        <f t="shared" si="84" ca="1"/>
        <v>1 Tahun  11 Bulan 1 Hari </v>
      </c>
    </row>
    <row r="1114" ht="18" customHeight="1" s="31" customFormat="1">
      <c r="A1114" s="31" t="s">
        <v>65</v>
      </c>
      <c r="B1114" s="32">
        <f t="shared" si="83"/>
        <v>1108</v>
      </c>
      <c r="C1114" s="57" t="s">
        <v>10539</v>
      </c>
      <c r="D1114" s="61" t="s">
        <v>10540</v>
      </c>
      <c r="E1114" s="49" t="s">
        <v>69</v>
      </c>
      <c r="F1114" s="57">
        <v>89681042162</v>
      </c>
      <c r="G1114" s="49" t="s">
        <v>2</v>
      </c>
      <c r="H1114" s="49"/>
      <c r="I1114" s="49"/>
      <c r="J1114" s="49"/>
      <c r="K1114" s="49" t="s">
        <v>10460</v>
      </c>
      <c r="L1114" s="49" t="s">
        <v>7821</v>
      </c>
      <c r="M1114" s="49" t="s">
        <v>2129</v>
      </c>
      <c r="N1114" s="1313">
        <v>43423</v>
      </c>
      <c r="O1114" s="49" t="s">
        <v>10541</v>
      </c>
      <c r="P1114" s="49" t="s">
        <v>97</v>
      </c>
      <c r="Q1114" s="49" t="s">
        <v>112</v>
      </c>
      <c r="R1114" s="49" t="s">
        <v>77</v>
      </c>
      <c r="S1114" s="49" t="s">
        <v>113</v>
      </c>
      <c r="T1114" s="49" t="s">
        <v>2459</v>
      </c>
      <c r="U1114" s="79">
        <v>33262</v>
      </c>
      <c r="V1114" s="79">
        <v>44378</v>
      </c>
      <c r="W1114" s="79">
        <v>44469</v>
      </c>
      <c r="X1114" s="49" t="s">
        <v>80</v>
      </c>
      <c r="Y1114" s="49"/>
      <c r="Z1114" s="170" t="str">
        <f t="shared" si="81" ca="1"/>
        <v>2 Tahun  8 Bulan 14 Hari </v>
      </c>
      <c r="AA1114" s="49" t="s">
        <v>199</v>
      </c>
      <c r="AB1114" s="57" t="s">
        <v>10542</v>
      </c>
      <c r="AC1114" s="59">
        <v>44950</v>
      </c>
      <c r="AD1114" s="42" t="s">
        <v>86</v>
      </c>
      <c r="AE1114" s="42" t="s">
        <v>86</v>
      </c>
      <c r="AF1114" s="42"/>
      <c r="AG1114" s="42" t="s">
        <v>82</v>
      </c>
      <c r="AH1114" s="49"/>
      <c r="AI1114" s="49"/>
      <c r="AJ1114" s="49"/>
      <c r="AK1114" s="49"/>
      <c r="AL1114" s="49"/>
      <c r="AM1114" s="189" t="s">
        <v>10543</v>
      </c>
      <c r="AN1114" s="42" t="s">
        <v>131</v>
      </c>
      <c r="AO1114" s="49"/>
      <c r="AP1114" s="189" t="s">
        <v>10544</v>
      </c>
      <c r="AQ1114" s="42" t="s">
        <v>86</v>
      </c>
      <c r="AR1114" s="66"/>
      <c r="AS1114" s="49"/>
      <c r="AT1114" s="57" t="s">
        <v>10545</v>
      </c>
      <c r="AU1114" s="49" t="s">
        <v>121</v>
      </c>
      <c r="AV1114" s="49" t="s">
        <v>10540</v>
      </c>
      <c r="AW1114" s="49" t="s">
        <v>90</v>
      </c>
      <c r="AX1114" s="49">
        <v>3431596642</v>
      </c>
      <c r="AY1114" s="57" t="s">
        <v>10546</v>
      </c>
      <c r="AZ1114" s="49"/>
      <c r="BA1114" s="49"/>
      <c r="BB1114" s="49"/>
      <c r="BC1114" s="49"/>
      <c r="BD1114" s="63"/>
      <c r="BE1114" s="1097">
        <v>43739</v>
      </c>
      <c r="BF1114" s="170" t="str">
        <f t="shared" si="84" ca="1"/>
        <v>1 Tahun  10 Bulan 1 Hari </v>
      </c>
    </row>
    <row r="1115" ht="18" customHeight="1" s="31" customFormat="1">
      <c r="A1115" s="31" t="s">
        <v>65</v>
      </c>
      <c r="B1115" s="32">
        <f t="shared" si="83"/>
        <v>1109</v>
      </c>
      <c r="C1115" s="57" t="s">
        <v>10547</v>
      </c>
      <c r="D1115" s="61" t="s">
        <v>10548</v>
      </c>
      <c r="E1115" s="49" t="s">
        <v>69</v>
      </c>
      <c r="F1115" s="57">
        <v>81281833556</v>
      </c>
      <c r="G1115" s="49" t="s">
        <v>2</v>
      </c>
      <c r="H1115" s="49"/>
      <c r="I1115" s="49"/>
      <c r="J1115" s="49"/>
      <c r="K1115" s="49" t="s">
        <v>10460</v>
      </c>
      <c r="L1115" s="49" t="s">
        <v>7821</v>
      </c>
      <c r="M1115" s="49" t="s">
        <v>2129</v>
      </c>
      <c r="N1115" s="555">
        <v>43423</v>
      </c>
      <c r="O1115" s="49" t="s">
        <v>10549</v>
      </c>
      <c r="P1115" s="49" t="s">
        <v>174</v>
      </c>
      <c r="Q1115" s="49" t="s">
        <v>112</v>
      </c>
      <c r="R1115" s="49" t="s">
        <v>77</v>
      </c>
      <c r="S1115" s="49" t="s">
        <v>113</v>
      </c>
      <c r="T1115" s="49" t="s">
        <v>2459</v>
      </c>
      <c r="U1115" s="79">
        <v>32793</v>
      </c>
      <c r="V1115" s="79">
        <v>44378</v>
      </c>
      <c r="W1115" s="79">
        <v>44469</v>
      </c>
      <c r="X1115" s="49" t="s">
        <v>80</v>
      </c>
      <c r="Y1115" s="49"/>
      <c r="Z1115" s="170" t="str">
        <f t="shared" si="81" ca="1"/>
        <v>2 Tahun  8 Bulan 14 Hari </v>
      </c>
      <c r="AA1115" s="49" t="s">
        <v>199</v>
      </c>
      <c r="AB1115" s="57" t="s">
        <v>10550</v>
      </c>
      <c r="AC1115" s="59">
        <v>45211</v>
      </c>
      <c r="AD1115" s="42" t="s">
        <v>86</v>
      </c>
      <c r="AE1115" s="42" t="s">
        <v>86</v>
      </c>
      <c r="AF1115" s="42"/>
      <c r="AG1115" s="42" t="s">
        <v>82</v>
      </c>
      <c r="AH1115" s="49"/>
      <c r="AI1115" s="49"/>
      <c r="AJ1115" s="49"/>
      <c r="AK1115" s="49"/>
      <c r="AL1115" s="49"/>
      <c r="AM1115" s="189" t="s">
        <v>10551</v>
      </c>
      <c r="AN1115" s="42" t="s">
        <v>84</v>
      </c>
      <c r="AO1115" s="49"/>
      <c r="AP1115" s="189" t="s">
        <v>10552</v>
      </c>
      <c r="AQ1115" s="42" t="s">
        <v>86</v>
      </c>
      <c r="AR1115" s="66"/>
      <c r="AS1115" s="49"/>
      <c r="AT1115" s="57" t="s">
        <v>10553</v>
      </c>
      <c r="AU1115" s="49" t="s">
        <v>121</v>
      </c>
      <c r="AV1115" s="49" t="s">
        <v>10548</v>
      </c>
      <c r="AW1115" s="49" t="s">
        <v>90</v>
      </c>
      <c r="AX1115" s="49">
        <v>3431596146</v>
      </c>
      <c r="AY1115" s="57" t="s">
        <v>10554</v>
      </c>
      <c r="AZ1115" s="49"/>
      <c r="BA1115" s="49"/>
      <c r="BB1115" s="49"/>
      <c r="BC1115" s="49"/>
      <c r="BD1115" s="63"/>
      <c r="BE1115" s="1097">
        <v>43739</v>
      </c>
      <c r="BF1115" s="170" t="str">
        <f t="shared" si="84" ca="1"/>
        <v>1 Tahun  10 Bulan 1 Hari </v>
      </c>
    </row>
    <row r="1116" ht="18" customHeight="1" s="31" customFormat="1">
      <c r="A1116" s="31" t="s">
        <v>65</v>
      </c>
      <c r="B1116" s="32">
        <f t="shared" si="83"/>
        <v>1110</v>
      </c>
      <c r="C1116" s="57" t="s">
        <v>10555</v>
      </c>
      <c r="D1116" s="61" t="s">
        <v>10556</v>
      </c>
      <c r="E1116" s="49" t="s">
        <v>69</v>
      </c>
      <c r="F1116" s="57">
        <v>85695504831</v>
      </c>
      <c r="G1116" s="49" t="s">
        <v>2</v>
      </c>
      <c r="H1116" s="49"/>
      <c r="I1116" s="49"/>
      <c r="J1116" s="49"/>
      <c r="K1116" s="49" t="s">
        <v>10460</v>
      </c>
      <c r="L1116" s="49" t="s">
        <v>7821</v>
      </c>
      <c r="M1116" s="49" t="s">
        <v>2129</v>
      </c>
      <c r="N1116" s="555">
        <v>43032</v>
      </c>
      <c r="O1116" s="49" t="s">
        <v>10557</v>
      </c>
      <c r="P1116" s="49" t="s">
        <v>232</v>
      </c>
      <c r="Q1116" s="49" t="s">
        <v>112</v>
      </c>
      <c r="R1116" s="49" t="s">
        <v>77</v>
      </c>
      <c r="S1116" s="49" t="s">
        <v>233</v>
      </c>
      <c r="T1116" s="49" t="s">
        <v>10558</v>
      </c>
      <c r="U1116" s="79">
        <v>30536</v>
      </c>
      <c r="V1116" s="79">
        <v>44378</v>
      </c>
      <c r="W1116" s="79">
        <v>44469</v>
      </c>
      <c r="X1116" s="49" t="s">
        <v>80</v>
      </c>
      <c r="Y1116" s="49"/>
      <c r="Z1116" s="170" t="str">
        <f t="shared" si="81" ca="1"/>
        <v>3 Tahun  9 Bulan 9 Hari </v>
      </c>
      <c r="AA1116" s="49" t="s">
        <v>199</v>
      </c>
      <c r="AB1116" s="57" t="s">
        <v>10559</v>
      </c>
      <c r="AC1116" s="59">
        <v>45146</v>
      </c>
      <c r="AD1116" s="42" t="s">
        <v>86</v>
      </c>
      <c r="AE1116" s="42" t="s">
        <v>86</v>
      </c>
      <c r="AF1116" s="42"/>
      <c r="AG1116" s="42" t="s">
        <v>82</v>
      </c>
      <c r="AH1116" s="49"/>
      <c r="AI1116" s="49"/>
      <c r="AJ1116" s="49"/>
      <c r="AK1116" s="49"/>
      <c r="AL1116" s="49"/>
      <c r="AM1116" s="189" t="s">
        <v>10560</v>
      </c>
      <c r="AN1116" s="42" t="s">
        <v>84</v>
      </c>
      <c r="AO1116" s="49"/>
      <c r="AP1116" s="189" t="s">
        <v>10561</v>
      </c>
      <c r="AQ1116" s="42" t="s">
        <v>86</v>
      </c>
      <c r="AR1116" s="66"/>
      <c r="AS1116" s="49"/>
      <c r="AT1116" s="57" t="s">
        <v>10562</v>
      </c>
      <c r="AU1116" s="49" t="s">
        <v>121</v>
      </c>
      <c r="AV1116" s="49" t="s">
        <v>10556</v>
      </c>
      <c r="AW1116" s="49" t="s">
        <v>90</v>
      </c>
      <c r="AX1116" s="49">
        <v>8730511869</v>
      </c>
      <c r="AY1116" s="57" t="s">
        <v>10563</v>
      </c>
      <c r="AZ1116" s="49"/>
      <c r="BA1116" s="49"/>
      <c r="BB1116" s="49"/>
      <c r="BC1116" s="49"/>
      <c r="BD1116" s="63"/>
      <c r="BE1116" s="1097">
        <v>43739</v>
      </c>
      <c r="BF1116" s="170" t="str">
        <f t="shared" si="84" ca="1"/>
        <v>1 Tahun  10 Bulan 1 Hari </v>
      </c>
    </row>
    <row r="1117" ht="18" customHeight="1" s="1319" customFormat="1">
      <c r="A1117" s="31" t="s">
        <v>65</v>
      </c>
      <c r="B1117" s="32">
        <f t="shared" si="83"/>
        <v>1111</v>
      </c>
      <c r="C1117" s="1314" t="s">
        <v>10564</v>
      </c>
      <c r="D1117" s="1291" t="s">
        <v>10565</v>
      </c>
      <c r="E1117" s="49" t="s">
        <v>69</v>
      </c>
      <c r="F1117" s="172" t="s">
        <v>10566</v>
      </c>
      <c r="G1117" s="49" t="s">
        <v>2</v>
      </c>
      <c r="H1117" s="168"/>
      <c r="I1117" s="168"/>
      <c r="J1117" s="168"/>
      <c r="K1117" s="49" t="s">
        <v>10460</v>
      </c>
      <c r="L1117" s="49" t="s">
        <v>7821</v>
      </c>
      <c r="M1117" s="49" t="s">
        <v>2129</v>
      </c>
      <c r="N1117" s="1315">
        <v>43033</v>
      </c>
      <c r="O1117" s="168" t="s">
        <v>10567</v>
      </c>
      <c r="P1117" s="168" t="s">
        <v>97</v>
      </c>
      <c r="Q1117" s="168" t="s">
        <v>112</v>
      </c>
      <c r="R1117" s="168" t="s">
        <v>77</v>
      </c>
      <c r="S1117" s="168" t="s">
        <v>140</v>
      </c>
      <c r="T1117" s="168" t="s">
        <v>8338</v>
      </c>
      <c r="U1117" s="337">
        <v>33875</v>
      </c>
      <c r="V1117" s="1316">
        <v>44378</v>
      </c>
      <c r="W1117" s="1316">
        <v>44408</v>
      </c>
      <c r="X1117" s="1317" t="s">
        <v>186</v>
      </c>
      <c r="Y1117" s="168"/>
      <c r="Z1117" s="170" t="str">
        <f t="shared" si="81" ca="1"/>
        <v>3 Tahun  9 Bulan 8 Hari </v>
      </c>
      <c r="AA1117" s="168" t="s">
        <v>199</v>
      </c>
      <c r="AB1117" s="1318" t="s">
        <v>10568</v>
      </c>
      <c r="AC1117" s="337">
        <v>44832</v>
      </c>
      <c r="AD1117" s="168" t="s">
        <v>86</v>
      </c>
      <c r="AE1117" s="168" t="s">
        <v>86</v>
      </c>
      <c r="AF1117" s="1315" t="s">
        <v>10569</v>
      </c>
      <c r="AG1117" s="168" t="s">
        <v>86</v>
      </c>
      <c r="AH1117" s="168"/>
      <c r="AI1117" s="168"/>
      <c r="AJ1117" s="168"/>
      <c r="AK1117" s="168"/>
      <c r="AL1117" s="168"/>
      <c r="AM1117" s="172" t="s">
        <v>10570</v>
      </c>
      <c r="AN1117" s="168" t="s">
        <v>10571</v>
      </c>
      <c r="AO1117" s="168"/>
      <c r="AP1117" s="49" t="s">
        <v>10572</v>
      </c>
      <c r="AQ1117" s="168" t="s">
        <v>86</v>
      </c>
      <c r="AR1117" s="168"/>
      <c r="AS1117" s="168"/>
      <c r="AT1117" s="172" t="s">
        <v>10573</v>
      </c>
      <c r="AU1117" s="168" t="s">
        <v>121</v>
      </c>
      <c r="AV1117" s="168" t="s">
        <v>10574</v>
      </c>
      <c r="AW1117" s="168" t="s">
        <v>90</v>
      </c>
      <c r="AX1117" s="168">
        <v>5221218982</v>
      </c>
      <c r="AY1117" s="168" t="s">
        <v>10575</v>
      </c>
      <c r="AZ1117" s="168"/>
      <c r="BA1117" s="49"/>
      <c r="BB1117" s="49"/>
      <c r="BC1117" s="49"/>
      <c r="BD1117" s="63"/>
      <c r="BE1117" s="1097">
        <v>43770</v>
      </c>
      <c r="BF1117" s="170" t="str">
        <f t="shared" si="84" ca="1"/>
        <v>1 Tahun  9 Bulan 1 Hari </v>
      </c>
    </row>
    <row r="1118" ht="18" customHeight="1" s="31" customFormat="1">
      <c r="A1118" s="31" t="s">
        <v>65</v>
      </c>
      <c r="B1118" s="32">
        <f t="shared" si="83"/>
        <v>1112</v>
      </c>
      <c r="C1118" s="1314" t="s">
        <v>10576</v>
      </c>
      <c r="D1118" s="61" t="s">
        <v>10577</v>
      </c>
      <c r="E1118" s="49" t="s">
        <v>69</v>
      </c>
      <c r="F1118" s="57" t="s">
        <v>10578</v>
      </c>
      <c r="G1118" s="49" t="s">
        <v>2</v>
      </c>
      <c r="H1118" s="49"/>
      <c r="I1118" s="49"/>
      <c r="J1118" s="49"/>
      <c r="K1118" s="49" t="s">
        <v>10460</v>
      </c>
      <c r="L1118" s="49" t="s">
        <v>7821</v>
      </c>
      <c r="M1118" s="49" t="s">
        <v>2129</v>
      </c>
      <c r="N1118" s="1315">
        <v>43441</v>
      </c>
      <c r="O1118" s="49" t="s">
        <v>10579</v>
      </c>
      <c r="P1118" s="49" t="s">
        <v>75</v>
      </c>
      <c r="Q1118" s="49" t="s">
        <v>76</v>
      </c>
      <c r="R1118" s="49" t="s">
        <v>77</v>
      </c>
      <c r="S1118" s="49" t="s">
        <v>113</v>
      </c>
      <c r="T1118" s="49" t="s">
        <v>8338</v>
      </c>
      <c r="U1118" s="63" t="s">
        <v>10580</v>
      </c>
      <c r="V1118" s="79">
        <v>44378</v>
      </c>
      <c r="W1118" s="79">
        <v>44469</v>
      </c>
      <c r="X1118" s="49" t="s">
        <v>80</v>
      </c>
      <c r="Y1118" s="49"/>
      <c r="Z1118" s="170" t="str">
        <f t="shared" si="81" ca="1"/>
        <v>2 Tahun  7 Bulan 26 Hari </v>
      </c>
      <c r="AA1118" s="49" t="s">
        <v>264</v>
      </c>
      <c r="AB1118" s="57" t="s">
        <v>10581</v>
      </c>
      <c r="AC1118" s="79">
        <v>43805</v>
      </c>
      <c r="AD1118" s="49" t="s">
        <v>86</v>
      </c>
      <c r="AE1118" s="42" t="s">
        <v>86</v>
      </c>
      <c r="AF1118" s="1320"/>
      <c r="AG1118" s="1320"/>
      <c r="AH1118" s="49"/>
      <c r="AI1118" s="49"/>
      <c r="AJ1118" s="49"/>
      <c r="AK1118" s="49"/>
      <c r="AL1118" s="49"/>
      <c r="AM1118" s="1320" t="s">
        <v>10582</v>
      </c>
      <c r="AN1118" s="49" t="s">
        <v>84</v>
      </c>
      <c r="AO1118" s="49"/>
      <c r="AP1118" s="1320" t="s">
        <v>10583</v>
      </c>
      <c r="AQ1118" s="1321" t="s">
        <v>86</v>
      </c>
      <c r="AR1118" s="170"/>
      <c r="AS1118" s="49"/>
      <c r="AT1118" s="57" t="s">
        <v>10584</v>
      </c>
      <c r="AU1118" s="49" t="s">
        <v>121</v>
      </c>
      <c r="AV1118" s="49" t="s">
        <v>10577</v>
      </c>
      <c r="AW1118" s="49" t="s">
        <v>90</v>
      </c>
      <c r="AX1118" s="57">
        <v>3540300738</v>
      </c>
      <c r="AY1118" s="57" t="s">
        <v>10585</v>
      </c>
      <c r="AZ1118" s="49"/>
      <c r="BA1118" s="49"/>
      <c r="BB1118" s="49"/>
      <c r="BC1118" s="49"/>
      <c r="BD1118" s="63"/>
      <c r="BE1118" s="1097">
        <v>43739</v>
      </c>
      <c r="BF1118" s="170" t="str">
        <f t="shared" si="84" ca="1"/>
        <v>1 Tahun  10 Bulan 1 Hari </v>
      </c>
    </row>
    <row r="1119" ht="17.25" customHeight="1" s="31" customFormat="1">
      <c r="A1119" s="31" t="s">
        <v>65</v>
      </c>
      <c r="B1119" s="32">
        <f t="shared" si="83"/>
        <v>1113</v>
      </c>
      <c r="C1119" s="1314" t="s">
        <v>10586</v>
      </c>
      <c r="D1119" s="378" t="s">
        <v>10587</v>
      </c>
      <c r="E1119" s="49" t="s">
        <v>69</v>
      </c>
      <c r="F1119" s="57" t="s">
        <v>10588</v>
      </c>
      <c r="G1119" s="49"/>
      <c r="H1119" s="49"/>
      <c r="I1119" s="49"/>
      <c r="J1119" s="49" t="s">
        <v>71</v>
      </c>
      <c r="K1119" s="49" t="s">
        <v>10460</v>
      </c>
      <c r="L1119" s="49" t="s">
        <v>7821</v>
      </c>
      <c r="M1119" s="49" t="s">
        <v>2129</v>
      </c>
      <c r="N1119" s="63">
        <v>44020</v>
      </c>
      <c r="O1119" s="49" t="s">
        <v>10589</v>
      </c>
      <c r="P1119" s="49" t="s">
        <v>232</v>
      </c>
      <c r="Q1119" s="49" t="s">
        <v>76</v>
      </c>
      <c r="R1119" s="49" t="s">
        <v>77</v>
      </c>
      <c r="S1119" s="49" t="s">
        <v>98</v>
      </c>
      <c r="T1119" s="49" t="s">
        <v>8263</v>
      </c>
      <c r="U1119" s="63">
        <v>33861</v>
      </c>
      <c r="V1119" s="79">
        <v>44317</v>
      </c>
      <c r="W1119" s="79">
        <v>44408</v>
      </c>
      <c r="X1119" s="49" t="s">
        <v>115</v>
      </c>
      <c r="Y1119" s="49"/>
      <c r="Z1119" s="170" t="str">
        <f t="shared" si="81" ca="1"/>
        <v>1 Tahun  0 Bulan 25 Hari </v>
      </c>
      <c r="AA1119" s="42" t="s">
        <v>5</v>
      </c>
      <c r="AB1119" s="42" t="s">
        <v>515</v>
      </c>
      <c r="AC1119" s="42" t="s">
        <v>515</v>
      </c>
      <c r="AD1119" s="49" t="s">
        <v>5</v>
      </c>
      <c r="AE1119" s="42" t="s">
        <v>86</v>
      </c>
      <c r="AF1119" s="1321"/>
      <c r="AG1119" s="1321"/>
      <c r="AH1119" s="49"/>
      <c r="AI1119" s="49"/>
      <c r="AJ1119" s="49"/>
      <c r="AK1119" s="49"/>
      <c r="AL1119" s="49"/>
      <c r="AM1119" s="1320" t="s">
        <v>10590</v>
      </c>
      <c r="AN1119" s="49" t="s">
        <v>84</v>
      </c>
      <c r="AO1119" s="49"/>
      <c r="AP1119" s="1320" t="s">
        <v>10591</v>
      </c>
      <c r="AQ1119" s="1321" t="s">
        <v>86</v>
      </c>
      <c r="AR1119" s="170" t="s">
        <v>87</v>
      </c>
      <c r="AS1119" s="49"/>
      <c r="AT1119" s="57" t="s">
        <v>10592</v>
      </c>
      <c r="AU1119" s="49" t="s">
        <v>89</v>
      </c>
      <c r="AV1119" s="49" t="s">
        <v>10587</v>
      </c>
      <c r="AW1119" s="49" t="s">
        <v>90</v>
      </c>
      <c r="AX1119" s="57" t="s">
        <v>10593</v>
      </c>
      <c r="AY1119" s="57" t="s">
        <v>10594</v>
      </c>
      <c r="AZ1119" s="49"/>
      <c r="BA1119" s="49"/>
      <c r="BB1119" s="49"/>
      <c r="BC1119" s="49"/>
      <c r="BD1119" s="63"/>
      <c r="BE1119" s="1097">
        <v>44020</v>
      </c>
      <c r="BF1119" s="170" t="str">
        <f t="shared" si="84" ca="1"/>
        <v>1 Tahun  0 Bulan 25 Hari </v>
      </c>
    </row>
    <row r="1120" ht="17.25" customHeight="1" s="31" customFormat="1">
      <c r="A1120" s="463" t="s">
        <v>65</v>
      </c>
      <c r="B1120" s="32">
        <f t="shared" si="83"/>
        <v>1114</v>
      </c>
      <c r="C1120" s="57" t="s">
        <v>10595</v>
      </c>
      <c r="D1120" s="1322" t="s">
        <v>10596</v>
      </c>
      <c r="E1120" s="477" t="s">
        <v>69</v>
      </c>
      <c r="F1120" s="473">
        <v>81905578086</v>
      </c>
      <c r="G1120" s="477" t="s">
        <v>2</v>
      </c>
      <c r="H1120" s="477"/>
      <c r="I1120" s="477"/>
      <c r="J1120" s="477"/>
      <c r="K1120" s="49" t="s">
        <v>10460</v>
      </c>
      <c r="L1120" s="49" t="s">
        <v>7821</v>
      </c>
      <c r="M1120" s="49" t="s">
        <v>2129</v>
      </c>
      <c r="N1120" s="1323">
        <v>44090</v>
      </c>
      <c r="O1120" s="477" t="s">
        <v>10597</v>
      </c>
      <c r="P1120" s="411" t="s">
        <v>77</v>
      </c>
      <c r="Q1120" s="411" t="s">
        <v>112</v>
      </c>
      <c r="R1120" s="411" t="s">
        <v>77</v>
      </c>
      <c r="S1120" s="477" t="s">
        <v>113</v>
      </c>
      <c r="T1120" s="477" t="s">
        <v>10598</v>
      </c>
      <c r="U1120" s="1323">
        <v>35165</v>
      </c>
      <c r="V1120" s="79">
        <v>44317</v>
      </c>
      <c r="W1120" s="79">
        <v>44408</v>
      </c>
      <c r="X1120" s="1324" t="s">
        <v>80</v>
      </c>
      <c r="Y1120" s="49"/>
      <c r="Z1120" s="170" t="str">
        <f t="shared" si="81" ca="1"/>
        <v>0 Tahun  10 Bulan 17 Hari </v>
      </c>
      <c r="AA1120" s="477" t="s">
        <v>1700</v>
      </c>
      <c r="AB1120" s="1314">
        <v>920425270358</v>
      </c>
      <c r="AC1120" s="1325">
        <v>45026</v>
      </c>
      <c r="AD1120" s="411" t="s">
        <v>86</v>
      </c>
      <c r="AE1120" s="477" t="s">
        <v>81</v>
      </c>
      <c r="AF1120" s="477"/>
      <c r="AG1120" s="411" t="s">
        <v>82</v>
      </c>
      <c r="AH1120" s="49"/>
      <c r="AI1120" s="49"/>
      <c r="AJ1120" s="49"/>
      <c r="AK1120" s="49"/>
      <c r="AL1120" s="49"/>
      <c r="AM1120" s="473" t="s">
        <v>10599</v>
      </c>
      <c r="AN1120" s="473" t="s">
        <v>84</v>
      </c>
      <c r="AO1120" s="49"/>
      <c r="AP1120" s="1314" t="s">
        <v>10600</v>
      </c>
      <c r="AQ1120" s="1321" t="s">
        <v>86</v>
      </c>
      <c r="AR1120" s="477" t="s">
        <v>87</v>
      </c>
      <c r="AS1120" s="49"/>
      <c r="AT1120" s="168" t="s">
        <v>10601</v>
      </c>
      <c r="AU1120" s="411" t="s">
        <v>121</v>
      </c>
      <c r="AV1120" s="477" t="s">
        <v>10596</v>
      </c>
      <c r="AW1120" s="477" t="s">
        <v>90</v>
      </c>
      <c r="AX1120" s="1314">
        <v>5420564246</v>
      </c>
      <c r="AY1120" s="411" t="s">
        <v>10602</v>
      </c>
      <c r="AZ1120" s="191"/>
      <c r="BA1120" s="191"/>
      <c r="BB1120" s="191"/>
      <c r="BC1120" s="191"/>
      <c r="BD1120" s="1326"/>
      <c r="BE1120" s="1327">
        <v>44090</v>
      </c>
      <c r="BF1120" s="170" t="str">
        <f t="shared" si="84" ca="1"/>
        <v>0 Tahun  10 Bulan 17 Hari </v>
      </c>
    </row>
    <row r="1121" ht="17.25" customHeight="1" s="31" customFormat="1">
      <c r="A1121" s="463" t="s">
        <v>65</v>
      </c>
      <c r="B1121" s="32">
        <f t="shared" si="83"/>
        <v>1115</v>
      </c>
      <c r="C1121" s="57" t="s">
        <v>10603</v>
      </c>
      <c r="D1121" s="61" t="s">
        <v>10604</v>
      </c>
      <c r="E1121" s="477" t="s">
        <v>69</v>
      </c>
      <c r="F1121" s="57" t="s">
        <v>10605</v>
      </c>
      <c r="G1121" s="477"/>
      <c r="H1121" s="477"/>
      <c r="I1121" s="477"/>
      <c r="J1121" s="168" t="s">
        <v>457</v>
      </c>
      <c r="K1121" s="49" t="s">
        <v>10460</v>
      </c>
      <c r="L1121" s="49" t="s">
        <v>7821</v>
      </c>
      <c r="M1121" s="49" t="s">
        <v>2129</v>
      </c>
      <c r="N1121" s="79">
        <v>44179</v>
      </c>
      <c r="O1121" s="49" t="s">
        <v>10606</v>
      </c>
      <c r="P1121" s="49" t="s">
        <v>77</v>
      </c>
      <c r="Q1121" s="411" t="s">
        <v>112</v>
      </c>
      <c r="R1121" s="411" t="s">
        <v>77</v>
      </c>
      <c r="S1121" s="477" t="s">
        <v>113</v>
      </c>
      <c r="T1121" s="49" t="s">
        <v>10607</v>
      </c>
      <c r="U1121" s="79">
        <v>36336</v>
      </c>
      <c r="V1121" s="79">
        <v>44378</v>
      </c>
      <c r="W1121" s="79">
        <v>44469</v>
      </c>
      <c r="X1121" s="49" t="s">
        <v>80</v>
      </c>
      <c r="Y1121" s="49"/>
      <c r="Z1121" s="170" t="str">
        <f t="shared" si="81" ca="1"/>
        <v>0 Tahun  7 Bulan 19 Hari </v>
      </c>
      <c r="AA1121" s="42" t="s">
        <v>5</v>
      </c>
      <c r="AB1121" s="42" t="s">
        <v>515</v>
      </c>
      <c r="AC1121" s="42" t="s">
        <v>515</v>
      </c>
      <c r="AD1121" s="49" t="s">
        <v>5</v>
      </c>
      <c r="AE1121" s="83"/>
      <c r="AF1121" s="83"/>
      <c r="AG1121" s="49"/>
      <c r="AH1121" s="49"/>
      <c r="AI1121" s="49"/>
      <c r="AJ1121" s="49"/>
      <c r="AK1121" s="49"/>
      <c r="AL1121" s="49"/>
      <c r="AM1121" s="329" t="s">
        <v>10608</v>
      </c>
      <c r="AN1121" s="473" t="s">
        <v>84</v>
      </c>
      <c r="AO1121" s="49"/>
      <c r="AP1121" s="329" t="s">
        <v>10609</v>
      </c>
      <c r="AQ1121" s="1321" t="s">
        <v>86</v>
      </c>
      <c r="AR1121" s="42"/>
      <c r="AS1121" s="49"/>
      <c r="AT1121" s="189" t="s">
        <v>10610</v>
      </c>
      <c r="AU1121" s="411" t="s">
        <v>121</v>
      </c>
      <c r="AV1121" s="42"/>
      <c r="AW1121" s="42"/>
      <c r="AX1121" s="42"/>
      <c r="AY1121" s="49"/>
      <c r="AZ1121" s="49"/>
      <c r="BA1121" s="49"/>
      <c r="BB1121" s="49"/>
      <c r="BC1121" s="49"/>
      <c r="BD1121" s="63"/>
    </row>
    <row r="1122" ht="15" customHeight="1" s="463" customFormat="1">
      <c r="A1122" s="463" t="s">
        <v>65</v>
      </c>
      <c r="B1122" s="32">
        <f t="shared" si="83"/>
        <v>1116</v>
      </c>
      <c r="C1122" s="69" t="s">
        <v>10611</v>
      </c>
      <c r="D1122" s="168" t="s">
        <v>10612</v>
      </c>
      <c r="E1122" s="477" t="s">
        <v>69</v>
      </c>
      <c r="F1122" s="172" t="s">
        <v>10613</v>
      </c>
      <c r="G1122" s="168"/>
      <c r="H1122" s="168"/>
      <c r="I1122" s="168"/>
      <c r="J1122" s="49" t="s">
        <v>457</v>
      </c>
      <c r="K1122" s="49" t="s">
        <v>10614</v>
      </c>
      <c r="L1122" s="168" t="s">
        <v>7794</v>
      </c>
      <c r="M1122" s="168" t="s">
        <v>2129</v>
      </c>
      <c r="N1122" s="1315">
        <v>44137</v>
      </c>
      <c r="O1122" s="168" t="s">
        <v>10615</v>
      </c>
      <c r="P1122" s="168" t="s">
        <v>77</v>
      </c>
      <c r="Q1122" s="168" t="s">
        <v>112</v>
      </c>
      <c r="R1122" s="168" t="s">
        <v>4161</v>
      </c>
      <c r="S1122" s="168" t="s">
        <v>233</v>
      </c>
      <c r="T1122" s="168" t="s">
        <v>5156</v>
      </c>
      <c r="U1122" s="1315">
        <v>33704</v>
      </c>
      <c r="V1122" s="1315">
        <v>44348</v>
      </c>
      <c r="W1122" s="63">
        <v>44439</v>
      </c>
      <c r="X1122" s="168" t="s">
        <v>80</v>
      </c>
      <c r="Y1122" s="39"/>
      <c r="Z1122" s="170" t="s">
        <v>10616</v>
      </c>
      <c r="AA1122" s="170" t="s">
        <v>5</v>
      </c>
      <c r="AB1122" s="170" t="s">
        <v>5</v>
      </c>
      <c r="AC1122" s="1323" t="s">
        <v>5</v>
      </c>
      <c r="AD1122" s="168" t="s">
        <v>5</v>
      </c>
      <c r="AE1122" s="168"/>
      <c r="AF1122" s="168" t="s">
        <v>86</v>
      </c>
      <c r="AG1122" s="168"/>
      <c r="AH1122" s="168" t="s">
        <v>82</v>
      </c>
      <c r="AI1122" s="39"/>
      <c r="AJ1122" s="39"/>
      <c r="AK1122" s="168"/>
      <c r="AL1122" s="168"/>
      <c r="AM1122" s="172" t="s">
        <v>10617</v>
      </c>
      <c r="AN1122" s="473" t="s">
        <v>84</v>
      </c>
      <c r="AO1122" s="39"/>
      <c r="AP1122" s="172" t="s">
        <v>10618</v>
      </c>
      <c r="AQ1122" s="42" t="s">
        <v>86</v>
      </c>
      <c r="AR1122" s="39"/>
      <c r="AS1122" s="39"/>
      <c r="AT1122" s="168" t="s">
        <v>10619</v>
      </c>
      <c r="AU1122" s="168" t="s">
        <v>121</v>
      </c>
      <c r="AV1122" s="168" t="s">
        <v>10612</v>
      </c>
      <c r="AW1122" s="168" t="s">
        <v>90</v>
      </c>
      <c r="AX1122" s="172" t="s">
        <v>10620</v>
      </c>
      <c r="AY1122" s="168" t="s">
        <v>10621</v>
      </c>
      <c r="AZ1122" s="168"/>
      <c r="BA1122" s="191"/>
      <c r="BB1122" s="191"/>
      <c r="BC1122" s="191"/>
      <c r="BD1122" s="37"/>
    </row>
    <row r="1123" ht="15" customHeight="1" s="1319" customFormat="1">
      <c r="A1123" s="463" t="s">
        <v>65</v>
      </c>
      <c r="B1123" s="32">
        <f t="shared" si="83"/>
        <v>1117</v>
      </c>
      <c r="C1123" s="1314" t="s">
        <v>10622</v>
      </c>
      <c r="D1123" s="168" t="s">
        <v>10623</v>
      </c>
      <c r="E1123" s="477" t="s">
        <v>69</v>
      </c>
      <c r="F1123" s="168">
        <v>81399172934</v>
      </c>
      <c r="G1123" s="168" t="s">
        <v>2</v>
      </c>
      <c r="H1123" s="168"/>
      <c r="I1123" s="168"/>
      <c r="J1123" s="168"/>
      <c r="K1123" s="49" t="s">
        <v>10614</v>
      </c>
      <c r="L1123" s="168" t="s">
        <v>7794</v>
      </c>
      <c r="M1123" s="168" t="s">
        <v>2129</v>
      </c>
      <c r="N1123" s="1315">
        <v>43770</v>
      </c>
      <c r="O1123" s="168" t="s">
        <v>10624</v>
      </c>
      <c r="P1123" s="168" t="s">
        <v>174</v>
      </c>
      <c r="Q1123" s="168" t="s">
        <v>112</v>
      </c>
      <c r="R1123" s="168" t="s">
        <v>4161</v>
      </c>
      <c r="S1123" s="168" t="s">
        <v>113</v>
      </c>
      <c r="T1123" s="168" t="s">
        <v>307</v>
      </c>
      <c r="U1123" s="1323">
        <v>30797</v>
      </c>
      <c r="V1123" s="1315">
        <v>44348</v>
      </c>
      <c r="W1123" s="63">
        <v>44439</v>
      </c>
      <c r="X1123" s="168" t="s">
        <v>80</v>
      </c>
      <c r="Y1123" s="168"/>
      <c r="Z1123" s="170" t="str">
        <f ref="Z1123:Z1129" t="shared" si="85" ca="1">""&amp;DATEDIF(N1123,TODAY(),"Y")&amp; " Tahun  "&amp;DATEDIF(N1123,TODAY(),"ym")&amp; " Bulan " &amp;DATEDIF(N1123,TODAY(),"md")&amp; " Hari "</f>
        <v>1 Tahun  9 Bulan 1 Hari </v>
      </c>
      <c r="AA1123" s="168" t="s">
        <v>199</v>
      </c>
      <c r="AB1123" s="1318" t="s">
        <v>10625</v>
      </c>
      <c r="AC1123" s="1315">
        <v>45407</v>
      </c>
      <c r="AD1123" s="168" t="s">
        <v>86</v>
      </c>
      <c r="AE1123" s="168" t="s">
        <v>10626</v>
      </c>
      <c r="AF1123" s="168" t="s">
        <v>86</v>
      </c>
      <c r="AG1123" s="168" t="s">
        <v>10626</v>
      </c>
      <c r="AH1123" s="168" t="s">
        <v>82</v>
      </c>
      <c r="AI1123" s="168"/>
      <c r="AJ1123" s="168"/>
      <c r="AK1123" s="168" t="s">
        <v>10627</v>
      </c>
      <c r="AL1123" s="1328" t="s">
        <v>10628</v>
      </c>
      <c r="AM1123" s="172" t="s">
        <v>10629</v>
      </c>
      <c r="AN1123" s="473" t="s">
        <v>84</v>
      </c>
      <c r="AO1123" s="168"/>
      <c r="AP1123" s="172" t="s">
        <v>10630</v>
      </c>
      <c r="AQ1123" s="168" t="s">
        <v>86</v>
      </c>
      <c r="AR1123" s="168"/>
      <c r="AS1123" s="168"/>
      <c r="AT1123" s="168" t="s">
        <v>10631</v>
      </c>
      <c r="AU1123" s="168" t="s">
        <v>121</v>
      </c>
      <c r="AV1123" s="168" t="s">
        <v>10623</v>
      </c>
      <c r="AW1123" s="168" t="s">
        <v>90</v>
      </c>
      <c r="AX1123" s="168">
        <v>1091460861</v>
      </c>
      <c r="AY1123" s="168" t="s">
        <v>10632</v>
      </c>
      <c r="AZ1123" s="168" t="s">
        <v>10633</v>
      </c>
      <c r="BA1123" s="191"/>
      <c r="BB1123" s="191"/>
      <c r="BC1123" s="191"/>
      <c r="BD1123" s="1086"/>
    </row>
    <row r="1124" ht="15" customHeight="1" s="1319" customFormat="1">
      <c r="A1124" s="463" t="s">
        <v>65</v>
      </c>
      <c r="B1124" s="32">
        <f t="shared" si="83"/>
        <v>1118</v>
      </c>
      <c r="C1124" s="1314" t="s">
        <v>10634</v>
      </c>
      <c r="D1124" s="168" t="s">
        <v>10635</v>
      </c>
      <c r="E1124" s="477" t="s">
        <v>69</v>
      </c>
      <c r="F1124" s="168">
        <v>87885651444</v>
      </c>
      <c r="G1124" s="168" t="s">
        <v>2</v>
      </c>
      <c r="H1124" s="168"/>
      <c r="I1124" s="168"/>
      <c r="J1124" s="168"/>
      <c r="K1124" s="49" t="s">
        <v>10614</v>
      </c>
      <c r="L1124" s="168" t="s">
        <v>7794</v>
      </c>
      <c r="M1124" s="168" t="s">
        <v>2129</v>
      </c>
      <c r="N1124" s="1315">
        <v>43770</v>
      </c>
      <c r="O1124" s="168" t="s">
        <v>10636</v>
      </c>
      <c r="P1124" s="168" t="s">
        <v>77</v>
      </c>
      <c r="Q1124" s="168" t="s">
        <v>112</v>
      </c>
      <c r="R1124" s="168" t="s">
        <v>4161</v>
      </c>
      <c r="S1124" s="168" t="s">
        <v>233</v>
      </c>
      <c r="T1124" s="168" t="s">
        <v>9817</v>
      </c>
      <c r="U1124" s="1315">
        <v>32298</v>
      </c>
      <c r="V1124" s="1315">
        <v>44348</v>
      </c>
      <c r="W1124" s="63">
        <v>44439</v>
      </c>
      <c r="X1124" s="168" t="s">
        <v>80</v>
      </c>
      <c r="Y1124" s="168"/>
      <c r="Z1124" s="170" t="str">
        <f t="shared" si="85" ca="1"/>
        <v>1 Tahun  9 Bulan 1 Hari </v>
      </c>
      <c r="AA1124" s="168" t="s">
        <v>199</v>
      </c>
      <c r="AB1124" s="1329" t="s">
        <v>10637</v>
      </c>
      <c r="AC1124" s="1315">
        <v>45081</v>
      </c>
      <c r="AD1124" s="168" t="s">
        <v>86</v>
      </c>
      <c r="AE1124" s="168" t="s">
        <v>10626</v>
      </c>
      <c r="AF1124" s="168" t="s">
        <v>86</v>
      </c>
      <c r="AG1124" s="168" t="s">
        <v>10626</v>
      </c>
      <c r="AH1124" s="168" t="s">
        <v>82</v>
      </c>
      <c r="AI1124" s="168"/>
      <c r="AJ1124" s="168"/>
      <c r="AK1124" s="168"/>
      <c r="AL1124" s="1328" t="s">
        <v>10638</v>
      </c>
      <c r="AM1124" s="172" t="s">
        <v>10639</v>
      </c>
      <c r="AN1124" s="473" t="s">
        <v>84</v>
      </c>
      <c r="AO1124" s="168"/>
      <c r="AP1124" s="172" t="s">
        <v>10640</v>
      </c>
      <c r="AQ1124" s="168" t="s">
        <v>86</v>
      </c>
      <c r="AR1124" s="168"/>
      <c r="AS1124" s="168"/>
      <c r="AT1124" s="168" t="s">
        <v>10641</v>
      </c>
      <c r="AU1124" s="168" t="s">
        <v>121</v>
      </c>
      <c r="AV1124" s="168" t="s">
        <v>10635</v>
      </c>
      <c r="AW1124" s="168" t="s">
        <v>90</v>
      </c>
      <c r="AX1124" s="168">
        <v>6240860072</v>
      </c>
      <c r="AY1124" s="172" t="s">
        <v>10642</v>
      </c>
      <c r="AZ1124" s="168"/>
      <c r="BA1124" s="191"/>
      <c r="BB1124" s="191"/>
      <c r="BC1124" s="191"/>
      <c r="BD1124" s="1086"/>
    </row>
    <row r="1125" ht="15" customHeight="1" s="1319" customFormat="1">
      <c r="A1125" s="463" t="s">
        <v>65</v>
      </c>
      <c r="B1125" s="32">
        <f t="shared" si="83"/>
        <v>1119</v>
      </c>
      <c r="C1125" s="1314" t="s">
        <v>10643</v>
      </c>
      <c r="D1125" s="168" t="s">
        <v>10644</v>
      </c>
      <c r="E1125" s="477" t="s">
        <v>69</v>
      </c>
      <c r="F1125" s="168">
        <v>85211423700</v>
      </c>
      <c r="G1125" s="168" t="s">
        <v>2</v>
      </c>
      <c r="H1125" s="168"/>
      <c r="I1125" s="168"/>
      <c r="J1125" s="168"/>
      <c r="K1125" s="49" t="s">
        <v>10614</v>
      </c>
      <c r="L1125" s="168" t="s">
        <v>7794</v>
      </c>
      <c r="M1125" s="168" t="s">
        <v>2129</v>
      </c>
      <c r="N1125" s="1315">
        <v>43770</v>
      </c>
      <c r="O1125" s="168" t="s">
        <v>10645</v>
      </c>
      <c r="P1125" s="168" t="s">
        <v>232</v>
      </c>
      <c r="Q1125" s="168" t="s">
        <v>112</v>
      </c>
      <c r="R1125" s="168" t="s">
        <v>4161</v>
      </c>
      <c r="S1125" s="168" t="s">
        <v>113</v>
      </c>
      <c r="T1125" s="168" t="s">
        <v>307</v>
      </c>
      <c r="U1125" s="1315">
        <v>23671</v>
      </c>
      <c r="V1125" s="1315">
        <v>44348</v>
      </c>
      <c r="W1125" s="63">
        <v>44439</v>
      </c>
      <c r="X1125" s="168" t="s">
        <v>80</v>
      </c>
      <c r="Y1125" s="168"/>
      <c r="Z1125" s="170" t="str">
        <f t="shared" si="85" ca="1"/>
        <v>1 Tahun  9 Bulan 1 Hari </v>
      </c>
      <c r="AA1125" s="168" t="s">
        <v>199</v>
      </c>
      <c r="AB1125" s="1330" t="s">
        <v>10646</v>
      </c>
      <c r="AC1125" s="1315">
        <v>44855</v>
      </c>
      <c r="AD1125" s="168" t="s">
        <v>86</v>
      </c>
      <c r="AE1125" s="168" t="s">
        <v>10626</v>
      </c>
      <c r="AF1125" s="168" t="s">
        <v>86</v>
      </c>
      <c r="AG1125" s="168" t="s">
        <v>10626</v>
      </c>
      <c r="AH1125" s="168" t="s">
        <v>82</v>
      </c>
      <c r="AI1125" s="168"/>
      <c r="AJ1125" s="168"/>
      <c r="AK1125" s="168"/>
      <c r="AL1125" s="168"/>
      <c r="AM1125" s="172" t="s">
        <v>10647</v>
      </c>
      <c r="AN1125" s="473" t="s">
        <v>84</v>
      </c>
      <c r="AO1125" s="168"/>
      <c r="AP1125" s="172" t="s">
        <v>10648</v>
      </c>
      <c r="AQ1125" s="168" t="s">
        <v>86</v>
      </c>
      <c r="AR1125" s="168"/>
      <c r="AS1125" s="168"/>
      <c r="AT1125" s="168" t="s">
        <v>10649</v>
      </c>
      <c r="AU1125" s="168" t="s">
        <v>121</v>
      </c>
      <c r="AV1125" s="168" t="s">
        <v>10644</v>
      </c>
      <c r="AW1125" s="168" t="s">
        <v>90</v>
      </c>
      <c r="AX1125" s="168">
        <v>1091576169</v>
      </c>
      <c r="AY1125" s="168" t="s">
        <v>10650</v>
      </c>
      <c r="AZ1125" s="168"/>
      <c r="BA1125" s="191"/>
      <c r="BB1125" s="191"/>
      <c r="BC1125" s="191"/>
      <c r="BD1125" s="1086"/>
    </row>
    <row r="1126" ht="15" customHeight="1" s="44" customFormat="1">
      <c r="A1126" s="463" t="s">
        <v>65</v>
      </c>
      <c r="B1126" s="32">
        <f t="shared" si="83"/>
        <v>1120</v>
      </c>
      <c r="C1126" s="1314" t="s">
        <v>10651</v>
      </c>
      <c r="D1126" s="477" t="s">
        <v>10652</v>
      </c>
      <c r="E1126" s="477" t="s">
        <v>69</v>
      </c>
      <c r="F1126" s="1331" t="s">
        <v>10653</v>
      </c>
      <c r="G1126" s="168" t="s">
        <v>2</v>
      </c>
      <c r="H1126" s="34"/>
      <c r="I1126" s="34"/>
      <c r="J1126" s="34"/>
      <c r="K1126" s="49" t="s">
        <v>10614</v>
      </c>
      <c r="L1126" s="168" t="s">
        <v>7794</v>
      </c>
      <c r="M1126" s="477" t="s">
        <v>2129</v>
      </c>
      <c r="N1126" s="1315">
        <v>43502</v>
      </c>
      <c r="O1126" s="477" t="s">
        <v>10654</v>
      </c>
      <c r="P1126" s="411" t="s">
        <v>232</v>
      </c>
      <c r="Q1126" s="411" t="s">
        <v>76</v>
      </c>
      <c r="R1126" s="168" t="s">
        <v>4161</v>
      </c>
      <c r="S1126" s="477" t="s">
        <v>153</v>
      </c>
      <c r="T1126" s="477" t="s">
        <v>9805</v>
      </c>
      <c r="U1126" s="1323">
        <v>27244</v>
      </c>
      <c r="V1126" s="1025">
        <v>44317</v>
      </c>
      <c r="W1126" s="1025">
        <v>44408</v>
      </c>
      <c r="X1126" s="629" t="s">
        <v>80</v>
      </c>
      <c r="Y1126" s="34"/>
      <c r="Z1126" s="170" t="str">
        <f t="shared" si="85" ca="1"/>
        <v>2 Tahun  5 Bulan 27 Hari </v>
      </c>
      <c r="AA1126" s="477" t="s">
        <v>10655</v>
      </c>
      <c r="AB1126" s="1314" t="s">
        <v>10656</v>
      </c>
      <c r="AC1126" s="1325">
        <v>45507</v>
      </c>
      <c r="AD1126" s="411" t="s">
        <v>86</v>
      </c>
      <c r="AE1126" s="477"/>
      <c r="AF1126" s="477" t="s">
        <v>81</v>
      </c>
      <c r="AG1126" s="477"/>
      <c r="AH1126" s="477" t="s">
        <v>82</v>
      </c>
      <c r="AI1126" s="34"/>
      <c r="AJ1126" s="34"/>
      <c r="AK1126" s="411"/>
      <c r="AL1126" s="477"/>
      <c r="AM1126" s="473" t="s">
        <v>10657</v>
      </c>
      <c r="AN1126" s="473" t="s">
        <v>84</v>
      </c>
      <c r="AO1126" s="34"/>
      <c r="AP1126" s="473" t="s">
        <v>10658</v>
      </c>
      <c r="AQ1126" s="411" t="s">
        <v>86</v>
      </c>
      <c r="AR1126" s="34"/>
      <c r="AS1126" s="34"/>
      <c r="AT1126" s="1314" t="s">
        <v>10659</v>
      </c>
      <c r="AU1126" s="411" t="s">
        <v>89</v>
      </c>
      <c r="AV1126" s="411" t="s">
        <v>10113</v>
      </c>
      <c r="AW1126" s="477" t="s">
        <v>90</v>
      </c>
      <c r="AX1126" s="1314" t="s">
        <v>10660</v>
      </c>
      <c r="AY1126" s="473" t="s">
        <v>10661</v>
      </c>
      <c r="AZ1126" s="191"/>
      <c r="BA1126" s="191"/>
      <c r="BB1126" s="191"/>
      <c r="BC1126" s="191"/>
      <c r="BD1126" s="1086"/>
    </row>
    <row r="1127" ht="15" customHeight="1" s="77" customFormat="1">
      <c r="A1127" s="463" t="s">
        <v>65</v>
      </c>
      <c r="B1127" s="32">
        <f t="shared" si="83"/>
        <v>1121</v>
      </c>
      <c r="C1127" s="71" t="s">
        <v>10662</v>
      </c>
      <c r="D1127" s="168" t="s">
        <v>10663</v>
      </c>
      <c r="E1127" s="477" t="s">
        <v>69</v>
      </c>
      <c r="F1127" s="172" t="s">
        <v>10664</v>
      </c>
      <c r="G1127" s="168" t="s">
        <v>2</v>
      </c>
      <c r="H1127" s="168"/>
      <c r="I1127" s="168"/>
      <c r="J1127" s="168"/>
      <c r="K1127" s="49" t="s">
        <v>10614</v>
      </c>
      <c r="L1127" s="168" t="s">
        <v>7794</v>
      </c>
      <c r="M1127" s="168" t="s">
        <v>2129</v>
      </c>
      <c r="N1127" s="1315">
        <v>44166</v>
      </c>
      <c r="O1127" s="168" t="s">
        <v>10665</v>
      </c>
      <c r="P1127" s="168" t="s">
        <v>174</v>
      </c>
      <c r="Q1127" s="168" t="s">
        <v>112</v>
      </c>
      <c r="R1127" s="168" t="s">
        <v>4161</v>
      </c>
      <c r="S1127" s="168" t="s">
        <v>140</v>
      </c>
      <c r="T1127" s="168" t="s">
        <v>2612</v>
      </c>
      <c r="U1127" s="1315">
        <v>30147</v>
      </c>
      <c r="V1127" s="63">
        <v>44378</v>
      </c>
      <c r="W1127" s="63">
        <v>44469</v>
      </c>
      <c r="X1127" s="49" t="s">
        <v>80</v>
      </c>
      <c r="Y1127" s="1"/>
      <c r="Z1127" s="170" t="str">
        <f t="shared" si="85" ca="1"/>
        <v>0 Tahun  8 Bulan 1 Hari </v>
      </c>
      <c r="AA1127" s="168" t="s">
        <v>199</v>
      </c>
      <c r="AB1127" s="1332">
        <v>82100000000000000</v>
      </c>
      <c r="AC1127" s="1315">
        <v>44392</v>
      </c>
      <c r="AD1127" s="168" t="s">
        <v>86</v>
      </c>
      <c r="AE1127" s="168" t="s">
        <v>10626</v>
      </c>
      <c r="AF1127" s="168" t="s">
        <v>86</v>
      </c>
      <c r="AG1127" s="168" t="s">
        <v>10626</v>
      </c>
      <c r="AH1127" s="168" t="s">
        <v>82</v>
      </c>
      <c r="AI1127" s="1"/>
      <c r="AJ1127" s="1"/>
      <c r="AK1127" s="168"/>
      <c r="AL1127" s="168"/>
      <c r="AM1127" s="172" t="s">
        <v>10666</v>
      </c>
      <c r="AN1127" s="473" t="s">
        <v>84</v>
      </c>
      <c r="AO1127" s="1"/>
      <c r="AP1127" s="172" t="s">
        <v>10667</v>
      </c>
      <c r="AQ1127" s="411" t="s">
        <v>86</v>
      </c>
      <c r="AR1127" s="1"/>
      <c r="AS1127" s="1"/>
      <c r="AT1127" s="168" t="s">
        <v>10668</v>
      </c>
      <c r="AU1127" s="168" t="s">
        <v>121</v>
      </c>
      <c r="AV1127" s="168" t="s">
        <v>10663</v>
      </c>
      <c r="AW1127" s="168" t="s">
        <v>90</v>
      </c>
      <c r="AX1127" s="168">
        <v>5790299088</v>
      </c>
      <c r="AY1127" s="168" t="s">
        <v>10669</v>
      </c>
      <c r="AZ1127" s="168"/>
      <c r="BA1127" s="191"/>
      <c r="BB1127" s="191"/>
      <c r="BC1127" s="191"/>
      <c r="BD1127" s="72"/>
    </row>
    <row r="1128" ht="15" customHeight="1" s="77" customFormat="1">
      <c r="A1128" s="463" t="s">
        <v>65</v>
      </c>
      <c r="B1128" s="32">
        <f t="shared" si="83"/>
        <v>1122</v>
      </c>
      <c r="C1128" s="68" t="s">
        <v>10670</v>
      </c>
      <c r="D1128" s="167" t="s">
        <v>10671</v>
      </c>
      <c r="E1128" s="477" t="s">
        <v>69</v>
      </c>
      <c r="F1128" s="166"/>
      <c r="G1128" s="167" t="s">
        <v>2</v>
      </c>
      <c r="H1128" s="167"/>
      <c r="I1128" s="167"/>
      <c r="J1128" s="167"/>
      <c r="K1128" s="49" t="s">
        <v>10614</v>
      </c>
      <c r="L1128" s="168" t="s">
        <v>7794</v>
      </c>
      <c r="M1128" s="167" t="s">
        <v>2129</v>
      </c>
      <c r="N1128" s="169">
        <v>44320</v>
      </c>
      <c r="O1128" s="167" t="s">
        <v>10672</v>
      </c>
      <c r="P1128" s="167" t="s">
        <v>232</v>
      </c>
      <c r="Q1128" s="167" t="s">
        <v>112</v>
      </c>
      <c r="R1128" s="167" t="s">
        <v>77</v>
      </c>
      <c r="S1128" s="167"/>
      <c r="T1128" s="167" t="s">
        <v>10673</v>
      </c>
      <c r="U1128" s="169">
        <v>25977</v>
      </c>
      <c r="V1128" s="169">
        <v>44320</v>
      </c>
      <c r="W1128" s="73">
        <v>44408</v>
      </c>
      <c r="X1128" s="411" t="s">
        <v>80</v>
      </c>
      <c r="Y1128" s="1"/>
      <c r="Z1128" s="170" t="str">
        <f t="shared" si="85" ca="1"/>
        <v>0 Tahun  2 Bulan 29 Hari </v>
      </c>
      <c r="AA1128" s="167" t="s">
        <v>128</v>
      </c>
      <c r="AB1128" s="171" t="s">
        <v>10674</v>
      </c>
      <c r="AC1128" s="169">
        <v>45335</v>
      </c>
      <c r="AD1128" s="167"/>
      <c r="AE1128" s="167"/>
      <c r="AF1128" s="167"/>
      <c r="AG1128" s="429"/>
      <c r="AH1128" s="1333"/>
      <c r="AI1128" s="167"/>
      <c r="AJ1128" s="167"/>
      <c r="AK1128" s="167"/>
      <c r="AL1128" s="1"/>
      <c r="AM1128" s="71" t="s">
        <v>10675</v>
      </c>
      <c r="AN1128" s="473" t="s">
        <v>84</v>
      </c>
      <c r="AO1128" s="1"/>
      <c r="AP1128" s="71" t="s">
        <v>10676</v>
      </c>
      <c r="AQ1128" s="411" t="s">
        <v>86</v>
      </c>
      <c r="AR1128" s="1"/>
      <c r="AS1128" s="167"/>
      <c r="AT1128" s="166" t="s">
        <v>10677</v>
      </c>
      <c r="AU1128" s="173">
        <v>42779</v>
      </c>
      <c r="AV1128" s="410" t="s">
        <v>10671</v>
      </c>
      <c r="AW1128" s="410" t="s">
        <v>90</v>
      </c>
      <c r="AX1128" s="1334" t="s">
        <v>10678</v>
      </c>
      <c r="AY1128" s="166" t="s">
        <v>10679</v>
      </c>
      <c r="AZ1128" s="167"/>
      <c r="BA1128" s="167"/>
      <c r="BB1128" s="1"/>
      <c r="BC1128" s="1"/>
      <c r="BD1128" s="72"/>
    </row>
    <row r="1129" ht="15" customHeight="1" s="77" customFormat="1">
      <c r="A1129" s="463" t="s">
        <v>65</v>
      </c>
      <c r="B1129" s="32">
        <f t="shared" si="83"/>
        <v>1123</v>
      </c>
      <c r="C1129" s="71" t="s">
        <v>10680</v>
      </c>
      <c r="D1129" s="1" t="s">
        <v>10681</v>
      </c>
      <c r="E1129" s="1" t="s">
        <v>69</v>
      </c>
      <c r="F1129" s="1"/>
      <c r="G1129" s="1" t="s">
        <v>2</v>
      </c>
      <c r="H1129" s="1"/>
      <c r="I1129" s="1"/>
      <c r="J1129" s="1"/>
      <c r="K1129" s="1" t="s">
        <v>10614</v>
      </c>
      <c r="L1129" s="1" t="s">
        <v>7794</v>
      </c>
      <c r="M1129" s="1" t="s">
        <v>2129</v>
      </c>
      <c r="N1129" s="72">
        <v>44355</v>
      </c>
      <c r="O1129" s="1" t="s">
        <v>10682</v>
      </c>
      <c r="P1129" s="1" t="s">
        <v>232</v>
      </c>
      <c r="Q1129" s="1" t="s">
        <v>112</v>
      </c>
      <c r="R1129" s="1" t="s">
        <v>77</v>
      </c>
      <c r="S1129" s="1"/>
      <c r="T1129" s="1" t="s">
        <v>794</v>
      </c>
      <c r="U1129" s="72">
        <v>31898</v>
      </c>
      <c r="V1129" s="72">
        <v>44355</v>
      </c>
      <c r="W1129" s="72">
        <v>44439</v>
      </c>
      <c r="X1129" s="1" t="s">
        <v>80</v>
      </c>
      <c r="Y1129" s="1"/>
      <c r="Z1129" s="1" t="str">
        <f t="shared" si="85" ca="1"/>
        <v>0 Tahun  1 Bulan 25 Hari </v>
      </c>
      <c r="AA1129" s="1" t="s">
        <v>128</v>
      </c>
      <c r="AB1129" s="71" t="s">
        <v>10683</v>
      </c>
      <c r="AC1129" s="72">
        <v>45047</v>
      </c>
      <c r="AD1129" s="1"/>
      <c r="AE1129" s="1"/>
      <c r="AF1129" s="1"/>
      <c r="AG1129" s="1"/>
      <c r="AH1129" s="1"/>
      <c r="AI1129" s="1"/>
      <c r="AJ1129" s="1"/>
      <c r="AK1129" s="1"/>
      <c r="AL1129" s="1"/>
      <c r="AM1129" s="71" t="s">
        <v>10684</v>
      </c>
      <c r="AN1129" s="1" t="s">
        <v>290</v>
      </c>
      <c r="AO1129" s="1"/>
      <c r="AP1129" s="338" t="s">
        <v>10685</v>
      </c>
      <c r="AQ1129" s="411" t="s">
        <v>86</v>
      </c>
      <c r="AR1129" s="1"/>
      <c r="AS1129" s="1"/>
      <c r="AT1129" s="71" t="s">
        <v>10686</v>
      </c>
      <c r="AU1129" s="1" t="s">
        <v>121</v>
      </c>
      <c r="AV1129" s="1"/>
      <c r="AW1129" s="1"/>
      <c r="AX1129" s="1"/>
      <c r="AY1129" s="1"/>
      <c r="AZ1129" s="1"/>
      <c r="BA1129" s="1"/>
      <c r="BB1129" s="1"/>
      <c r="BC1129" s="1"/>
      <c r="BD1129" s="72"/>
    </row>
    <row r="1130" ht="15" customHeight="1" s="77" customFormat="1">
      <c r="A1130" s="463"/>
      <c r="B1130" s="32">
        <f t="shared" si="83"/>
        <v>1124</v>
      </c>
      <c r="C1130" s="68" t="s">
        <v>10687</v>
      </c>
      <c r="D1130" s="1" t="s">
        <v>10688</v>
      </c>
      <c r="E1130" s="477" t="s">
        <v>69</v>
      </c>
      <c r="F1130" s="71" t="s">
        <v>10689</v>
      </c>
      <c r="G1130" s="87" t="s">
        <v>2</v>
      </c>
      <c r="H1130" s="70"/>
      <c r="I1130" s="70"/>
      <c r="J1130" s="70"/>
      <c r="K1130" s="49" t="s">
        <v>10614</v>
      </c>
      <c r="L1130" s="168" t="s">
        <v>7794</v>
      </c>
      <c r="M1130" s="167" t="s">
        <v>2129</v>
      </c>
      <c r="N1130" s="72">
        <v>44322</v>
      </c>
      <c r="O1130" s="1" t="s">
        <v>10690</v>
      </c>
      <c r="P1130" s="1" t="s">
        <v>75</v>
      </c>
      <c r="Q1130" s="1" t="s">
        <v>112</v>
      </c>
      <c r="R1130" s="1" t="s">
        <v>77</v>
      </c>
      <c r="S1130" s="1"/>
      <c r="T1130" s="1" t="s">
        <v>2459</v>
      </c>
      <c r="U1130" s="72">
        <v>26728</v>
      </c>
      <c r="V1130" s="72">
        <v>44322</v>
      </c>
      <c r="W1130" s="73">
        <v>44408</v>
      </c>
      <c r="X1130" s="411" t="s">
        <v>80</v>
      </c>
      <c r="Y1130" s="1"/>
      <c r="Z1130" s="1" t="str">
        <f>""&amp;DATEDIF(N1130,TODAY(),"Y")&amp; " Tahun  "&amp;DATEDIF(N1130,TODAY(),"ym")&amp; " Bulan " &amp;DATEDIF(N1130,TODAY(),"md")&amp; " Hari "</f>
        <v>0 Tahun  2 Bulan 27 Hari </v>
      </c>
      <c r="AA1130" s="1" t="s">
        <v>264</v>
      </c>
      <c r="AB1130" s="71" t="s">
        <v>10691</v>
      </c>
      <c r="AC1130" s="72">
        <v>46068</v>
      </c>
      <c r="AD1130" s="1"/>
      <c r="AE1130" s="1"/>
      <c r="AF1130" s="1"/>
      <c r="AG1130" s="1"/>
      <c r="AH1130" s="1"/>
      <c r="AI1130" s="72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71" t="s">
        <v>10692</v>
      </c>
      <c r="AU1130" s="1" t="s">
        <v>121</v>
      </c>
      <c r="AV1130" s="1"/>
      <c r="AW1130" s="1"/>
      <c r="AX1130" s="1"/>
      <c r="AY1130" s="1"/>
      <c r="AZ1130" s="1"/>
      <c r="BA1130" s="1"/>
      <c r="BB1130" s="1"/>
      <c r="BC1130" s="1"/>
      <c r="BD1130" s="353">
        <v>44355</v>
      </c>
    </row>
    <row r="1131" ht="30.75" customHeight="1" s="44" customFormat="1">
      <c r="A1131" s="44" t="s">
        <v>65</v>
      </c>
      <c r="B1131" s="32">
        <f t="shared" si="83"/>
        <v>1125</v>
      </c>
      <c r="C1131" s="69" t="s">
        <v>10693</v>
      </c>
      <c r="D1131" s="144" t="s">
        <v>10694</v>
      </c>
      <c r="E1131" s="144" t="s">
        <v>69</v>
      </c>
      <c r="F1131" s="466" t="s">
        <v>10695</v>
      </c>
      <c r="G1131" s="34" t="s">
        <v>2</v>
      </c>
      <c r="H1131" s="34"/>
      <c r="I1131" s="34"/>
      <c r="J1131" s="34"/>
      <c r="K1131" s="49" t="s">
        <v>10696</v>
      </c>
      <c r="L1131" s="49" t="s">
        <v>10697</v>
      </c>
      <c r="M1131" s="144" t="s">
        <v>10698</v>
      </c>
      <c r="N1131" s="180">
        <v>43595</v>
      </c>
      <c r="O1131" s="49" t="s">
        <v>10699</v>
      </c>
      <c r="P1131" s="182" t="s">
        <v>77</v>
      </c>
      <c r="Q1131" s="49" t="s">
        <v>112</v>
      </c>
      <c r="R1131" s="182" t="s">
        <v>4161</v>
      </c>
      <c r="S1131" s="144" t="s">
        <v>233</v>
      </c>
      <c r="T1131" s="49" t="s">
        <v>2612</v>
      </c>
      <c r="U1131" s="79">
        <v>34242</v>
      </c>
      <c r="V1131" s="79">
        <v>44317</v>
      </c>
      <c r="W1131" s="79">
        <v>44408</v>
      </c>
      <c r="X1131" s="49" t="s">
        <v>115</v>
      </c>
      <c r="Y1131" s="34"/>
      <c r="Z1131" s="114" t="str">
        <f>""&amp;DATEDIF(N1131,TODAY(),"Y")&amp; " Tahun  "&amp;DATEDIF(N1131,TODAY(),"ym")&amp; " Bulan " &amp;DATEDIF(N1131,TODAY(),"md")&amp; " Hari "</f>
        <v>2 Tahun  2 Bulan 23 Hari </v>
      </c>
      <c r="AA1131" s="49" t="s">
        <v>10700</v>
      </c>
      <c r="AB1131" s="692" t="s">
        <v>10701</v>
      </c>
      <c r="AC1131" s="79">
        <v>45199</v>
      </c>
      <c r="AD1131" s="188" t="s">
        <v>86</v>
      </c>
      <c r="AE1131" s="34"/>
      <c r="AF1131" s="188" t="s">
        <v>86</v>
      </c>
      <c r="AG1131" s="34"/>
      <c r="AH1131" s="83" t="s">
        <v>2410</v>
      </c>
      <c r="AI1131" s="1335">
        <v>43863</v>
      </c>
      <c r="AJ1131" s="34"/>
      <c r="AK1131" s="692"/>
      <c r="AL1131" s="467" t="s">
        <v>87</v>
      </c>
      <c r="AM1131" s="468" t="s">
        <v>10702</v>
      </c>
      <c r="AN1131" s="189" t="s">
        <v>84</v>
      </c>
      <c r="AO1131" s="34"/>
      <c r="AP1131" s="468" t="s">
        <v>10703</v>
      </c>
      <c r="AQ1131" s="42" t="s">
        <v>86</v>
      </c>
      <c r="AR1131" s="34"/>
      <c r="AS1131" s="191"/>
      <c r="AT1131" s="692" t="s">
        <v>10704</v>
      </c>
      <c r="AU1131" s="49" t="s">
        <v>121</v>
      </c>
      <c r="AV1131" s="144" t="s">
        <v>10694</v>
      </c>
      <c r="AW1131" s="188" t="s">
        <v>90</v>
      </c>
      <c r="AX1131" s="277" t="s">
        <v>10705</v>
      </c>
      <c r="AY1131" s="448" t="s">
        <v>10706</v>
      </c>
      <c r="AZ1131" s="34"/>
      <c r="BA1131" s="34"/>
      <c r="BB1131" s="34"/>
      <c r="BC1131" s="34"/>
      <c r="BD1131" s="37"/>
    </row>
    <row r="1132" ht="30.75" customHeight="1" s="44" customFormat="1">
      <c r="A1132" s="44" t="s">
        <v>65</v>
      </c>
      <c r="B1132" s="32">
        <f t="shared" si="83"/>
        <v>1126</v>
      </c>
      <c r="C1132" s="69" t="s">
        <v>10707</v>
      </c>
      <c r="D1132" s="144" t="s">
        <v>10708</v>
      </c>
      <c r="E1132" s="144" t="s">
        <v>69</v>
      </c>
      <c r="F1132" s="466" t="s">
        <v>10709</v>
      </c>
      <c r="G1132" s="34" t="s">
        <v>2</v>
      </c>
      <c r="H1132" s="34"/>
      <c r="I1132" s="34"/>
      <c r="J1132" s="34"/>
      <c r="K1132" s="49" t="s">
        <v>10696</v>
      </c>
      <c r="L1132" s="49" t="s">
        <v>10697</v>
      </c>
      <c r="M1132" s="144" t="s">
        <v>10698</v>
      </c>
      <c r="N1132" s="180">
        <v>43716</v>
      </c>
      <c r="O1132" s="144" t="s">
        <v>10710</v>
      </c>
      <c r="P1132" s="182" t="s">
        <v>232</v>
      </c>
      <c r="Q1132" s="49" t="s">
        <v>112</v>
      </c>
      <c r="R1132" s="182" t="s">
        <v>77</v>
      </c>
      <c r="S1132" s="144" t="s">
        <v>804</v>
      </c>
      <c r="T1132" s="49" t="s">
        <v>1805</v>
      </c>
      <c r="U1132" s="79">
        <v>31064</v>
      </c>
      <c r="V1132" s="79">
        <v>44317</v>
      </c>
      <c r="W1132" s="79">
        <v>44408</v>
      </c>
      <c r="X1132" s="1336" t="s">
        <v>80</v>
      </c>
      <c r="Y1132" s="34"/>
      <c r="Z1132" s="114" t="str">
        <f>""&amp;DATEDIF(N1132,TODAY(),"Y")&amp; " Tahun  "&amp;DATEDIF(N1132,TODAY(),"ym")&amp; " Bulan " &amp;DATEDIF(N1132,TODAY(),"md")&amp; " Hari "</f>
        <v>1 Tahun  10 Bulan 25 Hari </v>
      </c>
      <c r="AA1132" s="49" t="s">
        <v>10700</v>
      </c>
      <c r="AB1132" s="692" t="s">
        <v>10711</v>
      </c>
      <c r="AC1132" s="79">
        <v>44213</v>
      </c>
      <c r="AD1132" s="188" t="s">
        <v>86</v>
      </c>
      <c r="AE1132" s="34"/>
      <c r="AF1132" s="188" t="s">
        <v>86</v>
      </c>
      <c r="AG1132" s="34"/>
      <c r="AH1132" s="83" t="s">
        <v>2410</v>
      </c>
      <c r="AI1132" s="1335">
        <v>43863</v>
      </c>
      <c r="AJ1132" s="34"/>
      <c r="AK1132" s="528"/>
      <c r="AL1132" s="467" t="s">
        <v>87</v>
      </c>
      <c r="AM1132" s="468" t="s">
        <v>10712</v>
      </c>
      <c r="AN1132" s="189" t="s">
        <v>84</v>
      </c>
      <c r="AO1132" s="34"/>
      <c r="AP1132" s="468" t="s">
        <v>10713</v>
      </c>
      <c r="AQ1132" s="42" t="s">
        <v>86</v>
      </c>
      <c r="AR1132" s="34"/>
      <c r="AS1132" s="191"/>
      <c r="AT1132" s="469" t="s">
        <v>10714</v>
      </c>
      <c r="AU1132" s="182" t="s">
        <v>121</v>
      </c>
      <c r="AV1132" s="144" t="s">
        <v>10715</v>
      </c>
      <c r="AW1132" s="188" t="s">
        <v>90</v>
      </c>
      <c r="AX1132" s="277" t="s">
        <v>10716</v>
      </c>
      <c r="AY1132" s="448">
        <v>3216070604110040</v>
      </c>
      <c r="AZ1132" s="34"/>
      <c r="BA1132" s="34"/>
      <c r="BB1132" s="34"/>
      <c r="BC1132" s="34"/>
      <c r="BD1132" s="37"/>
    </row>
    <row r="1133" ht="30.75" customHeight="1" s="376" customFormat="1">
      <c r="A1133" s="44" t="s">
        <v>65</v>
      </c>
      <c r="B1133" s="32">
        <f t="shared" si="83"/>
        <v>1127</v>
      </c>
      <c r="C1133" s="69" t="s">
        <v>10717</v>
      </c>
      <c r="D1133" s="144" t="s">
        <v>10718</v>
      </c>
      <c r="E1133" s="144" t="s">
        <v>69</v>
      </c>
      <c r="F1133" s="69" t="s">
        <v>10719</v>
      </c>
      <c r="G1133" s="144" t="s">
        <v>2</v>
      </c>
      <c r="H1133" s="144"/>
      <c r="I1133" s="144"/>
      <c r="J1133" s="144"/>
      <c r="K1133" s="144" t="s">
        <v>10696</v>
      </c>
      <c r="L1133" s="144" t="s">
        <v>10697</v>
      </c>
      <c r="M1133" s="144" t="s">
        <v>2129</v>
      </c>
      <c r="N1133" s="481">
        <v>43879</v>
      </c>
      <c r="O1133" s="144" t="s">
        <v>10720</v>
      </c>
      <c r="P1133" s="144" t="s">
        <v>232</v>
      </c>
      <c r="Q1133" s="144" t="s">
        <v>112</v>
      </c>
      <c r="R1133" s="144" t="s">
        <v>77</v>
      </c>
      <c r="S1133" s="144" t="s">
        <v>140</v>
      </c>
      <c r="T1133" s="144" t="s">
        <v>10499</v>
      </c>
      <c r="U1133" s="481">
        <v>30446</v>
      </c>
      <c r="V1133" s="79">
        <v>44317</v>
      </c>
      <c r="W1133" s="79">
        <v>44408</v>
      </c>
      <c r="X1133" s="1336" t="s">
        <v>80</v>
      </c>
      <c r="Y1133" s="167"/>
      <c r="Z1133" s="167" t="s">
        <v>10721</v>
      </c>
      <c r="AA1133" s="144" t="s">
        <v>128</v>
      </c>
      <c r="AB1133" s="69" t="s">
        <v>10722</v>
      </c>
      <c r="AC1133" s="481">
        <v>44691</v>
      </c>
      <c r="AD1133" s="188" t="s">
        <v>86</v>
      </c>
      <c r="AE1133" s="167"/>
      <c r="AF1133" s="188" t="s">
        <v>86</v>
      </c>
      <c r="AG1133" s="167"/>
      <c r="AH1133" s="83"/>
      <c r="AI1133" s="83"/>
      <c r="AJ1133" s="167"/>
      <c r="AK1133" s="42"/>
      <c r="AL1133" s="42"/>
      <c r="AM1133" s="329" t="s">
        <v>10723</v>
      </c>
      <c r="AN1133" s="189" t="s">
        <v>84</v>
      </c>
      <c r="AO1133" s="167"/>
      <c r="AP1133" s="329" t="s">
        <v>10724</v>
      </c>
      <c r="AQ1133" s="42" t="s">
        <v>86</v>
      </c>
      <c r="AR1133" s="167"/>
      <c r="AS1133" s="42"/>
      <c r="AT1133" s="189" t="s">
        <v>10725</v>
      </c>
      <c r="AU1133" s="133">
        <v>42865</v>
      </c>
      <c r="AV1133" s="144" t="s">
        <v>10718</v>
      </c>
      <c r="AW1133" s="42" t="s">
        <v>90</v>
      </c>
      <c r="AX1133" s="189" t="s">
        <v>10726</v>
      </c>
      <c r="AY1133" s="189" t="s">
        <v>1</v>
      </c>
      <c r="AZ1133" s="167"/>
      <c r="BA1133" s="167"/>
      <c r="BB1133" s="167"/>
      <c r="BC1133" s="167"/>
      <c r="BD1133" s="169"/>
    </row>
    <row r="1134" ht="30.75" customHeight="1" s="376" customFormat="1">
      <c r="A1134" s="44" t="s">
        <v>65</v>
      </c>
      <c r="B1134" s="32">
        <f t="shared" si="83"/>
        <v>1128</v>
      </c>
      <c r="C1134" s="69" t="s">
        <v>10727</v>
      </c>
      <c r="D1134" s="167" t="s">
        <v>10728</v>
      </c>
      <c r="E1134" s="144" t="s">
        <v>69</v>
      </c>
      <c r="F1134" s="166" t="s">
        <v>10729</v>
      </c>
      <c r="G1134" s="167" t="s">
        <v>2</v>
      </c>
      <c r="H1134" s="167"/>
      <c r="I1134" s="167"/>
      <c r="J1134" s="167"/>
      <c r="K1134" s="49" t="s">
        <v>10696</v>
      </c>
      <c r="L1134" s="49" t="s">
        <v>10697</v>
      </c>
      <c r="M1134" s="144" t="s">
        <v>10698</v>
      </c>
      <c r="N1134" s="169">
        <v>44046</v>
      </c>
      <c r="O1134" s="167" t="s">
        <v>10730</v>
      </c>
      <c r="P1134" s="167" t="s">
        <v>4161</v>
      </c>
      <c r="Q1134" s="167" t="s">
        <v>112</v>
      </c>
      <c r="R1134" s="167" t="s">
        <v>77</v>
      </c>
      <c r="S1134" s="167" t="s">
        <v>1258</v>
      </c>
      <c r="T1134" s="167" t="s">
        <v>2405</v>
      </c>
      <c r="U1134" s="169">
        <v>35371</v>
      </c>
      <c r="V1134" s="79">
        <v>44348</v>
      </c>
      <c r="W1134" s="79">
        <v>44439</v>
      </c>
      <c r="X1134" s="49" t="s">
        <v>115</v>
      </c>
      <c r="Y1134" s="167"/>
      <c r="Z1134" s="167" t="s">
        <v>10721</v>
      </c>
      <c r="AA1134" s="167" t="s">
        <v>100</v>
      </c>
      <c r="AB1134" s="171" t="s">
        <v>10731</v>
      </c>
      <c r="AC1134" s="169">
        <v>44867</v>
      </c>
      <c r="AD1134" s="188" t="s">
        <v>86</v>
      </c>
      <c r="AE1134" s="167"/>
      <c r="AF1134" s="188" t="s">
        <v>86</v>
      </c>
      <c r="AG1134" s="167"/>
      <c r="AH1134" s="83"/>
      <c r="AI1134" s="1335"/>
      <c r="AJ1134" s="167"/>
      <c r="AK1134" s="167"/>
      <c r="AL1134" s="375"/>
      <c r="AM1134" s="329" t="s">
        <v>10732</v>
      </c>
      <c r="AN1134" s="189" t="s">
        <v>84</v>
      </c>
      <c r="AO1134" s="167"/>
      <c r="AP1134" s="329" t="s">
        <v>10733</v>
      </c>
      <c r="AQ1134" s="42" t="s">
        <v>86</v>
      </c>
      <c r="AR1134" s="167"/>
      <c r="AS1134" s="167"/>
      <c r="AT1134" s="166" t="s">
        <v>10734</v>
      </c>
      <c r="AU1134" s="167" t="s">
        <v>121</v>
      </c>
      <c r="AV1134" s="167" t="s">
        <v>10735</v>
      </c>
      <c r="AW1134" s="372" t="s">
        <v>520</v>
      </c>
      <c r="AX1134" s="373" t="s">
        <v>10736</v>
      </c>
      <c r="AY1134" s="372"/>
      <c r="AZ1134" s="167"/>
      <c r="BA1134" s="167"/>
      <c r="BB1134" s="167"/>
      <c r="BC1134" s="167"/>
      <c r="BD1134" s="169"/>
    </row>
    <row r="1135" ht="30.75" customHeight="1" s="376" customFormat="1">
      <c r="A1135" s="44" t="s">
        <v>65</v>
      </c>
      <c r="B1135" s="32">
        <f t="shared" si="83"/>
        <v>1129</v>
      </c>
      <c r="C1135" s="69" t="s">
        <v>10737</v>
      </c>
      <c r="D1135" s="167" t="s">
        <v>10738</v>
      </c>
      <c r="E1135" s="144" t="s">
        <v>69</v>
      </c>
      <c r="F1135" s="166" t="s">
        <v>10739</v>
      </c>
      <c r="G1135" s="167" t="s">
        <v>2</v>
      </c>
      <c r="H1135" s="167"/>
      <c r="I1135" s="167"/>
      <c r="J1135" s="167"/>
      <c r="K1135" s="49" t="s">
        <v>10696</v>
      </c>
      <c r="L1135" s="49" t="s">
        <v>10697</v>
      </c>
      <c r="M1135" s="144" t="s">
        <v>10698</v>
      </c>
      <c r="N1135" s="169">
        <v>44091</v>
      </c>
      <c r="O1135" s="167" t="s">
        <v>10740</v>
      </c>
      <c r="P1135" s="167" t="s">
        <v>232</v>
      </c>
      <c r="Q1135" s="167" t="s">
        <v>112</v>
      </c>
      <c r="R1135" s="167" t="s">
        <v>77</v>
      </c>
      <c r="S1135" s="167" t="s">
        <v>153</v>
      </c>
      <c r="T1135" s="167" t="s">
        <v>2405</v>
      </c>
      <c r="U1135" s="169">
        <v>35317</v>
      </c>
      <c r="V1135" s="79">
        <v>44348</v>
      </c>
      <c r="W1135" s="79">
        <v>44439</v>
      </c>
      <c r="X1135" s="49" t="s">
        <v>115</v>
      </c>
      <c r="Y1135" s="167"/>
      <c r="Z1135" s="167" t="s">
        <v>10721</v>
      </c>
      <c r="AA1135" s="167" t="s">
        <v>100</v>
      </c>
      <c r="AB1135" s="171" t="s">
        <v>10741</v>
      </c>
      <c r="AC1135" s="169">
        <v>45825</v>
      </c>
      <c r="AD1135" s="188" t="s">
        <v>86</v>
      </c>
      <c r="AE1135" s="167"/>
      <c r="AF1135" s="188" t="s">
        <v>86</v>
      </c>
      <c r="AG1135" s="167"/>
      <c r="AH1135" s="83"/>
      <c r="AI1135" s="1335"/>
      <c r="AJ1135" s="167"/>
      <c r="AK1135" s="167"/>
      <c r="AL1135" s="375"/>
      <c r="AM1135" s="329" t="s">
        <v>10742</v>
      </c>
      <c r="AN1135" s="189" t="s">
        <v>3474</v>
      </c>
      <c r="AO1135" s="167"/>
      <c r="AP1135" s="329" t="s">
        <v>10743</v>
      </c>
      <c r="AQ1135" s="42" t="s">
        <v>86</v>
      </c>
      <c r="AR1135" s="167"/>
      <c r="AS1135" s="167"/>
      <c r="AT1135" s="166" t="s">
        <v>10744</v>
      </c>
      <c r="AU1135" s="167" t="s">
        <v>121</v>
      </c>
      <c r="AV1135" s="167" t="s">
        <v>10738</v>
      </c>
      <c r="AW1135" s="372" t="s">
        <v>520</v>
      </c>
      <c r="AX1135" s="373" t="s">
        <v>10745</v>
      </c>
      <c r="AY1135" s="372"/>
      <c r="AZ1135" s="167"/>
      <c r="BA1135" s="167"/>
      <c r="BB1135" s="167"/>
      <c r="BC1135" s="167"/>
      <c r="BD1135" s="169"/>
    </row>
    <row r="1136" ht="30.75" customHeight="1" s="376" customFormat="1">
      <c r="A1136" s="44" t="s">
        <v>65</v>
      </c>
      <c r="B1136" s="32">
        <f t="shared" si="83"/>
        <v>1130</v>
      </c>
      <c r="C1136" s="69" t="s">
        <v>10746</v>
      </c>
      <c r="D1136" s="49" t="s">
        <v>10747</v>
      </c>
      <c r="E1136" s="49" t="s">
        <v>69</v>
      </c>
      <c r="F1136" s="57" t="s">
        <v>10748</v>
      </c>
      <c r="G1136" s="34" t="s">
        <v>2</v>
      </c>
      <c r="H1136" s="34"/>
      <c r="I1136" s="34"/>
      <c r="J1136" s="34"/>
      <c r="K1136" s="49" t="s">
        <v>10696</v>
      </c>
      <c r="L1136" s="49" t="s">
        <v>10697</v>
      </c>
      <c r="M1136" s="144" t="s">
        <v>10698</v>
      </c>
      <c r="N1136" s="1315">
        <v>44090</v>
      </c>
      <c r="O1136" s="49" t="s">
        <v>10749</v>
      </c>
      <c r="P1136" s="49" t="s">
        <v>77</v>
      </c>
      <c r="Q1136" s="49" t="s">
        <v>112</v>
      </c>
      <c r="R1136" s="49" t="s">
        <v>77</v>
      </c>
      <c r="S1136" s="49"/>
      <c r="T1136" s="49" t="s">
        <v>9412</v>
      </c>
      <c r="U1136" s="63">
        <v>30061</v>
      </c>
      <c r="V1136" s="79">
        <v>44348</v>
      </c>
      <c r="W1136" s="79">
        <v>44439</v>
      </c>
      <c r="X1136" s="49" t="s">
        <v>115</v>
      </c>
      <c r="Y1136" s="167"/>
      <c r="Z1136" s="167" t="s">
        <v>10721</v>
      </c>
      <c r="AA1136" s="49" t="s">
        <v>264</v>
      </c>
      <c r="AB1136" s="57" t="s">
        <v>10750</v>
      </c>
      <c r="AC1136" s="79">
        <v>45622</v>
      </c>
      <c r="AD1136" s="188" t="s">
        <v>86</v>
      </c>
      <c r="AE1136" s="167"/>
      <c r="AF1136" s="188" t="s">
        <v>86</v>
      </c>
      <c r="AG1136" s="167"/>
      <c r="AH1136" s="189"/>
      <c r="AI1136" s="189"/>
      <c r="AJ1136" s="167"/>
      <c r="AK1136" s="1321"/>
      <c r="AL1136" s="170"/>
      <c r="AM1136" s="1337" t="s">
        <v>10751</v>
      </c>
      <c r="AN1136" s="189" t="s">
        <v>84</v>
      </c>
      <c r="AO1136" s="167"/>
      <c r="AP1136" s="1337" t="s">
        <v>10752</v>
      </c>
      <c r="AQ1136" s="42" t="s">
        <v>86</v>
      </c>
      <c r="AR1136" s="167"/>
      <c r="AS1136" s="49"/>
      <c r="AT1136" s="57" t="s">
        <v>10753</v>
      </c>
      <c r="AU1136" s="49" t="s">
        <v>89</v>
      </c>
      <c r="AV1136" s="49" t="s">
        <v>10747</v>
      </c>
      <c r="AW1136" s="39" t="s">
        <v>90</v>
      </c>
      <c r="AX1136" s="41" t="s">
        <v>10754</v>
      </c>
      <c r="AY1136" s="189"/>
      <c r="AZ1136" s="167"/>
      <c r="BA1136" s="167"/>
      <c r="BB1136" s="167"/>
      <c r="BC1136" s="167"/>
      <c r="BD1136" s="169"/>
    </row>
    <row r="1137" ht="30.75" customHeight="1" s="376" customFormat="1">
      <c r="A1137" s="44" t="s">
        <v>65</v>
      </c>
      <c r="B1137" s="32">
        <f t="shared" si="83"/>
        <v>1131</v>
      </c>
      <c r="C1137" s="69" t="s">
        <v>10755</v>
      </c>
      <c r="D1137" s="168" t="s">
        <v>10756</v>
      </c>
      <c r="E1137" s="477" t="s">
        <v>69</v>
      </c>
      <c r="F1137" s="172" t="s">
        <v>10757</v>
      </c>
      <c r="G1137" s="168"/>
      <c r="H1137" s="168"/>
      <c r="I1137" s="168"/>
      <c r="J1137" s="49" t="s">
        <v>457</v>
      </c>
      <c r="K1137" s="49" t="s">
        <v>10696</v>
      </c>
      <c r="L1137" s="49" t="s">
        <v>10697</v>
      </c>
      <c r="M1137" s="144" t="s">
        <v>10698</v>
      </c>
      <c r="N1137" s="1315">
        <v>44284</v>
      </c>
      <c r="O1137" s="168" t="s">
        <v>10758</v>
      </c>
      <c r="P1137" s="168" t="s">
        <v>97</v>
      </c>
      <c r="Q1137" s="168" t="s">
        <v>112</v>
      </c>
      <c r="R1137" s="168" t="s">
        <v>77</v>
      </c>
      <c r="S1137" s="168" t="s">
        <v>153</v>
      </c>
      <c r="T1137" s="168" t="s">
        <v>307</v>
      </c>
      <c r="U1137" s="1338">
        <v>37130</v>
      </c>
      <c r="V1137" s="1315">
        <v>44378</v>
      </c>
      <c r="W1137" s="79">
        <v>44469</v>
      </c>
      <c r="X1137" s="49" t="s">
        <v>115</v>
      </c>
      <c r="Y1137" s="167"/>
      <c r="Z1137" s="167" t="s">
        <v>10721</v>
      </c>
      <c r="AA1137" s="170" t="s">
        <v>5</v>
      </c>
      <c r="AB1137" s="170" t="s">
        <v>5</v>
      </c>
      <c r="AC1137" s="170" t="s">
        <v>5</v>
      </c>
      <c r="AD1137" s="170" t="s">
        <v>5</v>
      </c>
      <c r="AE1137" s="167"/>
      <c r="AF1137" s="168" t="s">
        <v>82</v>
      </c>
      <c r="AG1137" s="167"/>
      <c r="AH1137" s="168"/>
      <c r="AI1137" s="168"/>
      <c r="AJ1137" s="167"/>
      <c r="AK1137" s="168"/>
      <c r="AL1137" s="168"/>
      <c r="AM1137" s="172" t="s">
        <v>10759</v>
      </c>
      <c r="AN1137" s="189" t="s">
        <v>84</v>
      </c>
      <c r="AO1137" s="167"/>
      <c r="AP1137" s="172" t="s">
        <v>10760</v>
      </c>
      <c r="AQ1137" s="42" t="s">
        <v>86</v>
      </c>
      <c r="AR1137" s="167"/>
      <c r="AS1137" s="168"/>
      <c r="AT1137" s="172" t="s">
        <v>10761</v>
      </c>
      <c r="AU1137" s="49" t="s">
        <v>89</v>
      </c>
      <c r="AV1137" s="168" t="s">
        <v>10756</v>
      </c>
      <c r="AW1137" s="39" t="s">
        <v>90</v>
      </c>
      <c r="AX1137" s="172" t="s">
        <v>10762</v>
      </c>
      <c r="AY1137" s="168"/>
      <c r="AZ1137" s="167"/>
      <c r="BA1137" s="167"/>
      <c r="BB1137" s="167"/>
      <c r="BC1137" s="167"/>
      <c r="BD1137" s="169"/>
    </row>
    <row r="1138" ht="20.1" customHeight="1" s="31" customFormat="1">
      <c r="A1138" s="31" t="s">
        <v>65</v>
      </c>
      <c r="B1138" s="32">
        <f t="shared" si="83"/>
        <v>1132</v>
      </c>
      <c r="C1138" s="704" t="s">
        <v>10763</v>
      </c>
      <c r="D1138" s="1278" t="s">
        <v>10764</v>
      </c>
      <c r="E1138" s="35" t="s">
        <v>69</v>
      </c>
      <c r="F1138" s="704" t="s">
        <v>10765</v>
      </c>
      <c r="G1138" s="35" t="s">
        <v>2</v>
      </c>
      <c r="H1138" s="35"/>
      <c r="I1138" s="35"/>
      <c r="J1138" s="35"/>
      <c r="K1138" s="35" t="s">
        <v>5750</v>
      </c>
      <c r="L1138" s="35" t="s">
        <v>511</v>
      </c>
      <c r="M1138" s="35" t="s">
        <v>2129</v>
      </c>
      <c r="N1138" s="600">
        <v>43916</v>
      </c>
      <c r="O1138" s="35" t="s">
        <v>10766</v>
      </c>
      <c r="P1138" s="35" t="s">
        <v>232</v>
      </c>
      <c r="Q1138" s="35" t="s">
        <v>112</v>
      </c>
      <c r="R1138" s="35" t="s">
        <v>77</v>
      </c>
      <c r="S1138" s="35"/>
      <c r="T1138" s="35" t="s">
        <v>10767</v>
      </c>
      <c r="U1138" s="600">
        <v>31724</v>
      </c>
      <c r="V1138" s="79">
        <v>44378</v>
      </c>
      <c r="W1138" s="79">
        <v>44469</v>
      </c>
      <c r="X1138" s="35" t="s">
        <v>115</v>
      </c>
      <c r="Y1138" s="49"/>
      <c r="Z1138" s="114" t="str">
        <f ref="Z1138:Z1174" t="shared" si="86" ca="1">""&amp;DATEDIF(N1138,TODAY(),"Y")&amp; " Tahun  "&amp;DATEDIF(N1138,TODAY(),"ym")&amp; " Bulan " &amp;DATEDIF(N1138,TODAY(),"md")&amp; " Hari "</f>
        <v>1 Tahun  4 Bulan 7 Hari </v>
      </c>
      <c r="AA1138" s="35" t="s">
        <v>492</v>
      </c>
      <c r="AB1138" s="704" t="s">
        <v>10768</v>
      </c>
      <c r="AC1138" s="600">
        <v>45573</v>
      </c>
      <c r="AD1138" s="35"/>
      <c r="AE1138" s="35"/>
      <c r="AF1138" s="35"/>
      <c r="AG1138" s="49"/>
      <c r="AH1138" s="49"/>
      <c r="AI1138" s="49"/>
      <c r="AJ1138" s="49"/>
      <c r="AK1138" s="35"/>
      <c r="AL1138" s="35"/>
      <c r="AM1138" s="704" t="s">
        <v>10769</v>
      </c>
      <c r="AN1138" s="35" t="s">
        <v>84</v>
      </c>
      <c r="AO1138" s="49"/>
      <c r="AP1138" s="704" t="s">
        <v>10770</v>
      </c>
      <c r="AQ1138" s="35" t="s">
        <v>86</v>
      </c>
      <c r="AR1138" s="49"/>
      <c r="AS1138" s="49"/>
      <c r="AT1138" s="704" t="s">
        <v>10771</v>
      </c>
      <c r="AU1138" s="35" t="s">
        <v>121</v>
      </c>
      <c r="AV1138" s="517" t="s">
        <v>10764</v>
      </c>
      <c r="AW1138" s="517" t="s">
        <v>90</v>
      </c>
      <c r="AX1138" s="755" t="s">
        <v>10772</v>
      </c>
      <c r="AY1138" s="35"/>
      <c r="AZ1138" s="35"/>
      <c r="BA1138" s="35"/>
      <c r="BB1138" s="35"/>
      <c r="BC1138" s="35"/>
      <c r="BD1138" s="308"/>
      <c r="BE1138" s="63">
        <v>43916</v>
      </c>
      <c r="BF1138" s="170" t="str">
        <f>""&amp;DATEDIF(BE1138,TODAY(),"Y")&amp; " Tahun  "&amp;DATEDIF(BE1138,TODAY(),"ym")&amp; " Bulan " &amp;DATEDIF(BE1138,TODAY(),"md")&amp; " Hari "</f>
        <v>1 Tahun  4 Bulan 7 Hari </v>
      </c>
    </row>
    <row r="1139" ht="20.1" customHeight="1" s="44" customFormat="1">
      <c r="A1139" s="31" t="s">
        <v>65</v>
      </c>
      <c r="B1139" s="32">
        <f t="shared" si="83"/>
        <v>1133</v>
      </c>
      <c r="C1139" s="704" t="s">
        <v>10773</v>
      </c>
      <c r="D1139" s="1278" t="s">
        <v>10774</v>
      </c>
      <c r="E1139" s="35" t="s">
        <v>69</v>
      </c>
      <c r="F1139" s="704" t="s">
        <v>10775</v>
      </c>
      <c r="G1139" s="35" t="s">
        <v>2</v>
      </c>
      <c r="H1139" s="35"/>
      <c r="I1139" s="35"/>
      <c r="J1139" s="35"/>
      <c r="K1139" s="35" t="s">
        <v>5750</v>
      </c>
      <c r="L1139" s="35" t="s">
        <v>511</v>
      </c>
      <c r="M1139" s="35" t="s">
        <v>2129</v>
      </c>
      <c r="N1139" s="600">
        <v>43916</v>
      </c>
      <c r="O1139" s="35" t="s">
        <v>10776</v>
      </c>
      <c r="P1139" s="35" t="s">
        <v>232</v>
      </c>
      <c r="Q1139" s="35" t="s">
        <v>112</v>
      </c>
      <c r="R1139" s="35" t="s">
        <v>77</v>
      </c>
      <c r="S1139" s="35"/>
      <c r="T1139" s="35" t="s">
        <v>10777</v>
      </c>
      <c r="U1139" s="600">
        <v>32307</v>
      </c>
      <c r="V1139" s="79">
        <v>44378</v>
      </c>
      <c r="W1139" s="79">
        <v>44469</v>
      </c>
      <c r="X1139" s="35" t="s">
        <v>115</v>
      </c>
      <c r="Y1139" s="34"/>
      <c r="Z1139" s="114" t="str">
        <f t="shared" si="86" ca="1"/>
        <v>1 Tahun  4 Bulan 7 Hari </v>
      </c>
      <c r="AA1139" s="35" t="s">
        <v>10778</v>
      </c>
      <c r="AB1139" s="704" t="s">
        <v>10779</v>
      </c>
      <c r="AC1139" s="600">
        <v>43995</v>
      </c>
      <c r="AD1139" s="35"/>
      <c r="AE1139" s="35"/>
      <c r="AF1139" s="35"/>
      <c r="AG1139" s="34"/>
      <c r="AH1139" s="34"/>
      <c r="AI1139" s="34"/>
      <c r="AJ1139" s="34"/>
      <c r="AK1139" s="35"/>
      <c r="AL1139" s="35"/>
      <c r="AM1139" s="704" t="s">
        <v>10780</v>
      </c>
      <c r="AN1139" s="35" t="s">
        <v>84</v>
      </c>
      <c r="AO1139" s="34"/>
      <c r="AP1139" s="704" t="s">
        <v>10781</v>
      </c>
      <c r="AQ1139" s="35" t="s">
        <v>86</v>
      </c>
      <c r="AR1139" s="34"/>
      <c r="AS1139" s="34"/>
      <c r="AT1139" s="704" t="s">
        <v>10782</v>
      </c>
      <c r="AU1139" s="35" t="s">
        <v>121</v>
      </c>
      <c r="AV1139" s="517" t="s">
        <v>10774</v>
      </c>
      <c r="AW1139" s="517" t="s">
        <v>90</v>
      </c>
      <c r="AX1139" s="755" t="s">
        <v>10783</v>
      </c>
      <c r="AY1139" s="35"/>
      <c r="AZ1139" s="35"/>
      <c r="BA1139" s="35"/>
      <c r="BB1139" s="35"/>
      <c r="BC1139" s="35"/>
      <c r="BD1139" s="481"/>
      <c r="BE1139" s="63">
        <v>43916</v>
      </c>
      <c r="BF1139" s="170" t="str">
        <f>""&amp;DATEDIF(BE1139,TODAY(),"Y")&amp; " Tahun  "&amp;DATEDIF(BE1139,TODAY(),"ym")&amp; " Bulan " &amp;DATEDIF(BE1139,TODAY(),"md")&amp; " Hari "</f>
        <v>1 Tahun  4 Bulan 7 Hari </v>
      </c>
    </row>
    <row r="1140" ht="20.1" customHeight="1" s="31" customFormat="1">
      <c r="A1140" s="31" t="s">
        <v>65</v>
      </c>
      <c r="B1140" s="32">
        <f t="shared" si="83"/>
        <v>1134</v>
      </c>
      <c r="C1140" s="755" t="s">
        <v>10784</v>
      </c>
      <c r="D1140" s="61" t="s">
        <v>10785</v>
      </c>
      <c r="E1140" s="49" t="s">
        <v>69</v>
      </c>
      <c r="F1140" s="57" t="s">
        <v>10786</v>
      </c>
      <c r="G1140" s="49" t="s">
        <v>2</v>
      </c>
      <c r="H1140" s="49"/>
      <c r="I1140" s="49"/>
      <c r="J1140" s="49"/>
      <c r="K1140" s="35" t="s">
        <v>5750</v>
      </c>
      <c r="L1140" s="49" t="s">
        <v>511</v>
      </c>
      <c r="M1140" s="49" t="s">
        <v>2129</v>
      </c>
      <c r="N1140" s="63">
        <v>43972</v>
      </c>
      <c r="O1140" s="49" t="s">
        <v>10787</v>
      </c>
      <c r="P1140" s="49" t="s">
        <v>232</v>
      </c>
      <c r="Q1140" s="49" t="s">
        <v>112</v>
      </c>
      <c r="R1140" s="49" t="s">
        <v>77</v>
      </c>
      <c r="S1140" s="49" t="s">
        <v>113</v>
      </c>
      <c r="T1140" s="49" t="s">
        <v>2549</v>
      </c>
      <c r="U1140" s="63">
        <v>30831</v>
      </c>
      <c r="V1140" s="79">
        <v>44378</v>
      </c>
      <c r="W1140" s="79">
        <v>44469</v>
      </c>
      <c r="X1140" s="49" t="s">
        <v>80</v>
      </c>
      <c r="Y1140" s="49"/>
      <c r="Z1140" s="114" t="str">
        <f t="shared" si="86" ca="1"/>
        <v>1 Tahun  2 Bulan 12 Hari </v>
      </c>
      <c r="AA1140" s="49" t="s">
        <v>142</v>
      </c>
      <c r="AB1140" s="57" t="s">
        <v>10788</v>
      </c>
      <c r="AC1140" s="63">
        <v>45727</v>
      </c>
      <c r="AD1140" s="49"/>
      <c r="AE1140" s="49"/>
      <c r="AF1140" s="49"/>
      <c r="AG1140" s="49"/>
      <c r="AH1140" s="49"/>
      <c r="AI1140" s="49"/>
      <c r="AJ1140" s="49"/>
      <c r="AK1140" s="49"/>
      <c r="AL1140" s="49"/>
      <c r="AM1140" s="57" t="s">
        <v>10789</v>
      </c>
      <c r="AN1140" s="35" t="s">
        <v>84</v>
      </c>
      <c r="AO1140" s="49"/>
      <c r="AP1140" s="57" t="s">
        <v>10790</v>
      </c>
      <c r="AQ1140" s="35" t="s">
        <v>86</v>
      </c>
      <c r="AR1140" s="49"/>
      <c r="AS1140" s="49"/>
      <c r="AT1140" s="57" t="s">
        <v>10791</v>
      </c>
      <c r="AU1140" s="49" t="s">
        <v>121</v>
      </c>
      <c r="AV1140" s="49" t="s">
        <v>10785</v>
      </c>
      <c r="AW1140" s="517" t="s">
        <v>90</v>
      </c>
      <c r="AX1140" s="57" t="s">
        <v>10792</v>
      </c>
      <c r="AY1140" s="57"/>
      <c r="AZ1140" s="49"/>
      <c r="BA1140" s="49"/>
      <c r="BB1140" s="49"/>
      <c r="BC1140" s="49"/>
      <c r="BD1140" s="63"/>
      <c r="BE1140" s="79">
        <v>43972</v>
      </c>
      <c r="BF1140" s="170" t="str">
        <f>""&amp;DATEDIF(BE1140,TODAY(),"Y")&amp; " Tahun  "&amp;DATEDIF(BE1140,TODAY(),"ym")&amp; " Bulan " &amp;DATEDIF(BE1140,TODAY(),"md")&amp; " Hari "</f>
        <v>1 Tahun  2 Bulan 12 Hari </v>
      </c>
    </row>
    <row r="1141" ht="20.1" customHeight="1" s="77" customFormat="1">
      <c r="A1141" s="31" t="s">
        <v>65</v>
      </c>
      <c r="B1141" s="32">
        <f t="shared" si="83"/>
        <v>1135</v>
      </c>
      <c r="C1141" s="71" t="s">
        <v>10793</v>
      </c>
      <c r="D1141" s="82" t="s">
        <v>10794</v>
      </c>
      <c r="E1141" s="49" t="s">
        <v>69</v>
      </c>
      <c r="F1141" s="71" t="s">
        <v>10795</v>
      </c>
      <c r="G1141" s="49" t="s">
        <v>2</v>
      </c>
      <c r="H1141" s="49"/>
      <c r="I1141" s="49"/>
      <c r="J1141" s="49"/>
      <c r="K1141" s="35" t="s">
        <v>5750</v>
      </c>
      <c r="L1141" s="49" t="s">
        <v>511</v>
      </c>
      <c r="M1141" s="49" t="s">
        <v>2129</v>
      </c>
      <c r="N1141" s="72">
        <v>44027</v>
      </c>
      <c r="O1141" s="1" t="s">
        <v>10796</v>
      </c>
      <c r="P1141" s="1" t="s">
        <v>232</v>
      </c>
      <c r="Q1141" s="49" t="s">
        <v>112</v>
      </c>
      <c r="R1141" s="49" t="s">
        <v>77</v>
      </c>
      <c r="S1141" s="1"/>
      <c r="T1141" s="1" t="s">
        <v>2558</v>
      </c>
      <c r="U1141" s="72">
        <v>33190</v>
      </c>
      <c r="V1141" s="1339">
        <v>44317</v>
      </c>
      <c r="W1141" s="1339">
        <v>44408</v>
      </c>
      <c r="X1141" s="49" t="s">
        <v>115</v>
      </c>
      <c r="Y1141" s="393"/>
      <c r="Z1141" s="114" t="str">
        <f t="shared" si="86" ca="1"/>
        <v>1 Tahun  0 Bulan 18 Hari </v>
      </c>
      <c r="AA1141" s="1" t="s">
        <v>10797</v>
      </c>
      <c r="AB1141" s="71" t="s">
        <v>10798</v>
      </c>
      <c r="AC1141" s="72">
        <v>44878</v>
      </c>
      <c r="AD1141" s="1"/>
      <c r="AE1141" s="1"/>
      <c r="AF1141" s="1"/>
      <c r="AG1141" s="1"/>
      <c r="AH1141" s="1"/>
      <c r="AI1141" s="1"/>
      <c r="AJ1141" s="1"/>
      <c r="AK1141" s="1"/>
      <c r="AL1141" s="1"/>
      <c r="AM1141" s="71" t="s">
        <v>10799</v>
      </c>
      <c r="AN1141" s="35" t="s">
        <v>84</v>
      </c>
      <c r="AO1141" s="49"/>
      <c r="AP1141" s="71" t="s">
        <v>10800</v>
      </c>
      <c r="AQ1141" s="35" t="s">
        <v>86</v>
      </c>
      <c r="AR1141" s="1"/>
      <c r="AS1141" s="1"/>
      <c r="AT1141" s="71" t="s">
        <v>10801</v>
      </c>
      <c r="AU1141" s="49" t="s">
        <v>121</v>
      </c>
      <c r="AV1141" s="49" t="s">
        <v>10794</v>
      </c>
      <c r="AW1141" s="517" t="s">
        <v>90</v>
      </c>
      <c r="AX1141" s="49" t="s">
        <v>10802</v>
      </c>
      <c r="AY1141" s="1"/>
      <c r="AZ1141" s="1"/>
      <c r="BA1141" s="1"/>
      <c r="BB1141" s="1"/>
      <c r="BC1141" s="1"/>
      <c r="BD1141" s="72"/>
      <c r="BE1141" s="116">
        <v>44027</v>
      </c>
      <c r="BF1141" s="170" t="str">
        <f>""&amp;DATEDIF(BE1141,TODAY(),"Y")&amp; " Tahun  "&amp;DATEDIF(BE1141,TODAY(),"ym")&amp; " Bulan " &amp;DATEDIF(BE1141,TODAY(),"md")&amp; " Hari "</f>
        <v>1 Tahun  0 Bulan 18 Hari </v>
      </c>
    </row>
    <row r="1142" ht="20.1" customHeight="1" s="44" customFormat="1">
      <c r="A1142" s="31" t="s">
        <v>65</v>
      </c>
      <c r="B1142" s="32">
        <f t="shared" si="83"/>
        <v>1136</v>
      </c>
      <c r="C1142" s="71" t="s">
        <v>10803</v>
      </c>
      <c r="D1142" s="82" t="s">
        <v>10804</v>
      </c>
      <c r="E1142" s="49" t="s">
        <v>69</v>
      </c>
      <c r="F1142" s="71" t="s">
        <v>10805</v>
      </c>
      <c r="G1142" s="49" t="s">
        <v>2</v>
      </c>
      <c r="H1142" s="49"/>
      <c r="I1142" s="49"/>
      <c r="J1142" s="49"/>
      <c r="K1142" s="35" t="s">
        <v>5750</v>
      </c>
      <c r="L1142" s="49" t="s">
        <v>511</v>
      </c>
      <c r="M1142" s="49" t="s">
        <v>2129</v>
      </c>
      <c r="N1142" s="72">
        <v>44027</v>
      </c>
      <c r="O1142" s="1" t="s">
        <v>10806</v>
      </c>
      <c r="P1142" s="1" t="s">
        <v>232</v>
      </c>
      <c r="Q1142" s="49" t="s">
        <v>112</v>
      </c>
      <c r="R1142" s="49" t="s">
        <v>77</v>
      </c>
      <c r="S1142" s="1"/>
      <c r="T1142" s="1" t="s">
        <v>2431</v>
      </c>
      <c r="U1142" s="72">
        <v>28194</v>
      </c>
      <c r="V1142" s="1339">
        <v>44317</v>
      </c>
      <c r="W1142" s="1339">
        <v>44408</v>
      </c>
      <c r="X1142" s="49" t="s">
        <v>115</v>
      </c>
      <c r="Y1142" s="34"/>
      <c r="Z1142" s="114" t="str">
        <f t="shared" si="86" ca="1"/>
        <v>1 Tahun  0 Bulan 18 Hari </v>
      </c>
      <c r="AA1142" s="1" t="s">
        <v>10807</v>
      </c>
      <c r="AB1142" s="71" t="s">
        <v>10808</v>
      </c>
      <c r="AC1142" s="72">
        <v>45361</v>
      </c>
      <c r="AD1142" s="1"/>
      <c r="AE1142" s="1"/>
      <c r="AF1142" s="1"/>
      <c r="AG1142" s="34"/>
      <c r="AH1142" s="34"/>
      <c r="AI1142" s="34"/>
      <c r="AJ1142" s="34"/>
      <c r="AK1142" s="1"/>
      <c r="AL1142" s="1"/>
      <c r="AM1142" s="71" t="s">
        <v>10809</v>
      </c>
      <c r="AN1142" s="35" t="s">
        <v>84</v>
      </c>
      <c r="AO1142" s="34"/>
      <c r="AP1142" s="71" t="s">
        <v>10810</v>
      </c>
      <c r="AQ1142" s="35" t="s">
        <v>86</v>
      </c>
      <c r="AR1142" s="34"/>
      <c r="AS1142" s="34"/>
      <c r="AT1142" s="71" t="s">
        <v>10811</v>
      </c>
      <c r="AU1142" s="49" t="s">
        <v>121</v>
      </c>
      <c r="AV1142" s="49" t="s">
        <v>10804</v>
      </c>
      <c r="AW1142" s="517" t="s">
        <v>90</v>
      </c>
      <c r="AX1142" s="49" t="s">
        <v>10812</v>
      </c>
      <c r="AY1142" s="1"/>
      <c r="AZ1142" s="1"/>
      <c r="BA1142" s="1"/>
      <c r="BB1142" s="1"/>
      <c r="BC1142" s="1"/>
      <c r="BD1142" s="72"/>
      <c r="BE1142" s="116">
        <v>44027</v>
      </c>
      <c r="BF1142" s="170" t="str">
        <f>""&amp;DATEDIF(BE1142,TODAY(),"Y")&amp; " Tahun  "&amp;DATEDIF(BE1142,TODAY(),"ym")&amp; " Bulan " &amp;DATEDIF(BE1142,TODAY(),"md")&amp; " Hari "</f>
        <v>1 Tahun  0 Bulan 18 Hari </v>
      </c>
    </row>
    <row r="1143" ht="20.1" customHeight="1" s="44" customFormat="1">
      <c r="A1143" s="31" t="s">
        <v>65</v>
      </c>
      <c r="B1143" s="32">
        <f t="shared" si="83"/>
        <v>1137</v>
      </c>
      <c r="C1143" s="71" t="s">
        <v>10813</v>
      </c>
      <c r="D1143" s="82" t="s">
        <v>10814</v>
      </c>
      <c r="E1143" s="49" t="s">
        <v>69</v>
      </c>
      <c r="F1143" s="1340" t="s">
        <v>10815</v>
      </c>
      <c r="G1143" s="49" t="s">
        <v>2</v>
      </c>
      <c r="H1143" s="49"/>
      <c r="I1143" s="49"/>
      <c r="J1143" s="49"/>
      <c r="K1143" s="35" t="s">
        <v>5750</v>
      </c>
      <c r="L1143" s="49" t="s">
        <v>511</v>
      </c>
      <c r="M1143" s="49" t="s">
        <v>2129</v>
      </c>
      <c r="N1143" s="72">
        <v>44125</v>
      </c>
      <c r="O1143" s="1" t="s">
        <v>10816</v>
      </c>
      <c r="P1143" s="1" t="s">
        <v>232</v>
      </c>
      <c r="Q1143" s="49" t="s">
        <v>112</v>
      </c>
      <c r="R1143" s="49" t="s">
        <v>77</v>
      </c>
      <c r="S1143" s="1"/>
      <c r="T1143" s="1" t="s">
        <v>10817</v>
      </c>
      <c r="U1143" s="72">
        <v>29806</v>
      </c>
      <c r="V1143" s="1339">
        <v>44348</v>
      </c>
      <c r="W1143" s="1339">
        <v>44439</v>
      </c>
      <c r="X1143" s="49" t="s">
        <v>80</v>
      </c>
      <c r="Y1143" s="34"/>
      <c r="Z1143" s="114" t="str">
        <f t="shared" si="86" ca="1"/>
        <v>0 Tahun  9 Bulan 12 Hari </v>
      </c>
      <c r="AA1143" s="1" t="s">
        <v>10807</v>
      </c>
      <c r="AB1143" s="71" t="s">
        <v>10818</v>
      </c>
      <c r="AC1143" s="72">
        <v>44781</v>
      </c>
      <c r="AD1143" s="1"/>
      <c r="AE1143" s="1"/>
      <c r="AF1143" s="1"/>
      <c r="AG1143" s="34"/>
      <c r="AH1143" s="34"/>
      <c r="AI1143" s="34"/>
      <c r="AJ1143" s="34"/>
      <c r="AK1143" s="1"/>
      <c r="AL1143" s="1"/>
      <c r="AM1143" s="71" t="s">
        <v>10819</v>
      </c>
      <c r="AN1143" s="35" t="s">
        <v>84</v>
      </c>
      <c r="AO1143" s="34"/>
      <c r="AP1143" s="71" t="s">
        <v>10820</v>
      </c>
      <c r="AQ1143" s="1" t="s">
        <v>86</v>
      </c>
      <c r="AR1143" s="34"/>
      <c r="AS1143" s="34"/>
      <c r="AT1143" s="71" t="s">
        <v>10821</v>
      </c>
      <c r="AU1143" s="49" t="s">
        <v>121</v>
      </c>
      <c r="AV1143" s="49" t="s">
        <v>10814</v>
      </c>
      <c r="AW1143" s="517" t="s">
        <v>90</v>
      </c>
      <c r="AX1143" s="49" t="s">
        <v>10822</v>
      </c>
      <c r="AY1143" s="1"/>
      <c r="AZ1143" s="1"/>
      <c r="BA1143" s="1"/>
      <c r="BB1143" s="1"/>
      <c r="BC1143" s="1"/>
      <c r="BD1143" s="72"/>
      <c r="BE1143" s="116"/>
      <c r="BF1143" s="170"/>
    </row>
    <row r="1144" ht="20.1" customHeight="1" s="44" customFormat="1">
      <c r="A1144" s="31" t="s">
        <v>65</v>
      </c>
      <c r="B1144" s="32">
        <f t="shared" si="83"/>
        <v>1138</v>
      </c>
      <c r="C1144" s="71" t="s">
        <v>10823</v>
      </c>
      <c r="D1144" s="82" t="s">
        <v>10824</v>
      </c>
      <c r="E1144" s="49" t="s">
        <v>69</v>
      </c>
      <c r="F1144" s="1340" t="s">
        <v>10825</v>
      </c>
      <c r="G1144" s="49" t="s">
        <v>2</v>
      </c>
      <c r="H1144" s="49"/>
      <c r="I1144" s="49"/>
      <c r="J1144" s="49"/>
      <c r="K1144" s="35" t="s">
        <v>5750</v>
      </c>
      <c r="L1144" s="49" t="s">
        <v>511</v>
      </c>
      <c r="M1144" s="49" t="s">
        <v>2129</v>
      </c>
      <c r="N1144" s="72">
        <v>44125</v>
      </c>
      <c r="O1144" s="1" t="s">
        <v>10826</v>
      </c>
      <c r="P1144" s="1" t="s">
        <v>232</v>
      </c>
      <c r="Q1144" s="49" t="s">
        <v>112</v>
      </c>
      <c r="R1144" s="49" t="s">
        <v>77</v>
      </c>
      <c r="S1144" s="1"/>
      <c r="T1144" s="1" t="s">
        <v>10817</v>
      </c>
      <c r="U1144" s="72">
        <v>31099</v>
      </c>
      <c r="V1144" s="1339">
        <v>44348</v>
      </c>
      <c r="W1144" s="1339">
        <v>44439</v>
      </c>
      <c r="X1144" s="49" t="s">
        <v>80</v>
      </c>
      <c r="Y1144" s="34"/>
      <c r="Z1144" s="114" t="str">
        <f t="shared" si="86" ca="1"/>
        <v>0 Tahun  9 Bulan 12 Hari </v>
      </c>
      <c r="AA1144" s="1" t="s">
        <v>100</v>
      </c>
      <c r="AB1144" s="71" t="s">
        <v>10827</v>
      </c>
      <c r="AC1144" s="72">
        <v>44613</v>
      </c>
      <c r="AD1144" s="1"/>
      <c r="AE1144" s="1"/>
      <c r="AF1144" s="1"/>
      <c r="AG1144" s="34"/>
      <c r="AH1144" s="34"/>
      <c r="AI1144" s="34"/>
      <c r="AJ1144" s="34"/>
      <c r="AK1144" s="1"/>
      <c r="AL1144" s="1"/>
      <c r="AM1144" s="71" t="s">
        <v>10828</v>
      </c>
      <c r="AN1144" s="35" t="s">
        <v>84</v>
      </c>
      <c r="AO1144" s="34"/>
      <c r="AP1144" s="71" t="s">
        <v>10829</v>
      </c>
      <c r="AQ1144" s="1" t="s">
        <v>86</v>
      </c>
      <c r="AR1144" s="34"/>
      <c r="AS1144" s="34"/>
      <c r="AT1144" s="71" t="s">
        <v>10830</v>
      </c>
      <c r="AU1144" s="49" t="s">
        <v>121</v>
      </c>
      <c r="AV1144" s="49" t="s">
        <v>10824</v>
      </c>
      <c r="AW1144" s="517" t="s">
        <v>90</v>
      </c>
      <c r="AX1144" s="49" t="s">
        <v>10831</v>
      </c>
      <c r="AY1144" s="1"/>
      <c r="AZ1144" s="1"/>
      <c r="BA1144" s="1"/>
      <c r="BB1144" s="1"/>
      <c r="BC1144" s="1"/>
      <c r="BD1144" s="72"/>
      <c r="BE1144" s="116"/>
      <c r="BF1144" s="170"/>
    </row>
    <row r="1145" ht="20.1" customHeight="1" s="44" customFormat="1">
      <c r="A1145" s="31" t="s">
        <v>65</v>
      </c>
      <c r="B1145" s="32">
        <f t="shared" si="83"/>
        <v>1139</v>
      </c>
      <c r="C1145" s="71" t="s">
        <v>10832</v>
      </c>
      <c r="D1145" s="82" t="s">
        <v>10334</v>
      </c>
      <c r="E1145" s="49" t="s">
        <v>69</v>
      </c>
      <c r="F1145" s="1340" t="s">
        <v>10833</v>
      </c>
      <c r="G1145" s="49" t="s">
        <v>2</v>
      </c>
      <c r="H1145" s="49"/>
      <c r="I1145" s="49"/>
      <c r="J1145" s="49"/>
      <c r="K1145" s="35" t="s">
        <v>5750</v>
      </c>
      <c r="L1145" s="49" t="s">
        <v>511</v>
      </c>
      <c r="M1145" s="49" t="s">
        <v>2129</v>
      </c>
      <c r="N1145" s="72">
        <v>44139</v>
      </c>
      <c r="O1145" s="1" t="s">
        <v>10834</v>
      </c>
      <c r="P1145" s="1" t="s">
        <v>232</v>
      </c>
      <c r="Q1145" s="49" t="s">
        <v>112</v>
      </c>
      <c r="R1145" s="49" t="s">
        <v>77</v>
      </c>
      <c r="S1145" s="1"/>
      <c r="T1145" s="1" t="s">
        <v>2549</v>
      </c>
      <c r="U1145" s="72">
        <v>26502</v>
      </c>
      <c r="V1145" s="1339">
        <v>44348</v>
      </c>
      <c r="W1145" s="1339">
        <v>44439</v>
      </c>
      <c r="X1145" s="49" t="s">
        <v>80</v>
      </c>
      <c r="Y1145" s="34"/>
      <c r="Z1145" s="114" t="str">
        <f t="shared" si="86" ca="1"/>
        <v>0 Tahun  8 Bulan 29 Hari </v>
      </c>
      <c r="AA1145" s="1" t="s">
        <v>10807</v>
      </c>
      <c r="AB1145" s="71" t="s">
        <v>10835</v>
      </c>
      <c r="AC1145" s="72">
        <v>45495</v>
      </c>
      <c r="AD1145" s="1"/>
      <c r="AE1145" s="1"/>
      <c r="AF1145" s="1"/>
      <c r="AG1145" s="34"/>
      <c r="AH1145" s="34"/>
      <c r="AI1145" s="34"/>
      <c r="AJ1145" s="34"/>
      <c r="AK1145" s="1"/>
      <c r="AL1145" s="1"/>
      <c r="AM1145" s="71" t="s">
        <v>10836</v>
      </c>
      <c r="AN1145" s="35" t="s">
        <v>84</v>
      </c>
      <c r="AO1145" s="34"/>
      <c r="AP1145" s="71" t="s">
        <v>10837</v>
      </c>
      <c r="AQ1145" s="1" t="s">
        <v>86</v>
      </c>
      <c r="AR1145" s="34"/>
      <c r="AS1145" s="34"/>
      <c r="AT1145" s="71" t="s">
        <v>10838</v>
      </c>
      <c r="AU1145" s="49" t="s">
        <v>121</v>
      </c>
      <c r="AV1145" s="49" t="s">
        <v>10334</v>
      </c>
      <c r="AW1145" s="517" t="s">
        <v>90</v>
      </c>
      <c r="AX1145" s="49" t="s">
        <v>10839</v>
      </c>
      <c r="AY1145" s="1"/>
      <c r="AZ1145" s="1"/>
      <c r="BA1145" s="1"/>
      <c r="BB1145" s="1"/>
      <c r="BC1145" s="1"/>
      <c r="BD1145" s="72"/>
      <c r="BE1145" s="116"/>
      <c r="BF1145" s="170"/>
    </row>
    <row r="1146" ht="20.1" customHeight="1" s="44" customFormat="1">
      <c r="A1146" s="31" t="s">
        <v>65</v>
      </c>
      <c r="B1146" s="32">
        <f t="shared" si="83"/>
        <v>1140</v>
      </c>
      <c r="C1146" s="71" t="s">
        <v>10840</v>
      </c>
      <c r="D1146" s="82" t="s">
        <v>10841</v>
      </c>
      <c r="E1146" s="49" t="s">
        <v>69</v>
      </c>
      <c r="F1146" s="1340" t="s">
        <v>10842</v>
      </c>
      <c r="G1146" s="49" t="s">
        <v>2</v>
      </c>
      <c r="H1146" s="49"/>
      <c r="I1146" s="49"/>
      <c r="J1146" s="49"/>
      <c r="K1146" s="35" t="s">
        <v>5750</v>
      </c>
      <c r="L1146" s="49" t="s">
        <v>511</v>
      </c>
      <c r="M1146" s="49" t="s">
        <v>2129</v>
      </c>
      <c r="N1146" s="72">
        <v>44140</v>
      </c>
      <c r="O1146" s="1" t="s">
        <v>10843</v>
      </c>
      <c r="P1146" s="1" t="s">
        <v>77</v>
      </c>
      <c r="Q1146" s="49" t="s">
        <v>112</v>
      </c>
      <c r="R1146" s="49" t="s">
        <v>77</v>
      </c>
      <c r="S1146" s="1"/>
      <c r="T1146" s="1" t="s">
        <v>10817</v>
      </c>
      <c r="U1146" s="72">
        <v>30297</v>
      </c>
      <c r="V1146" s="1339">
        <v>44348</v>
      </c>
      <c r="W1146" s="1339">
        <v>44439</v>
      </c>
      <c r="X1146" s="49" t="s">
        <v>80</v>
      </c>
      <c r="Y1146" s="34"/>
      <c r="Z1146" s="114" t="str">
        <f t="shared" si="86" ca="1"/>
        <v>0 Tahun  8 Bulan 28 Hari </v>
      </c>
      <c r="AA1146" s="1" t="s">
        <v>100</v>
      </c>
      <c r="AB1146" s="71" t="s">
        <v>10844</v>
      </c>
      <c r="AC1146" s="72">
        <v>44542</v>
      </c>
      <c r="AD1146" s="1"/>
      <c r="AE1146" s="1"/>
      <c r="AF1146" s="1"/>
      <c r="AG1146" s="34"/>
      <c r="AH1146" s="34"/>
      <c r="AI1146" s="34"/>
      <c r="AJ1146" s="34"/>
      <c r="AK1146" s="1"/>
      <c r="AL1146" s="1"/>
      <c r="AM1146" s="71" t="s">
        <v>10845</v>
      </c>
      <c r="AN1146" s="35" t="s">
        <v>84</v>
      </c>
      <c r="AO1146" s="34"/>
      <c r="AP1146" s="71" t="s">
        <v>10846</v>
      </c>
      <c r="AQ1146" s="1" t="s">
        <v>86</v>
      </c>
      <c r="AR1146" s="34"/>
      <c r="AS1146" s="34"/>
      <c r="AT1146" s="71" t="s">
        <v>10847</v>
      </c>
      <c r="AU1146" s="49" t="s">
        <v>121</v>
      </c>
      <c r="AV1146" s="49" t="s">
        <v>10841</v>
      </c>
      <c r="AW1146" s="517" t="s">
        <v>90</v>
      </c>
      <c r="AX1146" s="49" t="s">
        <v>10848</v>
      </c>
      <c r="AY1146" s="1"/>
      <c r="AZ1146" s="1"/>
      <c r="BA1146" s="1"/>
      <c r="BB1146" s="1"/>
      <c r="BC1146" s="1"/>
      <c r="BD1146" s="72"/>
      <c r="BE1146" s="116"/>
      <c r="BF1146" s="170"/>
    </row>
    <row r="1147" ht="20.1" customHeight="1" s="44" customFormat="1">
      <c r="A1147" s="31" t="s">
        <v>65</v>
      </c>
      <c r="B1147" s="32">
        <f t="shared" si="83"/>
        <v>1141</v>
      </c>
      <c r="C1147" s="71" t="s">
        <v>10849</v>
      </c>
      <c r="D1147" s="33" t="s">
        <v>10850</v>
      </c>
      <c r="E1147" s="49" t="s">
        <v>69</v>
      </c>
      <c r="F1147" s="42" t="s">
        <v>10851</v>
      </c>
      <c r="G1147" s="49"/>
      <c r="H1147" s="49"/>
      <c r="I1147" s="49"/>
      <c r="J1147" s="49" t="s">
        <v>71</v>
      </c>
      <c r="K1147" s="35" t="s">
        <v>5750</v>
      </c>
      <c r="L1147" s="49" t="s">
        <v>511</v>
      </c>
      <c r="M1147" s="49" t="s">
        <v>2129</v>
      </c>
      <c r="N1147" s="37">
        <v>44154</v>
      </c>
      <c r="O1147" s="34" t="s">
        <v>10852</v>
      </c>
      <c r="P1147" s="34" t="s">
        <v>232</v>
      </c>
      <c r="Q1147" s="49" t="s">
        <v>112</v>
      </c>
      <c r="R1147" s="49" t="s">
        <v>77</v>
      </c>
      <c r="S1147" s="34"/>
      <c r="T1147" s="34" t="s">
        <v>2558</v>
      </c>
      <c r="U1147" s="1341">
        <v>31665</v>
      </c>
      <c r="V1147" s="79">
        <v>44378</v>
      </c>
      <c r="W1147" s="79">
        <v>44469</v>
      </c>
      <c r="X1147" s="49" t="s">
        <v>80</v>
      </c>
      <c r="Y1147" s="34"/>
      <c r="Z1147" s="34" t="str">
        <f t="shared" si="86" ca="1"/>
        <v>0 Tahun  8 Bulan 14 Hari </v>
      </c>
      <c r="AA1147" s="34" t="s">
        <v>591</v>
      </c>
      <c r="AB1147" s="32" t="s">
        <v>10853</v>
      </c>
      <c r="AC1147" s="37">
        <v>44084</v>
      </c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2" t="s">
        <v>10854</v>
      </c>
      <c r="AN1147" s="35" t="s">
        <v>84</v>
      </c>
      <c r="AO1147" s="34"/>
      <c r="AP1147" s="32" t="s">
        <v>10855</v>
      </c>
      <c r="AQ1147" s="1" t="s">
        <v>86</v>
      </c>
      <c r="AR1147" s="34"/>
      <c r="AS1147" s="34"/>
      <c r="AT1147" s="32" t="s">
        <v>10856</v>
      </c>
      <c r="AU1147" s="49" t="s">
        <v>121</v>
      </c>
      <c r="AV1147" s="34" t="s">
        <v>10850</v>
      </c>
      <c r="AW1147" s="517" t="s">
        <v>90</v>
      </c>
      <c r="AX1147" s="57" t="s">
        <v>10857</v>
      </c>
      <c r="AY1147" s="34"/>
      <c r="AZ1147" s="34"/>
      <c r="BA1147" s="34"/>
      <c r="BB1147" s="34"/>
      <c r="BC1147" s="34"/>
      <c r="BD1147" s="37"/>
      <c r="BE1147" s="34"/>
      <c r="BF1147" s="34"/>
    </row>
    <row r="1148" ht="20.1" customHeight="1" s="44" customFormat="1">
      <c r="A1148" s="31" t="s">
        <v>65</v>
      </c>
      <c r="B1148" s="32">
        <f t="shared" si="83"/>
        <v>1142</v>
      </c>
      <c r="C1148" s="71" t="s">
        <v>10858</v>
      </c>
      <c r="D1148" s="82" t="s">
        <v>10859</v>
      </c>
      <c r="E1148" s="49" t="s">
        <v>69</v>
      </c>
      <c r="F1148" s="1340" t="s">
        <v>10860</v>
      </c>
      <c r="G1148" s="49" t="s">
        <v>2</v>
      </c>
      <c r="H1148" s="49"/>
      <c r="I1148" s="49"/>
      <c r="J1148" s="49"/>
      <c r="K1148" s="35" t="s">
        <v>5750</v>
      </c>
      <c r="L1148" s="49" t="s">
        <v>511</v>
      </c>
      <c r="M1148" s="49" t="s">
        <v>2129</v>
      </c>
      <c r="N1148" s="72">
        <v>44170</v>
      </c>
      <c r="O1148" s="1" t="s">
        <v>10861</v>
      </c>
      <c r="P1148" s="1" t="s">
        <v>232</v>
      </c>
      <c r="Q1148" s="49" t="s">
        <v>76</v>
      </c>
      <c r="R1148" s="49" t="s">
        <v>77</v>
      </c>
      <c r="S1148" s="1" t="s">
        <v>153</v>
      </c>
      <c r="T1148" s="1" t="s">
        <v>2558</v>
      </c>
      <c r="U1148" s="72">
        <v>33219</v>
      </c>
      <c r="V1148" s="79">
        <v>44378</v>
      </c>
      <c r="W1148" s="79">
        <v>44469</v>
      </c>
      <c r="X1148" s="49" t="s">
        <v>80</v>
      </c>
      <c r="Y1148" s="34"/>
      <c r="Z1148" s="114" t="str">
        <f t="shared" si="86" ca="1"/>
        <v>0 Tahun  7 Bulan 28 Hari </v>
      </c>
      <c r="AA1148" s="1" t="s">
        <v>100</v>
      </c>
      <c r="AB1148" s="71" t="s">
        <v>10862</v>
      </c>
      <c r="AC1148" s="72">
        <v>44542</v>
      </c>
      <c r="AD1148" s="1"/>
      <c r="AE1148" s="1"/>
      <c r="AF1148" s="1"/>
      <c r="AG1148" s="34"/>
      <c r="AH1148" s="34"/>
      <c r="AI1148" s="34"/>
      <c r="AJ1148" s="34"/>
      <c r="AK1148" s="1"/>
      <c r="AL1148" s="1"/>
      <c r="AM1148" s="71" t="s">
        <v>10863</v>
      </c>
      <c r="AN1148" s="35" t="s">
        <v>84</v>
      </c>
      <c r="AO1148" s="34"/>
      <c r="AP1148" s="32" t="s">
        <v>10864</v>
      </c>
      <c r="AQ1148" s="1" t="s">
        <v>86</v>
      </c>
      <c r="AR1148" s="34"/>
      <c r="AS1148" s="34"/>
      <c r="AT1148" s="71" t="s">
        <v>10865</v>
      </c>
      <c r="AU1148" s="49" t="s">
        <v>121</v>
      </c>
      <c r="AV1148" s="34" t="s">
        <v>10859</v>
      </c>
      <c r="AW1148" s="34" t="s">
        <v>520</v>
      </c>
      <c r="AX1148" s="32" t="s">
        <v>10866</v>
      </c>
      <c r="AY1148" s="1"/>
      <c r="AZ1148" s="1"/>
      <c r="BA1148" s="1"/>
      <c r="BB1148" s="1"/>
      <c r="BC1148" s="1"/>
      <c r="BD1148" s="72"/>
      <c r="BE1148" s="116"/>
      <c r="BF1148" s="170"/>
    </row>
    <row r="1149" ht="20.1" customHeight="1" s="44" customFormat="1">
      <c r="A1149" s="31" t="s">
        <v>65</v>
      </c>
      <c r="B1149" s="32">
        <f t="shared" si="83"/>
        <v>1143</v>
      </c>
      <c r="C1149" s="71" t="s">
        <v>10867</v>
      </c>
      <c r="D1149" s="82" t="s">
        <v>10868</v>
      </c>
      <c r="E1149" s="49" t="s">
        <v>69</v>
      </c>
      <c r="F1149" s="1342" t="s">
        <v>10869</v>
      </c>
      <c r="G1149" s="49" t="s">
        <v>2</v>
      </c>
      <c r="H1149" s="49"/>
      <c r="I1149" s="49"/>
      <c r="J1149" s="49"/>
      <c r="K1149" s="35" t="s">
        <v>5750</v>
      </c>
      <c r="L1149" s="49" t="s">
        <v>511</v>
      </c>
      <c r="M1149" s="49" t="s">
        <v>2129</v>
      </c>
      <c r="N1149" s="72">
        <v>44181</v>
      </c>
      <c r="O1149" s="1" t="s">
        <v>10870</v>
      </c>
      <c r="P1149" s="1" t="s">
        <v>232</v>
      </c>
      <c r="Q1149" s="1" t="s">
        <v>76</v>
      </c>
      <c r="R1149" s="1" t="s">
        <v>77</v>
      </c>
      <c r="S1149" s="1" t="s">
        <v>153</v>
      </c>
      <c r="T1149" s="1" t="s">
        <v>10817</v>
      </c>
      <c r="U1149" s="72">
        <v>28882</v>
      </c>
      <c r="V1149" s="72">
        <v>44378</v>
      </c>
      <c r="W1149" s="72">
        <v>44408</v>
      </c>
      <c r="X1149" s="1" t="s">
        <v>186</v>
      </c>
      <c r="Y1149" s="34"/>
      <c r="Z1149" s="393" t="str">
        <f t="shared" si="86" ca="1"/>
        <v>0 Tahun  7 Bulan 17 Hari </v>
      </c>
      <c r="AA1149" s="1" t="s">
        <v>1945</v>
      </c>
      <c r="AB1149" s="71" t="s">
        <v>10871</v>
      </c>
      <c r="AC1149" s="72">
        <v>44588</v>
      </c>
      <c r="AD1149" s="1"/>
      <c r="AE1149" s="1"/>
      <c r="AF1149" s="393"/>
      <c r="AG1149" s="34"/>
      <c r="AH1149" s="34"/>
      <c r="AI1149" s="34"/>
      <c r="AJ1149" s="34"/>
      <c r="AK1149" s="1"/>
      <c r="AL1149" s="1"/>
      <c r="AM1149" s="71" t="s">
        <v>10872</v>
      </c>
      <c r="AN1149" s="35" t="s">
        <v>84</v>
      </c>
      <c r="AO1149" s="34"/>
      <c r="AP1149" s="32" t="s">
        <v>10873</v>
      </c>
      <c r="AQ1149" s="1" t="s">
        <v>86</v>
      </c>
      <c r="AR1149" s="34"/>
      <c r="AS1149" s="34"/>
      <c r="AT1149" s="71" t="s">
        <v>10874</v>
      </c>
      <c r="AU1149" s="49" t="s">
        <v>121</v>
      </c>
      <c r="AV1149" s="49" t="str">
        <f>+D1149</f>
        <v>TEDDY SAPTAJI PERMANA T </v>
      </c>
      <c r="AW1149" s="34" t="s">
        <v>520</v>
      </c>
      <c r="AX1149" s="57" t="s">
        <v>10875</v>
      </c>
      <c r="AY1149" s="1"/>
      <c r="AZ1149" s="1"/>
      <c r="BA1149" s="1"/>
      <c r="BB1149" s="1"/>
      <c r="BC1149" s="1"/>
      <c r="BD1149" s="72"/>
      <c r="BE1149" s="1"/>
      <c r="BF1149" s="1"/>
    </row>
    <row r="1150" ht="20.1" customHeight="1" s="44" customFormat="1">
      <c r="A1150" s="31" t="s">
        <v>65</v>
      </c>
      <c r="B1150" s="32">
        <f t="shared" si="83"/>
        <v>1144</v>
      </c>
      <c r="C1150" s="71" t="s">
        <v>10876</v>
      </c>
      <c r="D1150" s="82" t="s">
        <v>10877</v>
      </c>
      <c r="E1150" s="49" t="s">
        <v>69</v>
      </c>
      <c r="F1150" s="1343" t="s">
        <v>10878</v>
      </c>
      <c r="G1150" s="49" t="s">
        <v>2</v>
      </c>
      <c r="H1150" s="49"/>
      <c r="I1150" s="49"/>
      <c r="J1150" s="49"/>
      <c r="K1150" s="35" t="s">
        <v>5750</v>
      </c>
      <c r="L1150" s="49" t="s">
        <v>511</v>
      </c>
      <c r="M1150" s="49" t="s">
        <v>2129</v>
      </c>
      <c r="N1150" s="72">
        <v>44207</v>
      </c>
      <c r="O1150" s="1" t="s">
        <v>10879</v>
      </c>
      <c r="P1150" s="1" t="s">
        <v>77</v>
      </c>
      <c r="Q1150" s="1" t="s">
        <v>112</v>
      </c>
      <c r="R1150" s="1" t="s">
        <v>77</v>
      </c>
      <c r="S1150" s="1"/>
      <c r="T1150" s="1" t="s">
        <v>10767</v>
      </c>
      <c r="U1150" s="72">
        <v>33519</v>
      </c>
      <c r="V1150" s="72">
        <v>44378</v>
      </c>
      <c r="W1150" s="72">
        <v>44408</v>
      </c>
      <c r="X1150" s="1" t="s">
        <v>186</v>
      </c>
      <c r="Y1150" s="34"/>
      <c r="Z1150" s="393" t="str">
        <f t="shared" si="86" ca="1"/>
        <v>0 Tahun  6 Bulan 22 Hari </v>
      </c>
      <c r="AA1150" s="1" t="s">
        <v>492</v>
      </c>
      <c r="AB1150" s="71" t="s">
        <v>10880</v>
      </c>
      <c r="AC1150" s="72">
        <v>45573</v>
      </c>
      <c r="AD1150" s="1"/>
      <c r="AE1150" s="1"/>
      <c r="AF1150" s="393"/>
      <c r="AG1150" s="34"/>
      <c r="AH1150" s="34"/>
      <c r="AI1150" s="34"/>
      <c r="AJ1150" s="34"/>
      <c r="AK1150" s="1"/>
      <c r="AL1150" s="1"/>
      <c r="AM1150" s="718" t="s">
        <v>10881</v>
      </c>
      <c r="AN1150" s="35" t="s">
        <v>84</v>
      </c>
      <c r="AO1150" s="34"/>
      <c r="AP1150" s="32" t="s">
        <v>10882</v>
      </c>
      <c r="AQ1150" s="1" t="s">
        <v>86</v>
      </c>
      <c r="AR1150" s="34"/>
      <c r="AS1150" s="34"/>
      <c r="AT1150" s="71" t="s">
        <v>10883</v>
      </c>
      <c r="AU1150" s="49" t="s">
        <v>121</v>
      </c>
      <c r="AV1150" s="49" t="str">
        <f>+D1150</f>
        <v>ERDI RISTIYADI</v>
      </c>
      <c r="AW1150" s="34" t="s">
        <v>520</v>
      </c>
      <c r="AX1150" s="57" t="s">
        <v>10884</v>
      </c>
      <c r="AY1150" s="1"/>
      <c r="AZ1150" s="1"/>
      <c r="BA1150" s="1"/>
      <c r="BB1150" s="1"/>
      <c r="BC1150" s="1"/>
      <c r="BD1150" s="72"/>
      <c r="BE1150" s="1"/>
      <c r="BF1150" s="1"/>
    </row>
    <row r="1151" ht="20.1" customHeight="1" s="44" customFormat="1">
      <c r="A1151" s="31" t="s">
        <v>65</v>
      </c>
      <c r="B1151" s="32">
        <f t="shared" si="83"/>
        <v>1145</v>
      </c>
      <c r="C1151" s="71" t="s">
        <v>10885</v>
      </c>
      <c r="D1151" s="82" t="s">
        <v>10886</v>
      </c>
      <c r="E1151" s="49" t="s">
        <v>69</v>
      </c>
      <c r="F1151" s="1343" t="s">
        <v>10887</v>
      </c>
      <c r="G1151" s="49" t="s">
        <v>2</v>
      </c>
      <c r="H1151" s="49"/>
      <c r="I1151" s="49"/>
      <c r="J1151" s="49"/>
      <c r="K1151" s="35" t="s">
        <v>5750</v>
      </c>
      <c r="L1151" s="49" t="s">
        <v>511</v>
      </c>
      <c r="M1151" s="49" t="s">
        <v>2129</v>
      </c>
      <c r="N1151" s="72">
        <v>44207</v>
      </c>
      <c r="O1151" s="1" t="s">
        <v>10888</v>
      </c>
      <c r="P1151" s="1" t="s">
        <v>77</v>
      </c>
      <c r="Q1151" s="1" t="s">
        <v>112</v>
      </c>
      <c r="R1151" s="1" t="s">
        <v>77</v>
      </c>
      <c r="S1151" s="1"/>
      <c r="T1151" s="1" t="s">
        <v>10889</v>
      </c>
      <c r="U1151" s="72">
        <v>35687</v>
      </c>
      <c r="V1151" s="72">
        <v>44378</v>
      </c>
      <c r="W1151" s="72">
        <v>44408</v>
      </c>
      <c r="X1151" s="1" t="s">
        <v>186</v>
      </c>
      <c r="Y1151" s="34"/>
      <c r="Z1151" s="393" t="str">
        <f t="shared" si="86" ca="1"/>
        <v>0 Tahun  6 Bulan 22 Hari </v>
      </c>
      <c r="AA1151" s="1" t="s">
        <v>264</v>
      </c>
      <c r="AB1151" s="71" t="s">
        <v>10890</v>
      </c>
      <c r="AC1151" s="72">
        <v>45854</v>
      </c>
      <c r="AD1151" s="1"/>
      <c r="AE1151" s="1"/>
      <c r="AF1151" s="393"/>
      <c r="AG1151" s="34"/>
      <c r="AH1151" s="34"/>
      <c r="AI1151" s="34"/>
      <c r="AJ1151" s="34"/>
      <c r="AK1151" s="1"/>
      <c r="AL1151" s="1"/>
      <c r="AM1151" s="71" t="s">
        <v>10891</v>
      </c>
      <c r="AN1151" s="35" t="s">
        <v>84</v>
      </c>
      <c r="AO1151" s="34"/>
      <c r="AP1151" s="32" t="s">
        <v>10892</v>
      </c>
      <c r="AQ1151" s="1" t="s">
        <v>86</v>
      </c>
      <c r="AR1151" s="34"/>
      <c r="AS1151" s="34"/>
      <c r="AT1151" s="71" t="s">
        <v>10893</v>
      </c>
      <c r="AU1151" s="49" t="s">
        <v>121</v>
      </c>
      <c r="AV1151" s="49" t="s">
        <v>10886</v>
      </c>
      <c r="AW1151" s="34" t="s">
        <v>520</v>
      </c>
      <c r="AX1151" s="57" t="s">
        <v>10894</v>
      </c>
      <c r="AY1151" s="1"/>
      <c r="AZ1151" s="1"/>
      <c r="BA1151" s="1"/>
      <c r="BB1151" s="1"/>
      <c r="BC1151" s="1"/>
      <c r="BD1151" s="72"/>
      <c r="BE1151" s="1"/>
      <c r="BF1151" s="1"/>
    </row>
    <row r="1152" ht="20.1" customHeight="1" s="44" customFormat="1">
      <c r="A1152" s="31" t="s">
        <v>65</v>
      </c>
      <c r="B1152" s="32">
        <f t="shared" si="83"/>
        <v>1146</v>
      </c>
      <c r="C1152" s="68" t="s">
        <v>10895</v>
      </c>
      <c r="D1152" s="82" t="s">
        <v>10896</v>
      </c>
      <c r="E1152" s="49" t="s">
        <v>69</v>
      </c>
      <c r="F1152" s="1343" t="s">
        <v>10897</v>
      </c>
      <c r="G1152" s="49" t="s">
        <v>2</v>
      </c>
      <c r="H1152" s="49"/>
      <c r="I1152" s="49"/>
      <c r="J1152" s="49"/>
      <c r="K1152" s="35" t="s">
        <v>5750</v>
      </c>
      <c r="L1152" s="49" t="s">
        <v>511</v>
      </c>
      <c r="M1152" s="49" t="s">
        <v>2129</v>
      </c>
      <c r="N1152" s="72">
        <v>44212</v>
      </c>
      <c r="O1152" s="1" t="s">
        <v>10898</v>
      </c>
      <c r="P1152" s="1" t="s">
        <v>232</v>
      </c>
      <c r="Q1152" s="1" t="s">
        <v>112</v>
      </c>
      <c r="R1152" s="1" t="s">
        <v>77</v>
      </c>
      <c r="S1152" s="1"/>
      <c r="T1152" s="1" t="s">
        <v>10777</v>
      </c>
      <c r="U1152" s="72">
        <v>32286</v>
      </c>
      <c r="V1152" s="1339">
        <v>44317</v>
      </c>
      <c r="W1152" s="1339">
        <v>44408</v>
      </c>
      <c r="X1152" s="49" t="s">
        <v>115</v>
      </c>
      <c r="Y1152" s="34"/>
      <c r="Z1152" s="393" t="str">
        <f t="shared" si="86" ca="1"/>
        <v>0 Tahun  6 Bulan 17 Hari </v>
      </c>
      <c r="AA1152" s="1" t="s">
        <v>492</v>
      </c>
      <c r="AB1152" s="71" t="s">
        <v>10899</v>
      </c>
      <c r="AC1152" s="72">
        <v>45957</v>
      </c>
      <c r="AD1152" s="1"/>
      <c r="AE1152" s="1"/>
      <c r="AF1152" s="393"/>
      <c r="AG1152" s="34"/>
      <c r="AH1152" s="34"/>
      <c r="AI1152" s="34"/>
      <c r="AJ1152" s="34"/>
      <c r="AK1152" s="1"/>
      <c r="AL1152" s="1"/>
      <c r="AM1152" s="71" t="s">
        <v>10900</v>
      </c>
      <c r="AN1152" s="35" t="s">
        <v>84</v>
      </c>
      <c r="AO1152" s="34"/>
      <c r="AP1152" s="32" t="s">
        <v>10901</v>
      </c>
      <c r="AQ1152" s="1" t="s">
        <v>86</v>
      </c>
      <c r="AR1152" s="34"/>
      <c r="AS1152" s="34"/>
      <c r="AT1152" s="71" t="s">
        <v>10902</v>
      </c>
      <c r="AU1152" s="49" t="s">
        <v>121</v>
      </c>
      <c r="AV1152" s="49" t="s">
        <v>10896</v>
      </c>
      <c r="AW1152" s="34" t="s">
        <v>520</v>
      </c>
      <c r="AX1152" s="57" t="s">
        <v>10903</v>
      </c>
      <c r="AY1152" s="1"/>
      <c r="AZ1152" s="1"/>
      <c r="BA1152" s="1"/>
      <c r="BB1152" s="1"/>
      <c r="BC1152" s="1"/>
      <c r="BD1152" s="72"/>
      <c r="BE1152" s="1"/>
      <c r="BF1152" s="1"/>
    </row>
    <row r="1153" ht="20.1" customHeight="1" s="44" customFormat="1">
      <c r="A1153" s="31" t="s">
        <v>65</v>
      </c>
      <c r="B1153" s="32">
        <f t="shared" si="83"/>
        <v>1147</v>
      </c>
      <c r="C1153" s="68" t="s">
        <v>10904</v>
      </c>
      <c r="D1153" s="82" t="s">
        <v>10905</v>
      </c>
      <c r="E1153" s="49" t="s">
        <v>69</v>
      </c>
      <c r="F1153" s="1343" t="s">
        <v>10906</v>
      </c>
      <c r="G1153" s="49" t="s">
        <v>2</v>
      </c>
      <c r="H1153" s="49"/>
      <c r="I1153" s="49"/>
      <c r="J1153" s="49"/>
      <c r="K1153" s="35" t="s">
        <v>5750</v>
      </c>
      <c r="L1153" s="49" t="s">
        <v>511</v>
      </c>
      <c r="M1153" s="49" t="s">
        <v>2129</v>
      </c>
      <c r="N1153" s="72">
        <v>44223</v>
      </c>
      <c r="O1153" s="1" t="s">
        <v>10907</v>
      </c>
      <c r="P1153" s="1" t="s">
        <v>77</v>
      </c>
      <c r="Q1153" s="1" t="s">
        <v>112</v>
      </c>
      <c r="R1153" s="1" t="s">
        <v>77</v>
      </c>
      <c r="S1153" s="1"/>
      <c r="T1153" s="1" t="s">
        <v>10767</v>
      </c>
      <c r="U1153" s="72">
        <v>32011</v>
      </c>
      <c r="V1153" s="1339">
        <v>44317</v>
      </c>
      <c r="W1153" s="1339">
        <v>44408</v>
      </c>
      <c r="X1153" s="49" t="s">
        <v>115</v>
      </c>
      <c r="Y1153" s="34"/>
      <c r="Z1153" s="393" t="str">
        <f t="shared" si="86" ca="1"/>
        <v>0 Tahun  6 Bulan 6 Hari </v>
      </c>
      <c r="AA1153" s="1" t="s">
        <v>264</v>
      </c>
      <c r="AB1153" s="71" t="s">
        <v>10908</v>
      </c>
      <c r="AC1153" s="72">
        <v>46048</v>
      </c>
      <c r="AD1153" s="1"/>
      <c r="AE1153" s="1"/>
      <c r="AF1153" s="393"/>
      <c r="AG1153" s="34"/>
      <c r="AH1153" s="34"/>
      <c r="AI1153" s="34"/>
      <c r="AJ1153" s="34"/>
      <c r="AK1153" s="1"/>
      <c r="AL1153" s="1"/>
      <c r="AM1153" s="71" t="s">
        <v>10909</v>
      </c>
      <c r="AN1153" s="35" t="s">
        <v>84</v>
      </c>
      <c r="AO1153" s="34"/>
      <c r="AP1153" s="32" t="s">
        <v>10910</v>
      </c>
      <c r="AQ1153" s="1" t="s">
        <v>86</v>
      </c>
      <c r="AR1153" s="34"/>
      <c r="AS1153" s="34"/>
      <c r="AT1153" s="71" t="s">
        <v>10911</v>
      </c>
      <c r="AU1153" s="49" t="s">
        <v>121</v>
      </c>
      <c r="AV1153" s="49" t="s">
        <v>10905</v>
      </c>
      <c r="AW1153" s="34" t="s">
        <v>520</v>
      </c>
      <c r="AX1153" s="57">
        <v>2990892621</v>
      </c>
      <c r="AY1153" s="1"/>
      <c r="AZ1153" s="1"/>
      <c r="BA1153" s="1"/>
      <c r="BB1153" s="1"/>
      <c r="BC1153" s="1"/>
      <c r="BD1153" s="72"/>
      <c r="BE1153" s="1"/>
      <c r="BF1153" s="1"/>
    </row>
    <row r="1154" ht="20.1" customHeight="1" s="44" customFormat="1">
      <c r="A1154" s="31" t="s">
        <v>65</v>
      </c>
      <c r="B1154" s="32">
        <f t="shared" si="83"/>
        <v>1148</v>
      </c>
      <c r="C1154" s="71" t="s">
        <v>10912</v>
      </c>
      <c r="D1154" s="82" t="s">
        <v>10913</v>
      </c>
      <c r="E1154" s="49" t="s">
        <v>69</v>
      </c>
      <c r="F1154" s="1343" t="s">
        <v>10914</v>
      </c>
      <c r="G1154" s="1" t="s">
        <v>2</v>
      </c>
      <c r="H1154" s="70"/>
      <c r="I1154" s="70"/>
      <c r="J1154" s="70"/>
      <c r="K1154" s="1" t="s">
        <v>5750</v>
      </c>
      <c r="L1154" s="1" t="s">
        <v>511</v>
      </c>
      <c r="M1154" s="1" t="s">
        <v>2129</v>
      </c>
      <c r="N1154" s="72">
        <v>44256</v>
      </c>
      <c r="O1154" s="1" t="s">
        <v>10915</v>
      </c>
      <c r="P1154" s="1" t="s">
        <v>232</v>
      </c>
      <c r="Q1154" s="1" t="s">
        <v>112</v>
      </c>
      <c r="R1154" s="1" t="s">
        <v>77</v>
      </c>
      <c r="S1154" s="1"/>
      <c r="T1154" s="70" t="s">
        <v>10817</v>
      </c>
      <c r="U1154" s="72">
        <v>30483</v>
      </c>
      <c r="V1154" s="1339">
        <v>44348</v>
      </c>
      <c r="W1154" s="1339">
        <v>44439</v>
      </c>
      <c r="X1154" s="49" t="s">
        <v>115</v>
      </c>
      <c r="Y1154" s="34"/>
      <c r="Z1154" s="393" t="str">
        <f t="shared" si="86" ca="1"/>
        <v>0 Tahun  5 Bulan 1 Hari </v>
      </c>
      <c r="AA1154" s="1" t="s">
        <v>492</v>
      </c>
      <c r="AB1154" s="71" t="s">
        <v>10916</v>
      </c>
      <c r="AC1154" s="72">
        <v>44728</v>
      </c>
      <c r="AD1154" s="1"/>
      <c r="AE1154" s="1"/>
      <c r="AF1154" s="393"/>
      <c r="AG1154" s="34"/>
      <c r="AH1154" s="34"/>
      <c r="AI1154" s="34"/>
      <c r="AJ1154" s="34"/>
      <c r="AK1154" s="1"/>
      <c r="AL1154" s="1"/>
      <c r="AM1154" s="71" t="s">
        <v>10917</v>
      </c>
      <c r="AN1154" s="1" t="s">
        <v>3474</v>
      </c>
      <c r="AO1154" s="34"/>
      <c r="AP1154" s="32" t="s">
        <v>10918</v>
      </c>
      <c r="AQ1154" s="1" t="s">
        <v>86</v>
      </c>
      <c r="AR1154" s="34"/>
      <c r="AS1154" s="34"/>
      <c r="AT1154" s="71" t="s">
        <v>10919</v>
      </c>
      <c r="AU1154" s="49" t="s">
        <v>121</v>
      </c>
      <c r="AV1154" s="49" t="s">
        <v>10913</v>
      </c>
      <c r="AW1154" s="63" t="s">
        <v>90</v>
      </c>
      <c r="AX1154" s="57" t="s">
        <v>10920</v>
      </c>
      <c r="AY1154" s="1"/>
      <c r="AZ1154" s="1"/>
      <c r="BA1154" s="1"/>
      <c r="BB1154" s="1"/>
      <c r="BC1154" s="1"/>
      <c r="BD1154" s="72"/>
      <c r="BE1154" s="1"/>
      <c r="BF1154" s="1"/>
    </row>
    <row r="1155" ht="20.1" customHeight="1" s="44" customFormat="1">
      <c r="A1155" s="31" t="s">
        <v>65</v>
      </c>
      <c r="B1155" s="32">
        <f t="shared" si="83"/>
        <v>1149</v>
      </c>
      <c r="C1155" s="71" t="s">
        <v>10921</v>
      </c>
      <c r="D1155" s="82" t="s">
        <v>10922</v>
      </c>
      <c r="E1155" s="49" t="s">
        <v>69</v>
      </c>
      <c r="F1155" s="1343" t="s">
        <v>10923</v>
      </c>
      <c r="G1155" s="1" t="s">
        <v>2</v>
      </c>
      <c r="H1155" s="70"/>
      <c r="I1155" s="70"/>
      <c r="J1155" s="70"/>
      <c r="K1155" s="1" t="s">
        <v>5750</v>
      </c>
      <c r="L1155" s="1" t="s">
        <v>511</v>
      </c>
      <c r="M1155" s="1" t="s">
        <v>2129</v>
      </c>
      <c r="N1155" s="72">
        <v>44265</v>
      </c>
      <c r="O1155" s="1" t="s">
        <v>10924</v>
      </c>
      <c r="P1155" s="1" t="s">
        <v>77</v>
      </c>
      <c r="Q1155" s="1" t="s">
        <v>112</v>
      </c>
      <c r="R1155" s="1" t="s">
        <v>77</v>
      </c>
      <c r="S1155" s="1"/>
      <c r="T1155" s="70" t="s">
        <v>10889</v>
      </c>
      <c r="U1155" s="72">
        <v>34792</v>
      </c>
      <c r="V1155" s="1339">
        <v>44348</v>
      </c>
      <c r="W1155" s="1339">
        <v>44439</v>
      </c>
      <c r="X1155" s="49" t="s">
        <v>115</v>
      </c>
      <c r="Y1155" s="34"/>
      <c r="Z1155" s="393" t="str">
        <f t="shared" si="86" ca="1"/>
        <v>0 Tahun  4 Bulan 23 Hari </v>
      </c>
      <c r="AA1155" s="1" t="s">
        <v>1945</v>
      </c>
      <c r="AB1155" s="71" t="s">
        <v>10925</v>
      </c>
      <c r="AC1155" s="72">
        <v>45722</v>
      </c>
      <c r="AD1155" s="1"/>
      <c r="AE1155" s="1"/>
      <c r="AF1155" s="393"/>
      <c r="AG1155" s="34"/>
      <c r="AH1155" s="34"/>
      <c r="AI1155" s="34"/>
      <c r="AJ1155" s="34"/>
      <c r="AK1155" s="1"/>
      <c r="AL1155" s="1"/>
      <c r="AM1155" s="71" t="s">
        <v>10926</v>
      </c>
      <c r="AN1155" s="35" t="s">
        <v>84</v>
      </c>
      <c r="AO1155" s="34"/>
      <c r="AP1155" s="32" t="s">
        <v>10927</v>
      </c>
      <c r="AQ1155" s="1" t="s">
        <v>86</v>
      </c>
      <c r="AR1155" s="34"/>
      <c r="AS1155" s="34"/>
      <c r="AT1155" s="71" t="s">
        <v>10928</v>
      </c>
      <c r="AU1155" s="49" t="s">
        <v>121</v>
      </c>
      <c r="AV1155" s="1" t="s">
        <v>10922</v>
      </c>
      <c r="AW1155" s="63" t="s">
        <v>90</v>
      </c>
      <c r="AX1155" s="57" t="s">
        <v>10929</v>
      </c>
      <c r="AY1155" s="1"/>
      <c r="AZ1155" s="1"/>
      <c r="BA1155" s="1"/>
      <c r="BB1155" s="1"/>
      <c r="BC1155" s="1"/>
      <c r="BD1155" s="72"/>
      <c r="BE1155" s="1"/>
      <c r="BF1155" s="1"/>
    </row>
    <row r="1156" ht="20.1" customHeight="1" s="44" customFormat="1">
      <c r="A1156" s="31" t="s">
        <v>65</v>
      </c>
      <c r="B1156" s="32">
        <f t="shared" si="83"/>
        <v>1150</v>
      </c>
      <c r="C1156" s="71" t="s">
        <v>10930</v>
      </c>
      <c r="D1156" s="82" t="s">
        <v>10931</v>
      </c>
      <c r="E1156" s="49" t="s">
        <v>69</v>
      </c>
      <c r="F1156" s="1343" t="s">
        <v>10932</v>
      </c>
      <c r="G1156" s="1" t="s">
        <v>2</v>
      </c>
      <c r="H1156" s="70"/>
      <c r="I1156" s="70"/>
      <c r="J1156" s="70"/>
      <c r="K1156" s="1" t="s">
        <v>5750</v>
      </c>
      <c r="L1156" s="1" t="s">
        <v>511</v>
      </c>
      <c r="M1156" s="1" t="s">
        <v>2129</v>
      </c>
      <c r="N1156" s="72">
        <v>44272</v>
      </c>
      <c r="O1156" s="1" t="s">
        <v>10933</v>
      </c>
      <c r="P1156" s="1" t="s">
        <v>97</v>
      </c>
      <c r="Q1156" s="1" t="s">
        <v>112</v>
      </c>
      <c r="R1156" s="1" t="s">
        <v>77</v>
      </c>
      <c r="S1156" s="1" t="s">
        <v>113</v>
      </c>
      <c r="T1156" s="70" t="s">
        <v>10817</v>
      </c>
      <c r="U1156" s="72">
        <v>33169</v>
      </c>
      <c r="V1156" s="79">
        <v>44378</v>
      </c>
      <c r="W1156" s="79">
        <v>44469</v>
      </c>
      <c r="X1156" s="35" t="s">
        <v>115</v>
      </c>
      <c r="Y1156" s="34"/>
      <c r="Z1156" s="393" t="str">
        <f t="shared" si="86" ca="1"/>
        <v>0 Tahun  4 Bulan 16 Hari </v>
      </c>
      <c r="AA1156" s="1" t="s">
        <v>264</v>
      </c>
      <c r="AB1156" s="71" t="s">
        <v>10934</v>
      </c>
      <c r="AC1156" s="72">
        <v>45847</v>
      </c>
      <c r="AD1156" s="1"/>
      <c r="AE1156" s="1"/>
      <c r="AF1156" s="393"/>
      <c r="AG1156" s="34"/>
      <c r="AH1156" s="34"/>
      <c r="AI1156" s="34"/>
      <c r="AJ1156" s="34"/>
      <c r="AK1156" s="1"/>
      <c r="AL1156" s="1"/>
      <c r="AM1156" s="71" t="s">
        <v>10935</v>
      </c>
      <c r="AN1156" s="35" t="s">
        <v>84</v>
      </c>
      <c r="AO1156" s="34"/>
      <c r="AP1156" s="32" t="s">
        <v>10936</v>
      </c>
      <c r="AQ1156" s="1" t="s">
        <v>86</v>
      </c>
      <c r="AR1156" s="34"/>
      <c r="AS1156" s="34"/>
      <c r="AT1156" s="71" t="s">
        <v>10937</v>
      </c>
      <c r="AU1156" s="49" t="s">
        <v>121</v>
      </c>
      <c r="AV1156" s="1" t="s">
        <v>10931</v>
      </c>
      <c r="AW1156" s="63" t="s">
        <v>90</v>
      </c>
      <c r="AX1156" s="57" t="s">
        <v>10938</v>
      </c>
      <c r="AY1156" s="1"/>
      <c r="AZ1156" s="1"/>
      <c r="BA1156" s="1"/>
      <c r="BB1156" s="1"/>
      <c r="BC1156" s="1"/>
      <c r="BD1156" s="72"/>
      <c r="BE1156" s="1"/>
      <c r="BF1156" s="1"/>
    </row>
    <row r="1157" ht="20.1" customHeight="1" s="44" customFormat="1">
      <c r="A1157" s="31" t="s">
        <v>65</v>
      </c>
      <c r="B1157" s="32">
        <f t="shared" si="83"/>
        <v>1151</v>
      </c>
      <c r="C1157" s="71" t="s">
        <v>10939</v>
      </c>
      <c r="D1157" s="82" t="s">
        <v>10940</v>
      </c>
      <c r="E1157" s="49" t="s">
        <v>69</v>
      </c>
      <c r="F1157" s="1343" t="s">
        <v>10941</v>
      </c>
      <c r="G1157" s="1" t="s">
        <v>2</v>
      </c>
      <c r="H1157" s="70"/>
      <c r="I1157" s="70"/>
      <c r="J1157" s="70"/>
      <c r="K1157" s="1" t="s">
        <v>5750</v>
      </c>
      <c r="L1157" s="1" t="s">
        <v>511</v>
      </c>
      <c r="M1157" s="1" t="s">
        <v>2129</v>
      </c>
      <c r="N1157" s="72">
        <v>44272</v>
      </c>
      <c r="O1157" s="1" t="s">
        <v>10942</v>
      </c>
      <c r="P1157" s="1" t="s">
        <v>97</v>
      </c>
      <c r="Q1157" s="1" t="s">
        <v>112</v>
      </c>
      <c r="R1157" s="1" t="s">
        <v>77</v>
      </c>
      <c r="S1157" s="1" t="s">
        <v>113</v>
      </c>
      <c r="T1157" s="70" t="s">
        <v>10767</v>
      </c>
      <c r="U1157" s="72">
        <v>30919</v>
      </c>
      <c r="V1157" s="79">
        <v>44378</v>
      </c>
      <c r="W1157" s="79">
        <v>44469</v>
      </c>
      <c r="X1157" s="35" t="s">
        <v>115</v>
      </c>
      <c r="Y1157" s="34"/>
      <c r="Z1157" s="393" t="str">
        <f t="shared" si="86" ca="1"/>
        <v>0 Tahun  4 Bulan 16 Hari </v>
      </c>
      <c r="AA1157" s="1" t="s">
        <v>492</v>
      </c>
      <c r="AB1157" s="71" t="s">
        <v>10943</v>
      </c>
      <c r="AC1157" s="72">
        <v>45630</v>
      </c>
      <c r="AD1157" s="1"/>
      <c r="AE1157" s="1"/>
      <c r="AF1157" s="393"/>
      <c r="AG1157" s="34"/>
      <c r="AH1157" s="34"/>
      <c r="AI1157" s="34"/>
      <c r="AJ1157" s="34"/>
      <c r="AK1157" s="1"/>
      <c r="AL1157" s="1"/>
      <c r="AM1157" s="57" t="s">
        <v>10944</v>
      </c>
      <c r="AN1157" s="35" t="s">
        <v>84</v>
      </c>
      <c r="AO1157" s="34"/>
      <c r="AP1157" s="32" t="s">
        <v>10945</v>
      </c>
      <c r="AQ1157" s="1" t="s">
        <v>86</v>
      </c>
      <c r="AR1157" s="34"/>
      <c r="AS1157" s="34"/>
      <c r="AT1157" s="71" t="s">
        <v>10946</v>
      </c>
      <c r="AU1157" s="49" t="s">
        <v>121</v>
      </c>
      <c r="AV1157" s="49" t="s">
        <v>10940</v>
      </c>
      <c r="AW1157" s="63" t="s">
        <v>90</v>
      </c>
      <c r="AX1157" s="57">
        <v>2990921680</v>
      </c>
      <c r="AY1157" s="1"/>
      <c r="AZ1157" s="1"/>
      <c r="BA1157" s="1"/>
      <c r="BB1157" s="1"/>
      <c r="BC1157" s="1"/>
      <c r="BD1157" s="72"/>
      <c r="BE1157" s="1"/>
      <c r="BF1157" s="1"/>
    </row>
    <row r="1158" ht="20.1" customHeight="1" s="44" customFormat="1">
      <c r="A1158" s="31" t="s">
        <v>65</v>
      </c>
      <c r="B1158" s="32">
        <f t="shared" si="83"/>
        <v>1152</v>
      </c>
      <c r="C1158" s="1280" t="s">
        <v>10947</v>
      </c>
      <c r="D1158" s="70" t="s">
        <v>10948</v>
      </c>
      <c r="E1158" s="49" t="s">
        <v>69</v>
      </c>
      <c r="F1158" s="71" t="s">
        <v>10949</v>
      </c>
      <c r="G1158" s="1" t="s">
        <v>2</v>
      </c>
      <c r="H1158" s="70"/>
      <c r="I1158" s="70"/>
      <c r="J1158" s="70"/>
      <c r="K1158" s="1" t="s">
        <v>5750</v>
      </c>
      <c r="L1158" s="1" t="s">
        <v>511</v>
      </c>
      <c r="M1158" s="1" t="s">
        <v>2129</v>
      </c>
      <c r="N1158" s="72">
        <v>44278</v>
      </c>
      <c r="O1158" s="70" t="s">
        <v>10950</v>
      </c>
      <c r="P1158" s="1" t="s">
        <v>97</v>
      </c>
      <c r="Q1158" s="1" t="s">
        <v>112</v>
      </c>
      <c r="R1158" s="1" t="s">
        <v>77</v>
      </c>
      <c r="S1158" s="1" t="s">
        <v>140</v>
      </c>
      <c r="T1158" s="70" t="s">
        <v>10767</v>
      </c>
      <c r="U1158" s="73">
        <v>31960</v>
      </c>
      <c r="V1158" s="79">
        <v>44378</v>
      </c>
      <c r="W1158" s="79">
        <v>44469</v>
      </c>
      <c r="X1158" s="35" t="s">
        <v>115</v>
      </c>
      <c r="Y1158" s="34"/>
      <c r="Z1158" s="1" t="str">
        <f t="shared" si="86" ca="1"/>
        <v>0 Tahun  4 Bulan 10 Hari </v>
      </c>
      <c r="AA1158" s="1" t="s">
        <v>264</v>
      </c>
      <c r="AB1158" s="71" t="s">
        <v>10951</v>
      </c>
      <c r="AC1158" s="72">
        <v>45109</v>
      </c>
      <c r="AD1158" s="70"/>
      <c r="AE1158" s="70"/>
      <c r="AF1158" s="70"/>
      <c r="AG1158" s="34"/>
      <c r="AH1158" s="34"/>
      <c r="AI1158" s="34"/>
      <c r="AJ1158" s="34"/>
      <c r="AK1158" s="70"/>
      <c r="AL1158" s="70"/>
      <c r="AM1158" s="71" t="s">
        <v>10952</v>
      </c>
      <c r="AN1158" s="35" t="s">
        <v>84</v>
      </c>
      <c r="AO1158" s="34"/>
      <c r="AP1158" s="71" t="s">
        <v>10953</v>
      </c>
      <c r="AQ1158" s="1" t="s">
        <v>86</v>
      </c>
      <c r="AR1158" s="34"/>
      <c r="AS1158" s="34"/>
      <c r="AT1158" s="71" t="s">
        <v>10954</v>
      </c>
      <c r="AU1158" s="49" t="s">
        <v>121</v>
      </c>
      <c r="AV1158" s="1" t="s">
        <v>10948</v>
      </c>
      <c r="AW1158" s="1" t="s">
        <v>90</v>
      </c>
      <c r="AX1158" s="1">
        <v>7745628648</v>
      </c>
      <c r="AY1158" s="91" t="s">
        <v>10955</v>
      </c>
      <c r="AZ1158" s="1"/>
      <c r="BA1158" s="1"/>
      <c r="BB1158" s="1"/>
      <c r="BC1158" s="1"/>
      <c r="BD1158" s="72"/>
      <c r="BE1158" s="1"/>
      <c r="BF1158" s="1"/>
    </row>
    <row r="1159" ht="20.1" customHeight="1" s="44" customFormat="1">
      <c r="A1159" s="31" t="s">
        <v>65</v>
      </c>
      <c r="B1159" s="32">
        <f t="shared" si="83"/>
        <v>1153</v>
      </c>
      <c r="C1159" s="1280" t="s">
        <v>10956</v>
      </c>
      <c r="D1159" s="70" t="s">
        <v>10957</v>
      </c>
      <c r="E1159" s="1" t="s">
        <v>69</v>
      </c>
      <c r="F1159" s="71" t="s">
        <v>10958</v>
      </c>
      <c r="G1159" s="1" t="s">
        <v>2</v>
      </c>
      <c r="H1159" s="70"/>
      <c r="I1159" s="70"/>
      <c r="J1159" s="70"/>
      <c r="K1159" s="1" t="s">
        <v>5750</v>
      </c>
      <c r="L1159" s="1" t="s">
        <v>511</v>
      </c>
      <c r="M1159" s="1" t="s">
        <v>2129</v>
      </c>
      <c r="N1159" s="72">
        <v>44279</v>
      </c>
      <c r="O1159" s="70" t="s">
        <v>10959</v>
      </c>
      <c r="P1159" s="1" t="s">
        <v>232</v>
      </c>
      <c r="Q1159" s="1" t="s">
        <v>112</v>
      </c>
      <c r="R1159" s="1" t="s">
        <v>77</v>
      </c>
      <c r="S1159" s="1" t="s">
        <v>140</v>
      </c>
      <c r="T1159" s="70" t="s">
        <v>10889</v>
      </c>
      <c r="U1159" s="73">
        <v>34047</v>
      </c>
      <c r="V1159" s="79">
        <v>44378</v>
      </c>
      <c r="W1159" s="79">
        <v>44469</v>
      </c>
      <c r="X1159" s="35" t="s">
        <v>115</v>
      </c>
      <c r="Y1159" s="34"/>
      <c r="Z1159" s="1" t="str">
        <f t="shared" si="86" ca="1"/>
        <v>0 Tahun  4 Bulan 9 Hari </v>
      </c>
      <c r="AA1159" s="1" t="s">
        <v>492</v>
      </c>
      <c r="AB1159" s="71" t="s">
        <v>10960</v>
      </c>
      <c r="AC1159" s="72">
        <v>46038</v>
      </c>
      <c r="AD1159" s="70"/>
      <c r="AE1159" s="70"/>
      <c r="AF1159" s="70"/>
      <c r="AG1159" s="34"/>
      <c r="AH1159" s="34"/>
      <c r="AI1159" s="34"/>
      <c r="AJ1159" s="34"/>
      <c r="AK1159" s="70"/>
      <c r="AL1159" s="70"/>
      <c r="AM1159" s="71" t="s">
        <v>10961</v>
      </c>
      <c r="AN1159" s="35" t="s">
        <v>84</v>
      </c>
      <c r="AO1159" s="34"/>
      <c r="AP1159" s="71" t="s">
        <v>10962</v>
      </c>
      <c r="AQ1159" s="1" t="s">
        <v>86</v>
      </c>
      <c r="AR1159" s="34"/>
      <c r="AS1159" s="34"/>
      <c r="AT1159" s="71" t="s">
        <v>10963</v>
      </c>
      <c r="AU1159" s="49" t="s">
        <v>121</v>
      </c>
      <c r="AV1159" s="1" t="s">
        <v>10957</v>
      </c>
      <c r="AW1159" s="1" t="s">
        <v>90</v>
      </c>
      <c r="AX1159" s="71" t="s">
        <v>10964</v>
      </c>
      <c r="AY1159" s="71" t="s">
        <v>10965</v>
      </c>
      <c r="AZ1159" s="70"/>
      <c r="BA1159" s="70"/>
      <c r="BB1159" s="70"/>
      <c r="BC1159" s="70"/>
      <c r="BD1159" s="73"/>
      <c r="BE1159" s="1"/>
      <c r="BF1159" s="1"/>
    </row>
    <row r="1160" ht="20.1" customHeight="1" s="44" customFormat="1">
      <c r="A1160" s="31" t="s">
        <v>65</v>
      </c>
      <c r="B1160" s="32">
        <f ref="B1160:B1223" t="shared" si="87">1+B1159</f>
        <v>1154</v>
      </c>
      <c r="C1160" s="1280" t="s">
        <v>10966</v>
      </c>
      <c r="D1160" s="70" t="s">
        <v>10967</v>
      </c>
      <c r="E1160" s="1" t="s">
        <v>69</v>
      </c>
      <c r="F1160" s="71" t="s">
        <v>10968</v>
      </c>
      <c r="G1160" s="1" t="s">
        <v>2</v>
      </c>
      <c r="H1160" s="70"/>
      <c r="I1160" s="70"/>
      <c r="J1160" s="70"/>
      <c r="K1160" s="1" t="s">
        <v>5750</v>
      </c>
      <c r="L1160" s="1" t="s">
        <v>511</v>
      </c>
      <c r="M1160" s="1" t="s">
        <v>2129</v>
      </c>
      <c r="N1160" s="72">
        <v>44279</v>
      </c>
      <c r="O1160" s="70" t="s">
        <v>10969</v>
      </c>
      <c r="P1160" s="1" t="s">
        <v>232</v>
      </c>
      <c r="Q1160" s="1" t="s">
        <v>112</v>
      </c>
      <c r="R1160" s="1" t="s">
        <v>77</v>
      </c>
      <c r="S1160" s="1" t="s">
        <v>113</v>
      </c>
      <c r="T1160" s="70" t="s">
        <v>10817</v>
      </c>
      <c r="U1160" s="73">
        <v>32787</v>
      </c>
      <c r="V1160" s="79">
        <v>44378</v>
      </c>
      <c r="W1160" s="79">
        <v>44469</v>
      </c>
      <c r="X1160" s="35" t="s">
        <v>115</v>
      </c>
      <c r="Y1160" s="34"/>
      <c r="Z1160" s="1" t="str">
        <f t="shared" si="86" ca="1"/>
        <v>0 Tahun  4 Bulan 9 Hari </v>
      </c>
      <c r="AA1160" s="1" t="s">
        <v>264</v>
      </c>
      <c r="AB1160" s="71" t="s">
        <v>10970</v>
      </c>
      <c r="AC1160" s="72">
        <v>45632</v>
      </c>
      <c r="AD1160" s="70"/>
      <c r="AE1160" s="70"/>
      <c r="AF1160" s="70"/>
      <c r="AG1160" s="34"/>
      <c r="AH1160" s="34"/>
      <c r="AI1160" s="34"/>
      <c r="AJ1160" s="34"/>
      <c r="AK1160" s="70"/>
      <c r="AL1160" s="70"/>
      <c r="AM1160" s="71" t="s">
        <v>10971</v>
      </c>
      <c r="AN1160" s="35" t="s">
        <v>84</v>
      </c>
      <c r="AO1160" s="34"/>
      <c r="AP1160" s="71" t="s">
        <v>10972</v>
      </c>
      <c r="AQ1160" s="1" t="s">
        <v>86</v>
      </c>
      <c r="AR1160" s="34"/>
      <c r="AS1160" s="34"/>
      <c r="AT1160" s="71" t="s">
        <v>10973</v>
      </c>
      <c r="AU1160" s="49" t="s">
        <v>121</v>
      </c>
      <c r="AV1160" s="1" t="s">
        <v>10967</v>
      </c>
      <c r="AW1160" s="1" t="s">
        <v>619</v>
      </c>
      <c r="AX1160" s="71" t="s">
        <v>10974</v>
      </c>
      <c r="AY1160" s="1"/>
      <c r="AZ1160" s="70"/>
      <c r="BA1160" s="70"/>
      <c r="BB1160" s="70"/>
      <c r="BC1160" s="70"/>
      <c r="BD1160" s="73"/>
      <c r="BE1160" s="1"/>
      <c r="BF1160" s="1"/>
    </row>
    <row r="1161" ht="20.1" customHeight="1" s="44" customFormat="1">
      <c r="A1161" s="31" t="s">
        <v>65</v>
      </c>
      <c r="B1161" s="32">
        <f t="shared" si="87"/>
        <v>1155</v>
      </c>
      <c r="C1161" s="1280" t="s">
        <v>10975</v>
      </c>
      <c r="D1161" s="70" t="s">
        <v>10976</v>
      </c>
      <c r="E1161" s="1" t="s">
        <v>69</v>
      </c>
      <c r="F1161" s="71" t="s">
        <v>10977</v>
      </c>
      <c r="G1161" s="1" t="s">
        <v>2</v>
      </c>
      <c r="H1161" s="70"/>
      <c r="I1161" s="70"/>
      <c r="J1161" s="70"/>
      <c r="K1161" s="1" t="s">
        <v>5750</v>
      </c>
      <c r="L1161" s="1" t="s">
        <v>511</v>
      </c>
      <c r="M1161" s="1" t="s">
        <v>2129</v>
      </c>
      <c r="N1161" s="72">
        <v>44279</v>
      </c>
      <c r="O1161" s="70" t="s">
        <v>10978</v>
      </c>
      <c r="P1161" s="1" t="s">
        <v>77</v>
      </c>
      <c r="Q1161" s="1" t="s">
        <v>112</v>
      </c>
      <c r="R1161" s="1" t="s">
        <v>77</v>
      </c>
      <c r="S1161" s="1" t="s">
        <v>113</v>
      </c>
      <c r="T1161" s="70" t="s">
        <v>5750</v>
      </c>
      <c r="U1161" s="73">
        <v>30210</v>
      </c>
      <c r="V1161" s="79">
        <v>44378</v>
      </c>
      <c r="W1161" s="79">
        <v>44469</v>
      </c>
      <c r="X1161" s="35" t="s">
        <v>115</v>
      </c>
      <c r="Y1161" s="34"/>
      <c r="Z1161" s="1" t="str">
        <f t="shared" si="86" ca="1"/>
        <v>0 Tahun  4 Bulan 9 Hari </v>
      </c>
      <c r="AA1161" s="1" t="s">
        <v>819</v>
      </c>
      <c r="AB1161" s="71" t="s">
        <v>10979</v>
      </c>
      <c r="AC1161" s="72">
        <v>45914</v>
      </c>
      <c r="AD1161" s="70"/>
      <c r="AE1161" s="70"/>
      <c r="AF1161" s="70"/>
      <c r="AG1161" s="34"/>
      <c r="AH1161" s="34"/>
      <c r="AI1161" s="34"/>
      <c r="AJ1161" s="34"/>
      <c r="AK1161" s="70"/>
      <c r="AL1161" s="70"/>
      <c r="AM1161" s="71" t="s">
        <v>10980</v>
      </c>
      <c r="AN1161" s="35" t="s">
        <v>84</v>
      </c>
      <c r="AO1161" s="34"/>
      <c r="AP1161" s="71" t="s">
        <v>10981</v>
      </c>
      <c r="AQ1161" s="1" t="s">
        <v>86</v>
      </c>
      <c r="AR1161" s="34"/>
      <c r="AS1161" s="34"/>
      <c r="AT1161" s="71" t="s">
        <v>10982</v>
      </c>
      <c r="AU1161" s="49" t="s">
        <v>121</v>
      </c>
      <c r="AV1161" s="1" t="s">
        <v>10976</v>
      </c>
      <c r="AW1161" s="1" t="s">
        <v>565</v>
      </c>
      <c r="AX1161" s="71" t="s">
        <v>10983</v>
      </c>
      <c r="AY1161" s="71" t="s">
        <v>10984</v>
      </c>
      <c r="AZ1161" s="70"/>
      <c r="BA1161" s="70"/>
      <c r="BB1161" s="70"/>
      <c r="BC1161" s="70"/>
      <c r="BD1161" s="73"/>
      <c r="BE1161" s="1"/>
      <c r="BF1161" s="1"/>
    </row>
    <row r="1162" ht="20.1" customHeight="1" s="44" customFormat="1">
      <c r="A1162" s="31" t="s">
        <v>65</v>
      </c>
      <c r="B1162" s="32">
        <f t="shared" si="87"/>
        <v>1156</v>
      </c>
      <c r="C1162" s="1280" t="s">
        <v>10985</v>
      </c>
      <c r="D1162" s="70" t="s">
        <v>10986</v>
      </c>
      <c r="E1162" s="1" t="s">
        <v>69</v>
      </c>
      <c r="F1162" s="71" t="s">
        <v>10987</v>
      </c>
      <c r="G1162" s="1"/>
      <c r="H1162" s="70"/>
      <c r="I1162" s="70"/>
      <c r="J1162" s="1" t="s">
        <v>71</v>
      </c>
      <c r="K1162" s="1" t="s">
        <v>5750</v>
      </c>
      <c r="L1162" s="1" t="s">
        <v>511</v>
      </c>
      <c r="M1162" s="1" t="s">
        <v>2129</v>
      </c>
      <c r="N1162" s="72">
        <v>44279</v>
      </c>
      <c r="O1162" s="70" t="s">
        <v>10988</v>
      </c>
      <c r="P1162" s="1" t="s">
        <v>77</v>
      </c>
      <c r="Q1162" s="1" t="s">
        <v>112</v>
      </c>
      <c r="R1162" s="1" t="s">
        <v>77</v>
      </c>
      <c r="S1162" s="1" t="s">
        <v>113</v>
      </c>
      <c r="T1162" s="70" t="s">
        <v>5750</v>
      </c>
      <c r="U1162" s="73">
        <v>34783</v>
      </c>
      <c r="V1162" s="79">
        <v>44378</v>
      </c>
      <c r="W1162" s="79">
        <v>44469</v>
      </c>
      <c r="X1162" s="35" t="s">
        <v>115</v>
      </c>
      <c r="Y1162" s="34"/>
      <c r="Z1162" s="1" t="str">
        <f t="shared" si="86" ca="1"/>
        <v>0 Tahun  4 Bulan 9 Hari </v>
      </c>
      <c r="AA1162" s="1" t="s">
        <v>492</v>
      </c>
      <c r="AB1162" s="71" t="s">
        <v>10989</v>
      </c>
      <c r="AC1162" s="72">
        <v>45376</v>
      </c>
      <c r="AD1162" s="70"/>
      <c r="AE1162" s="70"/>
      <c r="AF1162" s="70"/>
      <c r="AG1162" s="34"/>
      <c r="AH1162" s="34"/>
      <c r="AI1162" s="34"/>
      <c r="AJ1162" s="34"/>
      <c r="AK1162" s="70"/>
      <c r="AL1162" s="70"/>
      <c r="AM1162" s="71" t="s">
        <v>10990</v>
      </c>
      <c r="AN1162" s="35" t="s">
        <v>84</v>
      </c>
      <c r="AO1162" s="34"/>
      <c r="AP1162" s="71" t="s">
        <v>10991</v>
      </c>
      <c r="AQ1162" s="1" t="s">
        <v>86</v>
      </c>
      <c r="AR1162" s="34"/>
      <c r="AS1162" s="34"/>
      <c r="AT1162" s="71" t="s">
        <v>10992</v>
      </c>
      <c r="AU1162" s="49" t="s">
        <v>121</v>
      </c>
      <c r="AV1162" s="1" t="s">
        <v>10986</v>
      </c>
      <c r="AW1162" s="1" t="s">
        <v>90</v>
      </c>
      <c r="AX1162" s="71" t="s">
        <v>10993</v>
      </c>
      <c r="AY1162" s="71" t="s">
        <v>10994</v>
      </c>
      <c r="AZ1162" s="70"/>
      <c r="BA1162" s="70"/>
      <c r="BB1162" s="70"/>
      <c r="BC1162" s="70"/>
      <c r="BD1162" s="73"/>
      <c r="BE1162" s="1"/>
      <c r="BF1162" s="1"/>
    </row>
    <row r="1163" ht="20.1" customHeight="1" s="44" customFormat="1">
      <c r="A1163" s="31" t="s">
        <v>65</v>
      </c>
      <c r="B1163" s="32">
        <f t="shared" si="87"/>
        <v>1157</v>
      </c>
      <c r="C1163" s="1280" t="s">
        <v>10995</v>
      </c>
      <c r="D1163" s="70" t="s">
        <v>10996</v>
      </c>
      <c r="E1163" s="1" t="s">
        <v>69</v>
      </c>
      <c r="F1163" s="71" t="s">
        <v>10997</v>
      </c>
      <c r="G1163" s="1" t="s">
        <v>2</v>
      </c>
      <c r="H1163" s="70"/>
      <c r="I1163" s="70"/>
      <c r="J1163" s="70"/>
      <c r="K1163" s="1" t="s">
        <v>5750</v>
      </c>
      <c r="L1163" s="1" t="s">
        <v>511</v>
      </c>
      <c r="M1163" s="1" t="s">
        <v>2129</v>
      </c>
      <c r="N1163" s="72">
        <v>44279</v>
      </c>
      <c r="O1163" s="70" t="s">
        <v>10998</v>
      </c>
      <c r="P1163" s="1" t="s">
        <v>232</v>
      </c>
      <c r="Q1163" s="1" t="s">
        <v>112</v>
      </c>
      <c r="R1163" s="1" t="s">
        <v>77</v>
      </c>
      <c r="S1163" s="1" t="s">
        <v>140</v>
      </c>
      <c r="T1163" s="70" t="s">
        <v>5750</v>
      </c>
      <c r="U1163" s="73">
        <v>32223</v>
      </c>
      <c r="V1163" s="79">
        <v>44378</v>
      </c>
      <c r="W1163" s="79">
        <v>44469</v>
      </c>
      <c r="X1163" s="35" t="s">
        <v>115</v>
      </c>
      <c r="Y1163" s="34"/>
      <c r="Z1163" s="1" t="str">
        <f t="shared" si="86" ca="1"/>
        <v>0 Tahun  4 Bulan 9 Hari </v>
      </c>
      <c r="AA1163" s="1" t="s">
        <v>264</v>
      </c>
      <c r="AB1163" s="71" t="s">
        <v>10999</v>
      </c>
      <c r="AC1163" s="72">
        <v>45372</v>
      </c>
      <c r="AD1163" s="70"/>
      <c r="AE1163" s="70"/>
      <c r="AF1163" s="70"/>
      <c r="AG1163" s="34"/>
      <c r="AH1163" s="34"/>
      <c r="AI1163" s="34"/>
      <c r="AJ1163" s="34"/>
      <c r="AK1163" s="70"/>
      <c r="AL1163" s="70"/>
      <c r="AM1163" s="71" t="s">
        <v>11000</v>
      </c>
      <c r="AN1163" s="1" t="s">
        <v>1890</v>
      </c>
      <c r="AO1163" s="34"/>
      <c r="AP1163" s="71" t="s">
        <v>11001</v>
      </c>
      <c r="AQ1163" s="1" t="s">
        <v>86</v>
      </c>
      <c r="AR1163" s="34"/>
      <c r="AS1163" s="34"/>
      <c r="AT1163" s="71" t="s">
        <v>11002</v>
      </c>
      <c r="AU1163" s="49" t="s">
        <v>121</v>
      </c>
      <c r="AV1163" s="1" t="s">
        <v>10996</v>
      </c>
      <c r="AW1163" s="1" t="s">
        <v>90</v>
      </c>
      <c r="AX1163" s="71" t="s">
        <v>11003</v>
      </c>
      <c r="AY1163" s="71" t="s">
        <v>11004</v>
      </c>
      <c r="AZ1163" s="70"/>
      <c r="BA1163" s="70"/>
      <c r="BB1163" s="70"/>
      <c r="BC1163" s="70"/>
      <c r="BD1163" s="73"/>
      <c r="BE1163" s="1"/>
      <c r="BF1163" s="1"/>
    </row>
    <row r="1164" ht="20.1" customHeight="1" s="44" customFormat="1">
      <c r="A1164" s="31" t="s">
        <v>65</v>
      </c>
      <c r="B1164" s="32">
        <f t="shared" si="87"/>
        <v>1158</v>
      </c>
      <c r="C1164" s="1280" t="s">
        <v>11005</v>
      </c>
      <c r="D1164" s="70" t="s">
        <v>11006</v>
      </c>
      <c r="E1164" s="1" t="s">
        <v>69</v>
      </c>
      <c r="F1164" s="71" t="s">
        <v>11007</v>
      </c>
      <c r="G1164" s="1" t="s">
        <v>2</v>
      </c>
      <c r="H1164" s="70"/>
      <c r="I1164" s="70"/>
      <c r="J1164" s="70"/>
      <c r="K1164" s="1" t="s">
        <v>5750</v>
      </c>
      <c r="L1164" s="1" t="s">
        <v>511</v>
      </c>
      <c r="M1164" s="1" t="s">
        <v>2129</v>
      </c>
      <c r="N1164" s="72">
        <v>44286</v>
      </c>
      <c r="O1164" s="70" t="s">
        <v>11008</v>
      </c>
      <c r="P1164" s="1" t="s">
        <v>232</v>
      </c>
      <c r="Q1164" s="1" t="s">
        <v>112</v>
      </c>
      <c r="R1164" s="1" t="s">
        <v>77</v>
      </c>
      <c r="S1164" s="1" t="s">
        <v>113</v>
      </c>
      <c r="T1164" s="70" t="s">
        <v>5750</v>
      </c>
      <c r="U1164" s="73">
        <v>32571</v>
      </c>
      <c r="V1164" s="79">
        <v>44378</v>
      </c>
      <c r="W1164" s="79">
        <v>44469</v>
      </c>
      <c r="X1164" s="35" t="s">
        <v>115</v>
      </c>
      <c r="Y1164" s="34"/>
      <c r="Z1164" s="1" t="str">
        <f t="shared" si="86" ca="1"/>
        <v>0 Tahun  4 Bulan 2 Hari </v>
      </c>
      <c r="AA1164" s="1"/>
      <c r="AB1164" s="71"/>
      <c r="AC1164" s="72"/>
      <c r="AD1164" s="70"/>
      <c r="AE1164" s="70"/>
      <c r="AF1164" s="70"/>
      <c r="AG1164" s="34"/>
      <c r="AH1164" s="34"/>
      <c r="AI1164" s="34"/>
      <c r="AJ1164" s="34"/>
      <c r="AK1164" s="70"/>
      <c r="AL1164" s="70"/>
      <c r="AM1164" s="71" t="s">
        <v>11009</v>
      </c>
      <c r="AN1164" s="35" t="s">
        <v>84</v>
      </c>
      <c r="AO1164" s="34"/>
      <c r="AP1164" s="71" t="s">
        <v>11010</v>
      </c>
      <c r="AQ1164" s="1" t="s">
        <v>86</v>
      </c>
      <c r="AR1164" s="34"/>
      <c r="AS1164" s="34"/>
      <c r="AT1164" s="71" t="s">
        <v>11011</v>
      </c>
      <c r="AU1164" s="49" t="s">
        <v>121</v>
      </c>
      <c r="AV1164" s="360" t="s">
        <v>11006</v>
      </c>
      <c r="AW1164" s="340" t="s">
        <v>90</v>
      </c>
      <c r="AX1164" s="1344">
        <v>7745634745</v>
      </c>
      <c r="AY1164" s="1345" t="s">
        <v>11012</v>
      </c>
      <c r="AZ1164" s="70"/>
      <c r="BA1164" s="70"/>
      <c r="BB1164" s="70"/>
      <c r="BC1164" s="70"/>
      <c r="BD1164" s="73"/>
      <c r="BE1164" s="1"/>
      <c r="BF1164" s="1"/>
    </row>
    <row r="1165" ht="20.1" customHeight="1" s="44" customFormat="1">
      <c r="A1165" s="31" t="s">
        <v>65</v>
      </c>
      <c r="B1165" s="32">
        <f t="shared" si="87"/>
        <v>1159</v>
      </c>
      <c r="C1165" s="1280" t="s">
        <v>11013</v>
      </c>
      <c r="D1165" s="70" t="s">
        <v>11014</v>
      </c>
      <c r="E1165" s="1" t="s">
        <v>69</v>
      </c>
      <c r="F1165" s="71" t="s">
        <v>11015</v>
      </c>
      <c r="G1165" s="1" t="s">
        <v>2</v>
      </c>
      <c r="H1165" s="70"/>
      <c r="I1165" s="70"/>
      <c r="J1165" s="70"/>
      <c r="K1165" s="1" t="s">
        <v>5750</v>
      </c>
      <c r="L1165" s="1" t="s">
        <v>511</v>
      </c>
      <c r="M1165" s="1" t="s">
        <v>2129</v>
      </c>
      <c r="N1165" s="72">
        <v>44286</v>
      </c>
      <c r="O1165" s="70" t="s">
        <v>11016</v>
      </c>
      <c r="P1165" s="1" t="s">
        <v>174</v>
      </c>
      <c r="Q1165" s="1" t="s">
        <v>112</v>
      </c>
      <c r="R1165" s="1" t="s">
        <v>77</v>
      </c>
      <c r="S1165" s="1" t="s">
        <v>140</v>
      </c>
      <c r="T1165" s="70" t="s">
        <v>5750</v>
      </c>
      <c r="U1165" s="73">
        <v>33721</v>
      </c>
      <c r="V1165" s="79">
        <v>44378</v>
      </c>
      <c r="W1165" s="79">
        <v>44469</v>
      </c>
      <c r="X1165" s="35" t="s">
        <v>115</v>
      </c>
      <c r="Y1165" s="34"/>
      <c r="Z1165" s="1" t="str">
        <f t="shared" si="86" ca="1"/>
        <v>0 Tahun  4 Bulan 2 Hari </v>
      </c>
      <c r="AA1165" s="1" t="s">
        <v>264</v>
      </c>
      <c r="AB1165" s="71" t="s">
        <v>11017</v>
      </c>
      <c r="AC1165" s="72">
        <v>45652</v>
      </c>
      <c r="AD1165" s="70"/>
      <c r="AE1165" s="70"/>
      <c r="AF1165" s="70"/>
      <c r="AG1165" s="34"/>
      <c r="AH1165" s="34"/>
      <c r="AI1165" s="34"/>
      <c r="AJ1165" s="34"/>
      <c r="AK1165" s="70"/>
      <c r="AL1165" s="70"/>
      <c r="AM1165" s="71" t="s">
        <v>11018</v>
      </c>
      <c r="AN1165" s="35" t="s">
        <v>84</v>
      </c>
      <c r="AO1165" s="34"/>
      <c r="AP1165" s="71" t="s">
        <v>11019</v>
      </c>
      <c r="AQ1165" s="1" t="s">
        <v>86</v>
      </c>
      <c r="AR1165" s="34"/>
      <c r="AS1165" s="34"/>
      <c r="AT1165" s="71" t="s">
        <v>11020</v>
      </c>
      <c r="AU1165" s="49" t="s">
        <v>121</v>
      </c>
      <c r="AV1165" s="70" t="s">
        <v>11014</v>
      </c>
      <c r="AW1165" s="1" t="s">
        <v>565</v>
      </c>
      <c r="AX1165" s="71" t="s">
        <v>11021</v>
      </c>
      <c r="AY1165" s="71" t="s">
        <v>11022</v>
      </c>
      <c r="AZ1165" s="70"/>
      <c r="BA1165" s="70"/>
      <c r="BB1165" s="70"/>
      <c r="BC1165" s="70"/>
      <c r="BD1165" s="73"/>
      <c r="BE1165" s="1"/>
      <c r="BF1165" s="1"/>
    </row>
    <row r="1166" ht="20.1" customHeight="1" s="44" customFormat="1">
      <c r="A1166" s="31" t="s">
        <v>65</v>
      </c>
      <c r="B1166" s="32">
        <f t="shared" si="87"/>
        <v>1160</v>
      </c>
      <c r="C1166" s="1280" t="s">
        <v>11023</v>
      </c>
      <c r="D1166" s="70" t="s">
        <v>11024</v>
      </c>
      <c r="E1166" s="1" t="s">
        <v>69</v>
      </c>
      <c r="F1166" s="71" t="s">
        <v>11025</v>
      </c>
      <c r="G1166" s="1" t="s">
        <v>2</v>
      </c>
      <c r="H1166" s="70"/>
      <c r="I1166" s="70"/>
      <c r="J1166" s="70"/>
      <c r="K1166" s="1" t="s">
        <v>5750</v>
      </c>
      <c r="L1166" s="1" t="s">
        <v>511</v>
      </c>
      <c r="M1166" s="1" t="s">
        <v>2129</v>
      </c>
      <c r="N1166" s="72">
        <v>44286</v>
      </c>
      <c r="O1166" s="70" t="s">
        <v>11026</v>
      </c>
      <c r="P1166" s="1" t="s">
        <v>174</v>
      </c>
      <c r="Q1166" s="1" t="s">
        <v>112</v>
      </c>
      <c r="R1166" s="1" t="s">
        <v>77</v>
      </c>
      <c r="S1166" s="1" t="s">
        <v>113</v>
      </c>
      <c r="T1166" s="70" t="s">
        <v>5750</v>
      </c>
      <c r="U1166" s="73">
        <v>32853</v>
      </c>
      <c r="V1166" s="79">
        <v>44378</v>
      </c>
      <c r="W1166" s="79">
        <v>44469</v>
      </c>
      <c r="X1166" s="35" t="s">
        <v>115</v>
      </c>
      <c r="Y1166" s="34"/>
      <c r="Z1166" s="1" t="str">
        <f t="shared" si="86" ca="1"/>
        <v>0 Tahun  4 Bulan 2 Hari </v>
      </c>
      <c r="AA1166" s="1" t="s">
        <v>492</v>
      </c>
      <c r="AB1166" s="71" t="s">
        <v>11027</v>
      </c>
      <c r="AC1166" s="72">
        <v>45985</v>
      </c>
      <c r="AD1166" s="70"/>
      <c r="AE1166" s="70"/>
      <c r="AF1166" s="70"/>
      <c r="AG1166" s="34"/>
      <c r="AH1166" s="34"/>
      <c r="AI1166" s="34"/>
      <c r="AJ1166" s="34"/>
      <c r="AK1166" s="70"/>
      <c r="AL1166" s="70"/>
      <c r="AM1166" s="71" t="s">
        <v>11028</v>
      </c>
      <c r="AN1166" s="35" t="s">
        <v>84</v>
      </c>
      <c r="AO1166" s="34"/>
      <c r="AP1166" s="71" t="s">
        <v>11029</v>
      </c>
      <c r="AQ1166" s="1" t="s">
        <v>86</v>
      </c>
      <c r="AR1166" s="34"/>
      <c r="AS1166" s="34"/>
      <c r="AT1166" s="71" t="s">
        <v>11030</v>
      </c>
      <c r="AU1166" s="49" t="s">
        <v>121</v>
      </c>
      <c r="AV1166" s="70" t="s">
        <v>11024</v>
      </c>
      <c r="AW1166" s="1" t="s">
        <v>90</v>
      </c>
      <c r="AX1166" s="71" t="s">
        <v>11031</v>
      </c>
      <c r="AY1166" s="71" t="s">
        <v>11032</v>
      </c>
      <c r="AZ1166" s="70"/>
      <c r="BA1166" s="70"/>
      <c r="BB1166" s="70"/>
      <c r="BC1166" s="70"/>
      <c r="BD1166" s="73"/>
      <c r="BE1166" s="1"/>
      <c r="BF1166" s="1"/>
    </row>
    <row r="1167" ht="20.1" customHeight="1" s="44" customFormat="1">
      <c r="A1167" s="31" t="s">
        <v>65</v>
      </c>
      <c r="B1167" s="32">
        <f t="shared" si="87"/>
        <v>1161</v>
      </c>
      <c r="C1167" s="1280" t="s">
        <v>11033</v>
      </c>
      <c r="D1167" s="70" t="s">
        <v>11034</v>
      </c>
      <c r="E1167" s="1" t="s">
        <v>69</v>
      </c>
      <c r="F1167" s="71" t="s">
        <v>11035</v>
      </c>
      <c r="G1167" s="1" t="s">
        <v>2</v>
      </c>
      <c r="H1167" s="70"/>
      <c r="I1167" s="70"/>
      <c r="J1167" s="70"/>
      <c r="K1167" s="1" t="s">
        <v>5750</v>
      </c>
      <c r="L1167" s="1" t="s">
        <v>511</v>
      </c>
      <c r="M1167" s="1" t="s">
        <v>2129</v>
      </c>
      <c r="N1167" s="72">
        <v>44286</v>
      </c>
      <c r="O1167" s="70" t="s">
        <v>11036</v>
      </c>
      <c r="P1167" s="1" t="s">
        <v>77</v>
      </c>
      <c r="Q1167" s="1" t="s">
        <v>112</v>
      </c>
      <c r="R1167" s="1" t="s">
        <v>77</v>
      </c>
      <c r="S1167" s="1" t="s">
        <v>113</v>
      </c>
      <c r="T1167" s="70" t="s">
        <v>8834</v>
      </c>
      <c r="U1167" s="73">
        <v>34106</v>
      </c>
      <c r="V1167" s="79">
        <v>44378</v>
      </c>
      <c r="W1167" s="79">
        <v>44469</v>
      </c>
      <c r="X1167" s="35" t="s">
        <v>115</v>
      </c>
      <c r="Y1167" s="34"/>
      <c r="Z1167" s="1" t="str">
        <f t="shared" si="86" ca="1"/>
        <v>0 Tahun  4 Bulan 2 Hari </v>
      </c>
      <c r="AA1167" s="1" t="s">
        <v>264</v>
      </c>
      <c r="AB1167" s="71" t="s">
        <v>11037</v>
      </c>
      <c r="AC1167" s="72">
        <v>44333</v>
      </c>
      <c r="AD1167" s="70"/>
      <c r="AE1167" s="70"/>
      <c r="AF1167" s="70"/>
      <c r="AG1167" s="34"/>
      <c r="AH1167" s="34"/>
      <c r="AI1167" s="34"/>
      <c r="AJ1167" s="34"/>
      <c r="AK1167" s="70"/>
      <c r="AL1167" s="70"/>
      <c r="AM1167" s="71" t="s">
        <v>11038</v>
      </c>
      <c r="AN1167" s="35" t="s">
        <v>84</v>
      </c>
      <c r="AO1167" s="34"/>
      <c r="AP1167" s="71" t="s">
        <v>11039</v>
      </c>
      <c r="AQ1167" s="1" t="s">
        <v>86</v>
      </c>
      <c r="AR1167" s="34"/>
      <c r="AS1167" s="34"/>
      <c r="AT1167" s="71" t="s">
        <v>11040</v>
      </c>
      <c r="AU1167" s="49" t="s">
        <v>121</v>
      </c>
      <c r="AV1167" s="70" t="s">
        <v>11034</v>
      </c>
      <c r="AW1167" s="1" t="s">
        <v>619</v>
      </c>
      <c r="AX1167" s="71" t="s">
        <v>11041</v>
      </c>
      <c r="AY1167" s="71"/>
      <c r="AZ1167" s="70"/>
      <c r="BA1167" s="70"/>
      <c r="BB1167" s="70"/>
      <c r="BC1167" s="70"/>
      <c r="BD1167" s="73"/>
      <c r="BE1167" s="1"/>
      <c r="BF1167" s="1"/>
    </row>
    <row r="1168" ht="20.1" customHeight="1" s="44" customFormat="1">
      <c r="A1168" s="31" t="s">
        <v>65</v>
      </c>
      <c r="B1168" s="32">
        <f t="shared" si="87"/>
        <v>1162</v>
      </c>
      <c r="C1168" s="1280" t="s">
        <v>11042</v>
      </c>
      <c r="D1168" s="70" t="s">
        <v>11043</v>
      </c>
      <c r="E1168" s="1" t="s">
        <v>69</v>
      </c>
      <c r="F1168" s="71" t="s">
        <v>11044</v>
      </c>
      <c r="G1168" s="1" t="s">
        <v>2</v>
      </c>
      <c r="H1168" s="70"/>
      <c r="I1168" s="70"/>
      <c r="J1168" s="70"/>
      <c r="K1168" s="1" t="s">
        <v>5750</v>
      </c>
      <c r="L1168" s="1" t="s">
        <v>511</v>
      </c>
      <c r="M1168" s="1" t="s">
        <v>2129</v>
      </c>
      <c r="N1168" s="72">
        <v>44286</v>
      </c>
      <c r="O1168" s="70" t="s">
        <v>11045</v>
      </c>
      <c r="P1168" s="1" t="s">
        <v>174</v>
      </c>
      <c r="Q1168" s="1" t="s">
        <v>112</v>
      </c>
      <c r="R1168" s="1" t="s">
        <v>77</v>
      </c>
      <c r="S1168" s="1" t="s">
        <v>113</v>
      </c>
      <c r="T1168" s="70" t="s">
        <v>10777</v>
      </c>
      <c r="U1168" s="73">
        <v>29905</v>
      </c>
      <c r="V1168" s="79">
        <v>44378</v>
      </c>
      <c r="W1168" s="79">
        <v>44469</v>
      </c>
      <c r="X1168" s="35" t="s">
        <v>115</v>
      </c>
      <c r="Y1168" s="34"/>
      <c r="Z1168" s="1" t="str">
        <f t="shared" si="86" ca="1"/>
        <v>0 Tahun  4 Bulan 2 Hari </v>
      </c>
      <c r="AA1168" s="1" t="s">
        <v>492</v>
      </c>
      <c r="AB1168" s="71" t="s">
        <v>11046</v>
      </c>
      <c r="AC1168" s="72">
        <v>45671</v>
      </c>
      <c r="AD1168" s="70"/>
      <c r="AE1168" s="70"/>
      <c r="AF1168" s="70"/>
      <c r="AG1168" s="34"/>
      <c r="AH1168" s="34"/>
      <c r="AI1168" s="34"/>
      <c r="AJ1168" s="34"/>
      <c r="AK1168" s="70"/>
      <c r="AL1168" s="70"/>
      <c r="AM1168" s="71" t="s">
        <v>11047</v>
      </c>
      <c r="AN1168" s="35" t="s">
        <v>84</v>
      </c>
      <c r="AO1168" s="34"/>
      <c r="AP1168" s="71" t="s">
        <v>11048</v>
      </c>
      <c r="AQ1168" s="1" t="s">
        <v>86</v>
      </c>
      <c r="AR1168" s="34"/>
      <c r="AS1168" s="34"/>
      <c r="AT1168" s="71" t="s">
        <v>11049</v>
      </c>
      <c r="AU1168" s="49" t="s">
        <v>121</v>
      </c>
      <c r="AV1168" s="70" t="s">
        <v>11043</v>
      </c>
      <c r="AW1168" s="1" t="s">
        <v>90</v>
      </c>
      <c r="AX1168" s="71" t="s">
        <v>11050</v>
      </c>
      <c r="AY1168" s="71" t="s">
        <v>11051</v>
      </c>
      <c r="AZ1168" s="70"/>
      <c r="BA1168" s="70"/>
      <c r="BB1168" s="70"/>
      <c r="BC1168" s="70"/>
      <c r="BD1168" s="73"/>
      <c r="BE1168" s="1"/>
      <c r="BF1168" s="1"/>
    </row>
    <row r="1169" ht="20.1" customHeight="1" s="44" customFormat="1">
      <c r="A1169" s="31" t="s">
        <v>65</v>
      </c>
      <c r="B1169" s="32">
        <f t="shared" si="87"/>
        <v>1163</v>
      </c>
      <c r="C1169" s="69" t="s">
        <v>11052</v>
      </c>
      <c r="D1169" s="70" t="s">
        <v>11053</v>
      </c>
      <c r="E1169" s="1" t="s">
        <v>69</v>
      </c>
      <c r="F1169" s="1346" t="s">
        <v>11054</v>
      </c>
      <c r="G1169" s="123" t="s">
        <v>2</v>
      </c>
      <c r="H1169" s="70"/>
      <c r="I1169" s="70"/>
      <c r="J1169" s="1"/>
      <c r="K1169" s="1" t="s">
        <v>5750</v>
      </c>
      <c r="L1169" s="1" t="s">
        <v>511</v>
      </c>
      <c r="M1169" s="1" t="s">
        <v>2129</v>
      </c>
      <c r="N1169" s="72">
        <v>44284</v>
      </c>
      <c r="O1169" s="1343" t="s">
        <v>11055</v>
      </c>
      <c r="P1169" s="1"/>
      <c r="Q1169" s="1" t="s">
        <v>112</v>
      </c>
      <c r="R1169" s="1" t="s">
        <v>77</v>
      </c>
      <c r="S1169" s="1"/>
      <c r="T1169" s="1346" t="s">
        <v>5750</v>
      </c>
      <c r="U1169" s="1347">
        <v>29370</v>
      </c>
      <c r="V1169" s="79">
        <v>44378</v>
      </c>
      <c r="W1169" s="79">
        <v>44469</v>
      </c>
      <c r="X1169" s="35" t="s">
        <v>115</v>
      </c>
      <c r="Y1169" s="34"/>
      <c r="Z1169" s="49" t="str">
        <f t="shared" si="86" ca="1"/>
        <v>0 Tahun  4 Bulan 4 Hari </v>
      </c>
      <c r="AA1169" s="1" t="s">
        <v>492</v>
      </c>
      <c r="AB1169" s="1343" t="s">
        <v>11056</v>
      </c>
      <c r="AC1169" s="72">
        <v>45441</v>
      </c>
      <c r="AD1169" s="70"/>
      <c r="AE1169" s="70"/>
      <c r="AF1169" s="70"/>
      <c r="AG1169" s="34"/>
      <c r="AH1169" s="34"/>
      <c r="AI1169" s="34"/>
      <c r="AJ1169" s="34"/>
      <c r="AK1169" s="70"/>
      <c r="AL1169" s="70"/>
      <c r="AM1169" s="71" t="s">
        <v>11057</v>
      </c>
      <c r="AN1169" s="35" t="s">
        <v>84</v>
      </c>
      <c r="AO1169" s="34"/>
      <c r="AP1169" s="71" t="s">
        <v>11058</v>
      </c>
      <c r="AQ1169" s="1" t="s">
        <v>86</v>
      </c>
      <c r="AR1169" s="34"/>
      <c r="AS1169" s="34"/>
      <c r="AT1169" s="71" t="s">
        <v>11059</v>
      </c>
      <c r="AU1169" s="1343" t="s">
        <v>121</v>
      </c>
      <c r="AV1169" s="340" t="s">
        <v>11053</v>
      </c>
      <c r="AW1169" s="340" t="s">
        <v>90</v>
      </c>
      <c r="AX1169" s="340">
        <v>3741084587</v>
      </c>
      <c r="AY1169" s="1348" t="s">
        <v>11060</v>
      </c>
      <c r="AZ1169" s="70"/>
      <c r="BA1169" s="70"/>
      <c r="BB1169" s="70"/>
      <c r="BC1169" s="70"/>
      <c r="BD1169" s="73"/>
      <c r="BE1169" s="1"/>
      <c r="BF1169" s="1"/>
    </row>
    <row r="1170" ht="20.1" customHeight="1" s="44" customFormat="1">
      <c r="A1170" s="31" t="s">
        <v>65</v>
      </c>
      <c r="B1170" s="32">
        <f t="shared" si="87"/>
        <v>1164</v>
      </c>
      <c r="C1170" s="69" t="s">
        <v>11061</v>
      </c>
      <c r="D1170" s="70" t="s">
        <v>11062</v>
      </c>
      <c r="E1170" s="1" t="s">
        <v>69</v>
      </c>
      <c r="F1170" s="1" t="s">
        <v>11063</v>
      </c>
      <c r="G1170" s="123" t="s">
        <v>2</v>
      </c>
      <c r="H1170" s="70"/>
      <c r="I1170" s="70"/>
      <c r="J1170" s="1"/>
      <c r="K1170" s="1" t="s">
        <v>5750</v>
      </c>
      <c r="L1170" s="1" t="s">
        <v>511</v>
      </c>
      <c r="M1170" s="1" t="s">
        <v>2129</v>
      </c>
      <c r="N1170" s="72">
        <v>44284</v>
      </c>
      <c r="O1170" s="1" t="s">
        <v>11064</v>
      </c>
      <c r="P1170" s="1"/>
      <c r="Q1170" s="1" t="s">
        <v>112</v>
      </c>
      <c r="R1170" s="1" t="s">
        <v>77</v>
      </c>
      <c r="S1170" s="1"/>
      <c r="T1170" s="1" t="s">
        <v>5750</v>
      </c>
      <c r="U1170" s="1347">
        <v>31161</v>
      </c>
      <c r="V1170" s="79">
        <v>44378</v>
      </c>
      <c r="W1170" s="79">
        <v>44469</v>
      </c>
      <c r="X1170" s="35" t="s">
        <v>115</v>
      </c>
      <c r="Y1170" s="34"/>
      <c r="Z1170" s="49" t="str">
        <f t="shared" si="86" ca="1"/>
        <v>0 Tahun  4 Bulan 4 Hari </v>
      </c>
      <c r="AA1170" s="1" t="s">
        <v>10778</v>
      </c>
      <c r="AB1170" s="1" t="s">
        <v>11065</v>
      </c>
      <c r="AC1170" s="72">
        <v>44340</v>
      </c>
      <c r="AD1170" s="70"/>
      <c r="AE1170" s="70"/>
      <c r="AF1170" s="70"/>
      <c r="AG1170" s="34"/>
      <c r="AH1170" s="34"/>
      <c r="AI1170" s="34"/>
      <c r="AJ1170" s="34"/>
      <c r="AK1170" s="70"/>
      <c r="AL1170" s="70"/>
      <c r="AM1170" s="71" t="s">
        <v>11066</v>
      </c>
      <c r="AN1170" s="35" t="s">
        <v>84</v>
      </c>
      <c r="AO1170" s="34"/>
      <c r="AP1170" s="71" t="s">
        <v>11067</v>
      </c>
      <c r="AQ1170" s="1" t="s">
        <v>86</v>
      </c>
      <c r="AR1170" s="34"/>
      <c r="AS1170" s="34"/>
      <c r="AT1170" s="1349" t="s">
        <v>11068</v>
      </c>
      <c r="AU1170" s="1343" t="s">
        <v>121</v>
      </c>
      <c r="AV1170" s="340" t="s">
        <v>11062</v>
      </c>
      <c r="AW1170" s="340" t="s">
        <v>90</v>
      </c>
      <c r="AX1170" s="340">
        <v>7745191461</v>
      </c>
      <c r="AY1170" s="1348" t="s">
        <v>11069</v>
      </c>
      <c r="AZ1170" s="70"/>
      <c r="BA1170" s="70"/>
      <c r="BB1170" s="70"/>
      <c r="BC1170" s="70"/>
      <c r="BD1170" s="73"/>
      <c r="BE1170" s="1"/>
      <c r="BF1170" s="1"/>
    </row>
    <row r="1171" ht="20.1" customHeight="1" s="44" customFormat="1">
      <c r="A1171" s="31" t="s">
        <v>65</v>
      </c>
      <c r="B1171" s="32">
        <f t="shared" si="87"/>
        <v>1165</v>
      </c>
      <c r="C1171" s="69" t="s">
        <v>11070</v>
      </c>
      <c r="D1171" s="70" t="s">
        <v>11071</v>
      </c>
      <c r="E1171" s="1" t="s">
        <v>69</v>
      </c>
      <c r="F1171" s="49" t="s">
        <v>11072</v>
      </c>
      <c r="G1171" s="629" t="s">
        <v>2</v>
      </c>
      <c r="H1171" s="70"/>
      <c r="I1171" s="70"/>
      <c r="J1171" s="1"/>
      <c r="K1171" s="1" t="s">
        <v>5750</v>
      </c>
      <c r="L1171" s="1" t="s">
        <v>511</v>
      </c>
      <c r="M1171" s="1" t="s">
        <v>2129</v>
      </c>
      <c r="N1171" s="72">
        <v>44291</v>
      </c>
      <c r="O1171" s="1" t="s">
        <v>11073</v>
      </c>
      <c r="P1171" s="1" t="s">
        <v>77</v>
      </c>
      <c r="Q1171" s="1" t="s">
        <v>112</v>
      </c>
      <c r="R1171" s="1" t="s">
        <v>77</v>
      </c>
      <c r="S1171" s="1"/>
      <c r="T1171" s="1" t="s">
        <v>5750</v>
      </c>
      <c r="U1171" s="72">
        <v>31562</v>
      </c>
      <c r="V1171" s="79">
        <v>44378</v>
      </c>
      <c r="W1171" s="79">
        <v>44469</v>
      </c>
      <c r="X1171" s="35" t="s">
        <v>115</v>
      </c>
      <c r="Y1171" s="34"/>
      <c r="Z1171" s="49" t="str">
        <f t="shared" si="86" ca="1"/>
        <v>0 Tahun  3 Bulan 28 Hari </v>
      </c>
      <c r="AA1171" s="1" t="s">
        <v>264</v>
      </c>
      <c r="AB1171" s="71" t="s">
        <v>11074</v>
      </c>
      <c r="AC1171" s="72">
        <v>45442</v>
      </c>
      <c r="AD1171" s="70"/>
      <c r="AE1171" s="70"/>
      <c r="AF1171" s="70"/>
      <c r="AG1171" s="34"/>
      <c r="AH1171" s="34"/>
      <c r="AI1171" s="34"/>
      <c r="AJ1171" s="34"/>
      <c r="AK1171" s="70"/>
      <c r="AL1171" s="70"/>
      <c r="AM1171" s="71" t="s">
        <v>11075</v>
      </c>
      <c r="AN1171" s="35" t="s">
        <v>84</v>
      </c>
      <c r="AO1171" s="34"/>
      <c r="AP1171" s="71" t="s">
        <v>11076</v>
      </c>
      <c r="AQ1171" s="1" t="s">
        <v>86</v>
      </c>
      <c r="AR1171" s="34"/>
      <c r="AS1171" s="34"/>
      <c r="AT1171" s="71" t="s">
        <v>11077</v>
      </c>
      <c r="AU1171" s="1350" t="s">
        <v>121</v>
      </c>
      <c r="AV1171" s="340" t="s">
        <v>11071</v>
      </c>
      <c r="AW1171" s="340" t="s">
        <v>90</v>
      </c>
      <c r="AX1171" s="340">
        <v>7745628168</v>
      </c>
      <c r="AY1171" s="436"/>
      <c r="AZ1171" s="70"/>
      <c r="BA1171" s="70"/>
      <c r="BB1171" s="70"/>
      <c r="BC1171" s="70"/>
      <c r="BD1171" s="73"/>
      <c r="BE1171" s="1"/>
      <c r="BF1171" s="1"/>
    </row>
    <row r="1172" ht="20.25" customHeight="1" s="77" customFormat="1">
      <c r="A1172" s="31" t="s">
        <v>65</v>
      </c>
      <c r="B1172" s="32">
        <f t="shared" si="87"/>
        <v>1166</v>
      </c>
      <c r="C1172" s="69" t="s">
        <v>11078</v>
      </c>
      <c r="D1172" s="70" t="s">
        <v>11079</v>
      </c>
      <c r="E1172" s="86" t="s">
        <v>69</v>
      </c>
      <c r="F1172" s="49" t="s">
        <v>11080</v>
      </c>
      <c r="G1172" s="629" t="s">
        <v>2</v>
      </c>
      <c r="H1172" s="70"/>
      <c r="I1172" s="70"/>
      <c r="J1172" s="1"/>
      <c r="K1172" s="1" t="s">
        <v>5750</v>
      </c>
      <c r="L1172" s="1" t="s">
        <v>511</v>
      </c>
      <c r="M1172" s="1" t="s">
        <v>2129</v>
      </c>
      <c r="N1172" s="72">
        <v>44296</v>
      </c>
      <c r="O1172" s="1" t="s">
        <v>11081</v>
      </c>
      <c r="P1172" s="1" t="s">
        <v>232</v>
      </c>
      <c r="Q1172" s="1" t="s">
        <v>112</v>
      </c>
      <c r="R1172" s="1" t="s">
        <v>77</v>
      </c>
      <c r="S1172" s="1"/>
      <c r="T1172" s="1" t="s">
        <v>447</v>
      </c>
      <c r="U1172" s="72">
        <v>31699</v>
      </c>
      <c r="V1172" s="79">
        <v>44378</v>
      </c>
      <c r="W1172" s="79">
        <v>44469</v>
      </c>
      <c r="X1172" s="35" t="s">
        <v>115</v>
      </c>
      <c r="Y1172" s="393"/>
      <c r="Z1172" s="1" t="str">
        <f t="shared" si="86" ca="1"/>
        <v>0 Tahun  3 Bulan 23 Hari </v>
      </c>
      <c r="AA1172" s="1" t="s">
        <v>492</v>
      </c>
      <c r="AB1172" s="71" t="s">
        <v>11082</v>
      </c>
      <c r="AC1172" s="72">
        <v>46113</v>
      </c>
      <c r="AD1172" s="70"/>
      <c r="AE1172" s="70"/>
      <c r="AF1172" s="70"/>
      <c r="AG1172" s="1"/>
      <c r="AH1172" s="1"/>
      <c r="AI1172" s="1"/>
      <c r="AJ1172" s="1"/>
      <c r="AK1172" s="70"/>
      <c r="AL1172" s="70"/>
      <c r="AM1172" s="71" t="s">
        <v>11083</v>
      </c>
      <c r="AN1172" s="1" t="s">
        <v>565</v>
      </c>
      <c r="AO1172" s="49"/>
      <c r="AP1172" s="71" t="s">
        <v>11084</v>
      </c>
      <c r="AQ1172" s="1" t="s">
        <v>86</v>
      </c>
      <c r="AR1172" s="1"/>
      <c r="AS1172" s="1"/>
      <c r="AT1172" s="71" t="s">
        <v>11085</v>
      </c>
      <c r="AU1172" s="639" t="s">
        <v>121</v>
      </c>
      <c r="AV1172" s="340" t="s">
        <v>11079</v>
      </c>
      <c r="AW1172" s="340" t="s">
        <v>90</v>
      </c>
      <c r="AX1172" s="340">
        <v>3462363297</v>
      </c>
      <c r="AY1172" s="436"/>
      <c r="AZ1172" s="70"/>
      <c r="BA1172" s="70"/>
      <c r="BB1172" s="70"/>
      <c r="BC1172" s="70"/>
      <c r="BD1172" s="72"/>
      <c r="BE1172" s="1"/>
      <c r="BF1172" s="1"/>
    </row>
    <row r="1173" ht="20.1" customHeight="1" s="44" customFormat="1">
      <c r="A1173" s="31" t="s">
        <v>65</v>
      </c>
      <c r="B1173" s="32">
        <f t="shared" si="87"/>
        <v>1167</v>
      </c>
      <c r="C1173" s="47">
        <v>2150</v>
      </c>
      <c r="D1173" s="70" t="s">
        <v>11086</v>
      </c>
      <c r="E1173" s="1" t="s">
        <v>69</v>
      </c>
      <c r="F1173" s="71" t="s">
        <v>11087</v>
      </c>
      <c r="G1173" s="83" t="s">
        <v>2</v>
      </c>
      <c r="H1173" s="70"/>
      <c r="I1173" s="70"/>
      <c r="J1173" s="1"/>
      <c r="K1173" s="1" t="s">
        <v>5750</v>
      </c>
      <c r="L1173" s="1" t="s">
        <v>511</v>
      </c>
      <c r="M1173" s="1" t="s">
        <v>2129</v>
      </c>
      <c r="N1173" s="72">
        <v>44308</v>
      </c>
      <c r="O1173" s="1" t="s">
        <v>11088</v>
      </c>
      <c r="P1173" s="1" t="s">
        <v>77</v>
      </c>
      <c r="Q1173" s="1" t="s">
        <v>112</v>
      </c>
      <c r="R1173" s="1" t="s">
        <v>77</v>
      </c>
      <c r="S1173" s="1" t="s">
        <v>113</v>
      </c>
      <c r="T1173" s="1" t="s">
        <v>5750</v>
      </c>
      <c r="U1173" s="72">
        <v>33149</v>
      </c>
      <c r="V1173" s="73">
        <v>44308</v>
      </c>
      <c r="W1173" s="54">
        <v>44408</v>
      </c>
      <c r="X1173" s="51" t="s">
        <v>80</v>
      </c>
      <c r="Y1173" s="34"/>
      <c r="Z1173" s="87" t="str">
        <f t="shared" si="86" ca="1"/>
        <v>0 Tahun  3 Bulan 11 Hari </v>
      </c>
      <c r="AA1173" s="1" t="s">
        <v>264</v>
      </c>
      <c r="AB1173" s="71" t="s">
        <v>11089</v>
      </c>
      <c r="AC1173" s="72">
        <v>44472</v>
      </c>
      <c r="AD1173" s="70"/>
      <c r="AE1173" s="70"/>
      <c r="AF1173" s="70"/>
      <c r="AG1173" s="34"/>
      <c r="AH1173" s="34"/>
      <c r="AI1173" s="34"/>
      <c r="AJ1173" s="34"/>
      <c r="AK1173" s="70"/>
      <c r="AL1173" s="70"/>
      <c r="AM1173" s="71" t="s">
        <v>11090</v>
      </c>
      <c r="AN1173" s="1" t="s">
        <v>290</v>
      </c>
      <c r="AO1173" s="34"/>
      <c r="AP1173" s="71" t="s">
        <v>11091</v>
      </c>
      <c r="AQ1173" s="1" t="s">
        <v>86</v>
      </c>
      <c r="AR1173" s="34"/>
      <c r="AS1173" s="34"/>
      <c r="AT1173" s="71" t="s">
        <v>11092</v>
      </c>
      <c r="AU1173" s="346" t="s">
        <v>121</v>
      </c>
      <c r="AV1173" s="340" t="s">
        <v>11086</v>
      </c>
      <c r="AW1173" s="340" t="s">
        <v>90</v>
      </c>
      <c r="AX1173" s="340">
        <v>1342351209</v>
      </c>
      <c r="AY1173" s="436"/>
      <c r="AZ1173" s="70"/>
      <c r="BA1173" s="70"/>
      <c r="BB1173" s="70"/>
      <c r="BC1173" s="70"/>
      <c r="BD1173" s="73"/>
      <c r="BE1173" s="1"/>
      <c r="BF1173" s="1"/>
    </row>
    <row r="1174" ht="20.1" customHeight="1" s="44" customFormat="1">
      <c r="A1174" s="31" t="s">
        <v>65</v>
      </c>
      <c r="B1174" s="32">
        <f t="shared" si="87"/>
        <v>1168</v>
      </c>
      <c r="C1174" s="47">
        <v>2151</v>
      </c>
      <c r="D1174" s="70" t="s">
        <v>11093</v>
      </c>
      <c r="E1174" s="1" t="s">
        <v>69</v>
      </c>
      <c r="F1174" s="71" t="s">
        <v>11094</v>
      </c>
      <c r="G1174" s="83" t="s">
        <v>2</v>
      </c>
      <c r="H1174" s="70"/>
      <c r="I1174" s="70"/>
      <c r="J1174" s="1"/>
      <c r="K1174" s="1" t="s">
        <v>5750</v>
      </c>
      <c r="L1174" s="1" t="s">
        <v>511</v>
      </c>
      <c r="M1174" s="1" t="s">
        <v>2129</v>
      </c>
      <c r="N1174" s="72">
        <v>44308</v>
      </c>
      <c r="O1174" s="1" t="s">
        <v>11095</v>
      </c>
      <c r="P1174" s="1" t="s">
        <v>232</v>
      </c>
      <c r="Q1174" s="1" t="s">
        <v>112</v>
      </c>
      <c r="R1174" s="1" t="s">
        <v>77</v>
      </c>
      <c r="S1174" s="1" t="s">
        <v>113</v>
      </c>
      <c r="T1174" s="1" t="s">
        <v>5750</v>
      </c>
      <c r="U1174" s="72">
        <v>31535</v>
      </c>
      <c r="V1174" s="73">
        <v>44308</v>
      </c>
      <c r="W1174" s="54">
        <v>44408</v>
      </c>
      <c r="X1174" s="51" t="s">
        <v>80</v>
      </c>
      <c r="Y1174" s="34"/>
      <c r="Z1174" s="87" t="str">
        <f t="shared" si="86" ca="1"/>
        <v>0 Tahun  3 Bulan 11 Hari </v>
      </c>
      <c r="AA1174" s="1" t="s">
        <v>819</v>
      </c>
      <c r="AB1174" s="71" t="s">
        <v>11096</v>
      </c>
      <c r="AC1174" s="72">
        <v>45415</v>
      </c>
      <c r="AD1174" s="70"/>
      <c r="AE1174" s="70"/>
      <c r="AF1174" s="70"/>
      <c r="AG1174" s="34"/>
      <c r="AH1174" s="34"/>
      <c r="AI1174" s="34"/>
      <c r="AJ1174" s="34"/>
      <c r="AK1174" s="70"/>
      <c r="AL1174" s="70"/>
      <c r="AM1174" s="71" t="s">
        <v>11097</v>
      </c>
      <c r="AN1174" s="35" t="s">
        <v>84</v>
      </c>
      <c r="AO1174" s="34"/>
      <c r="AP1174" s="71" t="s">
        <v>11098</v>
      </c>
      <c r="AQ1174" s="1" t="s">
        <v>86</v>
      </c>
      <c r="AR1174" s="34"/>
      <c r="AS1174" s="34"/>
      <c r="AT1174" s="71" t="s">
        <v>11099</v>
      </c>
      <c r="AU1174" s="346" t="s">
        <v>121</v>
      </c>
      <c r="AV1174" s="340" t="s">
        <v>11093</v>
      </c>
      <c r="AW1174" s="340" t="s">
        <v>90</v>
      </c>
      <c r="AX1174" s="340">
        <v>3741099240</v>
      </c>
      <c r="AY1174" s="436"/>
      <c r="AZ1174" s="70"/>
      <c r="BA1174" s="70"/>
      <c r="BB1174" s="70"/>
      <c r="BC1174" s="70"/>
      <c r="BD1174" s="73"/>
      <c r="BE1174" s="1"/>
      <c r="BF1174" s="1"/>
    </row>
    <row r="1175" ht="19.5" customHeight="1" s="77" customFormat="1">
      <c r="A1175" s="31" t="s">
        <v>65</v>
      </c>
      <c r="B1175" s="32">
        <f t="shared" si="87"/>
        <v>1169</v>
      </c>
      <c r="C1175" s="68" t="s">
        <v>11100</v>
      </c>
      <c r="D1175" s="70" t="s">
        <v>11101</v>
      </c>
      <c r="E1175" s="1" t="s">
        <v>587</v>
      </c>
      <c r="F1175" s="71" t="s">
        <v>11102</v>
      </c>
      <c r="G1175" s="1" t="s">
        <v>2</v>
      </c>
      <c r="H1175" s="1"/>
      <c r="I1175" s="1"/>
      <c r="J1175" s="1"/>
      <c r="K1175" s="1" t="s">
        <v>5750</v>
      </c>
      <c r="L1175" s="1" t="s">
        <v>511</v>
      </c>
      <c r="M1175" s="1" t="s">
        <v>2129</v>
      </c>
      <c r="N1175" s="72">
        <v>44400</v>
      </c>
      <c r="O1175" s="1" t="s">
        <v>11103</v>
      </c>
      <c r="P1175" s="1" t="s">
        <v>77</v>
      </c>
      <c r="Q1175" s="1" t="s">
        <v>112</v>
      </c>
      <c r="R1175" s="1" t="s">
        <v>77</v>
      </c>
      <c r="S1175" s="1" t="s">
        <v>113</v>
      </c>
      <c r="T1175" s="1" t="s">
        <v>10767</v>
      </c>
      <c r="U1175" s="72">
        <v>34160</v>
      </c>
      <c r="V1175" s="72">
        <v>44400</v>
      </c>
      <c r="W1175" s="1351">
        <v>44500</v>
      </c>
      <c r="X1175" s="1352" t="s">
        <v>80</v>
      </c>
      <c r="Y1175" s="1"/>
      <c r="Z1175" s="1353" t="str">
        <f>""&amp;DATEDIF(N1175,TODAY(),"Y")&amp;" Tahun  "&amp;DATEDIF(N1175,TODAY(),"ym")&amp;" Bulan "&amp;DATEDIF(N1175,TODAY(),"md")&amp;" Hari "</f>
        <v>0 Tahun  0 Bulan 10 Hari </v>
      </c>
      <c r="AA1175" s="1" t="s">
        <v>264</v>
      </c>
      <c r="AB1175" s="71" t="s">
        <v>11104</v>
      </c>
      <c r="AC1175" s="72">
        <v>44752</v>
      </c>
      <c r="AD1175" s="1"/>
      <c r="AE1175" s="72"/>
      <c r="AF1175" s="1"/>
      <c r="AG1175" s="1"/>
      <c r="AH1175" s="72"/>
      <c r="AI1175" s="72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71" t="s">
        <v>11105</v>
      </c>
      <c r="AU1175" s="1" t="s">
        <v>121</v>
      </c>
      <c r="AV1175" s="1" t="s">
        <v>11101</v>
      </c>
      <c r="AW1175" s="1" t="s">
        <v>90</v>
      </c>
      <c r="AX1175" s="71" t="s">
        <v>11106</v>
      </c>
      <c r="AY1175" s="71" t="s">
        <v>11107</v>
      </c>
      <c r="AZ1175" s="1"/>
      <c r="BA1175" s="1"/>
      <c r="BB1175" s="1"/>
      <c r="BC1175" s="1"/>
      <c r="BD1175" s="72"/>
      <c r="BE1175" s="72"/>
      <c r="BF1175" s="1" t="s">
        <v>11108</v>
      </c>
    </row>
    <row r="1176" ht="19.5" customHeight="1" s="77" customFormat="1">
      <c r="A1176" s="31" t="s">
        <v>65</v>
      </c>
      <c r="B1176" s="32">
        <f t="shared" si="87"/>
        <v>1170</v>
      </c>
      <c r="C1176" s="68" t="s">
        <v>11109</v>
      </c>
      <c r="D1176" s="70" t="s">
        <v>11110</v>
      </c>
      <c r="E1176" s="1" t="s">
        <v>587</v>
      </c>
      <c r="F1176" s="71" t="s">
        <v>11111</v>
      </c>
      <c r="G1176" s="1" t="s">
        <v>2</v>
      </c>
      <c r="H1176" s="1"/>
      <c r="I1176" s="1"/>
      <c r="J1176" s="1"/>
      <c r="K1176" s="1" t="s">
        <v>5750</v>
      </c>
      <c r="L1176" s="1" t="s">
        <v>511</v>
      </c>
      <c r="M1176" s="1" t="s">
        <v>2129</v>
      </c>
      <c r="N1176" s="72">
        <v>44400</v>
      </c>
      <c r="O1176" s="1" t="s">
        <v>11112</v>
      </c>
      <c r="P1176" s="1" t="s">
        <v>97</v>
      </c>
      <c r="Q1176" s="1" t="s">
        <v>112</v>
      </c>
      <c r="R1176" s="1" t="s">
        <v>77</v>
      </c>
      <c r="S1176" s="1" t="s">
        <v>140</v>
      </c>
      <c r="T1176" s="1" t="s">
        <v>9817</v>
      </c>
      <c r="U1176" s="72">
        <v>32997</v>
      </c>
      <c r="V1176" s="72">
        <v>44400</v>
      </c>
      <c r="W1176" s="1351">
        <v>44500</v>
      </c>
      <c r="X1176" s="1352" t="s">
        <v>80</v>
      </c>
      <c r="Y1176" s="1"/>
      <c r="Z1176" s="1353" t="str">
        <f>""&amp;DATEDIF(N1176,TODAY(),"Y")&amp;" Tahun  "&amp;DATEDIF(N1176,TODAY(),"ym")&amp;" Bulan "&amp;DATEDIF(N1176,TODAY(),"md")&amp;" Hari "</f>
        <v>0 Tahun  0 Bulan 10 Hari </v>
      </c>
      <c r="AA1176" s="1" t="s">
        <v>492</v>
      </c>
      <c r="AB1176" s="71" t="s">
        <v>11113</v>
      </c>
      <c r="AC1176" s="72">
        <v>45050</v>
      </c>
      <c r="AD1176" s="1"/>
      <c r="AE1176" s="72"/>
      <c r="AF1176" s="1"/>
      <c r="AG1176" s="1"/>
      <c r="AH1176" s="72"/>
      <c r="AI1176" s="72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71" t="s">
        <v>11114</v>
      </c>
      <c r="AU1176" s="1" t="s">
        <v>121</v>
      </c>
      <c r="AV1176" s="1" t="s">
        <v>11110</v>
      </c>
      <c r="AW1176" s="1" t="s">
        <v>90</v>
      </c>
      <c r="AX1176" s="71" t="s">
        <v>11115</v>
      </c>
      <c r="AY1176" s="71" t="s">
        <v>11116</v>
      </c>
      <c r="AZ1176" s="1"/>
      <c r="BA1176" s="1"/>
      <c r="BB1176" s="1"/>
      <c r="BC1176" s="1"/>
      <c r="BD1176" s="72"/>
      <c r="BE1176" s="72"/>
      <c r="BF1176" s="1" t="s">
        <v>11117</v>
      </c>
    </row>
    <row r="1177" ht="18.75" customHeight="1" s="77" customFormat="1">
      <c r="A1177" s="31"/>
      <c r="B1177" s="32">
        <f t="shared" si="87"/>
        <v>1171</v>
      </c>
      <c r="C1177" s="68" t="s">
        <v>11118</v>
      </c>
      <c r="D1177" s="70" t="s">
        <v>11119</v>
      </c>
      <c r="E1177" s="1" t="s">
        <v>69</v>
      </c>
      <c r="F1177" s="71" t="s">
        <v>11120</v>
      </c>
      <c r="G1177" s="1" t="s">
        <v>2</v>
      </c>
      <c r="H1177" s="70"/>
      <c r="I1177" s="70"/>
      <c r="J1177" s="70"/>
      <c r="K1177" s="1" t="s">
        <v>5750</v>
      </c>
      <c r="L1177" s="1" t="s">
        <v>511</v>
      </c>
      <c r="M1177" s="1" t="s">
        <v>2129</v>
      </c>
      <c r="N1177" s="72">
        <v>44320</v>
      </c>
      <c r="O1177" s="1" t="s">
        <v>11121</v>
      </c>
      <c r="P1177" s="1" t="s">
        <v>232</v>
      </c>
      <c r="Q1177" s="1" t="s">
        <v>112</v>
      </c>
      <c r="R1177" s="1" t="s">
        <v>77</v>
      </c>
      <c r="S1177" s="1"/>
      <c r="T1177" s="1" t="s">
        <v>5750</v>
      </c>
      <c r="U1177" s="72">
        <v>32383</v>
      </c>
      <c r="V1177" s="72">
        <v>44320</v>
      </c>
      <c r="W1177" s="72">
        <v>44408</v>
      </c>
      <c r="X1177" s="75" t="s">
        <v>80</v>
      </c>
      <c r="Y1177" s="1"/>
      <c r="Z1177" s="1" t="str">
        <f ca="1">""&amp;DATEDIF(N1177,TODAY(),"Y")&amp; " Tahun  "&amp;DATEDIF(N1177,TODAY(),"ym")&amp; " Bulan " &amp;DATEDIF(N1177,TODAY(),"md")&amp; " Hari "</f>
        <v>0 Tahun  2 Bulan 29 Hari </v>
      </c>
      <c r="AA1177" s="1" t="s">
        <v>492</v>
      </c>
      <c r="AB1177" s="71" t="s">
        <v>11122</v>
      </c>
      <c r="AC1177" s="72">
        <v>45532</v>
      </c>
      <c r="AD1177" s="1"/>
      <c r="AE1177" s="1"/>
      <c r="AF1177" s="1"/>
      <c r="AG1177" s="1"/>
      <c r="AH1177" s="1"/>
      <c r="AI1177" s="72"/>
      <c r="AJ1177" s="1"/>
      <c r="AK1177" s="1"/>
      <c r="AL1177" s="1"/>
      <c r="AM1177" s="1"/>
      <c r="AN1177" s="1"/>
      <c r="AO1177" s="49"/>
      <c r="AP1177" s="1"/>
      <c r="AQ1177" s="1"/>
      <c r="AR1177" s="1"/>
      <c r="AS1177" s="1"/>
      <c r="AT1177" s="71" t="s">
        <v>11123</v>
      </c>
      <c r="AU1177" s="1" t="s">
        <v>121</v>
      </c>
      <c r="AV1177" s="1"/>
      <c r="AW1177" s="1"/>
      <c r="AX1177" s="1"/>
      <c r="AY1177" s="1"/>
      <c r="AZ1177" s="1"/>
      <c r="BA1177" s="1"/>
      <c r="BB1177" s="1"/>
      <c r="BC1177" s="1"/>
      <c r="BD1177" s="72">
        <v>44347</v>
      </c>
      <c r="BE1177" s="1"/>
      <c r="BF1177" s="1"/>
    </row>
    <row r="1178" ht="20.25" customHeight="1" s="89" customFormat="1">
      <c r="B1178" s="32">
        <f t="shared" si="87"/>
        <v>1172</v>
      </c>
      <c r="C1178" s="1354" t="s">
        <v>11124</v>
      </c>
      <c r="D1178" s="91" t="s">
        <v>11125</v>
      </c>
      <c r="E1178" s="91" t="s">
        <v>69</v>
      </c>
      <c r="F1178" s="90" t="s">
        <v>11126</v>
      </c>
      <c r="G1178" s="91" t="s">
        <v>2</v>
      </c>
      <c r="H1178" s="91"/>
      <c r="I1178" s="91"/>
      <c r="J1178" s="91"/>
      <c r="K1178" s="91" t="s">
        <v>307</v>
      </c>
      <c r="L1178" s="91" t="s">
        <v>511</v>
      </c>
      <c r="M1178" s="98" t="s">
        <v>10698</v>
      </c>
      <c r="N1178" s="1355">
        <v>43826</v>
      </c>
      <c r="O1178" s="91" t="s">
        <v>11127</v>
      </c>
      <c r="P1178" s="91" t="s">
        <v>77</v>
      </c>
      <c r="Q1178" s="91" t="s">
        <v>112</v>
      </c>
      <c r="R1178" s="91" t="s">
        <v>77</v>
      </c>
      <c r="S1178" s="91" t="s">
        <v>140</v>
      </c>
      <c r="T1178" s="91" t="s">
        <v>10304</v>
      </c>
      <c r="U1178" s="97">
        <v>30459</v>
      </c>
      <c r="V1178" s="79">
        <v>44348</v>
      </c>
      <c r="W1178" s="79">
        <v>44439</v>
      </c>
      <c r="X1178" s="49" t="s">
        <v>115</v>
      </c>
      <c r="Y1178" s="91"/>
      <c r="Z1178" s="98" t="str">
        <f>""&amp;DATEDIF(N1178,TODAY(),"Y")&amp; " Tahun  "&amp;DATEDIF(N1178,TODAY(),"ym")&amp; " Bulan " &amp;DATEDIF(N1178,TODAY(),"md")&amp; " Hari "</f>
        <v>1 Tahun  7 Bulan 6 Hari </v>
      </c>
      <c r="AA1178" s="91" t="s">
        <v>10778</v>
      </c>
      <c r="AB1178" s="90" t="s">
        <v>11128</v>
      </c>
      <c r="AC1178" s="92">
        <v>43974</v>
      </c>
      <c r="AD1178" s="1356" t="s">
        <v>81</v>
      </c>
      <c r="AE1178" s="1356"/>
      <c r="AF1178" s="1356"/>
      <c r="AG1178" s="91"/>
      <c r="AH1178" s="91"/>
      <c r="AI1178" s="91"/>
      <c r="AJ1178" s="91"/>
      <c r="AK1178" s="91"/>
      <c r="AL1178" s="91"/>
      <c r="AM1178" s="1356" t="s">
        <v>11129</v>
      </c>
      <c r="AN1178" s="91" t="s">
        <v>84</v>
      </c>
      <c r="AO1178" s="91"/>
      <c r="AP1178" s="90" t="s">
        <v>11130</v>
      </c>
      <c r="AQ1178" s="91" t="s">
        <v>86</v>
      </c>
      <c r="AR1178" s="98"/>
      <c r="AS1178" s="91"/>
      <c r="AT1178" s="90" t="s">
        <v>11131</v>
      </c>
      <c r="AU1178" s="92" t="s">
        <v>121</v>
      </c>
      <c r="AV1178" s="27" t="s">
        <v>11125</v>
      </c>
      <c r="AW1178" s="27" t="s">
        <v>90</v>
      </c>
      <c r="AX1178" s="96" t="s">
        <v>11132</v>
      </c>
      <c r="AY1178" s="96" t="s">
        <v>11133</v>
      </c>
      <c r="AZ1178" s="92"/>
      <c r="BA1178" s="91"/>
      <c r="BB1178" s="91"/>
      <c r="BC1178" s="91"/>
      <c r="BD1178" s="1357">
        <v>44362</v>
      </c>
    </row>
    <row r="1179" ht="15" customHeight="1" s="77" customFormat="1">
      <c r="A1179" s="31" t="s">
        <v>65</v>
      </c>
      <c r="B1179" s="32">
        <f t="shared" si="87"/>
        <v>1173</v>
      </c>
      <c r="C1179" s="71" t="s">
        <v>11134</v>
      </c>
      <c r="D1179" s="82" t="s">
        <v>11135</v>
      </c>
      <c r="E1179" s="393" t="s">
        <v>1255</v>
      </c>
      <c r="F1179" s="71" t="s">
        <v>11136</v>
      </c>
      <c r="G1179" s="1"/>
      <c r="H1179" s="1"/>
      <c r="I1179" s="1"/>
      <c r="J1179" s="1" t="s">
        <v>71</v>
      </c>
      <c r="K1179" s="1" t="s">
        <v>2405</v>
      </c>
      <c r="L1179" s="1" t="s">
        <v>589</v>
      </c>
      <c r="M1179" s="1" t="s">
        <v>2129</v>
      </c>
      <c r="N1179" s="72">
        <v>44076</v>
      </c>
      <c r="O1179" s="1" t="s">
        <v>11137</v>
      </c>
      <c r="P1179" s="1" t="s">
        <v>232</v>
      </c>
      <c r="Q1179" s="1" t="s">
        <v>76</v>
      </c>
      <c r="R1179" s="1" t="s">
        <v>77</v>
      </c>
      <c r="S1179" s="1" t="s">
        <v>98</v>
      </c>
      <c r="T1179" s="1" t="s">
        <v>2405</v>
      </c>
      <c r="U1179" s="72">
        <v>34452</v>
      </c>
      <c r="V1179" s="72">
        <v>44378</v>
      </c>
      <c r="W1179" s="72">
        <v>44469</v>
      </c>
      <c r="X1179" s="72" t="s">
        <v>115</v>
      </c>
      <c r="Y1179" s="170"/>
      <c r="Z1179" s="170" t="s">
        <v>11138</v>
      </c>
      <c r="AA1179" s="1" t="s">
        <v>515</v>
      </c>
      <c r="AB1179" s="1" t="s">
        <v>515</v>
      </c>
      <c r="AC1179" s="1" t="s">
        <v>515</v>
      </c>
      <c r="AD1179" s="1"/>
      <c r="AE1179" s="1"/>
      <c r="AF1179" s="393"/>
      <c r="AG1179" s="1"/>
      <c r="AH1179" s="1"/>
      <c r="AI1179" s="1"/>
      <c r="AJ1179" s="1"/>
      <c r="AK1179" s="1"/>
      <c r="AL1179" s="1"/>
      <c r="AM1179" s="71" t="s">
        <v>11139</v>
      </c>
      <c r="AN1179" s="35" t="s">
        <v>84</v>
      </c>
      <c r="AO1179" s="1"/>
      <c r="AP1179" s="71" t="s">
        <v>11140</v>
      </c>
      <c r="AQ1179" s="1" t="s">
        <v>2410</v>
      </c>
      <c r="AR1179" s="1"/>
      <c r="AS1179" s="1"/>
      <c r="AT1179" s="71" t="s">
        <v>11141</v>
      </c>
      <c r="AU1179" s="1" t="s">
        <v>11142</v>
      </c>
      <c r="AV1179" s="1" t="s">
        <v>11135</v>
      </c>
      <c r="AW1179" s="72" t="s">
        <v>520</v>
      </c>
      <c r="AX1179" s="71" t="s">
        <v>11143</v>
      </c>
      <c r="AY1179" s="1"/>
      <c r="AZ1179" s="1"/>
      <c r="BA1179" s="1"/>
      <c r="BB1179" s="1"/>
      <c r="BC1179" s="1"/>
      <c r="BD1179" s="72"/>
    </row>
    <row r="1180" ht="15" customHeight="1" s="31" customFormat="1">
      <c r="A1180" s="31" t="s">
        <v>65</v>
      </c>
      <c r="B1180" s="32">
        <f t="shared" si="87"/>
        <v>1174</v>
      </c>
      <c r="C1180" s="57" t="s">
        <v>11144</v>
      </c>
      <c r="D1180" s="61" t="s">
        <v>11145</v>
      </c>
      <c r="E1180" s="49" t="s">
        <v>69</v>
      </c>
      <c r="F1180" s="57" t="s">
        <v>11146</v>
      </c>
      <c r="G1180" s="34"/>
      <c r="H1180" s="34"/>
      <c r="I1180" s="34"/>
      <c r="J1180" s="1" t="s">
        <v>71</v>
      </c>
      <c r="K1180" s="1" t="s">
        <v>2405</v>
      </c>
      <c r="L1180" s="1" t="s">
        <v>589</v>
      </c>
      <c r="M1180" s="49" t="s">
        <v>2129</v>
      </c>
      <c r="N1180" s="63">
        <v>43927</v>
      </c>
      <c r="O1180" s="49" t="s">
        <v>10519</v>
      </c>
      <c r="P1180" s="49" t="s">
        <v>232</v>
      </c>
      <c r="Q1180" s="49" t="s">
        <v>76</v>
      </c>
      <c r="R1180" s="49" t="s">
        <v>77</v>
      </c>
      <c r="S1180" s="49" t="s">
        <v>98</v>
      </c>
      <c r="T1180" s="49" t="s">
        <v>8338</v>
      </c>
      <c r="U1180" s="63">
        <v>34002</v>
      </c>
      <c r="V1180" s="1358">
        <v>44348</v>
      </c>
      <c r="W1180" s="72">
        <v>44439</v>
      </c>
      <c r="X1180" s="72" t="s">
        <v>80</v>
      </c>
      <c r="Y1180" s="170"/>
      <c r="Z1180" s="170" t="s">
        <v>11147</v>
      </c>
      <c r="AA1180" s="1" t="s">
        <v>515</v>
      </c>
      <c r="AB1180" s="1" t="s">
        <v>515</v>
      </c>
      <c r="AC1180" s="1" t="s">
        <v>515</v>
      </c>
      <c r="AD1180" s="42" t="s">
        <v>86</v>
      </c>
      <c r="AE1180" s="189"/>
      <c r="AF1180" s="189"/>
      <c r="AG1180" s="49"/>
      <c r="AH1180" s="49"/>
      <c r="AI1180" s="49"/>
      <c r="AJ1180" s="49"/>
      <c r="AK1180" s="1321"/>
      <c r="AL1180" s="170"/>
      <c r="AM1180" s="718" t="s">
        <v>11148</v>
      </c>
      <c r="AN1180" s="1359" t="s">
        <v>84</v>
      </c>
      <c r="AO1180" s="49"/>
      <c r="AP1180" s="1337" t="s">
        <v>11149</v>
      </c>
      <c r="AQ1180" s="42" t="s">
        <v>86</v>
      </c>
      <c r="AR1180" s="49"/>
      <c r="AS1180" s="49"/>
      <c r="AT1180" s="57" t="s">
        <v>11150</v>
      </c>
      <c r="AU1180" s="79">
        <v>42768</v>
      </c>
      <c r="AV1180" s="42" t="s">
        <v>11145</v>
      </c>
      <c r="AW1180" s="39" t="s">
        <v>90</v>
      </c>
      <c r="AX1180" s="41" t="s">
        <v>11151</v>
      </c>
      <c r="AY1180" s="57" t="s">
        <v>10527</v>
      </c>
      <c r="AZ1180" s="170"/>
      <c r="BA1180" s="49"/>
      <c r="BB1180" s="49"/>
      <c r="BC1180" s="49"/>
      <c r="BD1180" s="63"/>
    </row>
    <row r="1181" ht="15" customHeight="1" s="44" customFormat="1">
      <c r="A1181" s="31" t="s">
        <v>65</v>
      </c>
      <c r="B1181" s="32">
        <f t="shared" si="87"/>
        <v>1175</v>
      </c>
      <c r="C1181" s="1360" t="s">
        <v>11152</v>
      </c>
      <c r="D1181" s="1361" t="s">
        <v>3810</v>
      </c>
      <c r="E1181" s="446" t="s">
        <v>69</v>
      </c>
      <c r="F1181" s="1362" t="s">
        <v>11153</v>
      </c>
      <c r="G1181" s="446"/>
      <c r="H1181" s="446"/>
      <c r="I1181" s="446"/>
      <c r="J1181" s="446" t="s">
        <v>11154</v>
      </c>
      <c r="K1181" s="1" t="s">
        <v>2405</v>
      </c>
      <c r="L1181" s="1" t="s">
        <v>589</v>
      </c>
      <c r="M1181" s="49" t="s">
        <v>2129</v>
      </c>
      <c r="N1181" s="1363">
        <v>43647</v>
      </c>
      <c r="O1181" s="446" t="s">
        <v>11155</v>
      </c>
      <c r="P1181" s="447" t="s">
        <v>232</v>
      </c>
      <c r="Q1181" s="447" t="s">
        <v>112</v>
      </c>
      <c r="R1181" s="83" t="s">
        <v>4161</v>
      </c>
      <c r="S1181" s="446" t="s">
        <v>233</v>
      </c>
      <c r="T1181" s="446" t="s">
        <v>2612</v>
      </c>
      <c r="U1181" s="1363">
        <v>31222</v>
      </c>
      <c r="V1181" s="72">
        <v>44378</v>
      </c>
      <c r="W1181" s="72">
        <v>44469</v>
      </c>
      <c r="X1181" s="72" t="s">
        <v>115</v>
      </c>
      <c r="Y1181" s="170"/>
      <c r="Z1181" s="170" t="s">
        <v>11156</v>
      </c>
      <c r="AA1181" s="170" t="s">
        <v>5</v>
      </c>
      <c r="AB1181" s="170" t="s">
        <v>5</v>
      </c>
      <c r="AC1181" s="1" t="s">
        <v>515</v>
      </c>
      <c r="AD1181" s="447" t="s">
        <v>86</v>
      </c>
      <c r="AE1181" s="447"/>
      <c r="AF1181" s="447"/>
      <c r="AG1181" s="34"/>
      <c r="AH1181" s="34"/>
      <c r="AI1181" s="34"/>
      <c r="AJ1181" s="34"/>
      <c r="AK1181" s="42"/>
      <c r="AL1181" s="446" t="s">
        <v>87</v>
      </c>
      <c r="AM1181" s="1362" t="s">
        <v>11157</v>
      </c>
      <c r="AN1181" s="42" t="s">
        <v>84</v>
      </c>
      <c r="AO1181" s="34"/>
      <c r="AP1181" s="42">
        <v>19060603677</v>
      </c>
      <c r="AQ1181" s="42" t="s">
        <v>86</v>
      </c>
      <c r="AR1181" s="34"/>
      <c r="AS1181" s="34"/>
      <c r="AT1181" s="1360" t="s">
        <v>11158</v>
      </c>
      <c r="AU1181" s="447" t="s">
        <v>121</v>
      </c>
      <c r="AV1181" s="447" t="s">
        <v>11159</v>
      </c>
      <c r="AW1181" s="446" t="s">
        <v>90</v>
      </c>
      <c r="AX1181" s="1360" t="s">
        <v>11160</v>
      </c>
      <c r="AY1181" s="447">
        <v>3275033010170020</v>
      </c>
      <c r="AZ1181" s="170"/>
      <c r="BA1181" s="34"/>
      <c r="BB1181" s="34"/>
      <c r="BC1181" s="34"/>
      <c r="BD1181" s="37"/>
    </row>
    <row r="1182" ht="15" customHeight="1" s="77" customFormat="1">
      <c r="A1182" s="31" t="s">
        <v>65</v>
      </c>
      <c r="B1182" s="32">
        <f t="shared" si="87"/>
        <v>1176</v>
      </c>
      <c r="C1182" s="47">
        <v>2142</v>
      </c>
      <c r="D1182" s="48" t="s">
        <v>11161</v>
      </c>
      <c r="E1182" s="446" t="s">
        <v>69</v>
      </c>
      <c r="F1182" s="50" t="s">
        <v>11162</v>
      </c>
      <c r="G1182" s="52"/>
      <c r="H1182" s="52"/>
      <c r="I1182" s="52"/>
      <c r="J1182" s="51" t="s">
        <v>1204</v>
      </c>
      <c r="K1182" s="51" t="s">
        <v>2459</v>
      </c>
      <c r="L1182" s="51" t="s">
        <v>511</v>
      </c>
      <c r="M1182" s="51" t="s">
        <v>2129</v>
      </c>
      <c r="N1182" s="54">
        <v>44305</v>
      </c>
      <c r="O1182" s="51" t="s">
        <v>11163</v>
      </c>
      <c r="P1182" s="51" t="s">
        <v>232</v>
      </c>
      <c r="Q1182" s="51" t="s">
        <v>112</v>
      </c>
      <c r="R1182" s="51" t="s">
        <v>77</v>
      </c>
      <c r="S1182" s="51" t="s">
        <v>113</v>
      </c>
      <c r="T1182" s="51" t="s">
        <v>2459</v>
      </c>
      <c r="U1182" s="54">
        <v>31512</v>
      </c>
      <c r="V1182" s="54">
        <v>44305</v>
      </c>
      <c r="W1182" s="54">
        <v>44408</v>
      </c>
      <c r="X1182" s="51" t="s">
        <v>80</v>
      </c>
      <c r="Y1182" s="1364"/>
      <c r="Z1182" s="170" t="s">
        <v>11156</v>
      </c>
      <c r="AA1182" s="51" t="s">
        <v>5</v>
      </c>
      <c r="AB1182" s="170" t="s">
        <v>5</v>
      </c>
      <c r="AC1182" s="1" t="s">
        <v>515</v>
      </c>
      <c r="AD1182" s="70"/>
      <c r="AE1182" s="70"/>
      <c r="AF1182" s="70"/>
      <c r="AG1182" s="1"/>
      <c r="AH1182" s="1"/>
      <c r="AI1182" s="1"/>
      <c r="AJ1182" s="1"/>
      <c r="AK1182" s="70"/>
      <c r="AL1182" s="70"/>
      <c r="AM1182" s="71" t="s">
        <v>11164</v>
      </c>
      <c r="AN1182" s="42" t="s">
        <v>84</v>
      </c>
      <c r="AO1182" s="1"/>
      <c r="AP1182" s="71" t="s">
        <v>11165</v>
      </c>
      <c r="AQ1182" s="42" t="s">
        <v>86</v>
      </c>
      <c r="AR1182" s="1"/>
      <c r="AS1182" s="1"/>
      <c r="AT1182" s="50" t="s">
        <v>11166</v>
      </c>
      <c r="AU1182" s="51" t="s">
        <v>121</v>
      </c>
      <c r="AV1182" s="1"/>
      <c r="AW1182" s="1"/>
      <c r="AX1182" s="1"/>
      <c r="AY1182" s="1"/>
      <c r="AZ1182" s="1"/>
      <c r="BA1182" s="1"/>
      <c r="BB1182" s="1"/>
      <c r="BC1182" s="1"/>
      <c r="BD1182" s="72"/>
    </row>
    <row r="1183" ht="15" customHeight="1" s="77" customFormat="1">
      <c r="A1183" s="31" t="s">
        <v>65</v>
      </c>
      <c r="B1183" s="32">
        <f t="shared" si="87"/>
        <v>1177</v>
      </c>
      <c r="C1183" s="47">
        <v>2147</v>
      </c>
      <c r="D1183" s="70" t="s">
        <v>11167</v>
      </c>
      <c r="E1183" s="446" t="s">
        <v>69</v>
      </c>
      <c r="F1183" s="71" t="s">
        <v>11168</v>
      </c>
      <c r="G1183" s="1"/>
      <c r="H1183" s="70"/>
      <c r="I1183" s="70"/>
      <c r="J1183" s="1" t="s">
        <v>457</v>
      </c>
      <c r="K1183" s="1" t="s">
        <v>2459</v>
      </c>
      <c r="L1183" s="1" t="s">
        <v>511</v>
      </c>
      <c r="M1183" s="1" t="s">
        <v>2129</v>
      </c>
      <c r="N1183" s="72">
        <v>44308</v>
      </c>
      <c r="O1183" s="1" t="s">
        <v>11169</v>
      </c>
      <c r="P1183" s="1" t="s">
        <v>232</v>
      </c>
      <c r="Q1183" s="1" t="s">
        <v>112</v>
      </c>
      <c r="R1183" s="1" t="s">
        <v>77</v>
      </c>
      <c r="S1183" s="1" t="s">
        <v>113</v>
      </c>
      <c r="T1183" s="1" t="s">
        <v>2612</v>
      </c>
      <c r="U1183" s="72">
        <v>31128</v>
      </c>
      <c r="V1183" s="72">
        <v>44308</v>
      </c>
      <c r="W1183" s="54">
        <v>44408</v>
      </c>
      <c r="X1183" s="51" t="s">
        <v>80</v>
      </c>
      <c r="Y1183" s="87"/>
      <c r="Z1183" s="87" t="s">
        <v>11170</v>
      </c>
      <c r="AA1183" s="1" t="s">
        <v>5</v>
      </c>
      <c r="AB1183" s="72" t="s">
        <v>5</v>
      </c>
      <c r="AC1183" s="1" t="s">
        <v>515</v>
      </c>
      <c r="AD1183" s="70"/>
      <c r="AE1183" s="70"/>
      <c r="AF1183" s="70"/>
      <c r="AG1183" s="1"/>
      <c r="AH1183" s="1"/>
      <c r="AI1183" s="1"/>
      <c r="AJ1183" s="1"/>
      <c r="AK1183" s="70"/>
      <c r="AL1183" s="70"/>
      <c r="AM1183" s="71" t="s">
        <v>11171</v>
      </c>
      <c r="AN1183" s="1" t="s">
        <v>5553</v>
      </c>
      <c r="AO1183" s="1"/>
      <c r="AP1183" s="71" t="s">
        <v>11172</v>
      </c>
      <c r="AQ1183" s="42" t="s">
        <v>86</v>
      </c>
      <c r="AR1183" s="1"/>
      <c r="AS1183" s="1"/>
      <c r="AT1183" s="71" t="s">
        <v>11173</v>
      </c>
      <c r="AU1183" s="51" t="s">
        <v>121</v>
      </c>
      <c r="AV1183" s="340" t="s">
        <v>11167</v>
      </c>
      <c r="AW1183" s="340" t="s">
        <v>90</v>
      </c>
      <c r="AX1183" s="357" t="s">
        <v>11174</v>
      </c>
      <c r="AY1183" s="1"/>
      <c r="AZ1183" s="1"/>
      <c r="BA1183" s="1"/>
      <c r="BB1183" s="1"/>
      <c r="BC1183" s="1"/>
      <c r="BD1183" s="72"/>
    </row>
    <row r="1184" ht="15" customHeight="1" s="77" customFormat="1">
      <c r="A1184" s="31" t="s">
        <v>65</v>
      </c>
      <c r="B1184" s="32">
        <f t="shared" si="87"/>
        <v>1178</v>
      </c>
      <c r="C1184" s="69" t="s">
        <v>11175</v>
      </c>
      <c r="D1184" s="121" t="s">
        <v>11176</v>
      </c>
      <c r="E1184" s="57" t="s">
        <v>69</v>
      </c>
      <c r="F1184" s="122" t="s">
        <v>11177</v>
      </c>
      <c r="G1184" s="123"/>
      <c r="H1184" s="38"/>
      <c r="I1184" s="38"/>
      <c r="J1184" s="38" t="s">
        <v>343</v>
      </c>
      <c r="K1184" s="123" t="s">
        <v>11178</v>
      </c>
      <c r="L1184" s="123" t="s">
        <v>11179</v>
      </c>
      <c r="M1184" s="38" t="s">
        <v>2129</v>
      </c>
      <c r="N1184" s="740">
        <v>44291</v>
      </c>
      <c r="O1184" s="1279" t="s">
        <v>11180</v>
      </c>
      <c r="P1184" s="126" t="s">
        <v>77</v>
      </c>
      <c r="Q1184" s="126" t="s">
        <v>112</v>
      </c>
      <c r="R1184" s="126" t="s">
        <v>77</v>
      </c>
      <c r="S1184" s="126" t="s">
        <v>113</v>
      </c>
      <c r="T1184" s="125" t="s">
        <v>2612</v>
      </c>
      <c r="U1184" s="127">
        <v>36157</v>
      </c>
      <c r="V1184" s="1358">
        <v>44348</v>
      </c>
      <c r="W1184" s="72">
        <v>44439</v>
      </c>
      <c r="X1184" s="75" t="s">
        <v>115</v>
      </c>
      <c r="Y1184" s="170"/>
      <c r="Z1184" s="170" t="s">
        <v>11181</v>
      </c>
      <c r="AA1184" s="129" t="s">
        <v>5</v>
      </c>
      <c r="AB1184" s="72" t="s">
        <v>5</v>
      </c>
      <c r="AC1184" s="1" t="s">
        <v>515</v>
      </c>
      <c r="AD1184" s="168"/>
      <c r="AE1184" s="38"/>
      <c r="AF1184" s="34"/>
      <c r="AG1184" s="1"/>
      <c r="AH1184" s="1"/>
      <c r="AI1184" s="1"/>
      <c r="AJ1184" s="1"/>
      <c r="AK1184" s="1281"/>
      <c r="AL1184" s="1282"/>
      <c r="AM1184" s="1280" t="s">
        <v>11182</v>
      </c>
      <c r="AN1184" s="473" t="s">
        <v>84</v>
      </c>
      <c r="AO1184" s="1"/>
      <c r="AP1184" s="1281" t="s">
        <v>11183</v>
      </c>
      <c r="AQ1184" s="42" t="s">
        <v>86</v>
      </c>
      <c r="AR1184" s="1"/>
      <c r="AS1184" s="1"/>
      <c r="AT1184" s="122" t="s">
        <v>11184</v>
      </c>
      <c r="AU1184" s="127" t="s">
        <v>121</v>
      </c>
      <c r="AV1184" s="1365" t="s">
        <v>11176</v>
      </c>
      <c r="AW1184" s="416" t="s">
        <v>90</v>
      </c>
      <c r="AX1184" s="1366" t="s">
        <v>11185</v>
      </c>
      <c r="AY1184" s="736"/>
      <c r="AZ1184" s="170"/>
      <c r="BA1184" s="1"/>
      <c r="BB1184" s="1"/>
      <c r="BC1184" s="1"/>
      <c r="BD1184" s="72"/>
    </row>
    <row r="1185" ht="15" customHeight="1" s="117" customFormat="1">
      <c r="A1185" s="31" t="s">
        <v>65</v>
      </c>
      <c r="B1185" s="32">
        <f t="shared" si="87"/>
        <v>1179</v>
      </c>
      <c r="C1185" s="68" t="s">
        <v>11186</v>
      </c>
      <c r="D1185" s="70" t="s">
        <v>11187</v>
      </c>
      <c r="E1185" s="57" t="s">
        <v>69</v>
      </c>
      <c r="F1185" s="71" t="s">
        <v>11188</v>
      </c>
      <c r="G1185" s="167"/>
      <c r="H1185" s="70"/>
      <c r="I1185" s="70"/>
      <c r="J1185" s="1" t="s">
        <v>457</v>
      </c>
      <c r="K1185" s="1" t="s">
        <v>2459</v>
      </c>
      <c r="L1185" s="1" t="s">
        <v>511</v>
      </c>
      <c r="M1185" s="1" t="s">
        <v>2129</v>
      </c>
      <c r="N1185" s="169">
        <v>44320</v>
      </c>
      <c r="O1185" s="1" t="s">
        <v>11189</v>
      </c>
      <c r="P1185" s="1" t="s">
        <v>77</v>
      </c>
      <c r="Q1185" s="1" t="s">
        <v>112</v>
      </c>
      <c r="R1185" s="1" t="s">
        <v>77</v>
      </c>
      <c r="S1185" s="1" t="s">
        <v>113</v>
      </c>
      <c r="T1185" s="1" t="s">
        <v>2459</v>
      </c>
      <c r="U1185" s="72">
        <v>35757</v>
      </c>
      <c r="V1185" s="169">
        <v>44320</v>
      </c>
      <c r="W1185" s="72">
        <v>44408</v>
      </c>
      <c r="X1185" s="411" t="s">
        <v>80</v>
      </c>
      <c r="Y1185" s="1"/>
      <c r="Z1185" s="1" t="str">
        <f>""&amp;DATEDIF(N1185,TODAY(),"Y")&amp; " Tahun  "&amp;DATEDIF(N1185,TODAY(),"ym")&amp; " Bulan " &amp;DATEDIF(N1185,TODAY(),"md")&amp; " Hari "</f>
        <v>0 Tahun  2 Bulan 29 Hari </v>
      </c>
      <c r="AA1185" s="129" t="s">
        <v>5</v>
      </c>
      <c r="AB1185" s="72" t="s">
        <v>5</v>
      </c>
      <c r="AC1185" s="1" t="s">
        <v>515</v>
      </c>
      <c r="AD1185" s="1"/>
      <c r="AE1185" s="1"/>
      <c r="AF1185" s="1"/>
      <c r="AG1185" s="70"/>
      <c r="AH1185" s="70"/>
      <c r="AI1185" s="70"/>
      <c r="AJ1185" s="70"/>
      <c r="AK1185" s="1"/>
      <c r="AL1185" s="1"/>
      <c r="AM1185" s="71" t="s">
        <v>11190</v>
      </c>
      <c r="AN1185" s="1" t="s">
        <v>5553</v>
      </c>
      <c r="AO1185" s="70"/>
      <c r="AP1185" s="338" t="s">
        <v>11191</v>
      </c>
      <c r="AQ1185" s="42" t="s">
        <v>86</v>
      </c>
      <c r="AR1185" s="1"/>
      <c r="AS1185" s="1"/>
      <c r="AT1185" s="71" t="s">
        <v>11192</v>
      </c>
      <c r="AU1185" s="346" t="s">
        <v>121</v>
      </c>
      <c r="AV1185" s="1"/>
      <c r="AW1185" s="1"/>
      <c r="AX1185" s="1"/>
      <c r="AY1185" s="1"/>
      <c r="AZ1185" s="1"/>
      <c r="BA1185" s="1"/>
      <c r="BB1185" s="1"/>
      <c r="BC1185" s="1"/>
      <c r="BD1185" s="73"/>
    </row>
    <row r="1186" ht="15" customHeight="1" s="117" customFormat="1">
      <c r="A1186" s="31" t="s">
        <v>65</v>
      </c>
      <c r="B1186" s="32">
        <f t="shared" si="87"/>
        <v>1180</v>
      </c>
      <c r="C1186" s="68" t="s">
        <v>11193</v>
      </c>
      <c r="D1186" s="70" t="s">
        <v>11194</v>
      </c>
      <c r="E1186" s="57" t="s">
        <v>69</v>
      </c>
      <c r="F1186" s="71" t="s">
        <v>11195</v>
      </c>
      <c r="G1186" s="167"/>
      <c r="H1186" s="70"/>
      <c r="I1186" s="70"/>
      <c r="J1186" s="1" t="s">
        <v>2404</v>
      </c>
      <c r="K1186" s="1" t="s">
        <v>2459</v>
      </c>
      <c r="L1186" s="1" t="s">
        <v>511</v>
      </c>
      <c r="M1186" s="1" t="s">
        <v>2129</v>
      </c>
      <c r="N1186" s="72">
        <v>44349</v>
      </c>
      <c r="O1186" s="70" t="s">
        <v>11196</v>
      </c>
      <c r="P1186" s="1" t="s">
        <v>174</v>
      </c>
      <c r="Q1186" s="1" t="s">
        <v>112</v>
      </c>
      <c r="R1186" s="1" t="s">
        <v>77</v>
      </c>
      <c r="S1186" s="1" t="s">
        <v>113</v>
      </c>
      <c r="T1186" s="1" t="s">
        <v>10097</v>
      </c>
      <c r="U1186" s="72">
        <v>29797</v>
      </c>
      <c r="V1186" s="72">
        <v>44349</v>
      </c>
      <c r="W1186" s="78">
        <v>44439</v>
      </c>
      <c r="X1186" s="49" t="s">
        <v>80</v>
      </c>
      <c r="Y1186" s="70"/>
      <c r="Z1186" s="38" t="str">
        <f ref="Z1186:Z1249" t="shared" si="89" ca="1">""&amp;DATEDIF(N1186,TODAY(),"Y")&amp; " Tahun  "&amp;DATEDIF(N1186,TODAY(),"ym")&amp; " Bulan " &amp;DATEDIF(N1186,TODAY(),"md")&amp; " Hari "</f>
        <v>0 Tahun  2 Bulan 0 Hari </v>
      </c>
      <c r="AA1186" s="1" t="s">
        <v>5</v>
      </c>
      <c r="AB1186" s="71" t="s">
        <v>5</v>
      </c>
      <c r="AC1186" s="1" t="s">
        <v>515</v>
      </c>
      <c r="AD1186" s="70"/>
      <c r="AE1186" s="70"/>
      <c r="AF1186" s="70"/>
      <c r="AG1186" s="70"/>
      <c r="AH1186" s="72"/>
      <c r="AI1186" s="72"/>
      <c r="AJ1186" s="1"/>
      <c r="AK1186" s="1"/>
      <c r="AL1186" s="1"/>
      <c r="AM1186" s="71" t="s">
        <v>11197</v>
      </c>
      <c r="AN1186" s="473" t="s">
        <v>84</v>
      </c>
      <c r="AO1186" s="70"/>
      <c r="AP1186" s="71" t="s">
        <v>11198</v>
      </c>
      <c r="AQ1186" s="42" t="s">
        <v>86</v>
      </c>
      <c r="AR1186" s="70"/>
      <c r="AS1186" s="70"/>
      <c r="AT1186" s="71" t="s">
        <v>11199</v>
      </c>
      <c r="AU1186" s="1" t="s">
        <v>121</v>
      </c>
      <c r="AV1186" s="1"/>
      <c r="AW1186" s="1"/>
      <c r="AX1186" s="1"/>
      <c r="AY1186" s="1"/>
      <c r="AZ1186" s="1"/>
      <c r="BA1186" s="1"/>
      <c r="BB1186" s="1"/>
      <c r="BC1186" s="1"/>
      <c r="BD1186" s="73"/>
      <c r="BE1186" s="73"/>
      <c r="BF1186" s="70" t="s">
        <v>11200</v>
      </c>
    </row>
    <row r="1187" ht="15" customHeight="1" s="117" customFormat="1">
      <c r="A1187" s="31" t="s">
        <v>65</v>
      </c>
      <c r="B1187" s="32">
        <f t="shared" si="87"/>
        <v>1181</v>
      </c>
      <c r="C1187" s="68" t="s">
        <v>11201</v>
      </c>
      <c r="D1187" s="70" t="s">
        <v>11202</v>
      </c>
      <c r="E1187" s="57" t="s">
        <v>69</v>
      </c>
      <c r="F1187" s="71"/>
      <c r="G1187" s="167"/>
      <c r="H1187" s="70"/>
      <c r="I1187" s="70"/>
      <c r="J1187" s="1" t="s">
        <v>2404</v>
      </c>
      <c r="K1187" s="1" t="s">
        <v>2459</v>
      </c>
      <c r="L1187" s="1" t="s">
        <v>511</v>
      </c>
      <c r="M1187" s="1" t="s">
        <v>2129</v>
      </c>
      <c r="N1187" s="72">
        <v>44385</v>
      </c>
      <c r="O1187" s="70" t="s">
        <v>11203</v>
      </c>
      <c r="P1187" s="1" t="s">
        <v>77</v>
      </c>
      <c r="Q1187" s="1" t="s">
        <v>112</v>
      </c>
      <c r="R1187" s="1" t="s">
        <v>77</v>
      </c>
      <c r="S1187" s="1" t="s">
        <v>113</v>
      </c>
      <c r="T1187" s="1" t="s">
        <v>447</v>
      </c>
      <c r="U1187" s="72">
        <v>36306</v>
      </c>
      <c r="V1187" s="72">
        <v>44385</v>
      </c>
      <c r="W1187" s="78">
        <v>44469</v>
      </c>
      <c r="X1187" s="49" t="s">
        <v>80</v>
      </c>
      <c r="Y1187" s="70"/>
      <c r="Z1187" s="38" t="str">
        <f t="shared" si="89" ca="1"/>
        <v>0 Tahun  0 Bulan 25 Hari </v>
      </c>
      <c r="AA1187" s="1" t="s">
        <v>5</v>
      </c>
      <c r="AB1187" s="71" t="s">
        <v>5</v>
      </c>
      <c r="AC1187" s="1" t="s">
        <v>515</v>
      </c>
      <c r="AD1187" s="70"/>
      <c r="AE1187" s="70"/>
      <c r="AF1187" s="70"/>
      <c r="AG1187" s="70"/>
      <c r="AH1187" s="72"/>
      <c r="AI1187" s="72"/>
      <c r="AJ1187" s="1"/>
      <c r="AK1187" s="1"/>
      <c r="AL1187" s="1"/>
      <c r="AM1187" s="71"/>
      <c r="AN1187" s="473"/>
      <c r="AO1187" s="70"/>
      <c r="AP1187" s="70"/>
      <c r="AQ1187" s="70"/>
      <c r="AR1187" s="70"/>
      <c r="AS1187" s="70"/>
      <c r="AT1187" s="71" t="s">
        <v>11204</v>
      </c>
      <c r="AU1187" s="1" t="s">
        <v>121</v>
      </c>
      <c r="AV1187" s="1"/>
      <c r="AW1187" s="1"/>
      <c r="AX1187" s="1"/>
      <c r="AY1187" s="1"/>
      <c r="AZ1187" s="1"/>
      <c r="BA1187" s="1"/>
      <c r="BB1187" s="1"/>
      <c r="BC1187" s="1"/>
      <c r="BD1187" s="73"/>
      <c r="BE1187" s="353"/>
    </row>
    <row r="1188" ht="15" customHeight="1" s="44" customFormat="1">
      <c r="A1188" s="44" t="s">
        <v>65</v>
      </c>
      <c r="B1188" s="32">
        <f t="shared" si="87"/>
        <v>1182</v>
      </c>
      <c r="C1188" s="69" t="s">
        <v>11205</v>
      </c>
      <c r="D1188" s="322" t="s">
        <v>11206</v>
      </c>
      <c r="E1188" s="144" t="s">
        <v>69</v>
      </c>
      <c r="F1188" s="295">
        <v>81214644311</v>
      </c>
      <c r="G1188" s="295" t="s">
        <v>2</v>
      </c>
      <c r="H1188" s="295"/>
      <c r="I1188" s="295"/>
      <c r="J1188" s="295"/>
      <c r="K1188" s="49" t="s">
        <v>447</v>
      </c>
      <c r="L1188" s="49" t="s">
        <v>2429</v>
      </c>
      <c r="M1188" s="144" t="s">
        <v>2129</v>
      </c>
      <c r="N1188" s="309">
        <v>43773</v>
      </c>
      <c r="O1188" s="295" t="s">
        <v>11207</v>
      </c>
      <c r="P1188" s="295" t="s">
        <v>232</v>
      </c>
      <c r="Q1188" s="295" t="s">
        <v>112</v>
      </c>
      <c r="R1188" s="295" t="s">
        <v>77</v>
      </c>
      <c r="S1188" s="295" t="s">
        <v>140</v>
      </c>
      <c r="T1188" s="295" t="s">
        <v>10396</v>
      </c>
      <c r="U1188" s="295" t="s">
        <v>11208</v>
      </c>
      <c r="V1188" s="1367">
        <v>44378</v>
      </c>
      <c r="W1188" s="1367">
        <v>44408</v>
      </c>
      <c r="X1188" s="336" t="s">
        <v>1075</v>
      </c>
      <c r="Y1188" s="34"/>
      <c r="Z1188" s="114" t="str">
        <f t="shared" si="89" ca="1"/>
        <v>1 Tahun  8 Bulan 29 Hari </v>
      </c>
      <c r="AA1188" s="295" t="s">
        <v>492</v>
      </c>
      <c r="AB1188" s="176" t="s">
        <v>11209</v>
      </c>
      <c r="AC1188" s="1368" t="s">
        <v>11210</v>
      </c>
      <c r="AD1188" s="278" t="s">
        <v>86</v>
      </c>
      <c r="AE1188" s="209"/>
      <c r="AF1188" s="453" t="s">
        <v>82</v>
      </c>
      <c r="AG1188" s="34"/>
      <c r="AH1188" s="34"/>
      <c r="AI1188" s="34"/>
      <c r="AJ1188" s="34"/>
      <c r="AK1188" s="34"/>
      <c r="AL1188" s="34"/>
      <c r="AM1188" s="208" t="s">
        <v>11211</v>
      </c>
      <c r="AN1188" s="209" t="s">
        <v>84</v>
      </c>
      <c r="AO1188" s="34"/>
      <c r="AP1188" s="1" t="s">
        <v>11212</v>
      </c>
      <c r="AQ1188" s="42" t="s">
        <v>86</v>
      </c>
      <c r="AR1188" s="295"/>
      <c r="AS1188" s="295"/>
      <c r="AT1188" s="176" t="s">
        <v>11213</v>
      </c>
      <c r="AU1188" s="295" t="s">
        <v>11214</v>
      </c>
      <c r="AV1188" s="295" t="s">
        <v>11206</v>
      </c>
      <c r="AW1188" s="295" t="s">
        <v>90</v>
      </c>
      <c r="AX1188" s="176" t="s">
        <v>11215</v>
      </c>
      <c r="AY1188" s="176" t="s">
        <v>11216</v>
      </c>
      <c r="AZ1188" s="34"/>
      <c r="BA1188" s="34"/>
      <c r="BB1188" s="34"/>
      <c r="BC1188" s="34"/>
      <c r="BD1188" s="37"/>
      <c r="BE1188" s="1369"/>
    </row>
    <row r="1189" ht="15" customHeight="1" s="31" customFormat="1">
      <c r="A1189" s="44" t="s">
        <v>65</v>
      </c>
      <c r="B1189" s="32">
        <f t="shared" si="87"/>
        <v>1183</v>
      </c>
      <c r="C1189" s="69" t="s">
        <v>11217</v>
      </c>
      <c r="D1189" s="322" t="s">
        <v>11218</v>
      </c>
      <c r="E1189" s="144" t="s">
        <v>69</v>
      </c>
      <c r="F1189" s="295">
        <v>82115844890</v>
      </c>
      <c r="G1189" s="295" t="s">
        <v>2</v>
      </c>
      <c r="H1189" s="295"/>
      <c r="I1189" s="295"/>
      <c r="J1189" s="295"/>
      <c r="K1189" s="49" t="s">
        <v>447</v>
      </c>
      <c r="L1189" s="49" t="s">
        <v>2429</v>
      </c>
      <c r="M1189" s="144" t="s">
        <v>2129</v>
      </c>
      <c r="N1189" s="309">
        <v>43767</v>
      </c>
      <c r="O1189" s="295" t="s">
        <v>11219</v>
      </c>
      <c r="P1189" s="295" t="s">
        <v>77</v>
      </c>
      <c r="Q1189" s="295" t="s">
        <v>112</v>
      </c>
      <c r="R1189" s="295" t="s">
        <v>77</v>
      </c>
      <c r="S1189" s="295" t="s">
        <v>113</v>
      </c>
      <c r="T1189" s="295" t="s">
        <v>447</v>
      </c>
      <c r="U1189" s="309">
        <v>32876</v>
      </c>
      <c r="V1189" s="1367">
        <v>44378</v>
      </c>
      <c r="W1189" s="1367">
        <v>44408</v>
      </c>
      <c r="X1189" s="336" t="s">
        <v>1075</v>
      </c>
      <c r="Y1189" s="49"/>
      <c r="Z1189" s="114" t="str">
        <f t="shared" si="89" ca="1"/>
        <v>1 Tahun  9 Bulan 4 Hari </v>
      </c>
      <c r="AA1189" s="295" t="s">
        <v>10778</v>
      </c>
      <c r="AB1189" s="176" t="s">
        <v>11220</v>
      </c>
      <c r="AC1189" s="1368">
        <v>44564</v>
      </c>
      <c r="AD1189" s="278" t="s">
        <v>86</v>
      </c>
      <c r="AE1189" s="209"/>
      <c r="AF1189" s="453" t="s">
        <v>82</v>
      </c>
      <c r="AG1189" s="49"/>
      <c r="AH1189" s="49"/>
      <c r="AI1189" s="49"/>
      <c r="AJ1189" s="49"/>
      <c r="AK1189" s="49"/>
      <c r="AL1189" s="49"/>
      <c r="AM1189" s="208" t="s">
        <v>11221</v>
      </c>
      <c r="AN1189" s="209" t="s">
        <v>764</v>
      </c>
      <c r="AO1189" s="49"/>
      <c r="AP1189" s="1" t="s">
        <v>11222</v>
      </c>
      <c r="AQ1189" s="42" t="s">
        <v>86</v>
      </c>
      <c r="AR1189" s="295"/>
      <c r="AS1189" s="295"/>
      <c r="AT1189" s="176" t="s">
        <v>11223</v>
      </c>
      <c r="AU1189" s="309">
        <v>42738</v>
      </c>
      <c r="AV1189" s="295" t="s">
        <v>11218</v>
      </c>
      <c r="AW1189" s="295" t="s">
        <v>90</v>
      </c>
      <c r="AX1189" s="176" t="s">
        <v>11224</v>
      </c>
      <c r="AY1189" s="176" t="s">
        <v>11225</v>
      </c>
      <c r="AZ1189" s="49"/>
      <c r="BA1189" s="49"/>
      <c r="BB1189" s="49"/>
      <c r="BC1189" s="49"/>
      <c r="BD1189" s="63"/>
      <c r="BE1189" s="254"/>
    </row>
    <row r="1190" ht="15" customHeight="1" s="31" customFormat="1">
      <c r="A1190" s="44" t="s">
        <v>65</v>
      </c>
      <c r="B1190" s="32">
        <f t="shared" si="87"/>
        <v>1184</v>
      </c>
      <c r="C1190" s="69" t="s">
        <v>11226</v>
      </c>
      <c r="D1190" s="322" t="s">
        <v>11227</v>
      </c>
      <c r="E1190" s="144" t="s">
        <v>69</v>
      </c>
      <c r="F1190" s="295">
        <v>82315062239</v>
      </c>
      <c r="G1190" s="295"/>
      <c r="H1190" s="295"/>
      <c r="I1190" s="295"/>
      <c r="J1190" s="295" t="s">
        <v>11228</v>
      </c>
      <c r="K1190" s="49" t="s">
        <v>447</v>
      </c>
      <c r="L1190" s="49" t="s">
        <v>2429</v>
      </c>
      <c r="M1190" s="144" t="s">
        <v>2129</v>
      </c>
      <c r="N1190" s="309">
        <v>43776</v>
      </c>
      <c r="O1190" s="295" t="s">
        <v>11229</v>
      </c>
      <c r="P1190" s="295" t="s">
        <v>77</v>
      </c>
      <c r="Q1190" s="295" t="s">
        <v>112</v>
      </c>
      <c r="R1190" s="295" t="s">
        <v>77</v>
      </c>
      <c r="S1190" s="295" t="s">
        <v>113</v>
      </c>
      <c r="T1190" s="295" t="s">
        <v>11230</v>
      </c>
      <c r="U1190" s="309">
        <v>30784</v>
      </c>
      <c r="V1190" s="1367">
        <v>44378</v>
      </c>
      <c r="W1190" s="1367">
        <v>44408</v>
      </c>
      <c r="X1190" s="336" t="s">
        <v>1075</v>
      </c>
      <c r="Y1190" s="49"/>
      <c r="Z1190" s="114" t="str">
        <f t="shared" si="89" ca="1"/>
        <v>1 Tahun  8 Bulan 26 Hari </v>
      </c>
      <c r="AA1190" s="295" t="s">
        <v>11231</v>
      </c>
      <c r="AB1190" s="176" t="s">
        <v>11232</v>
      </c>
      <c r="AC1190" s="1368">
        <v>45028</v>
      </c>
      <c r="AD1190" s="278" t="s">
        <v>86</v>
      </c>
      <c r="AE1190" s="209"/>
      <c r="AF1190" s="453" t="s">
        <v>82</v>
      </c>
      <c r="AG1190" s="49"/>
      <c r="AH1190" s="49"/>
      <c r="AI1190" s="49"/>
      <c r="AJ1190" s="49"/>
      <c r="AK1190" s="49"/>
      <c r="AL1190" s="49"/>
      <c r="AM1190" s="208" t="s">
        <v>11233</v>
      </c>
      <c r="AN1190" s="209" t="s">
        <v>84</v>
      </c>
      <c r="AO1190" s="49"/>
      <c r="AP1190" s="1" t="s">
        <v>11234</v>
      </c>
      <c r="AQ1190" s="42" t="s">
        <v>86</v>
      </c>
      <c r="AR1190" s="295"/>
      <c r="AS1190" s="295"/>
      <c r="AT1190" s="176" t="s">
        <v>11235</v>
      </c>
      <c r="AU1190" s="295" t="s">
        <v>121</v>
      </c>
      <c r="AV1190" s="295" t="s">
        <v>11227</v>
      </c>
      <c r="AW1190" s="295" t="s">
        <v>90</v>
      </c>
      <c r="AX1190" s="176" t="s">
        <v>11236</v>
      </c>
      <c r="AY1190" s="295"/>
      <c r="AZ1190" s="49"/>
      <c r="BA1190" s="49"/>
      <c r="BB1190" s="49"/>
      <c r="BC1190" s="49"/>
      <c r="BD1190" s="63"/>
      <c r="BE1190" s="254"/>
    </row>
    <row r="1191" ht="15" customHeight="1" s="31" customFormat="1">
      <c r="A1191" s="44" t="s">
        <v>65</v>
      </c>
      <c r="B1191" s="32">
        <f t="shared" si="87"/>
        <v>1185</v>
      </c>
      <c r="C1191" s="69" t="s">
        <v>11237</v>
      </c>
      <c r="D1191" s="322" t="s">
        <v>11238</v>
      </c>
      <c r="E1191" s="144" t="s">
        <v>69</v>
      </c>
      <c r="F1191" s="295" t="s">
        <v>11239</v>
      </c>
      <c r="G1191" s="295"/>
      <c r="H1191" s="295"/>
      <c r="I1191" s="295"/>
      <c r="J1191" s="295" t="s">
        <v>71</v>
      </c>
      <c r="K1191" s="49" t="s">
        <v>447</v>
      </c>
      <c r="L1191" s="49" t="s">
        <v>2429</v>
      </c>
      <c r="M1191" s="144" t="s">
        <v>2129</v>
      </c>
      <c r="N1191" s="309">
        <v>43784</v>
      </c>
      <c r="O1191" s="295" t="s">
        <v>11240</v>
      </c>
      <c r="P1191" s="295" t="s">
        <v>77</v>
      </c>
      <c r="Q1191" s="295" t="s">
        <v>112</v>
      </c>
      <c r="R1191" s="295" t="s">
        <v>77</v>
      </c>
      <c r="S1191" s="295" t="s">
        <v>113</v>
      </c>
      <c r="T1191" s="295" t="s">
        <v>447</v>
      </c>
      <c r="U1191" s="309">
        <v>33767</v>
      </c>
      <c r="V1191" s="1367">
        <v>44378</v>
      </c>
      <c r="W1191" s="1367">
        <v>44408</v>
      </c>
      <c r="X1191" s="336" t="s">
        <v>1075</v>
      </c>
      <c r="Y1191" s="49"/>
      <c r="Z1191" s="114" t="str">
        <f t="shared" si="89" ca="1"/>
        <v>1 Tahun  8 Bulan 18 Hari </v>
      </c>
      <c r="AA1191" s="295" t="s">
        <v>10778</v>
      </c>
      <c r="AB1191" s="176" t="s">
        <v>11241</v>
      </c>
      <c r="AC1191" s="1368">
        <v>44724</v>
      </c>
      <c r="AD1191" s="278" t="s">
        <v>86</v>
      </c>
      <c r="AE1191" s="209"/>
      <c r="AF1191" s="453" t="s">
        <v>82</v>
      </c>
      <c r="AG1191" s="49"/>
      <c r="AH1191" s="49"/>
      <c r="AI1191" s="49"/>
      <c r="AJ1191" s="49"/>
      <c r="AK1191" s="49"/>
      <c r="AL1191" s="49"/>
      <c r="AM1191" s="208" t="s">
        <v>11242</v>
      </c>
      <c r="AN1191" s="209" t="s">
        <v>764</v>
      </c>
      <c r="AO1191" s="49"/>
      <c r="AP1191" s="1" t="s">
        <v>11243</v>
      </c>
      <c r="AQ1191" s="42" t="s">
        <v>86</v>
      </c>
      <c r="AR1191" s="295"/>
      <c r="AS1191" s="295"/>
      <c r="AT1191" s="176" t="s">
        <v>11244</v>
      </c>
      <c r="AU1191" s="295" t="s">
        <v>121</v>
      </c>
      <c r="AV1191" s="295" t="s">
        <v>11245</v>
      </c>
      <c r="AW1191" s="295" t="s">
        <v>90</v>
      </c>
      <c r="AX1191" s="176" t="s">
        <v>11246</v>
      </c>
      <c r="AY1191" s="295"/>
      <c r="AZ1191" s="49"/>
      <c r="BA1191" s="49"/>
      <c r="BB1191" s="49"/>
      <c r="BC1191" s="49"/>
      <c r="BD1191" s="63"/>
      <c r="BE1191" s="254"/>
    </row>
    <row r="1192" ht="15" customHeight="1" s="31" customFormat="1">
      <c r="A1192" s="44" t="s">
        <v>65</v>
      </c>
      <c r="B1192" s="32">
        <f t="shared" si="87"/>
        <v>1186</v>
      </c>
      <c r="C1192" s="69" t="s">
        <v>11247</v>
      </c>
      <c r="D1192" s="322" t="s">
        <v>11248</v>
      </c>
      <c r="E1192" s="144" t="s">
        <v>69</v>
      </c>
      <c r="F1192" s="295" t="s">
        <v>11249</v>
      </c>
      <c r="G1192" s="295" t="s">
        <v>2</v>
      </c>
      <c r="H1192" s="295"/>
      <c r="I1192" s="295"/>
      <c r="J1192" s="295"/>
      <c r="K1192" s="49" t="s">
        <v>447</v>
      </c>
      <c r="L1192" s="49" t="s">
        <v>2429</v>
      </c>
      <c r="M1192" s="144" t="s">
        <v>2129</v>
      </c>
      <c r="N1192" s="309">
        <v>43811</v>
      </c>
      <c r="O1192" s="295" t="s">
        <v>11250</v>
      </c>
      <c r="P1192" s="295" t="s">
        <v>232</v>
      </c>
      <c r="Q1192" s="295" t="s">
        <v>112</v>
      </c>
      <c r="R1192" s="295" t="s">
        <v>77</v>
      </c>
      <c r="S1192" s="295" t="s">
        <v>113</v>
      </c>
      <c r="T1192" s="295" t="s">
        <v>447</v>
      </c>
      <c r="U1192" s="309">
        <v>33584</v>
      </c>
      <c r="V1192" s="1367">
        <v>44317</v>
      </c>
      <c r="W1192" s="1367">
        <v>44408</v>
      </c>
      <c r="X1192" s="336" t="s">
        <v>115</v>
      </c>
      <c r="Y1192" s="49"/>
      <c r="Z1192" s="114" t="str">
        <f t="shared" si="89" ca="1"/>
        <v>1 Tahun  7 Bulan 21 Hari </v>
      </c>
      <c r="AA1192" s="295" t="s">
        <v>11231</v>
      </c>
      <c r="AB1192" s="176" t="s">
        <v>11251</v>
      </c>
      <c r="AC1192" s="1368">
        <v>44907</v>
      </c>
      <c r="AD1192" s="278" t="s">
        <v>86</v>
      </c>
      <c r="AE1192" s="295"/>
      <c r="AF1192" s="453" t="s">
        <v>82</v>
      </c>
      <c r="AG1192" s="49"/>
      <c r="AH1192" s="49"/>
      <c r="AI1192" s="49"/>
      <c r="AJ1192" s="49"/>
      <c r="AK1192" s="49"/>
      <c r="AL1192" s="49"/>
      <c r="AM1192" s="176" t="s">
        <v>11252</v>
      </c>
      <c r="AN1192" s="448" t="s">
        <v>84</v>
      </c>
      <c r="AO1192" s="49"/>
      <c r="AP1192" s="1" t="s">
        <v>11253</v>
      </c>
      <c r="AQ1192" s="42" t="s">
        <v>86</v>
      </c>
      <c r="AR1192" s="295"/>
      <c r="AS1192" s="295"/>
      <c r="AT1192" s="176" t="s">
        <v>11254</v>
      </c>
      <c r="AU1192" s="295" t="s">
        <v>121</v>
      </c>
      <c r="AV1192" s="295" t="s">
        <v>11255</v>
      </c>
      <c r="AW1192" s="295" t="s">
        <v>90</v>
      </c>
      <c r="AX1192" s="176" t="s">
        <v>11256</v>
      </c>
      <c r="AY1192" s="295"/>
      <c r="AZ1192" s="49"/>
      <c r="BA1192" s="49"/>
      <c r="BB1192" s="49"/>
      <c r="BC1192" s="49"/>
      <c r="BD1192" s="63"/>
      <c r="BE1192" s="254"/>
    </row>
    <row r="1193" ht="15" customHeight="1" s="31" customFormat="1">
      <c r="A1193" s="44" t="s">
        <v>65</v>
      </c>
      <c r="B1193" s="32">
        <f t="shared" si="87"/>
        <v>1187</v>
      </c>
      <c r="C1193" s="69" t="s">
        <v>11257</v>
      </c>
      <c r="D1193" s="322" t="s">
        <v>11258</v>
      </c>
      <c r="E1193" s="144" t="s">
        <v>69</v>
      </c>
      <c r="F1193" s="295" t="s">
        <v>11259</v>
      </c>
      <c r="G1193" s="295" t="s">
        <v>2</v>
      </c>
      <c r="H1193" s="295"/>
      <c r="I1193" s="295"/>
      <c r="J1193" s="295"/>
      <c r="K1193" s="49" t="s">
        <v>447</v>
      </c>
      <c r="L1193" s="49" t="s">
        <v>511</v>
      </c>
      <c r="M1193" s="144" t="s">
        <v>2129</v>
      </c>
      <c r="N1193" s="309">
        <v>43810</v>
      </c>
      <c r="O1193" s="295" t="s">
        <v>11260</v>
      </c>
      <c r="P1193" s="295" t="s">
        <v>232</v>
      </c>
      <c r="Q1193" s="295" t="s">
        <v>112</v>
      </c>
      <c r="R1193" s="295" t="s">
        <v>77</v>
      </c>
      <c r="S1193" s="295" t="s">
        <v>113</v>
      </c>
      <c r="T1193" s="295" t="s">
        <v>447</v>
      </c>
      <c r="U1193" s="309">
        <v>27772</v>
      </c>
      <c r="V1193" s="1367">
        <v>44317</v>
      </c>
      <c r="W1193" s="1367">
        <v>44408</v>
      </c>
      <c r="X1193" s="336" t="s">
        <v>115</v>
      </c>
      <c r="Y1193" s="49"/>
      <c r="Z1193" s="114" t="str">
        <f t="shared" si="89" ca="1"/>
        <v>1 Tahun  7 Bulan 22 Hari </v>
      </c>
      <c r="AA1193" s="295" t="s">
        <v>10778</v>
      </c>
      <c r="AB1193" s="176" t="s">
        <v>11261</v>
      </c>
      <c r="AC1193" s="1368">
        <v>44574</v>
      </c>
      <c r="AD1193" s="278" t="s">
        <v>86</v>
      </c>
      <c r="AE1193" s="295"/>
      <c r="AF1193" s="453" t="s">
        <v>82</v>
      </c>
      <c r="AG1193" s="49"/>
      <c r="AH1193" s="49"/>
      <c r="AI1193" s="49"/>
      <c r="AJ1193" s="49"/>
      <c r="AK1193" s="49"/>
      <c r="AL1193" s="49"/>
      <c r="AM1193" s="176" t="s">
        <v>11262</v>
      </c>
      <c r="AN1193" s="448" t="s">
        <v>84</v>
      </c>
      <c r="AO1193" s="49"/>
      <c r="AP1193" s="69" t="s">
        <v>11263</v>
      </c>
      <c r="AQ1193" s="42" t="s">
        <v>86</v>
      </c>
      <c r="AR1193" s="295"/>
      <c r="AS1193" s="295"/>
      <c r="AT1193" s="176" t="s">
        <v>11264</v>
      </c>
      <c r="AU1193" s="309">
        <v>42748</v>
      </c>
      <c r="AV1193" s="295" t="s">
        <v>11258</v>
      </c>
      <c r="AW1193" s="295" t="s">
        <v>90</v>
      </c>
      <c r="AX1193" s="176" t="s">
        <v>11265</v>
      </c>
      <c r="AY1193" s="295"/>
      <c r="AZ1193" s="49"/>
      <c r="BA1193" s="49"/>
      <c r="BB1193" s="49"/>
      <c r="BC1193" s="49"/>
      <c r="BD1193" s="63"/>
      <c r="BE1193" s="254"/>
    </row>
    <row r="1194" ht="15" customHeight="1" s="31" customFormat="1">
      <c r="A1194" s="44" t="s">
        <v>65</v>
      </c>
      <c r="B1194" s="32">
        <f t="shared" si="87"/>
        <v>1188</v>
      </c>
      <c r="C1194" s="69" t="s">
        <v>11266</v>
      </c>
      <c r="D1194" s="322" t="s">
        <v>11267</v>
      </c>
      <c r="E1194" s="144" t="s">
        <v>69</v>
      </c>
      <c r="F1194" s="295" t="s">
        <v>11268</v>
      </c>
      <c r="G1194" s="295"/>
      <c r="H1194" s="295"/>
      <c r="I1194" s="295"/>
      <c r="J1194" s="295" t="s">
        <v>71</v>
      </c>
      <c r="K1194" s="49" t="s">
        <v>447</v>
      </c>
      <c r="L1194" s="49" t="s">
        <v>511</v>
      </c>
      <c r="M1194" s="144" t="s">
        <v>2129</v>
      </c>
      <c r="N1194" s="309">
        <v>43833</v>
      </c>
      <c r="O1194" s="295" t="s">
        <v>11269</v>
      </c>
      <c r="P1194" s="295" t="s">
        <v>77</v>
      </c>
      <c r="Q1194" s="295" t="s">
        <v>112</v>
      </c>
      <c r="R1194" s="295" t="s">
        <v>77</v>
      </c>
      <c r="S1194" s="295" t="s">
        <v>113</v>
      </c>
      <c r="T1194" s="295" t="s">
        <v>447</v>
      </c>
      <c r="U1194" s="309">
        <v>33970</v>
      </c>
      <c r="V1194" s="1367">
        <v>44348</v>
      </c>
      <c r="W1194" s="1367">
        <v>44439</v>
      </c>
      <c r="X1194" s="182" t="s">
        <v>80</v>
      </c>
      <c r="Y1194" s="49"/>
      <c r="Z1194" s="114" t="str">
        <f t="shared" si="89" ca="1"/>
        <v>1 Tahun  6 Bulan 30 Hari </v>
      </c>
      <c r="AA1194" s="295" t="s">
        <v>11270</v>
      </c>
      <c r="AB1194" s="176" t="s">
        <v>11271</v>
      </c>
      <c r="AC1194" s="1368">
        <v>44927</v>
      </c>
      <c r="AD1194" s="278" t="s">
        <v>86</v>
      </c>
      <c r="AE1194" s="295"/>
      <c r="AF1194" s="453"/>
      <c r="AG1194" s="49"/>
      <c r="AH1194" s="49"/>
      <c r="AI1194" s="49"/>
      <c r="AJ1194" s="49"/>
      <c r="AK1194" s="49"/>
      <c r="AL1194" s="49"/>
      <c r="AM1194" s="176" t="s">
        <v>11272</v>
      </c>
      <c r="AN1194" s="448" t="s">
        <v>84</v>
      </c>
      <c r="AO1194" s="49"/>
      <c r="AP1194" s="69" t="s">
        <v>11273</v>
      </c>
      <c r="AQ1194" s="42" t="s">
        <v>86</v>
      </c>
      <c r="AR1194" s="295"/>
      <c r="AS1194" s="295"/>
      <c r="AT1194" s="176" t="s">
        <v>11274</v>
      </c>
      <c r="AU1194" s="309" t="s">
        <v>121</v>
      </c>
      <c r="AV1194" s="295" t="s">
        <v>11267</v>
      </c>
      <c r="AW1194" s="295" t="s">
        <v>90</v>
      </c>
      <c r="AX1194" s="295" t="s">
        <v>11275</v>
      </c>
      <c r="AY1194" s="176" t="s">
        <v>11276</v>
      </c>
      <c r="AZ1194" s="49"/>
      <c r="BA1194" s="49"/>
      <c r="BB1194" s="49"/>
      <c r="BC1194" s="49"/>
      <c r="BD1194" s="63"/>
      <c r="BE1194" s="254"/>
    </row>
    <row r="1195" ht="15" customHeight="1" s="31" customFormat="1">
      <c r="A1195" s="44" t="s">
        <v>65</v>
      </c>
      <c r="B1195" s="32">
        <f t="shared" si="87"/>
        <v>1189</v>
      </c>
      <c r="C1195" s="69" t="s">
        <v>11277</v>
      </c>
      <c r="D1195" s="322" t="s">
        <v>11278</v>
      </c>
      <c r="E1195" s="144" t="s">
        <v>69</v>
      </c>
      <c r="F1195" s="295" t="s">
        <v>11279</v>
      </c>
      <c r="G1195" s="295" t="s">
        <v>2</v>
      </c>
      <c r="H1195" s="295"/>
      <c r="I1195" s="295"/>
      <c r="J1195" s="295"/>
      <c r="K1195" s="49" t="s">
        <v>447</v>
      </c>
      <c r="L1195" s="49" t="s">
        <v>589</v>
      </c>
      <c r="M1195" s="144" t="s">
        <v>2129</v>
      </c>
      <c r="N1195" s="309">
        <v>43864</v>
      </c>
      <c r="O1195" s="295" t="s">
        <v>11280</v>
      </c>
      <c r="P1195" s="295" t="s">
        <v>77</v>
      </c>
      <c r="Q1195" s="295" t="s">
        <v>112</v>
      </c>
      <c r="R1195" s="295" t="s">
        <v>77</v>
      </c>
      <c r="S1195" s="295" t="s">
        <v>113</v>
      </c>
      <c r="T1195" s="295" t="s">
        <v>10280</v>
      </c>
      <c r="U1195" s="309">
        <v>35384</v>
      </c>
      <c r="V1195" s="1367">
        <v>44378</v>
      </c>
      <c r="W1195" s="1367">
        <v>44408</v>
      </c>
      <c r="X1195" s="336" t="s">
        <v>1075</v>
      </c>
      <c r="Y1195" s="49"/>
      <c r="Z1195" s="114" t="str">
        <f t="shared" si="89" ca="1"/>
        <v>1 Tahun  5 Bulan 30 Hari </v>
      </c>
      <c r="AA1195" s="295" t="s">
        <v>11231</v>
      </c>
      <c r="AB1195" s="176" t="s">
        <v>11281</v>
      </c>
      <c r="AC1195" s="1368">
        <v>45611</v>
      </c>
      <c r="AD1195" s="278" t="s">
        <v>86</v>
      </c>
      <c r="AE1195" s="295"/>
      <c r="AF1195" s="453"/>
      <c r="AG1195" s="49"/>
      <c r="AH1195" s="49"/>
      <c r="AI1195" s="49"/>
      <c r="AJ1195" s="49"/>
      <c r="AK1195" s="49"/>
      <c r="AL1195" s="49"/>
      <c r="AM1195" s="176" t="s">
        <v>11282</v>
      </c>
      <c r="AN1195" s="448" t="s">
        <v>84</v>
      </c>
      <c r="AO1195" s="49"/>
      <c r="AP1195" s="69" t="s">
        <v>11283</v>
      </c>
      <c r="AQ1195" s="42" t="s">
        <v>86</v>
      </c>
      <c r="AR1195" s="295"/>
      <c r="AS1195" s="295"/>
      <c r="AT1195" s="176" t="s">
        <v>11284</v>
      </c>
      <c r="AU1195" s="309" t="s">
        <v>121</v>
      </c>
      <c r="AV1195" s="295" t="s">
        <v>11285</v>
      </c>
      <c r="AW1195" s="295" t="s">
        <v>90</v>
      </c>
      <c r="AX1195" s="295">
        <v>3760717982</v>
      </c>
      <c r="AY1195" s="176"/>
      <c r="AZ1195" s="49"/>
      <c r="BA1195" s="49"/>
      <c r="BB1195" s="49"/>
      <c r="BC1195" s="49"/>
      <c r="BD1195" s="63"/>
      <c r="BE1195" s="254"/>
    </row>
    <row r="1196" ht="15" customHeight="1" s="31" customFormat="1">
      <c r="A1196" s="44" t="s">
        <v>65</v>
      </c>
      <c r="B1196" s="32">
        <f t="shared" si="87"/>
        <v>1190</v>
      </c>
      <c r="C1196" s="69" t="s">
        <v>11286</v>
      </c>
      <c r="D1196" s="322" t="s">
        <v>11287</v>
      </c>
      <c r="E1196" s="144" t="s">
        <v>69</v>
      </c>
      <c r="F1196" s="295" t="s">
        <v>11288</v>
      </c>
      <c r="G1196" s="295" t="s">
        <v>2</v>
      </c>
      <c r="H1196" s="295"/>
      <c r="I1196" s="295"/>
      <c r="J1196" s="295"/>
      <c r="K1196" s="49" t="s">
        <v>447</v>
      </c>
      <c r="L1196" s="49" t="s">
        <v>511</v>
      </c>
      <c r="M1196" s="144" t="s">
        <v>2129</v>
      </c>
      <c r="N1196" s="309">
        <v>43865</v>
      </c>
      <c r="O1196" s="295" t="s">
        <v>11289</v>
      </c>
      <c r="P1196" s="295" t="s">
        <v>77</v>
      </c>
      <c r="Q1196" s="295" t="s">
        <v>112</v>
      </c>
      <c r="R1196" s="295" t="s">
        <v>77</v>
      </c>
      <c r="S1196" s="295" t="s">
        <v>113</v>
      </c>
      <c r="T1196" s="295" t="s">
        <v>447</v>
      </c>
      <c r="U1196" s="309">
        <v>33286</v>
      </c>
      <c r="V1196" s="1367">
        <v>44378</v>
      </c>
      <c r="W1196" s="1367">
        <v>44408</v>
      </c>
      <c r="X1196" s="336" t="s">
        <v>1075</v>
      </c>
      <c r="Y1196" s="49"/>
      <c r="Z1196" s="114" t="str">
        <f t="shared" si="89" ca="1"/>
        <v>1 Tahun  5 Bulan 29 Hari </v>
      </c>
      <c r="AA1196" s="295" t="s">
        <v>11231</v>
      </c>
      <c r="AB1196" s="176" t="s">
        <v>11290</v>
      </c>
      <c r="AC1196" s="1368">
        <v>45339</v>
      </c>
      <c r="AD1196" s="278" t="s">
        <v>86</v>
      </c>
      <c r="AE1196" s="295"/>
      <c r="AF1196" s="453"/>
      <c r="AG1196" s="49"/>
      <c r="AH1196" s="49"/>
      <c r="AI1196" s="49"/>
      <c r="AJ1196" s="49"/>
      <c r="AK1196" s="49"/>
      <c r="AL1196" s="49"/>
      <c r="AM1196" s="176" t="s">
        <v>11291</v>
      </c>
      <c r="AN1196" s="448" t="s">
        <v>131</v>
      </c>
      <c r="AO1196" s="49"/>
      <c r="AP1196" s="69" t="s">
        <v>11292</v>
      </c>
      <c r="AQ1196" s="42" t="s">
        <v>86</v>
      </c>
      <c r="AR1196" s="295"/>
      <c r="AS1196" s="295"/>
      <c r="AT1196" s="176" t="s">
        <v>11293</v>
      </c>
      <c r="AU1196" s="309"/>
      <c r="AV1196" s="295" t="s">
        <v>11294</v>
      </c>
      <c r="AW1196" s="295" t="s">
        <v>90</v>
      </c>
      <c r="AX1196" s="295">
        <v>7751052727</v>
      </c>
      <c r="AY1196" s="176"/>
      <c r="AZ1196" s="49"/>
      <c r="BA1196" s="49"/>
      <c r="BB1196" s="49"/>
      <c r="BC1196" s="49"/>
      <c r="BD1196" s="63"/>
      <c r="BE1196" s="254"/>
    </row>
    <row r="1197" ht="15" customHeight="1" s="31" customFormat="1">
      <c r="A1197" s="44" t="s">
        <v>65</v>
      </c>
      <c r="B1197" s="32">
        <f t="shared" si="87"/>
        <v>1191</v>
      </c>
      <c r="C1197" s="69" t="s">
        <v>11295</v>
      </c>
      <c r="D1197" s="322" t="s">
        <v>11296</v>
      </c>
      <c r="E1197" s="144" t="s">
        <v>69</v>
      </c>
      <c r="F1197" s="295" t="s">
        <v>11297</v>
      </c>
      <c r="G1197" s="295" t="s">
        <v>2</v>
      </c>
      <c r="H1197" s="295"/>
      <c r="I1197" s="295"/>
      <c r="J1197" s="295"/>
      <c r="K1197" s="49" t="s">
        <v>447</v>
      </c>
      <c r="L1197" s="49" t="s">
        <v>511</v>
      </c>
      <c r="M1197" s="144" t="s">
        <v>2129</v>
      </c>
      <c r="N1197" s="309">
        <v>43881</v>
      </c>
      <c r="O1197" s="295" t="s">
        <v>11298</v>
      </c>
      <c r="P1197" s="295" t="s">
        <v>232</v>
      </c>
      <c r="Q1197" s="295" t="s">
        <v>112</v>
      </c>
      <c r="R1197" s="295" t="s">
        <v>77</v>
      </c>
      <c r="S1197" s="295" t="s">
        <v>198</v>
      </c>
      <c r="T1197" s="295" t="s">
        <v>10777</v>
      </c>
      <c r="U1197" s="309">
        <v>31632</v>
      </c>
      <c r="V1197" s="1367">
        <v>44378</v>
      </c>
      <c r="W1197" s="1367">
        <v>44469</v>
      </c>
      <c r="X1197" s="336" t="s">
        <v>115</v>
      </c>
      <c r="Y1197" s="49"/>
      <c r="Z1197" s="114" t="str">
        <f t="shared" si="89" ca="1"/>
        <v>1 Tahun  5 Bulan 13 Hari </v>
      </c>
      <c r="AA1197" s="295" t="s">
        <v>11231</v>
      </c>
      <c r="AB1197" s="176" t="s">
        <v>11299</v>
      </c>
      <c r="AC1197" s="1368">
        <v>44781</v>
      </c>
      <c r="AD1197" s="278" t="s">
        <v>86</v>
      </c>
      <c r="AE1197" s="295"/>
      <c r="AF1197" s="453"/>
      <c r="AG1197" s="49"/>
      <c r="AH1197" s="49"/>
      <c r="AI1197" s="49"/>
      <c r="AJ1197" s="49"/>
      <c r="AK1197" s="49"/>
      <c r="AL1197" s="49"/>
      <c r="AM1197" s="176" t="s">
        <v>11300</v>
      </c>
      <c r="AN1197" s="448" t="s">
        <v>84</v>
      </c>
      <c r="AO1197" s="49"/>
      <c r="AP1197" s="69" t="s">
        <v>11301</v>
      </c>
      <c r="AQ1197" s="42" t="s">
        <v>86</v>
      </c>
      <c r="AR1197" s="295"/>
      <c r="AS1197" s="295"/>
      <c r="AT1197" s="176" t="s">
        <v>11302</v>
      </c>
      <c r="AU1197" s="309" t="s">
        <v>121</v>
      </c>
      <c r="AV1197" s="295" t="s">
        <v>11296</v>
      </c>
      <c r="AW1197" s="295" t="s">
        <v>90</v>
      </c>
      <c r="AX1197" s="176" t="s">
        <v>11303</v>
      </c>
      <c r="AY1197" s="176" t="s">
        <v>11304</v>
      </c>
      <c r="AZ1197" s="49"/>
      <c r="BA1197" s="49"/>
      <c r="BB1197" s="49"/>
      <c r="BC1197" s="49"/>
      <c r="BD1197" s="63"/>
      <c r="BE1197" s="254"/>
    </row>
    <row r="1198" ht="15" customHeight="1" s="31" customFormat="1">
      <c r="A1198" s="44" t="s">
        <v>65</v>
      </c>
      <c r="B1198" s="32">
        <f t="shared" si="87"/>
        <v>1192</v>
      </c>
      <c r="C1198" s="69" t="s">
        <v>11305</v>
      </c>
      <c r="D1198" s="322" t="s">
        <v>11306</v>
      </c>
      <c r="E1198" s="144" t="s">
        <v>69</v>
      </c>
      <c r="F1198" s="295" t="s">
        <v>11307</v>
      </c>
      <c r="G1198" s="295"/>
      <c r="H1198" s="295"/>
      <c r="I1198" s="295"/>
      <c r="J1198" s="295" t="s">
        <v>71</v>
      </c>
      <c r="K1198" s="49" t="s">
        <v>447</v>
      </c>
      <c r="L1198" s="49" t="s">
        <v>511</v>
      </c>
      <c r="M1198" s="144" t="s">
        <v>2129</v>
      </c>
      <c r="N1198" s="309">
        <v>43886</v>
      </c>
      <c r="O1198" s="295" t="s">
        <v>11308</v>
      </c>
      <c r="P1198" s="295" t="s">
        <v>232</v>
      </c>
      <c r="Q1198" s="295" t="s">
        <v>76</v>
      </c>
      <c r="R1198" s="295" t="s">
        <v>77</v>
      </c>
      <c r="S1198" s="295" t="s">
        <v>113</v>
      </c>
      <c r="T1198" s="295" t="s">
        <v>2558</v>
      </c>
      <c r="U1198" s="309">
        <v>29555</v>
      </c>
      <c r="V1198" s="1367">
        <v>44378</v>
      </c>
      <c r="W1198" s="1367">
        <v>44469</v>
      </c>
      <c r="X1198" s="336" t="s">
        <v>115</v>
      </c>
      <c r="Y1198" s="49"/>
      <c r="Z1198" s="114" t="str">
        <f t="shared" si="89" ca="1"/>
        <v>1 Tahun  5 Bulan 8 Hari </v>
      </c>
      <c r="AA1198" s="295" t="s">
        <v>142</v>
      </c>
      <c r="AB1198" s="176" t="s">
        <v>11309</v>
      </c>
      <c r="AC1198" s="1368">
        <v>45594</v>
      </c>
      <c r="AD1198" s="278" t="s">
        <v>86</v>
      </c>
      <c r="AE1198" s="295"/>
      <c r="AF1198" s="453"/>
      <c r="AG1198" s="49"/>
      <c r="AH1198" s="49"/>
      <c r="AI1198" s="49"/>
      <c r="AJ1198" s="49"/>
      <c r="AK1198" s="49"/>
      <c r="AL1198" s="49"/>
      <c r="AM1198" s="176" t="s">
        <v>11310</v>
      </c>
      <c r="AN1198" s="448" t="s">
        <v>84</v>
      </c>
      <c r="AO1198" s="49"/>
      <c r="AP1198" s="69" t="s">
        <v>11311</v>
      </c>
      <c r="AQ1198" s="42" t="s">
        <v>86</v>
      </c>
      <c r="AR1198" s="295"/>
      <c r="AS1198" s="295"/>
      <c r="AT1198" s="176" t="s">
        <v>11312</v>
      </c>
      <c r="AU1198" s="309" t="s">
        <v>121</v>
      </c>
      <c r="AV1198" s="295" t="s">
        <v>11306</v>
      </c>
      <c r="AW1198" s="295" t="s">
        <v>90</v>
      </c>
      <c r="AX1198" s="176" t="s">
        <v>11313</v>
      </c>
      <c r="AY1198" s="176"/>
      <c r="AZ1198" s="49"/>
      <c r="BA1198" s="49"/>
      <c r="BB1198" s="49"/>
      <c r="BC1198" s="49"/>
      <c r="BD1198" s="63"/>
      <c r="BE1198" s="254"/>
    </row>
    <row r="1199" ht="15" customHeight="1" s="1" customFormat="1">
      <c r="A1199" s="44" t="s">
        <v>65</v>
      </c>
      <c r="B1199" s="32">
        <f t="shared" si="87"/>
        <v>1193</v>
      </c>
      <c r="C1199" s="704" t="s">
        <v>11314</v>
      </c>
      <c r="D1199" s="1278" t="s">
        <v>11315</v>
      </c>
      <c r="E1199" s="35" t="s">
        <v>69</v>
      </c>
      <c r="F1199" s="295" t="s">
        <v>11316</v>
      </c>
      <c r="G1199" s="35" t="s">
        <v>2</v>
      </c>
      <c r="H1199" s="35"/>
      <c r="I1199" s="35"/>
      <c r="J1199" s="35"/>
      <c r="K1199" s="35" t="s">
        <v>447</v>
      </c>
      <c r="L1199" s="35" t="s">
        <v>511</v>
      </c>
      <c r="M1199" s="35" t="s">
        <v>2129</v>
      </c>
      <c r="N1199" s="701">
        <v>43916</v>
      </c>
      <c r="O1199" s="35" t="s">
        <v>11317</v>
      </c>
      <c r="P1199" s="35" t="s">
        <v>77</v>
      </c>
      <c r="Q1199" s="35" t="s">
        <v>112</v>
      </c>
      <c r="R1199" s="35" t="s">
        <v>77</v>
      </c>
      <c r="S1199" s="295" t="s">
        <v>113</v>
      </c>
      <c r="T1199" s="35" t="s">
        <v>2407</v>
      </c>
      <c r="U1199" s="701">
        <v>36182</v>
      </c>
      <c r="V1199" s="1367">
        <v>44348</v>
      </c>
      <c r="W1199" s="1367">
        <v>44439</v>
      </c>
      <c r="X1199" s="182" t="s">
        <v>80</v>
      </c>
      <c r="Z1199" s="114" t="str">
        <f t="shared" si="89" ca="1"/>
        <v>1 Tahun  4 Bulan 7 Hari </v>
      </c>
      <c r="AA1199" s="35" t="s">
        <v>11318</v>
      </c>
      <c r="AB1199" s="35">
        <v>990113330193</v>
      </c>
      <c r="AC1199" s="1370">
        <v>44948</v>
      </c>
      <c r="AD1199" s="278" t="s">
        <v>86</v>
      </c>
      <c r="AE1199" s="35"/>
      <c r="AF1199" s="600"/>
      <c r="AM1199" s="718" t="s">
        <v>11319</v>
      </c>
      <c r="AN1199" s="35" t="s">
        <v>84</v>
      </c>
      <c r="AP1199" s="704" t="s">
        <v>11320</v>
      </c>
      <c r="AQ1199" s="42" t="s">
        <v>86</v>
      </c>
      <c r="AR1199" s="35"/>
      <c r="AS1199" s="35"/>
      <c r="AT1199" s="704" t="s">
        <v>11321</v>
      </c>
      <c r="AU1199" s="35" t="s">
        <v>121</v>
      </c>
      <c r="AV1199" s="35" t="s">
        <v>11315</v>
      </c>
      <c r="AW1199" s="35" t="s">
        <v>90</v>
      </c>
      <c r="AX1199" s="704" t="s">
        <v>11322</v>
      </c>
      <c r="AY1199" s="35"/>
      <c r="BD1199" s="72"/>
      <c r="BE1199" s="1111"/>
    </row>
    <row r="1200" ht="15" customHeight="1" s="31" customFormat="1">
      <c r="A1200" s="44" t="s">
        <v>65</v>
      </c>
      <c r="B1200" s="32">
        <f t="shared" si="87"/>
        <v>1194</v>
      </c>
      <c r="C1200" s="755" t="s">
        <v>11323</v>
      </c>
      <c r="D1200" s="61" t="s">
        <v>11324</v>
      </c>
      <c r="E1200" s="49" t="s">
        <v>69</v>
      </c>
      <c r="F1200" s="295" t="s">
        <v>11325</v>
      </c>
      <c r="G1200" s="49" t="s">
        <v>2</v>
      </c>
      <c r="H1200" s="49"/>
      <c r="I1200" s="49"/>
      <c r="J1200" s="49"/>
      <c r="K1200" s="49" t="s">
        <v>447</v>
      </c>
      <c r="L1200" s="49" t="s">
        <v>589</v>
      </c>
      <c r="M1200" s="49" t="s">
        <v>2129</v>
      </c>
      <c r="N1200" s="79">
        <v>43955</v>
      </c>
      <c r="O1200" s="49" t="s">
        <v>11326</v>
      </c>
      <c r="P1200" s="49" t="s">
        <v>232</v>
      </c>
      <c r="Q1200" s="49" t="s">
        <v>112</v>
      </c>
      <c r="R1200" s="49" t="s">
        <v>77</v>
      </c>
      <c r="S1200" s="295" t="s">
        <v>113</v>
      </c>
      <c r="T1200" s="49" t="s">
        <v>10280</v>
      </c>
      <c r="U1200" s="79">
        <v>31828</v>
      </c>
      <c r="V1200" s="1367">
        <v>44378</v>
      </c>
      <c r="W1200" s="1367">
        <v>44469</v>
      </c>
      <c r="X1200" s="182" t="s">
        <v>80</v>
      </c>
      <c r="Y1200" s="49"/>
      <c r="Z1200" s="114" t="str">
        <f t="shared" si="89" ca="1"/>
        <v>1 Tahun  2 Bulan 29 Hari </v>
      </c>
      <c r="AA1200" s="49" t="s">
        <v>128</v>
      </c>
      <c r="AB1200" s="57" t="s">
        <v>11327</v>
      </c>
      <c r="AC1200" s="58">
        <v>45706</v>
      </c>
      <c r="AD1200" s="278" t="s">
        <v>86</v>
      </c>
      <c r="AE1200" s="49"/>
      <c r="AF1200" s="63"/>
      <c r="AG1200" s="49"/>
      <c r="AH1200" s="49"/>
      <c r="AI1200" s="49"/>
      <c r="AJ1200" s="49"/>
      <c r="AK1200" s="49"/>
      <c r="AL1200" s="49"/>
      <c r="AM1200" s="57" t="s">
        <v>11328</v>
      </c>
      <c r="AN1200" s="49" t="s">
        <v>131</v>
      </c>
      <c r="AO1200" s="49"/>
      <c r="AP1200" s="57" t="s">
        <v>11329</v>
      </c>
      <c r="AQ1200" s="42" t="s">
        <v>86</v>
      </c>
      <c r="AR1200" s="49"/>
      <c r="AS1200" s="49"/>
      <c r="AT1200" s="57" t="s">
        <v>11330</v>
      </c>
      <c r="AU1200" s="49" t="s">
        <v>121</v>
      </c>
      <c r="AV1200" s="49" t="s">
        <v>11331</v>
      </c>
      <c r="AW1200" s="49" t="s">
        <v>90</v>
      </c>
      <c r="AX1200" s="57" t="s">
        <v>11332</v>
      </c>
      <c r="AY1200" s="57"/>
      <c r="AZ1200" s="49"/>
      <c r="BA1200" s="49"/>
      <c r="BB1200" s="49"/>
      <c r="BC1200" s="49"/>
      <c r="BD1200" s="63"/>
      <c r="BE1200" s="254"/>
    </row>
    <row r="1201" ht="15" customHeight="1" s="31" customFormat="1">
      <c r="A1201" s="44" t="s">
        <v>65</v>
      </c>
      <c r="B1201" s="32">
        <f t="shared" si="87"/>
        <v>1195</v>
      </c>
      <c r="C1201" s="755" t="s">
        <v>11333</v>
      </c>
      <c r="D1201" s="61" t="s">
        <v>11334</v>
      </c>
      <c r="E1201" s="49" t="s">
        <v>69</v>
      </c>
      <c r="F1201" s="295" t="s">
        <v>11335</v>
      </c>
      <c r="G1201" s="49" t="s">
        <v>2</v>
      </c>
      <c r="H1201" s="49"/>
      <c r="I1201" s="49"/>
      <c r="J1201" s="49"/>
      <c r="K1201" s="49" t="s">
        <v>447</v>
      </c>
      <c r="L1201" s="49" t="s">
        <v>511</v>
      </c>
      <c r="M1201" s="49" t="s">
        <v>2129</v>
      </c>
      <c r="N1201" s="79">
        <v>43971</v>
      </c>
      <c r="O1201" s="49" t="s">
        <v>11336</v>
      </c>
      <c r="P1201" s="49" t="s">
        <v>232</v>
      </c>
      <c r="Q1201" s="49" t="s">
        <v>112</v>
      </c>
      <c r="R1201" s="49" t="s">
        <v>77</v>
      </c>
      <c r="S1201" s="49" t="s">
        <v>9762</v>
      </c>
      <c r="T1201" s="49" t="s">
        <v>447</v>
      </c>
      <c r="U1201" s="79">
        <v>28238</v>
      </c>
      <c r="V1201" s="1367">
        <v>44378</v>
      </c>
      <c r="W1201" s="1367">
        <v>44469</v>
      </c>
      <c r="X1201" s="182" t="s">
        <v>80</v>
      </c>
      <c r="Y1201" s="49"/>
      <c r="Z1201" s="114" t="str">
        <f t="shared" si="89" ca="1"/>
        <v>1 Tahun  2 Bulan 13 Hari </v>
      </c>
      <c r="AA1201" s="49" t="s">
        <v>11231</v>
      </c>
      <c r="AB1201" s="57" t="s">
        <v>11337</v>
      </c>
      <c r="AC1201" s="58">
        <v>45770</v>
      </c>
      <c r="AD1201" s="278" t="s">
        <v>86</v>
      </c>
      <c r="AE1201" s="49"/>
      <c r="AF1201" s="63"/>
      <c r="AG1201" s="49"/>
      <c r="AH1201" s="49"/>
      <c r="AI1201" s="49"/>
      <c r="AJ1201" s="49"/>
      <c r="AK1201" s="49"/>
      <c r="AL1201" s="49"/>
      <c r="AM1201" s="57" t="s">
        <v>11338</v>
      </c>
      <c r="AN1201" s="35" t="s">
        <v>84</v>
      </c>
      <c r="AO1201" s="49"/>
      <c r="AP1201" s="57" t="s">
        <v>11339</v>
      </c>
      <c r="AQ1201" s="42" t="s">
        <v>86</v>
      </c>
      <c r="AR1201" s="49"/>
      <c r="AS1201" s="49"/>
      <c r="AT1201" s="57" t="s">
        <v>11340</v>
      </c>
      <c r="AU1201" s="49" t="s">
        <v>121</v>
      </c>
      <c r="AV1201" s="49" t="s">
        <v>11341</v>
      </c>
      <c r="AW1201" s="49" t="s">
        <v>90</v>
      </c>
      <c r="AX1201" s="57">
        <v>3462745696</v>
      </c>
      <c r="AY1201" s="57"/>
      <c r="AZ1201" s="49"/>
      <c r="BA1201" s="49"/>
      <c r="BB1201" s="49"/>
      <c r="BC1201" s="49"/>
      <c r="BD1201" s="63"/>
      <c r="BE1201" s="254"/>
    </row>
    <row r="1202" ht="15" customHeight="1" s="31" customFormat="1">
      <c r="A1202" s="44" t="s">
        <v>65</v>
      </c>
      <c r="B1202" s="32">
        <f t="shared" si="87"/>
        <v>1196</v>
      </c>
      <c r="C1202" s="755" t="s">
        <v>11342</v>
      </c>
      <c r="D1202" s="61" t="s">
        <v>11343</v>
      </c>
      <c r="E1202" s="49" t="s">
        <v>69</v>
      </c>
      <c r="F1202" s="295" t="s">
        <v>11344</v>
      </c>
      <c r="G1202" s="49" t="s">
        <v>2</v>
      </c>
      <c r="H1202" s="49"/>
      <c r="I1202" s="49"/>
      <c r="J1202" s="49"/>
      <c r="K1202" s="49" t="s">
        <v>447</v>
      </c>
      <c r="L1202" s="49" t="s">
        <v>589</v>
      </c>
      <c r="M1202" s="49" t="s">
        <v>2129</v>
      </c>
      <c r="N1202" s="79">
        <v>43971</v>
      </c>
      <c r="O1202" s="49" t="s">
        <v>11345</v>
      </c>
      <c r="P1202" s="49" t="s">
        <v>232</v>
      </c>
      <c r="Q1202" s="49" t="s">
        <v>76</v>
      </c>
      <c r="R1202" s="49" t="s">
        <v>77</v>
      </c>
      <c r="S1202" s="49" t="s">
        <v>140</v>
      </c>
      <c r="T1202" s="49" t="s">
        <v>447</v>
      </c>
      <c r="U1202" s="79">
        <v>31833</v>
      </c>
      <c r="V1202" s="1367">
        <v>44378</v>
      </c>
      <c r="W1202" s="1367">
        <v>44469</v>
      </c>
      <c r="X1202" s="182" t="s">
        <v>80</v>
      </c>
      <c r="Y1202" s="49"/>
      <c r="Z1202" s="114" t="str">
        <f t="shared" si="89" ca="1"/>
        <v>1 Tahun  2 Bulan 13 Hari </v>
      </c>
      <c r="AA1202" s="49" t="s">
        <v>10778</v>
      </c>
      <c r="AB1202" s="57" t="s">
        <v>11346</v>
      </c>
      <c r="AC1202" s="58">
        <v>44253</v>
      </c>
      <c r="AD1202" s="278" t="s">
        <v>86</v>
      </c>
      <c r="AE1202" s="49"/>
      <c r="AF1202" s="63"/>
      <c r="AG1202" s="49"/>
      <c r="AH1202" s="49"/>
      <c r="AI1202" s="49"/>
      <c r="AJ1202" s="49"/>
      <c r="AK1202" s="49"/>
      <c r="AL1202" s="49"/>
      <c r="AM1202" s="57" t="s">
        <v>11347</v>
      </c>
      <c r="AN1202" s="35" t="s">
        <v>84</v>
      </c>
      <c r="AO1202" s="49"/>
      <c r="AP1202" s="57" t="s">
        <v>11348</v>
      </c>
      <c r="AQ1202" s="42" t="s">
        <v>86</v>
      </c>
      <c r="AR1202" s="49"/>
      <c r="AS1202" s="49"/>
      <c r="AT1202" s="57" t="s">
        <v>11349</v>
      </c>
      <c r="AU1202" s="49" t="s">
        <v>89</v>
      </c>
      <c r="AV1202" s="49" t="s">
        <v>11350</v>
      </c>
      <c r="AW1202" s="49" t="s">
        <v>90</v>
      </c>
      <c r="AX1202" s="57">
        <v>3370472636</v>
      </c>
      <c r="AY1202" s="57"/>
      <c r="AZ1202" s="49"/>
      <c r="BA1202" s="49"/>
      <c r="BB1202" s="49"/>
      <c r="BC1202" s="49"/>
      <c r="BD1202" s="63"/>
      <c r="BE1202" s="254"/>
    </row>
    <row r="1203" ht="15" customHeight="1" s="44" customFormat="1">
      <c r="A1203" s="44" t="s">
        <v>65</v>
      </c>
      <c r="B1203" s="32">
        <f t="shared" si="87"/>
        <v>1197</v>
      </c>
      <c r="C1203" s="1133" t="s">
        <v>11351</v>
      </c>
      <c r="D1203" s="33" t="s">
        <v>11352</v>
      </c>
      <c r="E1203" s="34" t="s">
        <v>69</v>
      </c>
      <c r="F1203" s="295" t="s">
        <v>11353</v>
      </c>
      <c r="G1203" s="34" t="s">
        <v>2</v>
      </c>
      <c r="H1203" s="34"/>
      <c r="I1203" s="34"/>
      <c r="J1203" s="34"/>
      <c r="K1203" s="34" t="s">
        <v>447</v>
      </c>
      <c r="L1203" s="34" t="s">
        <v>511</v>
      </c>
      <c r="M1203" s="34" t="s">
        <v>2129</v>
      </c>
      <c r="N1203" s="59">
        <v>43972</v>
      </c>
      <c r="O1203" s="34" t="s">
        <v>11354</v>
      </c>
      <c r="P1203" s="34" t="s">
        <v>232</v>
      </c>
      <c r="Q1203" s="34" t="s">
        <v>76</v>
      </c>
      <c r="R1203" s="34" t="s">
        <v>77</v>
      </c>
      <c r="S1203" s="34" t="s">
        <v>233</v>
      </c>
      <c r="T1203" s="34" t="s">
        <v>447</v>
      </c>
      <c r="U1203" s="59">
        <v>31764</v>
      </c>
      <c r="V1203" s="309">
        <v>44378</v>
      </c>
      <c r="W1203" s="309">
        <v>44469</v>
      </c>
      <c r="X1203" s="182" t="s">
        <v>80</v>
      </c>
      <c r="Y1203" s="34"/>
      <c r="Z1203" s="114" t="str">
        <f t="shared" si="89" ca="1"/>
        <v>1 Tahun  2 Bulan 12 Hari </v>
      </c>
      <c r="AA1203" s="34" t="s">
        <v>128</v>
      </c>
      <c r="AB1203" s="32" t="s">
        <v>11355</v>
      </c>
      <c r="AC1203" s="43">
        <v>44565</v>
      </c>
      <c r="AD1203" s="144" t="s">
        <v>86</v>
      </c>
      <c r="AE1203" s="34"/>
      <c r="AF1203" s="37"/>
      <c r="AG1203" s="34"/>
      <c r="AH1203" s="34"/>
      <c r="AI1203" s="34"/>
      <c r="AJ1203" s="34"/>
      <c r="AK1203" s="34"/>
      <c r="AL1203" s="34"/>
      <c r="AM1203" s="32" t="s">
        <v>11356</v>
      </c>
      <c r="AN1203" s="1371" t="s">
        <v>84</v>
      </c>
      <c r="AO1203" s="34"/>
      <c r="AP1203" s="32" t="s">
        <v>11357</v>
      </c>
      <c r="AQ1203" s="34" t="s">
        <v>86</v>
      </c>
      <c r="AR1203" s="34"/>
      <c r="AS1203" s="34"/>
      <c r="AT1203" s="32" t="s">
        <v>11358</v>
      </c>
      <c r="AU1203" s="34" t="s">
        <v>89</v>
      </c>
      <c r="AV1203" s="34" t="s">
        <v>11352</v>
      </c>
      <c r="AW1203" s="34" t="s">
        <v>90</v>
      </c>
      <c r="AX1203" s="32" t="s">
        <v>11359</v>
      </c>
      <c r="AY1203" s="32"/>
      <c r="AZ1203" s="34"/>
      <c r="BA1203" s="34"/>
      <c r="BB1203" s="34"/>
      <c r="BC1203" s="34"/>
      <c r="BD1203" s="37"/>
      <c r="BE1203" s="1369"/>
    </row>
    <row r="1204" ht="15" customHeight="1" s="31" customFormat="1">
      <c r="A1204" s="44" t="s">
        <v>65</v>
      </c>
      <c r="B1204" s="32">
        <f t="shared" si="87"/>
        <v>1198</v>
      </c>
      <c r="C1204" s="755" t="s">
        <v>11360</v>
      </c>
      <c r="D1204" s="61" t="s">
        <v>11361</v>
      </c>
      <c r="E1204" s="49" t="s">
        <v>1255</v>
      </c>
      <c r="F1204" s="295" t="s">
        <v>11362</v>
      </c>
      <c r="G1204" s="49" t="s">
        <v>2</v>
      </c>
      <c r="H1204" s="49"/>
      <c r="I1204" s="49"/>
      <c r="J1204" s="49"/>
      <c r="K1204" s="49" t="s">
        <v>447</v>
      </c>
      <c r="L1204" s="49" t="s">
        <v>511</v>
      </c>
      <c r="M1204" s="49" t="s">
        <v>2129</v>
      </c>
      <c r="N1204" s="79">
        <v>43972</v>
      </c>
      <c r="O1204" s="49" t="s">
        <v>11363</v>
      </c>
      <c r="P1204" s="49" t="s">
        <v>232</v>
      </c>
      <c r="Q1204" s="49" t="s">
        <v>112</v>
      </c>
      <c r="R1204" s="49" t="s">
        <v>77</v>
      </c>
      <c r="S1204" s="49" t="s">
        <v>233</v>
      </c>
      <c r="T1204" s="49" t="s">
        <v>10280</v>
      </c>
      <c r="U1204" s="79">
        <v>28583</v>
      </c>
      <c r="V1204" s="1367">
        <v>44378</v>
      </c>
      <c r="W1204" s="1367">
        <v>44469</v>
      </c>
      <c r="X1204" s="182" t="s">
        <v>80</v>
      </c>
      <c r="Y1204" s="49"/>
      <c r="Z1204" s="114" t="str">
        <f t="shared" si="89" ca="1"/>
        <v>1 Tahun  2 Bulan 12 Hari </v>
      </c>
      <c r="AA1204" s="49" t="s">
        <v>128</v>
      </c>
      <c r="AB1204" s="57" t="s">
        <v>11364</v>
      </c>
      <c r="AC1204" s="58">
        <v>45019</v>
      </c>
      <c r="AD1204" s="278" t="s">
        <v>86</v>
      </c>
      <c r="AE1204" s="49"/>
      <c r="AF1204" s="63"/>
      <c r="AG1204" s="49"/>
      <c r="AH1204" s="49"/>
      <c r="AI1204" s="49"/>
      <c r="AJ1204" s="49"/>
      <c r="AK1204" s="49"/>
      <c r="AL1204" s="49"/>
      <c r="AM1204" s="57" t="s">
        <v>11365</v>
      </c>
      <c r="AN1204" s="35" t="s">
        <v>84</v>
      </c>
      <c r="AO1204" s="49"/>
      <c r="AP1204" s="57" t="s">
        <v>11366</v>
      </c>
      <c r="AQ1204" s="42" t="s">
        <v>86</v>
      </c>
      <c r="AR1204" s="49"/>
      <c r="AS1204" s="49"/>
      <c r="AT1204" s="57" t="s">
        <v>11367</v>
      </c>
      <c r="AU1204" s="79">
        <v>42828</v>
      </c>
      <c r="AV1204" s="49" t="s">
        <v>11361</v>
      </c>
      <c r="AW1204" s="49" t="s">
        <v>90</v>
      </c>
      <c r="AX1204" s="57" t="s">
        <v>11368</v>
      </c>
      <c r="AY1204" s="57"/>
      <c r="AZ1204" s="49"/>
      <c r="BA1204" s="49"/>
      <c r="BB1204" s="49"/>
      <c r="BC1204" s="49"/>
      <c r="BD1204" s="63"/>
      <c r="BE1204" s="254"/>
    </row>
    <row r="1205" ht="15" customHeight="1" s="31" customFormat="1">
      <c r="A1205" s="44" t="s">
        <v>65</v>
      </c>
      <c r="B1205" s="32">
        <f t="shared" si="87"/>
        <v>1199</v>
      </c>
      <c r="C1205" s="755" t="s">
        <v>11369</v>
      </c>
      <c r="D1205" s="61" t="s">
        <v>11370</v>
      </c>
      <c r="E1205" s="49" t="s">
        <v>69</v>
      </c>
      <c r="F1205" s="295" t="s">
        <v>11371</v>
      </c>
      <c r="G1205" s="49" t="s">
        <v>2</v>
      </c>
      <c r="H1205" s="49"/>
      <c r="I1205" s="49"/>
      <c r="J1205" s="49"/>
      <c r="K1205" s="49" t="s">
        <v>10280</v>
      </c>
      <c r="L1205" s="49" t="s">
        <v>589</v>
      </c>
      <c r="M1205" s="49" t="s">
        <v>2129</v>
      </c>
      <c r="N1205" s="79">
        <v>43973</v>
      </c>
      <c r="O1205" s="49" t="s">
        <v>11372</v>
      </c>
      <c r="P1205" s="49" t="s">
        <v>232</v>
      </c>
      <c r="Q1205" s="49" t="s">
        <v>112</v>
      </c>
      <c r="R1205" s="49" t="s">
        <v>77</v>
      </c>
      <c r="S1205" s="295" t="s">
        <v>113</v>
      </c>
      <c r="T1205" s="49" t="s">
        <v>10280</v>
      </c>
      <c r="U1205" s="79">
        <v>27494</v>
      </c>
      <c r="V1205" s="1367">
        <v>44378</v>
      </c>
      <c r="W1205" s="1367">
        <v>44469</v>
      </c>
      <c r="X1205" s="182" t="s">
        <v>80</v>
      </c>
      <c r="Y1205" s="49"/>
      <c r="Z1205" s="114" t="str">
        <f t="shared" si="89" ca="1"/>
        <v>1 Tahun  2 Bulan 11 Hari </v>
      </c>
      <c r="AA1205" s="49" t="s">
        <v>264</v>
      </c>
      <c r="AB1205" s="57" t="s">
        <v>11373</v>
      </c>
      <c r="AC1205" s="58">
        <v>45755</v>
      </c>
      <c r="AD1205" s="278" t="s">
        <v>86</v>
      </c>
      <c r="AE1205" s="49"/>
      <c r="AF1205" s="63"/>
      <c r="AG1205" s="49"/>
      <c r="AH1205" s="49"/>
      <c r="AI1205" s="49"/>
      <c r="AJ1205" s="49"/>
      <c r="AK1205" s="49"/>
      <c r="AL1205" s="49"/>
      <c r="AM1205" s="57" t="s">
        <v>11374</v>
      </c>
      <c r="AN1205" s="35" t="s">
        <v>84</v>
      </c>
      <c r="AO1205" s="49"/>
      <c r="AP1205" s="57" t="s">
        <v>11375</v>
      </c>
      <c r="AQ1205" s="42" t="s">
        <v>86</v>
      </c>
      <c r="AR1205" s="49"/>
      <c r="AS1205" s="49"/>
      <c r="AT1205" s="57" t="s">
        <v>11376</v>
      </c>
      <c r="AU1205" s="79">
        <v>42835</v>
      </c>
      <c r="AV1205" s="49" t="s">
        <v>11377</v>
      </c>
      <c r="AW1205" s="49" t="s">
        <v>90</v>
      </c>
      <c r="AX1205" s="57" t="s">
        <v>11378</v>
      </c>
      <c r="AY1205" s="57"/>
      <c r="AZ1205" s="49"/>
      <c r="BA1205" s="49"/>
      <c r="BB1205" s="49"/>
      <c r="BC1205" s="49"/>
      <c r="BD1205" s="63"/>
      <c r="BE1205" s="254"/>
    </row>
    <row r="1206" ht="15" customHeight="1" s="31" customFormat="1">
      <c r="A1206" s="44" t="s">
        <v>65</v>
      </c>
      <c r="B1206" s="32">
        <f t="shared" si="87"/>
        <v>1200</v>
      </c>
      <c r="C1206" s="755" t="s">
        <v>11379</v>
      </c>
      <c r="D1206" s="61" t="s">
        <v>11380</v>
      </c>
      <c r="E1206" s="49" t="s">
        <v>69</v>
      </c>
      <c r="F1206" s="295" t="s">
        <v>11381</v>
      </c>
      <c r="G1206" s="49" t="s">
        <v>2</v>
      </c>
      <c r="H1206" s="49"/>
      <c r="I1206" s="49"/>
      <c r="J1206" s="49"/>
      <c r="K1206" s="49" t="s">
        <v>10280</v>
      </c>
      <c r="L1206" s="49" t="s">
        <v>589</v>
      </c>
      <c r="M1206" s="49" t="s">
        <v>2129</v>
      </c>
      <c r="N1206" s="79">
        <v>43973</v>
      </c>
      <c r="O1206" s="49" t="s">
        <v>11382</v>
      </c>
      <c r="P1206" s="49" t="s">
        <v>232</v>
      </c>
      <c r="Q1206" s="49" t="s">
        <v>112</v>
      </c>
      <c r="R1206" s="49" t="s">
        <v>77</v>
      </c>
      <c r="S1206" s="295" t="s">
        <v>113</v>
      </c>
      <c r="T1206" s="49" t="s">
        <v>11383</v>
      </c>
      <c r="U1206" s="79">
        <v>34018</v>
      </c>
      <c r="V1206" s="1367">
        <v>44378</v>
      </c>
      <c r="W1206" s="1367">
        <v>44469</v>
      </c>
      <c r="X1206" s="182" t="s">
        <v>80</v>
      </c>
      <c r="Y1206" s="49"/>
      <c r="Z1206" s="114" t="str">
        <f t="shared" si="89" ca="1"/>
        <v>1 Tahun  2 Bulan 11 Hari </v>
      </c>
      <c r="AA1206" s="49" t="s">
        <v>11270</v>
      </c>
      <c r="AB1206" s="57" t="s">
        <v>11384</v>
      </c>
      <c r="AC1206" s="58">
        <v>44245</v>
      </c>
      <c r="AD1206" s="278" t="s">
        <v>86</v>
      </c>
      <c r="AE1206" s="49"/>
      <c r="AF1206" s="63"/>
      <c r="AG1206" s="49"/>
      <c r="AH1206" s="49"/>
      <c r="AI1206" s="49"/>
      <c r="AJ1206" s="49"/>
      <c r="AK1206" s="49"/>
      <c r="AL1206" s="49"/>
      <c r="AM1206" s="57" t="s">
        <v>11385</v>
      </c>
      <c r="AN1206" s="35" t="s">
        <v>84</v>
      </c>
      <c r="AO1206" s="49"/>
      <c r="AP1206" s="57" t="s">
        <v>11386</v>
      </c>
      <c r="AQ1206" s="42" t="s">
        <v>86</v>
      </c>
      <c r="AR1206" s="49"/>
      <c r="AS1206" s="49"/>
      <c r="AT1206" s="57" t="s">
        <v>11387</v>
      </c>
      <c r="AU1206" s="49" t="s">
        <v>89</v>
      </c>
      <c r="AV1206" s="49" t="s">
        <v>11380</v>
      </c>
      <c r="AW1206" s="49" t="s">
        <v>90</v>
      </c>
      <c r="AX1206" s="57" t="s">
        <v>11388</v>
      </c>
      <c r="AY1206" s="57"/>
      <c r="AZ1206" s="49"/>
      <c r="BA1206" s="49"/>
      <c r="BB1206" s="49"/>
      <c r="BC1206" s="49"/>
      <c r="BD1206" s="63"/>
      <c r="BE1206" s="254"/>
    </row>
    <row r="1207" ht="15" customHeight="1" s="31" customFormat="1">
      <c r="A1207" s="44" t="s">
        <v>65</v>
      </c>
      <c r="B1207" s="32">
        <f t="shared" si="87"/>
        <v>1201</v>
      </c>
      <c r="C1207" s="755" t="s">
        <v>11389</v>
      </c>
      <c r="D1207" s="61" t="s">
        <v>11390</v>
      </c>
      <c r="E1207" s="49" t="s">
        <v>69</v>
      </c>
      <c r="F1207" s="295" t="s">
        <v>11391</v>
      </c>
      <c r="G1207" s="49" t="s">
        <v>2</v>
      </c>
      <c r="H1207" s="49"/>
      <c r="I1207" s="49"/>
      <c r="J1207" s="49"/>
      <c r="K1207" s="49" t="s">
        <v>447</v>
      </c>
      <c r="L1207" s="49" t="s">
        <v>511</v>
      </c>
      <c r="M1207" s="49" t="s">
        <v>2129</v>
      </c>
      <c r="N1207" s="79">
        <v>43981</v>
      </c>
      <c r="O1207" s="49" t="s">
        <v>11392</v>
      </c>
      <c r="P1207" s="49" t="s">
        <v>232</v>
      </c>
      <c r="Q1207" s="49" t="s">
        <v>112</v>
      </c>
      <c r="R1207" s="49" t="s">
        <v>77</v>
      </c>
      <c r="S1207" s="295" t="s">
        <v>113</v>
      </c>
      <c r="T1207" s="49" t="s">
        <v>706</v>
      </c>
      <c r="U1207" s="79" t="s">
        <v>11393</v>
      </c>
      <c r="V1207" s="1367">
        <v>44378</v>
      </c>
      <c r="W1207" s="1367">
        <v>44408</v>
      </c>
      <c r="X1207" s="336" t="s">
        <v>1075</v>
      </c>
      <c r="Y1207" s="49"/>
      <c r="Z1207" s="114" t="str">
        <f t="shared" si="89" ca="1"/>
        <v>1 Tahun  2 Bulan 3 Hari </v>
      </c>
      <c r="AA1207" s="49" t="s">
        <v>128</v>
      </c>
      <c r="AB1207" s="57" t="s">
        <v>11394</v>
      </c>
      <c r="AC1207" s="58">
        <v>45730</v>
      </c>
      <c r="AD1207" s="278" t="s">
        <v>86</v>
      </c>
      <c r="AE1207" s="49"/>
      <c r="AF1207" s="63"/>
      <c r="AG1207" s="49"/>
      <c r="AH1207" s="49"/>
      <c r="AI1207" s="49"/>
      <c r="AJ1207" s="49"/>
      <c r="AK1207" s="49"/>
      <c r="AL1207" s="49"/>
      <c r="AM1207" s="57" t="s">
        <v>11395</v>
      </c>
      <c r="AN1207" s="35" t="s">
        <v>84</v>
      </c>
      <c r="AO1207" s="49"/>
      <c r="AP1207" s="57" t="s">
        <v>11396</v>
      </c>
      <c r="AQ1207" s="42" t="s">
        <v>86</v>
      </c>
      <c r="AR1207" s="49"/>
      <c r="AS1207" s="49"/>
      <c r="AT1207" s="57" t="s">
        <v>11397</v>
      </c>
      <c r="AU1207" s="49" t="s">
        <v>89</v>
      </c>
      <c r="AV1207" s="49" t="s">
        <v>11390</v>
      </c>
      <c r="AW1207" s="49" t="s">
        <v>90</v>
      </c>
      <c r="AX1207" s="57" t="s">
        <v>11398</v>
      </c>
      <c r="AY1207" s="57"/>
      <c r="AZ1207" s="49"/>
      <c r="BA1207" s="49"/>
      <c r="BB1207" s="49"/>
      <c r="BC1207" s="49"/>
      <c r="BD1207" s="63"/>
      <c r="BE1207" s="254"/>
    </row>
    <row r="1208" ht="15" customHeight="1" s="31" customFormat="1">
      <c r="A1208" s="44" t="s">
        <v>65</v>
      </c>
      <c r="B1208" s="32">
        <f t="shared" si="87"/>
        <v>1202</v>
      </c>
      <c r="C1208" s="755" t="s">
        <v>11399</v>
      </c>
      <c r="D1208" s="61" t="s">
        <v>11400</v>
      </c>
      <c r="E1208" s="49" t="s">
        <v>69</v>
      </c>
      <c r="F1208" s="295" t="s">
        <v>11401</v>
      </c>
      <c r="G1208" s="49" t="s">
        <v>2</v>
      </c>
      <c r="H1208" s="49"/>
      <c r="I1208" s="49"/>
      <c r="J1208" s="49"/>
      <c r="K1208" s="49" t="s">
        <v>447</v>
      </c>
      <c r="L1208" s="49" t="s">
        <v>511</v>
      </c>
      <c r="M1208" s="49" t="s">
        <v>2129</v>
      </c>
      <c r="N1208" s="79">
        <v>44055</v>
      </c>
      <c r="O1208" s="49" t="s">
        <v>11402</v>
      </c>
      <c r="P1208" s="49" t="s">
        <v>232</v>
      </c>
      <c r="Q1208" s="49" t="s">
        <v>112</v>
      </c>
      <c r="R1208" s="49" t="s">
        <v>77</v>
      </c>
      <c r="S1208" s="295" t="s">
        <v>113</v>
      </c>
      <c r="T1208" s="49" t="s">
        <v>2558</v>
      </c>
      <c r="U1208" s="79">
        <v>28531</v>
      </c>
      <c r="V1208" s="1367">
        <v>44348</v>
      </c>
      <c r="W1208" s="1367">
        <v>44439</v>
      </c>
      <c r="X1208" s="336" t="s">
        <v>115</v>
      </c>
      <c r="Y1208" s="49"/>
      <c r="Z1208" s="114" t="str">
        <f t="shared" si="89" ca="1"/>
        <v>0 Tahun  11 Bulan 21 Hari </v>
      </c>
      <c r="AA1208" s="49" t="s">
        <v>128</v>
      </c>
      <c r="AB1208" s="57" t="s">
        <v>11403</v>
      </c>
      <c r="AC1208" s="58">
        <v>45866</v>
      </c>
      <c r="AD1208" s="278" t="s">
        <v>86</v>
      </c>
      <c r="AE1208" s="49"/>
      <c r="AF1208" s="63"/>
      <c r="AG1208" s="49"/>
      <c r="AH1208" s="49"/>
      <c r="AI1208" s="49"/>
      <c r="AJ1208" s="49"/>
      <c r="AK1208" s="49"/>
      <c r="AL1208" s="49"/>
      <c r="AM1208" s="57" t="s">
        <v>11404</v>
      </c>
      <c r="AN1208" s="35" t="s">
        <v>764</v>
      </c>
      <c r="AO1208" s="49"/>
      <c r="AP1208" s="57" t="s">
        <v>11405</v>
      </c>
      <c r="AQ1208" s="42" t="s">
        <v>86</v>
      </c>
      <c r="AR1208" s="49"/>
      <c r="AS1208" s="49"/>
      <c r="AT1208" s="57" t="s">
        <v>11406</v>
      </c>
      <c r="AU1208" s="49" t="s">
        <v>89</v>
      </c>
      <c r="AV1208" s="49" t="s">
        <v>11400</v>
      </c>
      <c r="AW1208" s="49" t="s">
        <v>520</v>
      </c>
      <c r="AX1208" s="57" t="s">
        <v>11407</v>
      </c>
      <c r="AY1208" s="57"/>
      <c r="AZ1208" s="49"/>
      <c r="BA1208" s="49"/>
      <c r="BB1208" s="49"/>
      <c r="BC1208" s="49"/>
      <c r="BD1208" s="63"/>
      <c r="BE1208" s="254"/>
    </row>
    <row r="1209" ht="15" customHeight="1" s="31" customFormat="1">
      <c r="A1209" s="44" t="s">
        <v>65</v>
      </c>
      <c r="B1209" s="32">
        <f t="shared" si="87"/>
        <v>1203</v>
      </c>
      <c r="C1209" s="755" t="s">
        <v>11408</v>
      </c>
      <c r="D1209" s="61" t="s">
        <v>11409</v>
      </c>
      <c r="E1209" s="49" t="s">
        <v>69</v>
      </c>
      <c r="F1209" s="295" t="s">
        <v>11410</v>
      </c>
      <c r="G1209" s="49" t="s">
        <v>2</v>
      </c>
      <c r="H1209" s="49"/>
      <c r="I1209" s="49"/>
      <c r="J1209" s="49"/>
      <c r="K1209" s="49" t="s">
        <v>447</v>
      </c>
      <c r="L1209" s="49" t="s">
        <v>511</v>
      </c>
      <c r="M1209" s="49" t="s">
        <v>2129</v>
      </c>
      <c r="N1209" s="79">
        <v>44055</v>
      </c>
      <c r="O1209" s="49" t="s">
        <v>11411</v>
      </c>
      <c r="P1209" s="49" t="s">
        <v>232</v>
      </c>
      <c r="Q1209" s="49" t="s">
        <v>112</v>
      </c>
      <c r="R1209" s="49" t="s">
        <v>77</v>
      </c>
      <c r="S1209" s="295" t="s">
        <v>113</v>
      </c>
      <c r="T1209" s="49" t="s">
        <v>10280</v>
      </c>
      <c r="U1209" s="79">
        <v>29720</v>
      </c>
      <c r="V1209" s="1367">
        <v>44348</v>
      </c>
      <c r="W1209" s="1367">
        <v>44439</v>
      </c>
      <c r="X1209" s="336" t="s">
        <v>115</v>
      </c>
      <c r="Y1209" s="49"/>
      <c r="Z1209" s="114" t="str">
        <f t="shared" si="89" ca="1"/>
        <v>0 Tahun  11 Bulan 21 Hari </v>
      </c>
      <c r="AA1209" s="49" t="s">
        <v>128</v>
      </c>
      <c r="AB1209" s="57" t="s">
        <v>11412</v>
      </c>
      <c r="AC1209" s="58">
        <v>45060</v>
      </c>
      <c r="AD1209" s="278" t="s">
        <v>86</v>
      </c>
      <c r="AE1209" s="49"/>
      <c r="AF1209" s="63"/>
      <c r="AG1209" s="49"/>
      <c r="AH1209" s="49"/>
      <c r="AI1209" s="49"/>
      <c r="AJ1209" s="49"/>
      <c r="AK1209" s="49"/>
      <c r="AL1209" s="49"/>
      <c r="AM1209" s="57" t="s">
        <v>11413</v>
      </c>
      <c r="AN1209" s="35" t="s">
        <v>84</v>
      </c>
      <c r="AO1209" s="49"/>
      <c r="AP1209" s="57" t="s">
        <v>11414</v>
      </c>
      <c r="AQ1209" s="42" t="s">
        <v>86</v>
      </c>
      <c r="AR1209" s="49"/>
      <c r="AS1209" s="49"/>
      <c r="AT1209" s="57" t="s">
        <v>11415</v>
      </c>
      <c r="AU1209" s="49" t="s">
        <v>89</v>
      </c>
      <c r="AV1209" s="49" t="s">
        <v>11409</v>
      </c>
      <c r="AW1209" s="49" t="s">
        <v>520</v>
      </c>
      <c r="AX1209" s="57" t="s">
        <v>11416</v>
      </c>
      <c r="AY1209" s="57"/>
      <c r="AZ1209" s="49"/>
      <c r="BA1209" s="49"/>
      <c r="BB1209" s="49"/>
      <c r="BC1209" s="49"/>
      <c r="BD1209" s="63"/>
      <c r="BE1209" s="254"/>
    </row>
    <row r="1210" ht="15" customHeight="1" s="31" customFormat="1">
      <c r="A1210" s="44" t="s">
        <v>65</v>
      </c>
      <c r="B1210" s="32">
        <f t="shared" si="87"/>
        <v>1204</v>
      </c>
      <c r="C1210" s="755" t="s">
        <v>11417</v>
      </c>
      <c r="D1210" s="61" t="s">
        <v>11418</v>
      </c>
      <c r="E1210" s="49" t="s">
        <v>69</v>
      </c>
      <c r="F1210" s="295" t="s">
        <v>11419</v>
      </c>
      <c r="G1210" s="49" t="s">
        <v>2</v>
      </c>
      <c r="H1210" s="49"/>
      <c r="I1210" s="49"/>
      <c r="J1210" s="49"/>
      <c r="K1210" s="49" t="s">
        <v>447</v>
      </c>
      <c r="L1210" s="49" t="s">
        <v>511</v>
      </c>
      <c r="M1210" s="49" t="s">
        <v>2129</v>
      </c>
      <c r="N1210" s="79">
        <v>44055</v>
      </c>
      <c r="O1210" s="49" t="s">
        <v>11420</v>
      </c>
      <c r="P1210" s="49" t="s">
        <v>232</v>
      </c>
      <c r="Q1210" s="49" t="s">
        <v>112</v>
      </c>
      <c r="R1210" s="49" t="s">
        <v>77</v>
      </c>
      <c r="S1210" s="295" t="s">
        <v>113</v>
      </c>
      <c r="T1210" s="49" t="s">
        <v>10280</v>
      </c>
      <c r="U1210" s="79">
        <v>35146</v>
      </c>
      <c r="V1210" s="1367">
        <v>44348</v>
      </c>
      <c r="W1210" s="1367">
        <v>44439</v>
      </c>
      <c r="X1210" s="336" t="s">
        <v>115</v>
      </c>
      <c r="Y1210" s="49"/>
      <c r="Z1210" s="114" t="str">
        <f t="shared" si="89" ca="1"/>
        <v>0 Tahun  11 Bulan 21 Hari </v>
      </c>
      <c r="AA1210" s="49" t="s">
        <v>100</v>
      </c>
      <c r="AB1210" s="57" t="s">
        <v>11421</v>
      </c>
      <c r="AC1210" s="58">
        <v>45879</v>
      </c>
      <c r="AD1210" s="278" t="s">
        <v>86</v>
      </c>
      <c r="AE1210" s="49"/>
      <c r="AF1210" s="63"/>
      <c r="AG1210" s="49"/>
      <c r="AH1210" s="49"/>
      <c r="AI1210" s="49"/>
      <c r="AJ1210" s="49"/>
      <c r="AK1210" s="49"/>
      <c r="AL1210" s="49"/>
      <c r="AM1210" s="57" t="s">
        <v>11422</v>
      </c>
      <c r="AN1210" s="35" t="s">
        <v>84</v>
      </c>
      <c r="AO1210" s="49"/>
      <c r="AP1210" s="57" t="s">
        <v>11423</v>
      </c>
      <c r="AQ1210" s="42" t="s">
        <v>86</v>
      </c>
      <c r="AR1210" s="49"/>
      <c r="AS1210" s="49"/>
      <c r="AT1210" s="57" t="s">
        <v>11424</v>
      </c>
      <c r="AU1210" s="49" t="s">
        <v>89</v>
      </c>
      <c r="AV1210" s="49" t="s">
        <v>11425</v>
      </c>
      <c r="AW1210" s="49" t="s">
        <v>520</v>
      </c>
      <c r="AX1210" s="57" t="s">
        <v>11426</v>
      </c>
      <c r="AY1210" s="57"/>
      <c r="AZ1210" s="49"/>
      <c r="BA1210" s="49"/>
      <c r="BB1210" s="49"/>
      <c r="BC1210" s="49"/>
      <c r="BD1210" s="63"/>
      <c r="BE1210" s="254"/>
    </row>
    <row r="1211" ht="15" customHeight="1" s="31" customFormat="1">
      <c r="A1211" s="44" t="s">
        <v>65</v>
      </c>
      <c r="B1211" s="32">
        <f t="shared" si="87"/>
        <v>1205</v>
      </c>
      <c r="C1211" s="755" t="s">
        <v>11427</v>
      </c>
      <c r="D1211" s="61" t="s">
        <v>11428</v>
      </c>
      <c r="E1211" s="49" t="s">
        <v>69</v>
      </c>
      <c r="F1211" s="295" t="s">
        <v>11429</v>
      </c>
      <c r="G1211" s="49" t="s">
        <v>2</v>
      </c>
      <c r="H1211" s="49"/>
      <c r="I1211" s="49"/>
      <c r="J1211" s="49"/>
      <c r="K1211" s="49" t="s">
        <v>447</v>
      </c>
      <c r="L1211" s="49" t="s">
        <v>511</v>
      </c>
      <c r="M1211" s="49" t="s">
        <v>2129</v>
      </c>
      <c r="N1211" s="79">
        <v>44056</v>
      </c>
      <c r="O1211" s="49" t="s">
        <v>11430</v>
      </c>
      <c r="P1211" s="49" t="s">
        <v>232</v>
      </c>
      <c r="Q1211" s="49" t="s">
        <v>112</v>
      </c>
      <c r="R1211" s="49" t="s">
        <v>77</v>
      </c>
      <c r="S1211" s="295" t="s">
        <v>113</v>
      </c>
      <c r="T1211" s="49" t="s">
        <v>11431</v>
      </c>
      <c r="U1211" s="79">
        <v>28158</v>
      </c>
      <c r="V1211" s="1367">
        <v>44348</v>
      </c>
      <c r="W1211" s="1367">
        <v>44439</v>
      </c>
      <c r="X1211" s="336" t="s">
        <v>115</v>
      </c>
      <c r="Y1211" s="49"/>
      <c r="Z1211" s="114" t="str">
        <f t="shared" si="89" ca="1"/>
        <v>0 Tahun  11 Bulan 20 Hari </v>
      </c>
      <c r="AA1211" s="49" t="s">
        <v>142</v>
      </c>
      <c r="AB1211" s="57" t="s">
        <v>11432</v>
      </c>
      <c r="AC1211" s="58">
        <v>45324</v>
      </c>
      <c r="AD1211" s="278" t="s">
        <v>86</v>
      </c>
      <c r="AE1211" s="49"/>
      <c r="AF1211" s="63"/>
      <c r="AG1211" s="49"/>
      <c r="AH1211" s="49"/>
      <c r="AI1211" s="49"/>
      <c r="AJ1211" s="49"/>
      <c r="AK1211" s="49"/>
      <c r="AL1211" s="49"/>
      <c r="AM1211" s="57" t="s">
        <v>11433</v>
      </c>
      <c r="AN1211" s="35" t="s">
        <v>84</v>
      </c>
      <c r="AO1211" s="49"/>
      <c r="AP1211" s="57" t="s">
        <v>11434</v>
      </c>
      <c r="AQ1211" s="42" t="s">
        <v>86</v>
      </c>
      <c r="AR1211" s="49"/>
      <c r="AS1211" s="49"/>
      <c r="AT1211" s="57" t="s">
        <v>11435</v>
      </c>
      <c r="AU1211" s="49" t="s">
        <v>89</v>
      </c>
      <c r="AV1211" s="49" t="s">
        <v>11428</v>
      </c>
      <c r="AW1211" s="49" t="s">
        <v>520</v>
      </c>
      <c r="AX1211" s="57" t="s">
        <v>11436</v>
      </c>
      <c r="AY1211" s="57"/>
      <c r="AZ1211" s="49"/>
      <c r="BA1211" s="49"/>
      <c r="BB1211" s="49"/>
      <c r="BC1211" s="49"/>
      <c r="BD1211" s="63"/>
      <c r="BE1211" s="254"/>
    </row>
    <row r="1212" ht="15" customHeight="1" s="77" customFormat="1">
      <c r="A1212" s="44" t="s">
        <v>65</v>
      </c>
      <c r="B1212" s="32">
        <f t="shared" si="87"/>
        <v>1206</v>
      </c>
      <c r="C1212" s="755" t="s">
        <v>11437</v>
      </c>
      <c r="D1212" s="61" t="s">
        <v>11438</v>
      </c>
      <c r="E1212" s="49" t="s">
        <v>69</v>
      </c>
      <c r="F1212" s="295" t="s">
        <v>11439</v>
      </c>
      <c r="G1212" s="49" t="s">
        <v>2</v>
      </c>
      <c r="H1212" s="49"/>
      <c r="I1212" s="49"/>
      <c r="J1212" s="49"/>
      <c r="K1212" s="49" t="s">
        <v>447</v>
      </c>
      <c r="L1212" s="49" t="s">
        <v>511</v>
      </c>
      <c r="M1212" s="49" t="s">
        <v>2129</v>
      </c>
      <c r="N1212" s="79">
        <v>44056</v>
      </c>
      <c r="O1212" s="49" t="s">
        <v>11440</v>
      </c>
      <c r="P1212" s="49" t="s">
        <v>77</v>
      </c>
      <c r="Q1212" s="49" t="s">
        <v>112</v>
      </c>
      <c r="R1212" s="49" t="s">
        <v>77</v>
      </c>
      <c r="S1212" s="295" t="s">
        <v>113</v>
      </c>
      <c r="T1212" s="49" t="s">
        <v>11431</v>
      </c>
      <c r="U1212" s="63">
        <v>31516</v>
      </c>
      <c r="V1212" s="1367">
        <v>44348</v>
      </c>
      <c r="W1212" s="1367">
        <v>44439</v>
      </c>
      <c r="X1212" s="336" t="s">
        <v>115</v>
      </c>
      <c r="Y1212" s="393"/>
      <c r="Z1212" s="114" t="str">
        <f t="shared" si="89" ca="1"/>
        <v>0 Tahun  11 Bulan 20 Hari </v>
      </c>
      <c r="AA1212" s="49" t="s">
        <v>142</v>
      </c>
      <c r="AB1212" s="57" t="s">
        <v>11441</v>
      </c>
      <c r="AC1212" s="58">
        <v>44665</v>
      </c>
      <c r="AD1212" s="278" t="s">
        <v>86</v>
      </c>
      <c r="AE1212" s="1320"/>
      <c r="AF1212" s="1372"/>
      <c r="AG1212" s="1"/>
      <c r="AH1212" s="1"/>
      <c r="AI1212" s="1"/>
      <c r="AJ1212" s="1"/>
      <c r="AK1212" s="1"/>
      <c r="AL1212" s="1"/>
      <c r="AM1212" s="1320" t="s">
        <v>11442</v>
      </c>
      <c r="AN1212" s="35" t="s">
        <v>84</v>
      </c>
      <c r="AO1212" s="1"/>
      <c r="AP1212" s="1320" t="s">
        <v>11443</v>
      </c>
      <c r="AQ1212" s="42" t="s">
        <v>86</v>
      </c>
      <c r="AR1212" s="170"/>
      <c r="AS1212" s="49"/>
      <c r="AT1212" s="57" t="s">
        <v>11444</v>
      </c>
      <c r="AU1212" s="49" t="s">
        <v>89</v>
      </c>
      <c r="AV1212" s="49" t="s">
        <v>11438</v>
      </c>
      <c r="AW1212" s="49" t="s">
        <v>520</v>
      </c>
      <c r="AX1212" s="57" t="s">
        <v>11445</v>
      </c>
      <c r="AY1212" s="57"/>
      <c r="AZ1212" s="1"/>
      <c r="BA1212" s="1"/>
      <c r="BB1212" s="1"/>
      <c r="BC1212" s="1"/>
      <c r="BD1212" s="72"/>
      <c r="BE1212" s="553"/>
    </row>
    <row r="1213" ht="15" customHeight="1" s="44" customFormat="1">
      <c r="A1213" s="44" t="s">
        <v>65</v>
      </c>
      <c r="B1213" s="32">
        <f t="shared" si="87"/>
        <v>1207</v>
      </c>
      <c r="C1213" s="69" t="s">
        <v>11446</v>
      </c>
      <c r="D1213" s="82" t="s">
        <v>11447</v>
      </c>
      <c r="E1213" s="1" t="s">
        <v>69</v>
      </c>
      <c r="F1213" s="295" t="s">
        <v>11448</v>
      </c>
      <c r="G1213" s="1"/>
      <c r="H1213" s="1"/>
      <c r="I1213" s="1"/>
      <c r="J1213" s="34" t="s">
        <v>71</v>
      </c>
      <c r="K1213" s="49" t="s">
        <v>447</v>
      </c>
      <c r="L1213" s="49" t="s">
        <v>511</v>
      </c>
      <c r="M1213" s="49" t="s">
        <v>2129</v>
      </c>
      <c r="N1213" s="116">
        <v>43985</v>
      </c>
      <c r="O1213" s="1" t="s">
        <v>11449</v>
      </c>
      <c r="P1213" s="1" t="s">
        <v>232</v>
      </c>
      <c r="Q1213" s="1" t="s">
        <v>76</v>
      </c>
      <c r="R1213" s="1" t="s">
        <v>77</v>
      </c>
      <c r="S1213" s="295" t="s">
        <v>113</v>
      </c>
      <c r="T1213" s="1" t="s">
        <v>447</v>
      </c>
      <c r="U1213" s="116">
        <v>31586</v>
      </c>
      <c r="V1213" s="1367">
        <v>44378</v>
      </c>
      <c r="W1213" s="1367">
        <v>44408</v>
      </c>
      <c r="X1213" s="336" t="s">
        <v>1075</v>
      </c>
      <c r="Y1213" s="34"/>
      <c r="Z1213" s="114" t="str">
        <f t="shared" si="89" ca="1"/>
        <v>1 Tahun  1 Bulan 30 Hari </v>
      </c>
      <c r="AA1213" s="1" t="s">
        <v>11231</v>
      </c>
      <c r="AB1213" s="71" t="s">
        <v>11450</v>
      </c>
      <c r="AC1213" s="81">
        <v>44370</v>
      </c>
      <c r="AD1213" s="278" t="s">
        <v>86</v>
      </c>
      <c r="AE1213" s="1"/>
      <c r="AF1213" s="72"/>
      <c r="AG1213" s="34"/>
      <c r="AH1213" s="34"/>
      <c r="AI1213" s="34"/>
      <c r="AJ1213" s="34"/>
      <c r="AK1213" s="34"/>
      <c r="AL1213" s="34"/>
      <c r="AM1213" s="71" t="s">
        <v>11451</v>
      </c>
      <c r="AN1213" s="448" t="s">
        <v>84</v>
      </c>
      <c r="AO1213" s="34"/>
      <c r="AP1213" s="71" t="s">
        <v>11452</v>
      </c>
      <c r="AQ1213" s="42" t="s">
        <v>86</v>
      </c>
      <c r="AR1213" s="1"/>
      <c r="AS1213" s="1"/>
      <c r="AT1213" s="71" t="s">
        <v>11453</v>
      </c>
      <c r="AU1213" s="1" t="s">
        <v>121</v>
      </c>
      <c r="AV1213" s="1" t="s">
        <v>11447</v>
      </c>
      <c r="AW1213" s="1" t="s">
        <v>520</v>
      </c>
      <c r="AX1213" s="71" t="s">
        <v>11454</v>
      </c>
      <c r="AY1213" s="1"/>
      <c r="AZ1213" s="34"/>
      <c r="BA1213" s="34"/>
      <c r="BB1213" s="34"/>
      <c r="BC1213" s="34"/>
      <c r="BD1213" s="37"/>
      <c r="BE1213" s="1369"/>
    </row>
    <row r="1214" ht="15" customHeight="1" s="31" customFormat="1">
      <c r="A1214" s="31" t="s">
        <v>65</v>
      </c>
      <c r="B1214" s="32">
        <f t="shared" si="87"/>
        <v>1208</v>
      </c>
      <c r="C1214" s="1314" t="s">
        <v>11455</v>
      </c>
      <c r="D1214" s="61" t="s">
        <v>11456</v>
      </c>
      <c r="E1214" s="49" t="s">
        <v>69</v>
      </c>
      <c r="F1214" s="295" t="s">
        <v>11457</v>
      </c>
      <c r="G1214" s="49" t="s">
        <v>2</v>
      </c>
      <c r="H1214" s="49"/>
      <c r="I1214" s="49"/>
      <c r="J1214" s="49"/>
      <c r="K1214" s="49" t="s">
        <v>447</v>
      </c>
      <c r="L1214" s="49" t="s">
        <v>511</v>
      </c>
      <c r="M1214" s="49" t="s">
        <v>2129</v>
      </c>
      <c r="N1214" s="1315">
        <v>43313</v>
      </c>
      <c r="O1214" s="49" t="s">
        <v>11458</v>
      </c>
      <c r="P1214" s="49" t="s">
        <v>174</v>
      </c>
      <c r="Q1214" s="49" t="s">
        <v>76</v>
      </c>
      <c r="R1214" s="49" t="s">
        <v>77</v>
      </c>
      <c r="S1214" s="49" t="s">
        <v>7958</v>
      </c>
      <c r="T1214" s="49" t="s">
        <v>447</v>
      </c>
      <c r="U1214" s="63">
        <v>30127</v>
      </c>
      <c r="V1214" s="1367">
        <v>44378</v>
      </c>
      <c r="W1214" s="1367">
        <v>44469</v>
      </c>
      <c r="X1214" s="182" t="s">
        <v>80</v>
      </c>
      <c r="Y1214" s="49"/>
      <c r="Z1214" s="170" t="str">
        <f t="shared" si="89" ca="1"/>
        <v>3 Tahun  0 Bulan 1 Hari </v>
      </c>
      <c r="AA1214" s="49" t="s">
        <v>142</v>
      </c>
      <c r="AB1214" s="57" t="s">
        <v>11459</v>
      </c>
      <c r="AC1214" s="58" t="s">
        <v>11460</v>
      </c>
      <c r="AD1214" s="278" t="s">
        <v>86</v>
      </c>
      <c r="AE1214" s="1320"/>
      <c r="AF1214" s="1372"/>
      <c r="AG1214" s="49"/>
      <c r="AH1214" s="49"/>
      <c r="AI1214" s="49"/>
      <c r="AJ1214" s="49"/>
      <c r="AK1214" s="49"/>
      <c r="AL1214" s="49"/>
      <c r="AM1214" s="1320" t="s">
        <v>11461</v>
      </c>
      <c r="AN1214" s="49" t="s">
        <v>84</v>
      </c>
      <c r="AO1214" s="49"/>
      <c r="AP1214" s="1320" t="s">
        <v>11462</v>
      </c>
      <c r="AQ1214" s="1321" t="s">
        <v>86</v>
      </c>
      <c r="AR1214" s="170"/>
      <c r="AS1214" s="49"/>
      <c r="AT1214" s="57" t="s">
        <v>11463</v>
      </c>
      <c r="AU1214" s="49" t="s">
        <v>121</v>
      </c>
      <c r="AV1214" s="49" t="s">
        <v>11456</v>
      </c>
      <c r="AW1214" s="49" t="s">
        <v>90</v>
      </c>
      <c r="AX1214" s="57">
        <v>8470134101</v>
      </c>
      <c r="AY1214" s="49" t="s">
        <v>11464</v>
      </c>
      <c r="AZ1214" s="49"/>
      <c r="BA1214" s="49"/>
      <c r="BB1214" s="49"/>
      <c r="BC1214" s="49"/>
      <c r="BD1214" s="63"/>
      <c r="BE1214" s="254"/>
    </row>
    <row r="1215" ht="15" customHeight="1" s="77" customFormat="1">
      <c r="A1215" s="31" t="s">
        <v>65</v>
      </c>
      <c r="B1215" s="32">
        <f t="shared" si="87"/>
        <v>1209</v>
      </c>
      <c r="C1215" s="755" t="s">
        <v>11465</v>
      </c>
      <c r="D1215" s="82" t="s">
        <v>11466</v>
      </c>
      <c r="E1215" s="49" t="s">
        <v>69</v>
      </c>
      <c r="F1215" s="295" t="s">
        <v>11467</v>
      </c>
      <c r="G1215" s="49" t="s">
        <v>2</v>
      </c>
      <c r="H1215" s="1"/>
      <c r="I1215" s="1"/>
      <c r="J1215" s="1"/>
      <c r="K1215" s="49" t="s">
        <v>447</v>
      </c>
      <c r="L1215" s="49" t="s">
        <v>511</v>
      </c>
      <c r="M1215" s="49" t="s">
        <v>2129</v>
      </c>
      <c r="N1215" s="116">
        <v>44106</v>
      </c>
      <c r="O1215" s="1" t="s">
        <v>11468</v>
      </c>
      <c r="P1215" s="1" t="s">
        <v>232</v>
      </c>
      <c r="Q1215" s="49" t="s">
        <v>76</v>
      </c>
      <c r="R1215" s="49" t="s">
        <v>4161</v>
      </c>
      <c r="S1215" s="295" t="s">
        <v>113</v>
      </c>
      <c r="T1215" s="1" t="s">
        <v>10280</v>
      </c>
      <c r="U1215" s="116">
        <v>30228</v>
      </c>
      <c r="V1215" s="1367">
        <v>44378</v>
      </c>
      <c r="W1215" s="1367">
        <v>44469</v>
      </c>
      <c r="X1215" s="336" t="s">
        <v>115</v>
      </c>
      <c r="Y1215" s="393"/>
      <c r="Z1215" s="114" t="str">
        <f t="shared" si="89" ca="1"/>
        <v>0 Tahun  10 Bulan 0 Hari </v>
      </c>
      <c r="AA1215" s="1" t="s">
        <v>128</v>
      </c>
      <c r="AB1215" s="71" t="s">
        <v>11469</v>
      </c>
      <c r="AC1215" s="81">
        <v>45569</v>
      </c>
      <c r="AD1215" s="278" t="s">
        <v>86</v>
      </c>
      <c r="AE1215" s="1"/>
      <c r="AF1215" s="72"/>
      <c r="AG1215" s="1"/>
      <c r="AH1215" s="1"/>
      <c r="AI1215" s="1"/>
      <c r="AJ1215" s="1"/>
      <c r="AK1215" s="1"/>
      <c r="AL1215" s="1"/>
      <c r="AM1215" s="71" t="s">
        <v>11470</v>
      </c>
      <c r="AN1215" s="49" t="s">
        <v>84</v>
      </c>
      <c r="AO1215" s="1"/>
      <c r="AP1215" s="71" t="s">
        <v>11471</v>
      </c>
      <c r="AQ1215" s="1321" t="s">
        <v>86</v>
      </c>
      <c r="AR1215" s="1"/>
      <c r="AS1215" s="1"/>
      <c r="AT1215" s="71" t="s">
        <v>11472</v>
      </c>
      <c r="AU1215" s="49" t="s">
        <v>89</v>
      </c>
      <c r="AV1215" s="1" t="s">
        <v>11473</v>
      </c>
      <c r="AW1215" s="72" t="s">
        <v>520</v>
      </c>
      <c r="AX1215" s="71" t="s">
        <v>11474</v>
      </c>
      <c r="AY1215" s="1"/>
      <c r="AZ1215" s="1"/>
      <c r="BA1215" s="1"/>
      <c r="BB1215" s="1"/>
      <c r="BC1215" s="1"/>
      <c r="BD1215" s="72"/>
      <c r="BE1215" s="553"/>
    </row>
    <row r="1216" ht="15" customHeight="1" s="77" customFormat="1">
      <c r="A1216" s="31" t="s">
        <v>65</v>
      </c>
      <c r="B1216" s="32">
        <f t="shared" si="87"/>
        <v>1210</v>
      </c>
      <c r="C1216" s="755" t="s">
        <v>11475</v>
      </c>
      <c r="D1216" s="82" t="s">
        <v>11476</v>
      </c>
      <c r="E1216" s="49" t="s">
        <v>69</v>
      </c>
      <c r="F1216" s="295" t="s">
        <v>11477</v>
      </c>
      <c r="G1216" s="49" t="s">
        <v>2</v>
      </c>
      <c r="H1216" s="1"/>
      <c r="I1216" s="1"/>
      <c r="J1216" s="1"/>
      <c r="K1216" s="49" t="s">
        <v>447</v>
      </c>
      <c r="L1216" s="49" t="s">
        <v>511</v>
      </c>
      <c r="M1216" s="49" t="s">
        <v>2129</v>
      </c>
      <c r="N1216" s="116">
        <v>44109</v>
      </c>
      <c r="O1216" s="1" t="s">
        <v>11478</v>
      </c>
      <c r="P1216" s="1" t="s">
        <v>232</v>
      </c>
      <c r="Q1216" s="49" t="s">
        <v>76</v>
      </c>
      <c r="R1216" s="49" t="s">
        <v>4161</v>
      </c>
      <c r="S1216" s="295" t="s">
        <v>113</v>
      </c>
      <c r="T1216" s="1" t="s">
        <v>11431</v>
      </c>
      <c r="U1216" s="116">
        <v>31262</v>
      </c>
      <c r="V1216" s="1367">
        <v>44378</v>
      </c>
      <c r="W1216" s="1367">
        <v>44469</v>
      </c>
      <c r="X1216" s="336" t="s">
        <v>115</v>
      </c>
      <c r="Y1216" s="393"/>
      <c r="Z1216" s="114" t="str">
        <f t="shared" si="89" ca="1"/>
        <v>0 Tahun  9 Bulan 28 Hari </v>
      </c>
      <c r="AA1216" s="1" t="s">
        <v>142</v>
      </c>
      <c r="AB1216" s="71" t="s">
        <v>11479</v>
      </c>
      <c r="AC1216" s="81">
        <v>44776</v>
      </c>
      <c r="AD1216" s="278" t="s">
        <v>86</v>
      </c>
      <c r="AE1216" s="1"/>
      <c r="AF1216" s="72"/>
      <c r="AG1216" s="1"/>
      <c r="AH1216" s="1"/>
      <c r="AI1216" s="1"/>
      <c r="AJ1216" s="1"/>
      <c r="AK1216" s="1"/>
      <c r="AL1216" s="1"/>
      <c r="AM1216" s="71" t="s">
        <v>11480</v>
      </c>
      <c r="AN1216" s="49" t="s">
        <v>84</v>
      </c>
      <c r="AO1216" s="1"/>
      <c r="AP1216" s="71" t="s">
        <v>11481</v>
      </c>
      <c r="AQ1216" s="1321" t="s">
        <v>86</v>
      </c>
      <c r="AR1216" s="1"/>
      <c r="AS1216" s="1"/>
      <c r="AT1216" s="71" t="s">
        <v>11482</v>
      </c>
      <c r="AU1216" s="49" t="s">
        <v>89</v>
      </c>
      <c r="AV1216" s="1" t="s">
        <v>11476</v>
      </c>
      <c r="AW1216" s="72" t="s">
        <v>520</v>
      </c>
      <c r="AX1216" s="71" t="s">
        <v>11483</v>
      </c>
      <c r="AY1216" s="1"/>
      <c r="AZ1216" s="1"/>
      <c r="BA1216" s="1"/>
      <c r="BB1216" s="1"/>
      <c r="BC1216" s="1"/>
      <c r="BD1216" s="72"/>
      <c r="BE1216" s="553"/>
    </row>
    <row r="1217" ht="15" customHeight="1" s="77" customFormat="1">
      <c r="A1217" s="31" t="s">
        <v>65</v>
      </c>
      <c r="B1217" s="32">
        <f t="shared" si="87"/>
        <v>1211</v>
      </c>
      <c r="C1217" s="755" t="s">
        <v>11484</v>
      </c>
      <c r="D1217" s="82" t="s">
        <v>11485</v>
      </c>
      <c r="E1217" s="49" t="s">
        <v>69</v>
      </c>
      <c r="F1217" s="295" t="s">
        <v>11486</v>
      </c>
      <c r="G1217" s="49" t="s">
        <v>2</v>
      </c>
      <c r="H1217" s="1"/>
      <c r="I1217" s="1"/>
      <c r="J1217" s="1"/>
      <c r="K1217" s="49" t="s">
        <v>447</v>
      </c>
      <c r="L1217" s="49" t="s">
        <v>511</v>
      </c>
      <c r="M1217" s="49" t="s">
        <v>2129</v>
      </c>
      <c r="N1217" s="116">
        <v>44124</v>
      </c>
      <c r="O1217" s="1" t="s">
        <v>11487</v>
      </c>
      <c r="P1217" s="1" t="s">
        <v>77</v>
      </c>
      <c r="Q1217" s="49" t="s">
        <v>76</v>
      </c>
      <c r="R1217" s="49" t="s">
        <v>4161</v>
      </c>
      <c r="S1217" s="295" t="s">
        <v>113</v>
      </c>
      <c r="T1217" s="1" t="s">
        <v>9399</v>
      </c>
      <c r="U1217" s="116">
        <v>32319</v>
      </c>
      <c r="V1217" s="1367">
        <v>44348</v>
      </c>
      <c r="W1217" s="1367">
        <v>44439</v>
      </c>
      <c r="X1217" s="182" t="s">
        <v>80</v>
      </c>
      <c r="Y1217" s="393"/>
      <c r="Z1217" s="393" t="str">
        <f t="shared" si="89" ca="1"/>
        <v>0 Tahun  9 Bulan 13 Hari </v>
      </c>
      <c r="AA1217" s="1" t="s">
        <v>128</v>
      </c>
      <c r="AB1217" s="71" t="s">
        <v>11488</v>
      </c>
      <c r="AC1217" s="81">
        <v>46073</v>
      </c>
      <c r="AD1217" s="278" t="s">
        <v>86</v>
      </c>
      <c r="AE1217" s="1"/>
      <c r="AF1217" s="72"/>
      <c r="AG1217" s="1"/>
      <c r="AH1217" s="1"/>
      <c r="AI1217" s="1"/>
      <c r="AJ1217" s="1"/>
      <c r="AK1217" s="1"/>
      <c r="AL1217" s="1"/>
      <c r="AM1217" s="71" t="s">
        <v>11489</v>
      </c>
      <c r="AN1217" s="49" t="s">
        <v>84</v>
      </c>
      <c r="AO1217" s="1"/>
      <c r="AP1217" s="71" t="s">
        <v>11490</v>
      </c>
      <c r="AQ1217" s="1321" t="s">
        <v>86</v>
      </c>
      <c r="AR1217" s="1"/>
      <c r="AS1217" s="1"/>
      <c r="AT1217" s="71" t="s">
        <v>11491</v>
      </c>
      <c r="AU1217" s="49" t="s">
        <v>89</v>
      </c>
      <c r="AV1217" s="1" t="s">
        <v>11492</v>
      </c>
      <c r="AW1217" s="49" t="s">
        <v>90</v>
      </c>
      <c r="AX1217" s="172" t="s">
        <v>11493</v>
      </c>
      <c r="AY1217" s="1"/>
      <c r="AZ1217" s="1"/>
      <c r="BA1217" s="1"/>
      <c r="BB1217" s="1"/>
      <c r="BC1217" s="1"/>
      <c r="BD1217" s="72"/>
      <c r="BE1217" s="553"/>
    </row>
    <row r="1218" ht="15" customHeight="1" s="77" customFormat="1">
      <c r="A1218" s="31" t="s">
        <v>65</v>
      </c>
      <c r="B1218" s="32">
        <f t="shared" si="87"/>
        <v>1212</v>
      </c>
      <c r="C1218" s="755" t="s">
        <v>11494</v>
      </c>
      <c r="D1218" s="82" t="s">
        <v>11495</v>
      </c>
      <c r="E1218" s="49" t="s">
        <v>69</v>
      </c>
      <c r="F1218" s="295" t="s">
        <v>11496</v>
      </c>
      <c r="G1218" s="49" t="s">
        <v>2</v>
      </c>
      <c r="H1218" s="1"/>
      <c r="I1218" s="1"/>
      <c r="J1218" s="1"/>
      <c r="K1218" s="49" t="s">
        <v>447</v>
      </c>
      <c r="L1218" s="49" t="s">
        <v>511</v>
      </c>
      <c r="M1218" s="49" t="s">
        <v>2129</v>
      </c>
      <c r="N1218" s="116">
        <v>44125</v>
      </c>
      <c r="O1218" s="1" t="s">
        <v>11497</v>
      </c>
      <c r="P1218" s="1" t="s">
        <v>232</v>
      </c>
      <c r="Q1218" s="49" t="s">
        <v>76</v>
      </c>
      <c r="R1218" s="49" t="s">
        <v>4161</v>
      </c>
      <c r="S1218" s="295" t="s">
        <v>113</v>
      </c>
      <c r="T1218" s="1" t="s">
        <v>10280</v>
      </c>
      <c r="U1218" s="116">
        <v>28800</v>
      </c>
      <c r="V1218" s="1367">
        <v>44348</v>
      </c>
      <c r="W1218" s="1367">
        <v>44439</v>
      </c>
      <c r="X1218" s="182" t="s">
        <v>80</v>
      </c>
      <c r="Y1218" s="393"/>
      <c r="Z1218" s="393" t="str">
        <f t="shared" si="89" ca="1"/>
        <v>0 Tahun  9 Bulan 12 Hari </v>
      </c>
      <c r="AA1218" s="1" t="s">
        <v>128</v>
      </c>
      <c r="AB1218" s="71" t="s">
        <v>11498</v>
      </c>
      <c r="AC1218" s="81">
        <v>45601</v>
      </c>
      <c r="AD1218" s="278" t="s">
        <v>86</v>
      </c>
      <c r="AE1218" s="1"/>
      <c r="AF1218" s="72"/>
      <c r="AG1218" s="1"/>
      <c r="AH1218" s="1"/>
      <c r="AI1218" s="1"/>
      <c r="AJ1218" s="1"/>
      <c r="AK1218" s="1"/>
      <c r="AL1218" s="1"/>
      <c r="AM1218" s="71" t="s">
        <v>11499</v>
      </c>
      <c r="AN1218" s="49" t="s">
        <v>84</v>
      </c>
      <c r="AO1218" s="1"/>
      <c r="AP1218" s="71" t="s">
        <v>11500</v>
      </c>
      <c r="AQ1218" s="1321" t="s">
        <v>86</v>
      </c>
      <c r="AR1218" s="1"/>
      <c r="AS1218" s="1"/>
      <c r="AT1218" s="71" t="s">
        <v>11501</v>
      </c>
      <c r="AU1218" s="49" t="s">
        <v>89</v>
      </c>
      <c r="AV1218" s="1" t="s">
        <v>11495</v>
      </c>
      <c r="AW1218" s="49" t="s">
        <v>90</v>
      </c>
      <c r="AX1218" s="172" t="s">
        <v>11502</v>
      </c>
      <c r="AY1218" s="1"/>
      <c r="AZ1218" s="1"/>
      <c r="BA1218" s="1"/>
      <c r="BB1218" s="1"/>
      <c r="BC1218" s="1"/>
      <c r="BD1218" s="72"/>
      <c r="BE1218" s="553"/>
    </row>
    <row r="1219" ht="15" customHeight="1" s="77" customFormat="1">
      <c r="A1219" s="31" t="s">
        <v>65</v>
      </c>
      <c r="B1219" s="32">
        <f t="shared" si="87"/>
        <v>1213</v>
      </c>
      <c r="C1219" s="755" t="s">
        <v>11503</v>
      </c>
      <c r="D1219" s="82" t="s">
        <v>11504</v>
      </c>
      <c r="E1219" s="49" t="s">
        <v>69</v>
      </c>
      <c r="F1219" s="295" t="s">
        <v>11505</v>
      </c>
      <c r="G1219" s="49" t="s">
        <v>2</v>
      </c>
      <c r="H1219" s="1"/>
      <c r="I1219" s="1"/>
      <c r="J1219" s="1"/>
      <c r="K1219" s="49" t="s">
        <v>447</v>
      </c>
      <c r="L1219" s="49" t="s">
        <v>511</v>
      </c>
      <c r="M1219" s="49" t="s">
        <v>2129</v>
      </c>
      <c r="N1219" s="116">
        <v>44126</v>
      </c>
      <c r="O1219" s="1" t="s">
        <v>11506</v>
      </c>
      <c r="P1219" s="1" t="s">
        <v>232</v>
      </c>
      <c r="Q1219" s="49" t="s">
        <v>76</v>
      </c>
      <c r="R1219" s="49" t="s">
        <v>4161</v>
      </c>
      <c r="S1219" s="295" t="s">
        <v>113</v>
      </c>
      <c r="T1219" s="1" t="s">
        <v>10280</v>
      </c>
      <c r="U1219" s="116">
        <v>32870</v>
      </c>
      <c r="V1219" s="1367">
        <v>44348</v>
      </c>
      <c r="W1219" s="1367">
        <v>44439</v>
      </c>
      <c r="X1219" s="182" t="s">
        <v>80</v>
      </c>
      <c r="Y1219" s="393"/>
      <c r="Z1219" s="393" t="str">
        <f t="shared" si="89" ca="1"/>
        <v>0 Tahun  9 Bulan 11 Hari </v>
      </c>
      <c r="AA1219" s="1" t="s">
        <v>100</v>
      </c>
      <c r="AB1219" s="71" t="s">
        <v>11507</v>
      </c>
      <c r="AC1219" s="81">
        <v>44497</v>
      </c>
      <c r="AD1219" s="278" t="s">
        <v>86</v>
      </c>
      <c r="AE1219" s="1"/>
      <c r="AF1219" s="72"/>
      <c r="AG1219" s="1"/>
      <c r="AH1219" s="1"/>
      <c r="AI1219" s="1"/>
      <c r="AJ1219" s="1"/>
      <c r="AK1219" s="1"/>
      <c r="AL1219" s="1"/>
      <c r="AM1219" s="71" t="s">
        <v>11508</v>
      </c>
      <c r="AN1219" s="49" t="s">
        <v>84</v>
      </c>
      <c r="AO1219" s="1"/>
      <c r="AP1219" s="71" t="s">
        <v>11509</v>
      </c>
      <c r="AQ1219" s="1321" t="s">
        <v>86</v>
      </c>
      <c r="AR1219" s="1"/>
      <c r="AS1219" s="1"/>
      <c r="AT1219" s="71" t="s">
        <v>11510</v>
      </c>
      <c r="AU1219" s="49" t="s">
        <v>89</v>
      </c>
      <c r="AV1219" s="1" t="s">
        <v>11504</v>
      </c>
      <c r="AW1219" s="49" t="s">
        <v>90</v>
      </c>
      <c r="AX1219" s="172" t="s">
        <v>11511</v>
      </c>
      <c r="AY1219" s="1"/>
      <c r="AZ1219" s="1"/>
      <c r="BA1219" s="1"/>
      <c r="BB1219" s="1"/>
      <c r="BC1219" s="1"/>
      <c r="BD1219" s="72"/>
      <c r="BE1219" s="553"/>
    </row>
    <row r="1220" ht="15" customHeight="1" s="77" customFormat="1">
      <c r="A1220" s="31" t="s">
        <v>65</v>
      </c>
      <c r="B1220" s="32">
        <f t="shared" si="87"/>
        <v>1214</v>
      </c>
      <c r="C1220" s="755" t="s">
        <v>11512</v>
      </c>
      <c r="D1220" s="82" t="s">
        <v>11513</v>
      </c>
      <c r="E1220" s="49" t="s">
        <v>69</v>
      </c>
      <c r="F1220" s="295" t="s">
        <v>11514</v>
      </c>
      <c r="G1220" s="49" t="s">
        <v>2</v>
      </c>
      <c r="H1220" s="1"/>
      <c r="I1220" s="1"/>
      <c r="J1220" s="1"/>
      <c r="K1220" s="49" t="s">
        <v>447</v>
      </c>
      <c r="L1220" s="49" t="s">
        <v>511</v>
      </c>
      <c r="M1220" s="49" t="s">
        <v>2129</v>
      </c>
      <c r="N1220" s="116">
        <v>44128</v>
      </c>
      <c r="O1220" s="1" t="s">
        <v>11515</v>
      </c>
      <c r="P1220" s="1" t="s">
        <v>77</v>
      </c>
      <c r="Q1220" s="49" t="s">
        <v>76</v>
      </c>
      <c r="R1220" s="49" t="s">
        <v>4161</v>
      </c>
      <c r="S1220" s="295" t="s">
        <v>113</v>
      </c>
      <c r="T1220" s="1" t="s">
        <v>11383</v>
      </c>
      <c r="U1220" s="116">
        <v>32488</v>
      </c>
      <c r="V1220" s="1367">
        <v>44348</v>
      </c>
      <c r="W1220" s="1367">
        <v>44439</v>
      </c>
      <c r="X1220" s="182" t="s">
        <v>80</v>
      </c>
      <c r="Y1220" s="393"/>
      <c r="Z1220" s="393" t="str">
        <f t="shared" si="89" ca="1"/>
        <v>0 Tahun  9 Bulan 9 Hari </v>
      </c>
      <c r="AA1220" s="1" t="s">
        <v>128</v>
      </c>
      <c r="AB1220" s="71" t="s">
        <v>11516</v>
      </c>
      <c r="AC1220" s="81">
        <v>45953</v>
      </c>
      <c r="AD1220" s="278" t="s">
        <v>86</v>
      </c>
      <c r="AE1220" s="1"/>
      <c r="AF1220" s="72"/>
      <c r="AG1220" s="1"/>
      <c r="AH1220" s="1"/>
      <c r="AI1220" s="1"/>
      <c r="AJ1220" s="1"/>
      <c r="AK1220" s="1"/>
      <c r="AL1220" s="1"/>
      <c r="AM1220" s="71" t="s">
        <v>11517</v>
      </c>
      <c r="AN1220" s="1" t="s">
        <v>131</v>
      </c>
      <c r="AO1220" s="1"/>
      <c r="AP1220" s="71" t="s">
        <v>11518</v>
      </c>
      <c r="AQ1220" s="1321" t="s">
        <v>86</v>
      </c>
      <c r="AR1220" s="1"/>
      <c r="AS1220" s="1"/>
      <c r="AT1220" s="71" t="s">
        <v>11519</v>
      </c>
      <c r="AU1220" s="49" t="s">
        <v>89</v>
      </c>
      <c r="AV1220" s="1" t="s">
        <v>11513</v>
      </c>
      <c r="AW1220" s="49" t="s">
        <v>90</v>
      </c>
      <c r="AX1220" s="172" t="s">
        <v>11520</v>
      </c>
      <c r="AY1220" s="1"/>
      <c r="AZ1220" s="1"/>
      <c r="BA1220" s="1"/>
      <c r="BB1220" s="1"/>
      <c r="BC1220" s="1"/>
      <c r="BD1220" s="72"/>
      <c r="BE1220" s="553"/>
    </row>
    <row r="1221" ht="15" customHeight="1" s="77" customFormat="1">
      <c r="A1221" s="31" t="s">
        <v>65</v>
      </c>
      <c r="B1221" s="32">
        <f t="shared" si="87"/>
        <v>1215</v>
      </c>
      <c r="C1221" s="755" t="s">
        <v>11521</v>
      </c>
      <c r="D1221" s="82" t="s">
        <v>11522</v>
      </c>
      <c r="E1221" s="49" t="s">
        <v>69</v>
      </c>
      <c r="F1221" s="295" t="s">
        <v>11523</v>
      </c>
      <c r="G1221" s="49" t="s">
        <v>2</v>
      </c>
      <c r="H1221" s="49"/>
      <c r="I1221" s="49"/>
      <c r="J1221" s="49"/>
      <c r="K1221" s="49" t="s">
        <v>447</v>
      </c>
      <c r="L1221" s="49" t="s">
        <v>511</v>
      </c>
      <c r="M1221" s="49" t="s">
        <v>2129</v>
      </c>
      <c r="N1221" s="116">
        <v>44155</v>
      </c>
      <c r="O1221" s="1" t="s">
        <v>11524</v>
      </c>
      <c r="P1221" s="1" t="s">
        <v>11525</v>
      </c>
      <c r="Q1221" s="49" t="s">
        <v>112</v>
      </c>
      <c r="R1221" s="49" t="s">
        <v>77</v>
      </c>
      <c r="S1221" s="295" t="s">
        <v>113</v>
      </c>
      <c r="T1221" s="1" t="s">
        <v>11526</v>
      </c>
      <c r="U1221" s="116">
        <v>28941</v>
      </c>
      <c r="V1221" s="1367">
        <v>44378</v>
      </c>
      <c r="W1221" s="1367">
        <v>44469</v>
      </c>
      <c r="X1221" s="182" t="s">
        <v>80</v>
      </c>
      <c r="Y1221" s="393"/>
      <c r="Z1221" s="114" t="str">
        <f t="shared" si="89" ca="1"/>
        <v>0 Tahun  8 Bulan 13 Hari </v>
      </c>
      <c r="AA1221" s="1" t="s">
        <v>10807</v>
      </c>
      <c r="AB1221" s="71" t="s">
        <v>11527</v>
      </c>
      <c r="AC1221" s="81">
        <v>44647</v>
      </c>
      <c r="AD1221" s="278" t="s">
        <v>86</v>
      </c>
      <c r="AE1221" s="1"/>
      <c r="AF1221" s="72"/>
      <c r="AG1221" s="1"/>
      <c r="AH1221" s="1"/>
      <c r="AI1221" s="1"/>
      <c r="AJ1221" s="1"/>
      <c r="AK1221" s="1"/>
      <c r="AL1221" s="1"/>
      <c r="AM1221" s="71" t="s">
        <v>11528</v>
      </c>
      <c r="AN1221" s="49" t="s">
        <v>84</v>
      </c>
      <c r="AO1221" s="1"/>
      <c r="AP1221" s="71" t="s">
        <v>11529</v>
      </c>
      <c r="AQ1221" s="1321" t="s">
        <v>86</v>
      </c>
      <c r="AR1221" s="1"/>
      <c r="AS1221" s="1"/>
      <c r="AT1221" s="71" t="s">
        <v>11530</v>
      </c>
      <c r="AU1221" s="49" t="s">
        <v>121</v>
      </c>
      <c r="AV1221" s="1" t="s">
        <v>11522</v>
      </c>
      <c r="AW1221" s="35" t="s">
        <v>520</v>
      </c>
      <c r="AX1221" s="71" t="s">
        <v>11531</v>
      </c>
      <c r="AY1221" s="1"/>
      <c r="AZ1221" s="1"/>
      <c r="BA1221" s="1"/>
      <c r="BB1221" s="1"/>
      <c r="BC1221" s="1"/>
      <c r="BD1221" s="72"/>
      <c r="BE1221" s="553"/>
    </row>
    <row r="1222" ht="15" customHeight="1" s="77" customFormat="1">
      <c r="A1222" s="31" t="s">
        <v>65</v>
      </c>
      <c r="B1222" s="32">
        <f t="shared" si="87"/>
        <v>1216</v>
      </c>
      <c r="C1222" s="755" t="s">
        <v>11532</v>
      </c>
      <c r="D1222" s="82" t="s">
        <v>11533</v>
      </c>
      <c r="E1222" s="49" t="s">
        <v>69</v>
      </c>
      <c r="F1222" s="295" t="s">
        <v>11534</v>
      </c>
      <c r="G1222" s="49" t="s">
        <v>2</v>
      </c>
      <c r="H1222" s="49"/>
      <c r="I1222" s="49"/>
      <c r="J1222" s="49"/>
      <c r="K1222" s="49" t="s">
        <v>447</v>
      </c>
      <c r="L1222" s="49" t="s">
        <v>511</v>
      </c>
      <c r="M1222" s="49" t="s">
        <v>2129</v>
      </c>
      <c r="N1222" s="116">
        <v>44155</v>
      </c>
      <c r="O1222" s="1" t="s">
        <v>11535</v>
      </c>
      <c r="P1222" s="1" t="s">
        <v>11525</v>
      </c>
      <c r="Q1222" s="49" t="s">
        <v>112</v>
      </c>
      <c r="R1222" s="49" t="s">
        <v>77</v>
      </c>
      <c r="S1222" s="295" t="s">
        <v>113</v>
      </c>
      <c r="T1222" s="1" t="s">
        <v>10280</v>
      </c>
      <c r="U1222" s="116">
        <v>33193</v>
      </c>
      <c r="V1222" s="1367">
        <v>44378</v>
      </c>
      <c r="W1222" s="1367">
        <v>44469</v>
      </c>
      <c r="X1222" s="182" t="s">
        <v>80</v>
      </c>
      <c r="Y1222" s="393"/>
      <c r="Z1222" s="114" t="str">
        <f t="shared" si="89" ca="1"/>
        <v>0 Tahun  8 Bulan 13 Hari </v>
      </c>
      <c r="AA1222" s="1" t="s">
        <v>11270</v>
      </c>
      <c r="AB1222" s="71" t="s">
        <v>11536</v>
      </c>
      <c r="AC1222" s="81">
        <v>44516</v>
      </c>
      <c r="AD1222" s="278" t="s">
        <v>86</v>
      </c>
      <c r="AE1222" s="1"/>
      <c r="AF1222" s="72"/>
      <c r="AG1222" s="1"/>
      <c r="AH1222" s="1"/>
      <c r="AI1222" s="1"/>
      <c r="AJ1222" s="1"/>
      <c r="AK1222" s="1"/>
      <c r="AL1222" s="1"/>
      <c r="AM1222" s="71" t="s">
        <v>11537</v>
      </c>
      <c r="AN1222" s="49" t="s">
        <v>84</v>
      </c>
      <c r="AO1222" s="1"/>
      <c r="AP1222" s="71" t="s">
        <v>11538</v>
      </c>
      <c r="AQ1222" s="1321" t="s">
        <v>86</v>
      </c>
      <c r="AR1222" s="1"/>
      <c r="AS1222" s="1"/>
      <c r="AT1222" s="71" t="s">
        <v>11539</v>
      </c>
      <c r="AU1222" s="49" t="s">
        <v>121</v>
      </c>
      <c r="AV1222" s="1" t="s">
        <v>11533</v>
      </c>
      <c r="AW1222" s="35" t="s">
        <v>3845</v>
      </c>
      <c r="AX1222" s="71" t="s">
        <v>11540</v>
      </c>
      <c r="AY1222" s="1"/>
      <c r="AZ1222" s="1"/>
      <c r="BA1222" s="1"/>
      <c r="BB1222" s="1"/>
      <c r="BC1222" s="1"/>
      <c r="BD1222" s="72"/>
      <c r="BE1222" s="553"/>
    </row>
    <row r="1223" ht="15" customHeight="1" s="77" customFormat="1">
      <c r="A1223" s="31" t="s">
        <v>65</v>
      </c>
      <c r="B1223" s="32">
        <f t="shared" si="87"/>
        <v>1217</v>
      </c>
      <c r="C1223" s="755" t="s">
        <v>11541</v>
      </c>
      <c r="D1223" s="82" t="s">
        <v>11542</v>
      </c>
      <c r="E1223" s="49" t="s">
        <v>69</v>
      </c>
      <c r="F1223" s="295" t="s">
        <v>11543</v>
      </c>
      <c r="G1223" s="49" t="s">
        <v>2</v>
      </c>
      <c r="H1223" s="49"/>
      <c r="I1223" s="49"/>
      <c r="J1223" s="49"/>
      <c r="K1223" s="49" t="s">
        <v>447</v>
      </c>
      <c r="L1223" s="49" t="s">
        <v>511</v>
      </c>
      <c r="M1223" s="49" t="s">
        <v>2129</v>
      </c>
      <c r="N1223" s="116">
        <v>44169</v>
      </c>
      <c r="O1223" s="1" t="s">
        <v>11544</v>
      </c>
      <c r="P1223" s="1" t="s">
        <v>232</v>
      </c>
      <c r="Q1223" s="49" t="s">
        <v>112</v>
      </c>
      <c r="R1223" s="49" t="s">
        <v>77</v>
      </c>
      <c r="S1223" s="295" t="s">
        <v>113</v>
      </c>
      <c r="T1223" s="1" t="s">
        <v>2407</v>
      </c>
      <c r="U1223" s="116">
        <v>30533</v>
      </c>
      <c r="V1223" s="1367">
        <v>44378</v>
      </c>
      <c r="W1223" s="1367">
        <v>44469</v>
      </c>
      <c r="X1223" s="336" t="s">
        <v>115</v>
      </c>
      <c r="Y1223" s="393"/>
      <c r="Z1223" s="393" t="str">
        <f t="shared" si="89" ca="1"/>
        <v>0 Tahun  7 Bulan 29 Hari </v>
      </c>
      <c r="AA1223" s="1" t="s">
        <v>142</v>
      </c>
      <c r="AB1223" s="71" t="s">
        <v>11545</v>
      </c>
      <c r="AC1223" s="81">
        <v>44727</v>
      </c>
      <c r="AD1223" s="278" t="s">
        <v>86</v>
      </c>
      <c r="AE1223" s="1"/>
      <c r="AF1223" s="72"/>
      <c r="AG1223" s="1"/>
      <c r="AH1223" s="1"/>
      <c r="AI1223" s="1"/>
      <c r="AJ1223" s="1"/>
      <c r="AK1223" s="1"/>
      <c r="AL1223" s="1"/>
      <c r="AM1223" s="71" t="s">
        <v>11546</v>
      </c>
      <c r="AN1223" s="1" t="s">
        <v>131</v>
      </c>
      <c r="AO1223" s="1"/>
      <c r="AP1223" s="71" t="s">
        <v>11547</v>
      </c>
      <c r="AQ1223" s="1321" t="s">
        <v>86</v>
      </c>
      <c r="AR1223" s="1"/>
      <c r="AS1223" s="1"/>
      <c r="AT1223" s="71" t="s">
        <v>11548</v>
      </c>
      <c r="AU1223" s="49" t="s">
        <v>121</v>
      </c>
      <c r="AV1223" s="1" t="s">
        <v>11542</v>
      </c>
      <c r="AW1223" s="35" t="s">
        <v>520</v>
      </c>
      <c r="AX1223" s="71" t="s">
        <v>11549</v>
      </c>
      <c r="AY1223" s="1"/>
      <c r="AZ1223" s="1"/>
      <c r="BA1223" s="1"/>
      <c r="BB1223" s="1"/>
      <c r="BC1223" s="1"/>
      <c r="BD1223" s="72"/>
      <c r="BE1223" s="553"/>
    </row>
    <row r="1224" ht="15" customHeight="1" s="77" customFormat="1">
      <c r="A1224" s="31" t="s">
        <v>65</v>
      </c>
      <c r="B1224" s="32">
        <f ref="B1224:B1287" t="shared" si="90">1+B1223</f>
        <v>1218</v>
      </c>
      <c r="C1224" s="755" t="s">
        <v>11550</v>
      </c>
      <c r="D1224" s="82" t="s">
        <v>11551</v>
      </c>
      <c r="E1224" s="49" t="s">
        <v>69</v>
      </c>
      <c r="F1224" s="295" t="s">
        <v>11552</v>
      </c>
      <c r="G1224" s="49" t="s">
        <v>2</v>
      </c>
      <c r="H1224" s="49"/>
      <c r="I1224" s="49"/>
      <c r="J1224" s="49"/>
      <c r="K1224" s="49" t="s">
        <v>447</v>
      </c>
      <c r="L1224" s="49" t="s">
        <v>511</v>
      </c>
      <c r="M1224" s="49" t="s">
        <v>2129</v>
      </c>
      <c r="N1224" s="116">
        <v>44169</v>
      </c>
      <c r="O1224" s="1" t="s">
        <v>11553</v>
      </c>
      <c r="P1224" s="1" t="s">
        <v>77</v>
      </c>
      <c r="Q1224" s="49" t="s">
        <v>112</v>
      </c>
      <c r="R1224" s="49" t="s">
        <v>77</v>
      </c>
      <c r="S1224" s="1" t="s">
        <v>153</v>
      </c>
      <c r="T1224" s="1" t="s">
        <v>10280</v>
      </c>
      <c r="U1224" s="116">
        <v>34085</v>
      </c>
      <c r="V1224" s="1367">
        <v>44378</v>
      </c>
      <c r="W1224" s="1367">
        <v>44469</v>
      </c>
      <c r="X1224" s="336" t="s">
        <v>115</v>
      </c>
      <c r="Y1224" s="393"/>
      <c r="Z1224" s="393" t="str">
        <f t="shared" si="89" ca="1"/>
        <v>0 Tahun  7 Bulan 29 Hari </v>
      </c>
      <c r="AA1224" s="1" t="s">
        <v>100</v>
      </c>
      <c r="AB1224" s="71" t="s">
        <v>11554</v>
      </c>
      <c r="AC1224" s="81">
        <v>44312</v>
      </c>
      <c r="AD1224" s="278" t="s">
        <v>86</v>
      </c>
      <c r="AE1224" s="1"/>
      <c r="AF1224" s="72"/>
      <c r="AG1224" s="1"/>
      <c r="AH1224" s="1"/>
      <c r="AI1224" s="1"/>
      <c r="AJ1224" s="1"/>
      <c r="AK1224" s="1"/>
      <c r="AL1224" s="1"/>
      <c r="AM1224" s="71" t="s">
        <v>11555</v>
      </c>
      <c r="AN1224" s="49" t="s">
        <v>84</v>
      </c>
      <c r="AO1224" s="1"/>
      <c r="AP1224" s="71" t="s">
        <v>11556</v>
      </c>
      <c r="AQ1224" s="1321" t="s">
        <v>86</v>
      </c>
      <c r="AR1224" s="1"/>
      <c r="AS1224" s="1"/>
      <c r="AT1224" s="71" t="s">
        <v>11557</v>
      </c>
      <c r="AU1224" s="49" t="s">
        <v>121</v>
      </c>
      <c r="AV1224" s="1" t="s">
        <v>11551</v>
      </c>
      <c r="AW1224" s="35" t="s">
        <v>520</v>
      </c>
      <c r="AX1224" s="71" t="s">
        <v>11558</v>
      </c>
      <c r="AY1224" s="1"/>
      <c r="AZ1224" s="1"/>
      <c r="BA1224" s="1"/>
      <c r="BB1224" s="1"/>
      <c r="BC1224" s="1"/>
      <c r="BD1224" s="72"/>
      <c r="BE1224" s="553"/>
    </row>
    <row r="1225" ht="15" customHeight="1" s="77" customFormat="1">
      <c r="A1225" s="31" t="s">
        <v>65</v>
      </c>
      <c r="B1225" s="32">
        <f t="shared" si="90"/>
        <v>1219</v>
      </c>
      <c r="C1225" s="755" t="s">
        <v>11559</v>
      </c>
      <c r="D1225" s="82" t="s">
        <v>11560</v>
      </c>
      <c r="E1225" s="49" t="s">
        <v>69</v>
      </c>
      <c r="F1225" s="295" t="s">
        <v>11561</v>
      </c>
      <c r="G1225" s="49" t="s">
        <v>2</v>
      </c>
      <c r="H1225" s="49"/>
      <c r="I1225" s="49"/>
      <c r="J1225" s="49"/>
      <c r="K1225" s="49" t="s">
        <v>447</v>
      </c>
      <c r="L1225" s="49" t="s">
        <v>511</v>
      </c>
      <c r="M1225" s="49" t="s">
        <v>2129</v>
      </c>
      <c r="N1225" s="116">
        <v>44169</v>
      </c>
      <c r="O1225" s="1" t="s">
        <v>11562</v>
      </c>
      <c r="P1225" s="1" t="s">
        <v>232</v>
      </c>
      <c r="Q1225" s="49" t="s">
        <v>112</v>
      </c>
      <c r="R1225" s="49" t="s">
        <v>77</v>
      </c>
      <c r="S1225" s="1" t="s">
        <v>153</v>
      </c>
      <c r="T1225" s="1" t="s">
        <v>11563</v>
      </c>
      <c r="U1225" s="116">
        <v>29265</v>
      </c>
      <c r="V1225" s="1367">
        <v>44378</v>
      </c>
      <c r="W1225" s="1367">
        <v>44469</v>
      </c>
      <c r="X1225" s="336" t="s">
        <v>115</v>
      </c>
      <c r="Y1225" s="393"/>
      <c r="Z1225" s="393" t="str">
        <f t="shared" si="89" ca="1"/>
        <v>0 Tahun  7 Bulan 29 Hari </v>
      </c>
      <c r="AA1225" s="1" t="s">
        <v>128</v>
      </c>
      <c r="AB1225" s="71" t="s">
        <v>11564</v>
      </c>
      <c r="AC1225" s="81">
        <v>44606</v>
      </c>
      <c r="AD1225" s="278" t="s">
        <v>86</v>
      </c>
      <c r="AE1225" s="1"/>
      <c r="AF1225" s="72"/>
      <c r="AG1225" s="1"/>
      <c r="AH1225" s="1"/>
      <c r="AI1225" s="1"/>
      <c r="AJ1225" s="1"/>
      <c r="AK1225" s="1"/>
      <c r="AL1225" s="1"/>
      <c r="AM1225" s="71" t="s">
        <v>11565</v>
      </c>
      <c r="AN1225" s="49" t="s">
        <v>84</v>
      </c>
      <c r="AO1225" s="1"/>
      <c r="AP1225" s="71" t="s">
        <v>11566</v>
      </c>
      <c r="AQ1225" s="1321" t="s">
        <v>86</v>
      </c>
      <c r="AR1225" s="1"/>
      <c r="AS1225" s="1"/>
      <c r="AT1225" s="71" t="s">
        <v>11567</v>
      </c>
      <c r="AU1225" s="49" t="s">
        <v>121</v>
      </c>
      <c r="AV1225" s="1" t="s">
        <v>11560</v>
      </c>
      <c r="AW1225" s="35" t="s">
        <v>520</v>
      </c>
      <c r="AX1225" s="71" t="s">
        <v>11568</v>
      </c>
      <c r="AY1225" s="1"/>
      <c r="AZ1225" s="1"/>
      <c r="BA1225" s="1"/>
      <c r="BB1225" s="1"/>
      <c r="BC1225" s="1"/>
      <c r="BD1225" s="72"/>
      <c r="BE1225" s="553"/>
    </row>
    <row r="1226" ht="15" customHeight="1" s="77" customFormat="1">
      <c r="A1226" s="31" t="s">
        <v>65</v>
      </c>
      <c r="B1226" s="32">
        <f t="shared" si="90"/>
        <v>1220</v>
      </c>
      <c r="C1226" s="755" t="s">
        <v>11569</v>
      </c>
      <c r="D1226" s="82" t="s">
        <v>11570</v>
      </c>
      <c r="E1226" s="49" t="s">
        <v>69</v>
      </c>
      <c r="F1226" s="295" t="s">
        <v>11571</v>
      </c>
      <c r="G1226" s="49" t="s">
        <v>2</v>
      </c>
      <c r="H1226" s="49"/>
      <c r="I1226" s="49"/>
      <c r="J1226" s="49"/>
      <c r="K1226" s="49" t="s">
        <v>447</v>
      </c>
      <c r="L1226" s="49" t="s">
        <v>511</v>
      </c>
      <c r="M1226" s="49" t="s">
        <v>2129</v>
      </c>
      <c r="N1226" s="116">
        <v>44169</v>
      </c>
      <c r="O1226" s="1" t="s">
        <v>11572</v>
      </c>
      <c r="P1226" s="1" t="s">
        <v>232</v>
      </c>
      <c r="Q1226" s="49" t="s">
        <v>112</v>
      </c>
      <c r="R1226" s="49" t="s">
        <v>77</v>
      </c>
      <c r="S1226" s="1" t="s">
        <v>153</v>
      </c>
      <c r="T1226" s="1" t="s">
        <v>10280</v>
      </c>
      <c r="U1226" s="116">
        <v>35808</v>
      </c>
      <c r="V1226" s="1367">
        <v>44378</v>
      </c>
      <c r="W1226" s="1367">
        <v>44469</v>
      </c>
      <c r="X1226" s="336" t="s">
        <v>115</v>
      </c>
      <c r="Y1226" s="393"/>
      <c r="Z1226" s="393" t="str">
        <f t="shared" si="89" ca="1"/>
        <v>0 Tahun  7 Bulan 29 Hari </v>
      </c>
      <c r="AA1226" s="1" t="s">
        <v>128</v>
      </c>
      <c r="AB1226" s="1373" t="s">
        <v>11573</v>
      </c>
      <c r="AC1226" s="1373" t="s">
        <v>11574</v>
      </c>
      <c r="AD1226" s="278" t="s">
        <v>86</v>
      </c>
      <c r="AE1226" s="1"/>
      <c r="AF1226" s="72"/>
      <c r="AG1226" s="1"/>
      <c r="AH1226" s="1"/>
      <c r="AI1226" s="1"/>
      <c r="AJ1226" s="1"/>
      <c r="AK1226" s="1"/>
      <c r="AL1226" s="1"/>
      <c r="AM1226" s="71" t="s">
        <v>11575</v>
      </c>
      <c r="AN1226" s="49" t="s">
        <v>84</v>
      </c>
      <c r="AO1226" s="1"/>
      <c r="AP1226" s="71" t="s">
        <v>11576</v>
      </c>
      <c r="AQ1226" s="1321" t="s">
        <v>86</v>
      </c>
      <c r="AR1226" s="1"/>
      <c r="AS1226" s="1"/>
      <c r="AT1226" s="71" t="s">
        <v>11577</v>
      </c>
      <c r="AU1226" s="49" t="s">
        <v>121</v>
      </c>
      <c r="AV1226" s="1" t="s">
        <v>11570</v>
      </c>
      <c r="AW1226" s="35" t="s">
        <v>520</v>
      </c>
      <c r="AX1226" s="71" t="s">
        <v>11578</v>
      </c>
      <c r="AY1226" s="1"/>
      <c r="AZ1226" s="1"/>
      <c r="BA1226" s="1"/>
      <c r="BB1226" s="1"/>
      <c r="BC1226" s="1"/>
      <c r="BD1226" s="72"/>
      <c r="BE1226" s="553"/>
    </row>
    <row r="1227" ht="15" customHeight="1" s="77" customFormat="1">
      <c r="A1227" s="31" t="s">
        <v>65</v>
      </c>
      <c r="B1227" s="32">
        <f t="shared" si="90"/>
        <v>1221</v>
      </c>
      <c r="C1227" s="755" t="s">
        <v>11579</v>
      </c>
      <c r="D1227" s="82" t="s">
        <v>11580</v>
      </c>
      <c r="E1227" s="49" t="s">
        <v>69</v>
      </c>
      <c r="F1227" s="295" t="s">
        <v>11581</v>
      </c>
      <c r="G1227" s="49" t="s">
        <v>2</v>
      </c>
      <c r="H1227" s="49"/>
      <c r="I1227" s="49"/>
      <c r="J1227" s="49"/>
      <c r="K1227" s="49" t="s">
        <v>447</v>
      </c>
      <c r="L1227" s="49" t="s">
        <v>511</v>
      </c>
      <c r="M1227" s="49" t="s">
        <v>2129</v>
      </c>
      <c r="N1227" s="116">
        <v>44169</v>
      </c>
      <c r="O1227" s="1" t="s">
        <v>11582</v>
      </c>
      <c r="P1227" s="1" t="s">
        <v>232</v>
      </c>
      <c r="Q1227" s="49" t="s">
        <v>112</v>
      </c>
      <c r="R1227" s="49" t="s">
        <v>77</v>
      </c>
      <c r="S1227" s="1" t="s">
        <v>153</v>
      </c>
      <c r="T1227" s="1" t="s">
        <v>11583</v>
      </c>
      <c r="U1227" s="116">
        <v>31569</v>
      </c>
      <c r="V1227" s="1367">
        <v>44378</v>
      </c>
      <c r="W1227" s="1367">
        <v>44469</v>
      </c>
      <c r="X1227" s="336" t="s">
        <v>115</v>
      </c>
      <c r="Y1227" s="393"/>
      <c r="Z1227" s="393" t="str">
        <f t="shared" si="89" ca="1"/>
        <v>0 Tahun  7 Bulan 29 Hari </v>
      </c>
      <c r="AA1227" s="1" t="s">
        <v>128</v>
      </c>
      <c r="AB1227" s="71" t="s">
        <v>11584</v>
      </c>
      <c r="AC1227" s="81">
        <v>44353</v>
      </c>
      <c r="AD1227" s="278" t="s">
        <v>86</v>
      </c>
      <c r="AE1227" s="1"/>
      <c r="AF1227" s="72"/>
      <c r="AG1227" s="1"/>
      <c r="AH1227" s="1"/>
      <c r="AI1227" s="1"/>
      <c r="AJ1227" s="1"/>
      <c r="AK1227" s="1"/>
      <c r="AL1227" s="1"/>
      <c r="AM1227" s="71" t="s">
        <v>11585</v>
      </c>
      <c r="AN1227" s="49" t="s">
        <v>84</v>
      </c>
      <c r="AO1227" s="1"/>
      <c r="AP1227" s="71" t="s">
        <v>11586</v>
      </c>
      <c r="AQ1227" s="1321" t="s">
        <v>86</v>
      </c>
      <c r="AR1227" s="1"/>
      <c r="AS1227" s="1"/>
      <c r="AT1227" s="71" t="s">
        <v>11587</v>
      </c>
      <c r="AU1227" s="49" t="s">
        <v>121</v>
      </c>
      <c r="AV1227" s="1" t="s">
        <v>11580</v>
      </c>
      <c r="AW1227" s="35" t="s">
        <v>520</v>
      </c>
      <c r="AX1227" s="71" t="s">
        <v>11588</v>
      </c>
      <c r="AY1227" s="1"/>
      <c r="AZ1227" s="1"/>
      <c r="BA1227" s="1"/>
      <c r="BB1227" s="1"/>
      <c r="BC1227" s="1"/>
      <c r="BD1227" s="72"/>
      <c r="BE1227" s="553"/>
    </row>
    <row r="1228" ht="15" customHeight="1" s="77" customFormat="1">
      <c r="A1228" s="31" t="s">
        <v>65</v>
      </c>
      <c r="B1228" s="32">
        <f t="shared" si="90"/>
        <v>1222</v>
      </c>
      <c r="C1228" s="755" t="s">
        <v>11589</v>
      </c>
      <c r="D1228" s="82" t="s">
        <v>11590</v>
      </c>
      <c r="E1228" s="49" t="s">
        <v>69</v>
      </c>
      <c r="F1228" s="295" t="s">
        <v>11591</v>
      </c>
      <c r="G1228" s="49" t="s">
        <v>2</v>
      </c>
      <c r="H1228" s="49"/>
      <c r="I1228" s="49"/>
      <c r="J1228" s="49"/>
      <c r="K1228" s="49" t="s">
        <v>447</v>
      </c>
      <c r="L1228" s="49" t="s">
        <v>511</v>
      </c>
      <c r="M1228" s="49" t="s">
        <v>2129</v>
      </c>
      <c r="N1228" s="116">
        <v>44174</v>
      </c>
      <c r="O1228" s="1" t="s">
        <v>11592</v>
      </c>
      <c r="P1228" s="1" t="s">
        <v>232</v>
      </c>
      <c r="Q1228" s="49" t="s">
        <v>112</v>
      </c>
      <c r="R1228" s="49" t="s">
        <v>77</v>
      </c>
      <c r="S1228" s="1" t="s">
        <v>153</v>
      </c>
      <c r="T1228" s="1" t="s">
        <v>11563</v>
      </c>
      <c r="U1228" s="116">
        <v>30836</v>
      </c>
      <c r="V1228" s="1367">
        <v>44378</v>
      </c>
      <c r="W1228" s="1367">
        <v>44469</v>
      </c>
      <c r="X1228" s="182" t="s">
        <v>80</v>
      </c>
      <c r="Y1228" s="393"/>
      <c r="Z1228" s="393" t="str">
        <f t="shared" si="89" ca="1"/>
        <v>0 Tahun  7 Bulan 24 Hari </v>
      </c>
      <c r="AA1228" s="1" t="s">
        <v>142</v>
      </c>
      <c r="AB1228" s="71" t="s">
        <v>11593</v>
      </c>
      <c r="AC1228" s="81">
        <v>45708</v>
      </c>
      <c r="AD1228" s="278" t="s">
        <v>86</v>
      </c>
      <c r="AE1228" s="1"/>
      <c r="AF1228" s="72"/>
      <c r="AG1228" s="1"/>
      <c r="AH1228" s="1"/>
      <c r="AI1228" s="1"/>
      <c r="AJ1228" s="1"/>
      <c r="AK1228" s="1"/>
      <c r="AL1228" s="1"/>
      <c r="AM1228" s="71" t="s">
        <v>11594</v>
      </c>
      <c r="AN1228" s="49" t="s">
        <v>84</v>
      </c>
      <c r="AO1228" s="1"/>
      <c r="AP1228" s="71" t="s">
        <v>11595</v>
      </c>
      <c r="AQ1228" s="1321" t="s">
        <v>86</v>
      </c>
      <c r="AR1228" s="1"/>
      <c r="AS1228" s="1"/>
      <c r="AT1228" s="71" t="s">
        <v>11596</v>
      </c>
      <c r="AU1228" s="49" t="s">
        <v>121</v>
      </c>
      <c r="AV1228" s="1" t="s">
        <v>11590</v>
      </c>
      <c r="AW1228" s="35" t="s">
        <v>520</v>
      </c>
      <c r="AX1228" s="71" t="s">
        <v>11597</v>
      </c>
      <c r="AY1228" s="1"/>
      <c r="AZ1228" s="1"/>
      <c r="BA1228" s="1"/>
      <c r="BB1228" s="1"/>
      <c r="BC1228" s="1"/>
      <c r="BD1228" s="72"/>
      <c r="BE1228" s="553"/>
    </row>
    <row r="1229" ht="15" customHeight="1" s="77" customFormat="1">
      <c r="A1229" s="31" t="s">
        <v>65</v>
      </c>
      <c r="B1229" s="32">
        <f t="shared" si="90"/>
        <v>1223</v>
      </c>
      <c r="C1229" s="755" t="s">
        <v>11598</v>
      </c>
      <c r="D1229" s="82" t="s">
        <v>11599</v>
      </c>
      <c r="E1229" s="49" t="s">
        <v>69</v>
      </c>
      <c r="F1229" s="295" t="s">
        <v>11600</v>
      </c>
      <c r="G1229" s="49" t="s">
        <v>2</v>
      </c>
      <c r="H1229" s="49"/>
      <c r="I1229" s="49"/>
      <c r="J1229" s="49"/>
      <c r="K1229" s="49" t="s">
        <v>447</v>
      </c>
      <c r="L1229" s="49" t="s">
        <v>511</v>
      </c>
      <c r="M1229" s="49" t="s">
        <v>2129</v>
      </c>
      <c r="N1229" s="116">
        <v>44179</v>
      </c>
      <c r="O1229" s="1" t="s">
        <v>11601</v>
      </c>
      <c r="P1229" s="1" t="s">
        <v>232</v>
      </c>
      <c r="Q1229" s="49" t="s">
        <v>112</v>
      </c>
      <c r="R1229" s="49" t="s">
        <v>77</v>
      </c>
      <c r="S1229" s="1" t="s">
        <v>153</v>
      </c>
      <c r="T1229" s="1" t="s">
        <v>10280</v>
      </c>
      <c r="U1229" s="116">
        <v>30930</v>
      </c>
      <c r="V1229" s="1367">
        <v>44378</v>
      </c>
      <c r="W1229" s="1367">
        <v>44469</v>
      </c>
      <c r="X1229" s="182" t="s">
        <v>80</v>
      </c>
      <c r="Y1229" s="393"/>
      <c r="Z1229" s="393" t="str">
        <f t="shared" si="89" ca="1"/>
        <v>0 Tahun  7 Bulan 19 Hari </v>
      </c>
      <c r="AA1229" s="1" t="s">
        <v>100</v>
      </c>
      <c r="AB1229" s="71" t="s">
        <v>11602</v>
      </c>
      <c r="AC1229" s="81">
        <v>45993</v>
      </c>
      <c r="AD1229" s="278" t="s">
        <v>86</v>
      </c>
      <c r="AE1229" s="1"/>
      <c r="AF1229" s="72"/>
      <c r="AG1229" s="1"/>
      <c r="AH1229" s="1"/>
      <c r="AI1229" s="1"/>
      <c r="AJ1229" s="1"/>
      <c r="AK1229" s="1"/>
      <c r="AL1229" s="1"/>
      <c r="AM1229" s="71" t="s">
        <v>11603</v>
      </c>
      <c r="AN1229" s="49" t="s">
        <v>84</v>
      </c>
      <c r="AO1229" s="1"/>
      <c r="AP1229" s="71" t="s">
        <v>11604</v>
      </c>
      <c r="AQ1229" s="1321" t="s">
        <v>86</v>
      </c>
      <c r="AR1229" s="1"/>
      <c r="AS1229" s="1"/>
      <c r="AT1229" s="71" t="s">
        <v>11605</v>
      </c>
      <c r="AU1229" s="49" t="s">
        <v>121</v>
      </c>
      <c r="AV1229" s="1" t="s">
        <v>11599</v>
      </c>
      <c r="AW1229" s="35" t="s">
        <v>520</v>
      </c>
      <c r="AX1229" s="71" t="s">
        <v>11606</v>
      </c>
      <c r="AY1229" s="1"/>
      <c r="AZ1229" s="1"/>
      <c r="BA1229" s="1"/>
      <c r="BB1229" s="1"/>
      <c r="BC1229" s="1"/>
      <c r="BD1229" s="72"/>
      <c r="BE1229" s="553"/>
    </row>
    <row r="1230" ht="15" customHeight="1" s="77" customFormat="1">
      <c r="A1230" s="31" t="s">
        <v>65</v>
      </c>
      <c r="B1230" s="32">
        <f t="shared" si="90"/>
        <v>1224</v>
      </c>
      <c r="C1230" s="755" t="s">
        <v>11607</v>
      </c>
      <c r="D1230" s="82" t="s">
        <v>11608</v>
      </c>
      <c r="E1230" s="49" t="s">
        <v>69</v>
      </c>
      <c r="F1230" s="295" t="s">
        <v>11609</v>
      </c>
      <c r="G1230" s="49" t="s">
        <v>2</v>
      </c>
      <c r="H1230" s="49"/>
      <c r="I1230" s="49"/>
      <c r="J1230" s="49"/>
      <c r="K1230" s="49" t="s">
        <v>447</v>
      </c>
      <c r="L1230" s="49" t="s">
        <v>511</v>
      </c>
      <c r="M1230" s="49" t="s">
        <v>2129</v>
      </c>
      <c r="N1230" s="116">
        <v>44179</v>
      </c>
      <c r="O1230" s="1" t="s">
        <v>11610</v>
      </c>
      <c r="P1230" s="1" t="s">
        <v>232</v>
      </c>
      <c r="Q1230" s="49" t="s">
        <v>112</v>
      </c>
      <c r="R1230" s="49" t="s">
        <v>77</v>
      </c>
      <c r="S1230" s="1" t="s">
        <v>1258</v>
      </c>
      <c r="T1230" s="1" t="s">
        <v>10280</v>
      </c>
      <c r="U1230" s="116">
        <v>35733</v>
      </c>
      <c r="V1230" s="1367">
        <v>44378</v>
      </c>
      <c r="W1230" s="1367">
        <v>44469</v>
      </c>
      <c r="X1230" s="182" t="s">
        <v>80</v>
      </c>
      <c r="Y1230" s="393"/>
      <c r="Z1230" s="393" t="str">
        <f t="shared" si="89" ca="1"/>
        <v>0 Tahun  7 Bulan 19 Hari </v>
      </c>
      <c r="AA1230" s="1" t="s">
        <v>100</v>
      </c>
      <c r="AB1230" s="71" t="s">
        <v>11611</v>
      </c>
      <c r="AC1230" s="81">
        <v>35733</v>
      </c>
      <c r="AD1230" s="278" t="s">
        <v>86</v>
      </c>
      <c r="AE1230" s="1"/>
      <c r="AF1230" s="72"/>
      <c r="AG1230" s="1"/>
      <c r="AH1230" s="1"/>
      <c r="AI1230" s="1"/>
      <c r="AJ1230" s="1"/>
      <c r="AK1230" s="1"/>
      <c r="AL1230" s="1"/>
      <c r="AM1230" s="71" t="s">
        <v>11612</v>
      </c>
      <c r="AN1230" s="49" t="s">
        <v>84</v>
      </c>
      <c r="AO1230" s="1"/>
      <c r="AP1230" s="71" t="s">
        <v>11613</v>
      </c>
      <c r="AQ1230" s="1321" t="s">
        <v>86</v>
      </c>
      <c r="AR1230" s="1"/>
      <c r="AS1230" s="1"/>
      <c r="AT1230" s="71" t="s">
        <v>11614</v>
      </c>
      <c r="AU1230" s="49" t="s">
        <v>121</v>
      </c>
      <c r="AV1230" s="1" t="s">
        <v>11608</v>
      </c>
      <c r="AW1230" s="35" t="s">
        <v>520</v>
      </c>
      <c r="AX1230" s="71" t="s">
        <v>11615</v>
      </c>
      <c r="AY1230" s="1"/>
      <c r="AZ1230" s="1"/>
      <c r="BA1230" s="1"/>
      <c r="BB1230" s="1"/>
      <c r="BC1230" s="1"/>
      <c r="BD1230" s="72"/>
      <c r="BE1230" s="553"/>
    </row>
    <row r="1231" ht="15" customHeight="1" s="77" customFormat="1">
      <c r="A1231" s="31" t="s">
        <v>65</v>
      </c>
      <c r="B1231" s="32">
        <f t="shared" si="90"/>
        <v>1225</v>
      </c>
      <c r="C1231" s="755" t="s">
        <v>11616</v>
      </c>
      <c r="D1231" s="82" t="s">
        <v>11617</v>
      </c>
      <c r="E1231" s="49" t="s">
        <v>69</v>
      </c>
      <c r="F1231" s="295" t="s">
        <v>11618</v>
      </c>
      <c r="G1231" s="49" t="s">
        <v>2</v>
      </c>
      <c r="H1231" s="49"/>
      <c r="I1231" s="49"/>
      <c r="J1231" s="49"/>
      <c r="K1231" s="49" t="s">
        <v>447</v>
      </c>
      <c r="L1231" s="49" t="s">
        <v>511</v>
      </c>
      <c r="M1231" s="49" t="s">
        <v>2129</v>
      </c>
      <c r="N1231" s="116">
        <v>44181</v>
      </c>
      <c r="O1231" s="1" t="s">
        <v>11619</v>
      </c>
      <c r="P1231" s="1" t="s">
        <v>232</v>
      </c>
      <c r="Q1231" s="49" t="s">
        <v>112</v>
      </c>
      <c r="R1231" s="49" t="s">
        <v>77</v>
      </c>
      <c r="S1231" s="1" t="s">
        <v>153</v>
      </c>
      <c r="T1231" s="1" t="s">
        <v>1224</v>
      </c>
      <c r="U1231" s="116">
        <v>33129</v>
      </c>
      <c r="V1231" s="309">
        <v>44348</v>
      </c>
      <c r="W1231" s="309">
        <v>44439</v>
      </c>
      <c r="X1231" s="182" t="s">
        <v>80</v>
      </c>
      <c r="Y1231" s="393"/>
      <c r="Z1231" s="393" t="str">
        <f t="shared" si="89" ca="1"/>
        <v>0 Tahun  7 Bulan 17 Hari </v>
      </c>
      <c r="AA1231" s="1" t="s">
        <v>100</v>
      </c>
      <c r="AB1231" s="71" t="s">
        <v>11620</v>
      </c>
      <c r="AC1231" s="81">
        <v>45851</v>
      </c>
      <c r="AD1231" s="144" t="s">
        <v>86</v>
      </c>
      <c r="AE1231" s="1"/>
      <c r="AF1231" s="72"/>
      <c r="AG1231" s="1"/>
      <c r="AH1231" s="1"/>
      <c r="AI1231" s="1"/>
      <c r="AJ1231" s="1"/>
      <c r="AK1231" s="1"/>
      <c r="AL1231" s="1"/>
      <c r="AM1231" s="71" t="s">
        <v>11621</v>
      </c>
      <c r="AN1231" s="49" t="s">
        <v>84</v>
      </c>
      <c r="AO1231" s="1"/>
      <c r="AP1231" s="71" t="s">
        <v>11622</v>
      </c>
      <c r="AQ1231" s="1321" t="s">
        <v>86</v>
      </c>
      <c r="AR1231" s="1"/>
      <c r="AS1231" s="1"/>
      <c r="AT1231" s="71" t="s">
        <v>11623</v>
      </c>
      <c r="AU1231" s="49" t="s">
        <v>121</v>
      </c>
      <c r="AV1231" s="1" t="s">
        <v>11617</v>
      </c>
      <c r="AW1231" s="35" t="s">
        <v>520</v>
      </c>
      <c r="AX1231" s="71" t="s">
        <v>11624</v>
      </c>
      <c r="AY1231" s="1"/>
      <c r="AZ1231" s="1" t="s">
        <v>11625</v>
      </c>
      <c r="BA1231" s="1"/>
      <c r="BB1231" s="1"/>
      <c r="BC1231" s="1"/>
      <c r="BD1231" s="72"/>
      <c r="BE1231" s="553"/>
    </row>
    <row r="1232" ht="15" customHeight="1" s="77" customFormat="1">
      <c r="A1232" s="31" t="s">
        <v>65</v>
      </c>
      <c r="B1232" s="32">
        <f t="shared" si="90"/>
        <v>1226</v>
      </c>
      <c r="C1232" s="755" t="s">
        <v>11626</v>
      </c>
      <c r="D1232" s="82" t="s">
        <v>11627</v>
      </c>
      <c r="E1232" s="49" t="s">
        <v>69</v>
      </c>
      <c r="F1232" s="295" t="s">
        <v>11628</v>
      </c>
      <c r="G1232" s="49" t="s">
        <v>2</v>
      </c>
      <c r="H1232" s="49"/>
      <c r="I1232" s="49"/>
      <c r="J1232" s="49"/>
      <c r="K1232" s="49" t="s">
        <v>447</v>
      </c>
      <c r="L1232" s="49" t="s">
        <v>511</v>
      </c>
      <c r="M1232" s="49" t="s">
        <v>2129</v>
      </c>
      <c r="N1232" s="116">
        <v>44181</v>
      </c>
      <c r="O1232" s="1" t="s">
        <v>11629</v>
      </c>
      <c r="P1232" s="1" t="s">
        <v>232</v>
      </c>
      <c r="Q1232" s="49" t="s">
        <v>112</v>
      </c>
      <c r="R1232" s="49" t="s">
        <v>77</v>
      </c>
      <c r="S1232" s="1" t="s">
        <v>153</v>
      </c>
      <c r="T1232" s="1" t="s">
        <v>10280</v>
      </c>
      <c r="U1232" s="116">
        <v>31849</v>
      </c>
      <c r="V1232" s="1367">
        <v>44348</v>
      </c>
      <c r="W1232" s="1367">
        <v>44439</v>
      </c>
      <c r="X1232" s="182" t="s">
        <v>80</v>
      </c>
      <c r="Y1232" s="393"/>
      <c r="Z1232" s="393" t="str">
        <f t="shared" si="89" ca="1"/>
        <v>0 Tahun  7 Bulan 17 Hari </v>
      </c>
      <c r="AA1232" s="1" t="s">
        <v>100</v>
      </c>
      <c r="AB1232" s="71" t="s">
        <v>11630</v>
      </c>
      <c r="AC1232" s="81">
        <v>45727</v>
      </c>
      <c r="AD1232" s="278" t="s">
        <v>86</v>
      </c>
      <c r="AE1232" s="1"/>
      <c r="AF1232" s="72"/>
      <c r="AG1232" s="1"/>
      <c r="AH1232" s="1"/>
      <c r="AI1232" s="1"/>
      <c r="AJ1232" s="1"/>
      <c r="AK1232" s="1"/>
      <c r="AL1232" s="1"/>
      <c r="AM1232" s="71" t="s">
        <v>11631</v>
      </c>
      <c r="AN1232" s="1" t="s">
        <v>764</v>
      </c>
      <c r="AO1232" s="1"/>
      <c r="AP1232" s="71" t="s">
        <v>11632</v>
      </c>
      <c r="AQ1232" s="1321" t="s">
        <v>86</v>
      </c>
      <c r="AR1232" s="1"/>
      <c r="AS1232" s="1"/>
      <c r="AT1232" s="71" t="s">
        <v>11633</v>
      </c>
      <c r="AU1232" s="49" t="s">
        <v>121</v>
      </c>
      <c r="AV1232" s="1" t="s">
        <v>11627</v>
      </c>
      <c r="AW1232" s="35" t="s">
        <v>520</v>
      </c>
      <c r="AX1232" s="71" t="s">
        <v>11634</v>
      </c>
      <c r="AY1232" s="1"/>
      <c r="AZ1232" s="1"/>
      <c r="BA1232" s="1"/>
      <c r="BB1232" s="1"/>
      <c r="BC1232" s="1"/>
      <c r="BD1232" s="72"/>
      <c r="BE1232" s="553"/>
    </row>
    <row r="1233" ht="15" customHeight="1" s="77" customFormat="1">
      <c r="A1233" s="31" t="s">
        <v>65</v>
      </c>
      <c r="B1233" s="32">
        <f t="shared" si="90"/>
        <v>1227</v>
      </c>
      <c r="C1233" s="755" t="s">
        <v>11635</v>
      </c>
      <c r="D1233" s="70" t="s">
        <v>11636</v>
      </c>
      <c r="E1233" s="49" t="s">
        <v>69</v>
      </c>
      <c r="F1233" s="295" t="s">
        <v>11637</v>
      </c>
      <c r="G1233" s="49" t="s">
        <v>2</v>
      </c>
      <c r="H1233" s="49"/>
      <c r="I1233" s="49"/>
      <c r="J1233" s="49"/>
      <c r="K1233" s="49" t="s">
        <v>447</v>
      </c>
      <c r="L1233" s="49" t="s">
        <v>511</v>
      </c>
      <c r="M1233" s="49" t="s">
        <v>2129</v>
      </c>
      <c r="N1233" s="116">
        <v>44181</v>
      </c>
      <c r="O1233" s="1" t="s">
        <v>11638</v>
      </c>
      <c r="P1233" s="1" t="s">
        <v>232</v>
      </c>
      <c r="Q1233" s="49" t="s">
        <v>112</v>
      </c>
      <c r="R1233" s="49" t="s">
        <v>77</v>
      </c>
      <c r="S1233" s="1" t="s">
        <v>153</v>
      </c>
      <c r="T1233" s="1" t="s">
        <v>10280</v>
      </c>
      <c r="U1233" s="116">
        <v>44299</v>
      </c>
      <c r="V1233" s="1367">
        <v>44348</v>
      </c>
      <c r="W1233" s="1367">
        <v>44439</v>
      </c>
      <c r="X1233" s="182" t="s">
        <v>80</v>
      </c>
      <c r="Y1233" s="393"/>
      <c r="Z1233" s="393" t="str">
        <f t="shared" si="89" ca="1"/>
        <v>0 Tahun  7 Bulan 17 Hari </v>
      </c>
      <c r="AA1233" s="1" t="s">
        <v>100</v>
      </c>
      <c r="AB1233" s="71" t="s">
        <v>11639</v>
      </c>
      <c r="AC1233" s="81">
        <v>44299</v>
      </c>
      <c r="AD1233" s="278" t="s">
        <v>86</v>
      </c>
      <c r="AE1233" s="1"/>
      <c r="AF1233" s="72"/>
      <c r="AG1233" s="1"/>
      <c r="AH1233" s="1"/>
      <c r="AI1233" s="1"/>
      <c r="AJ1233" s="1"/>
      <c r="AK1233" s="1"/>
      <c r="AL1233" s="1"/>
      <c r="AM1233" s="71" t="s">
        <v>11640</v>
      </c>
      <c r="AN1233" s="49" t="s">
        <v>84</v>
      </c>
      <c r="AO1233" s="1"/>
      <c r="AP1233" s="71" t="s">
        <v>11641</v>
      </c>
      <c r="AQ1233" s="1321" t="s">
        <v>86</v>
      </c>
      <c r="AR1233" s="1"/>
      <c r="AS1233" s="1"/>
      <c r="AT1233" s="71" t="s">
        <v>11642</v>
      </c>
      <c r="AU1233" s="49" t="s">
        <v>121</v>
      </c>
      <c r="AV1233" s="1" t="s">
        <v>11643</v>
      </c>
      <c r="AW1233" s="35" t="s">
        <v>520</v>
      </c>
      <c r="AX1233" s="71" t="s">
        <v>11644</v>
      </c>
      <c r="AY1233" s="1"/>
      <c r="AZ1233" s="1"/>
      <c r="BA1233" s="1"/>
      <c r="BB1233" s="1"/>
      <c r="BC1233" s="1"/>
      <c r="BD1233" s="72"/>
      <c r="BE1233" s="553"/>
    </row>
    <row r="1234" ht="15" customHeight="1" s="77" customFormat="1">
      <c r="A1234" s="31" t="s">
        <v>65</v>
      </c>
      <c r="B1234" s="32">
        <f t="shared" si="90"/>
        <v>1228</v>
      </c>
      <c r="C1234" s="755" t="s">
        <v>11645</v>
      </c>
      <c r="D1234" s="70" t="s">
        <v>11646</v>
      </c>
      <c r="E1234" s="49" t="s">
        <v>69</v>
      </c>
      <c r="F1234" s="295" t="s">
        <v>11647</v>
      </c>
      <c r="G1234" s="49" t="s">
        <v>2</v>
      </c>
      <c r="H1234" s="49"/>
      <c r="I1234" s="49"/>
      <c r="J1234" s="49"/>
      <c r="K1234" s="49" t="s">
        <v>447</v>
      </c>
      <c r="L1234" s="49" t="s">
        <v>511</v>
      </c>
      <c r="M1234" s="49" t="s">
        <v>2129</v>
      </c>
      <c r="N1234" s="116">
        <v>44181</v>
      </c>
      <c r="O1234" s="1" t="s">
        <v>11648</v>
      </c>
      <c r="P1234" s="1" t="s">
        <v>77</v>
      </c>
      <c r="Q1234" s="1" t="s">
        <v>76</v>
      </c>
      <c r="R1234" s="1" t="s">
        <v>77</v>
      </c>
      <c r="S1234" s="1" t="s">
        <v>153</v>
      </c>
      <c r="T1234" s="1" t="s">
        <v>10280</v>
      </c>
      <c r="U1234" s="116">
        <v>33731</v>
      </c>
      <c r="V1234" s="1367">
        <v>44348</v>
      </c>
      <c r="W1234" s="1367">
        <v>44439</v>
      </c>
      <c r="X1234" s="182" t="s">
        <v>80</v>
      </c>
      <c r="Y1234" s="393"/>
      <c r="Z1234" s="393" t="str">
        <f t="shared" si="89" ca="1"/>
        <v>0 Tahun  7 Bulan 17 Hari </v>
      </c>
      <c r="AA1234" s="1" t="s">
        <v>100</v>
      </c>
      <c r="AB1234" s="71" t="s">
        <v>11649</v>
      </c>
      <c r="AC1234" s="81">
        <v>45916</v>
      </c>
      <c r="AD1234" s="278" t="s">
        <v>86</v>
      </c>
      <c r="AE1234" s="1"/>
      <c r="AF1234" s="72"/>
      <c r="AG1234" s="1"/>
      <c r="AH1234" s="1"/>
      <c r="AI1234" s="1"/>
      <c r="AJ1234" s="1"/>
      <c r="AK1234" s="1"/>
      <c r="AL1234" s="1"/>
      <c r="AM1234" s="71" t="s">
        <v>11650</v>
      </c>
      <c r="AN1234" s="1" t="s">
        <v>764</v>
      </c>
      <c r="AO1234" s="1"/>
      <c r="AP1234" s="71" t="s">
        <v>11651</v>
      </c>
      <c r="AQ1234" s="1321" t="s">
        <v>86</v>
      </c>
      <c r="AR1234" s="1"/>
      <c r="AS1234" s="1"/>
      <c r="AT1234" s="71" t="s">
        <v>11652</v>
      </c>
      <c r="AU1234" s="49" t="s">
        <v>121</v>
      </c>
      <c r="AV1234" s="1" t="s">
        <v>11653</v>
      </c>
      <c r="AW1234" s="35" t="s">
        <v>520</v>
      </c>
      <c r="AX1234" s="71" t="s">
        <v>11654</v>
      </c>
      <c r="AY1234" s="1"/>
      <c r="AZ1234" s="1"/>
      <c r="BA1234" s="1"/>
      <c r="BB1234" s="1"/>
      <c r="BC1234" s="1"/>
      <c r="BD1234" s="72"/>
      <c r="BE1234" s="553"/>
    </row>
    <row r="1235" ht="15" customHeight="1" s="77" customFormat="1">
      <c r="A1235" s="31" t="s">
        <v>65</v>
      </c>
      <c r="B1235" s="32">
        <f t="shared" si="90"/>
        <v>1229</v>
      </c>
      <c r="C1235" s="755" t="s">
        <v>11655</v>
      </c>
      <c r="D1235" s="82" t="s">
        <v>11656</v>
      </c>
      <c r="E1235" s="49" t="s">
        <v>69</v>
      </c>
      <c r="F1235" s="295" t="s">
        <v>11657</v>
      </c>
      <c r="G1235" s="49" t="s">
        <v>2</v>
      </c>
      <c r="H1235" s="49"/>
      <c r="I1235" s="49"/>
      <c r="J1235" s="49"/>
      <c r="K1235" s="49" t="s">
        <v>447</v>
      </c>
      <c r="L1235" s="49" t="s">
        <v>511</v>
      </c>
      <c r="M1235" s="49" t="s">
        <v>2129</v>
      </c>
      <c r="N1235" s="116">
        <v>44179</v>
      </c>
      <c r="O1235" s="1" t="s">
        <v>11658</v>
      </c>
      <c r="P1235" s="1" t="s">
        <v>77</v>
      </c>
      <c r="Q1235" s="1" t="s">
        <v>76</v>
      </c>
      <c r="R1235" s="1" t="s">
        <v>77</v>
      </c>
      <c r="S1235" s="1" t="s">
        <v>153</v>
      </c>
      <c r="T1235" s="1" t="s">
        <v>10280</v>
      </c>
      <c r="U1235" s="116">
        <v>36539</v>
      </c>
      <c r="V1235" s="1367">
        <v>44378</v>
      </c>
      <c r="W1235" s="1367">
        <v>44469</v>
      </c>
      <c r="X1235" s="336" t="s">
        <v>115</v>
      </c>
      <c r="Y1235" s="393"/>
      <c r="Z1235" s="393" t="str">
        <f t="shared" si="89" ca="1"/>
        <v>0 Tahun  7 Bulan 19 Hari </v>
      </c>
      <c r="AA1235" s="1" t="s">
        <v>100</v>
      </c>
      <c r="AB1235" s="71" t="s">
        <v>11659</v>
      </c>
      <c r="AC1235" s="81">
        <v>45953</v>
      </c>
      <c r="AD1235" s="278" t="s">
        <v>86</v>
      </c>
      <c r="AE1235" s="1"/>
      <c r="AF1235" s="72"/>
      <c r="AG1235" s="1"/>
      <c r="AH1235" s="1"/>
      <c r="AI1235" s="1"/>
      <c r="AJ1235" s="1"/>
      <c r="AK1235" s="1"/>
      <c r="AL1235" s="1"/>
      <c r="AM1235" s="71" t="s">
        <v>11660</v>
      </c>
      <c r="AN1235" s="1" t="s">
        <v>84</v>
      </c>
      <c r="AO1235" s="1"/>
      <c r="AP1235" s="71" t="s">
        <v>11661</v>
      </c>
      <c r="AQ1235" s="1321" t="s">
        <v>86</v>
      </c>
      <c r="AR1235" s="1"/>
      <c r="AS1235" s="1"/>
      <c r="AT1235" s="71" t="s">
        <v>11662</v>
      </c>
      <c r="AU1235" s="49" t="s">
        <v>121</v>
      </c>
      <c r="AV1235" s="1" t="s">
        <v>11656</v>
      </c>
      <c r="AW1235" s="35" t="s">
        <v>520</v>
      </c>
      <c r="AX1235" s="71" t="s">
        <v>11663</v>
      </c>
      <c r="AY1235" s="1"/>
      <c r="AZ1235" s="1"/>
      <c r="BA1235" s="1"/>
      <c r="BB1235" s="1"/>
      <c r="BC1235" s="1"/>
      <c r="BD1235" s="72"/>
      <c r="BE1235" s="553"/>
    </row>
    <row r="1236" ht="15" customHeight="1" s="77" customFormat="1">
      <c r="A1236" s="31" t="s">
        <v>65</v>
      </c>
      <c r="B1236" s="32">
        <f t="shared" si="90"/>
        <v>1230</v>
      </c>
      <c r="C1236" s="755" t="s">
        <v>11664</v>
      </c>
      <c r="D1236" s="82" t="s">
        <v>11665</v>
      </c>
      <c r="E1236" s="49" t="s">
        <v>69</v>
      </c>
      <c r="F1236" s="295" t="s">
        <v>11666</v>
      </c>
      <c r="G1236" s="49" t="s">
        <v>2</v>
      </c>
      <c r="H1236" s="49"/>
      <c r="I1236" s="49"/>
      <c r="J1236" s="49"/>
      <c r="K1236" s="49" t="s">
        <v>447</v>
      </c>
      <c r="L1236" s="49" t="s">
        <v>511</v>
      </c>
      <c r="M1236" s="49" t="s">
        <v>2129</v>
      </c>
      <c r="N1236" s="116">
        <v>44179</v>
      </c>
      <c r="O1236" s="1" t="s">
        <v>11667</v>
      </c>
      <c r="P1236" s="1" t="s">
        <v>232</v>
      </c>
      <c r="Q1236" s="1" t="s">
        <v>76</v>
      </c>
      <c r="R1236" s="1" t="s">
        <v>77</v>
      </c>
      <c r="S1236" s="1" t="s">
        <v>153</v>
      </c>
      <c r="T1236" s="1" t="s">
        <v>10280</v>
      </c>
      <c r="U1236" s="116">
        <v>36770</v>
      </c>
      <c r="V1236" s="1367">
        <v>44378</v>
      </c>
      <c r="W1236" s="1367">
        <v>44469</v>
      </c>
      <c r="X1236" s="336" t="s">
        <v>115</v>
      </c>
      <c r="Y1236" s="393"/>
      <c r="Z1236" s="393" t="str">
        <f t="shared" si="89" ca="1"/>
        <v>0 Tahun  7 Bulan 19 Hari </v>
      </c>
      <c r="AA1236" s="1" t="s">
        <v>100</v>
      </c>
      <c r="AB1236" s="71" t="s">
        <v>11668</v>
      </c>
      <c r="AC1236" s="81">
        <v>45992</v>
      </c>
      <c r="AD1236" s="278" t="s">
        <v>86</v>
      </c>
      <c r="AE1236" s="1"/>
      <c r="AF1236" s="72"/>
      <c r="AG1236" s="1"/>
      <c r="AH1236" s="1"/>
      <c r="AI1236" s="1"/>
      <c r="AJ1236" s="1"/>
      <c r="AK1236" s="1"/>
      <c r="AL1236" s="1"/>
      <c r="AM1236" s="71" t="s">
        <v>11669</v>
      </c>
      <c r="AN1236" s="1" t="s">
        <v>764</v>
      </c>
      <c r="AO1236" s="1"/>
      <c r="AP1236" s="71" t="s">
        <v>11670</v>
      </c>
      <c r="AQ1236" s="1321" t="s">
        <v>86</v>
      </c>
      <c r="AR1236" s="1"/>
      <c r="AS1236" s="1"/>
      <c r="AT1236" s="71" t="s">
        <v>11671</v>
      </c>
      <c r="AU1236" s="49" t="s">
        <v>121</v>
      </c>
      <c r="AV1236" s="1" t="s">
        <v>11665</v>
      </c>
      <c r="AW1236" s="72" t="s">
        <v>90</v>
      </c>
      <c r="AX1236" s="71" t="s">
        <v>11672</v>
      </c>
      <c r="AY1236" s="1"/>
      <c r="AZ1236" s="1"/>
      <c r="BA1236" s="1"/>
      <c r="BB1236" s="1"/>
      <c r="BC1236" s="1"/>
      <c r="BD1236" s="72"/>
      <c r="BE1236" s="553"/>
    </row>
    <row r="1237" ht="15" customHeight="1" s="77" customFormat="1">
      <c r="A1237" s="31" t="s">
        <v>65</v>
      </c>
      <c r="B1237" s="32">
        <f t="shared" si="90"/>
        <v>1231</v>
      </c>
      <c r="C1237" s="755" t="s">
        <v>11673</v>
      </c>
      <c r="D1237" s="82" t="s">
        <v>11674</v>
      </c>
      <c r="E1237" s="49" t="s">
        <v>69</v>
      </c>
      <c r="F1237" s="295" t="s">
        <v>11675</v>
      </c>
      <c r="G1237" s="49" t="s">
        <v>2</v>
      </c>
      <c r="H1237" s="49"/>
      <c r="I1237" s="49"/>
      <c r="J1237" s="49"/>
      <c r="K1237" s="49" t="s">
        <v>447</v>
      </c>
      <c r="L1237" s="49" t="s">
        <v>511</v>
      </c>
      <c r="M1237" s="49" t="s">
        <v>2129</v>
      </c>
      <c r="N1237" s="116">
        <v>44179</v>
      </c>
      <c r="O1237" s="1" t="s">
        <v>11676</v>
      </c>
      <c r="P1237" s="1" t="s">
        <v>77</v>
      </c>
      <c r="Q1237" s="1" t="s">
        <v>76</v>
      </c>
      <c r="R1237" s="1" t="s">
        <v>77</v>
      </c>
      <c r="S1237" s="1" t="s">
        <v>153</v>
      </c>
      <c r="T1237" s="1" t="s">
        <v>11677</v>
      </c>
      <c r="U1237" s="116">
        <v>29514</v>
      </c>
      <c r="V1237" s="1367">
        <v>44378</v>
      </c>
      <c r="W1237" s="1367">
        <v>44469</v>
      </c>
      <c r="X1237" s="336" t="s">
        <v>115</v>
      </c>
      <c r="Y1237" s="393"/>
      <c r="Z1237" s="393" t="str">
        <f t="shared" si="89" ca="1"/>
        <v>0 Tahun  7 Bulan 19 Hari </v>
      </c>
      <c r="AA1237" s="1" t="s">
        <v>100</v>
      </c>
      <c r="AB1237" s="71" t="s">
        <v>11678</v>
      </c>
      <c r="AC1237" s="81">
        <v>44854</v>
      </c>
      <c r="AD1237" s="278" t="s">
        <v>86</v>
      </c>
      <c r="AE1237" s="1"/>
      <c r="AF1237" s="72"/>
      <c r="AG1237" s="1"/>
      <c r="AH1237" s="1"/>
      <c r="AI1237" s="1"/>
      <c r="AJ1237" s="1"/>
      <c r="AK1237" s="1"/>
      <c r="AL1237" s="1"/>
      <c r="AM1237" s="71" t="s">
        <v>11679</v>
      </c>
      <c r="AN1237" s="1" t="s">
        <v>84</v>
      </c>
      <c r="AO1237" s="1"/>
      <c r="AP1237" s="71" t="s">
        <v>11680</v>
      </c>
      <c r="AQ1237" s="1321" t="s">
        <v>86</v>
      </c>
      <c r="AR1237" s="1"/>
      <c r="AS1237" s="1"/>
      <c r="AT1237" s="71" t="s">
        <v>11681</v>
      </c>
      <c r="AU1237" s="49" t="s">
        <v>121</v>
      </c>
      <c r="AV1237" s="1" t="s">
        <v>11674</v>
      </c>
      <c r="AW1237" s="72" t="s">
        <v>90</v>
      </c>
      <c r="AX1237" s="71" t="s">
        <v>11682</v>
      </c>
      <c r="AY1237" s="1"/>
      <c r="AZ1237" s="1"/>
      <c r="BA1237" s="1"/>
      <c r="BB1237" s="1"/>
      <c r="BC1237" s="1"/>
      <c r="BD1237" s="72"/>
      <c r="BE1237" s="553"/>
    </row>
    <row r="1238" ht="15" customHeight="1" s="77" customFormat="1">
      <c r="A1238" s="31" t="s">
        <v>65</v>
      </c>
      <c r="B1238" s="32">
        <f t="shared" si="90"/>
        <v>1232</v>
      </c>
      <c r="C1238" s="755" t="s">
        <v>11683</v>
      </c>
      <c r="D1238" s="82" t="s">
        <v>11684</v>
      </c>
      <c r="E1238" s="49" t="s">
        <v>69</v>
      </c>
      <c r="F1238" s="295" t="s">
        <v>11685</v>
      </c>
      <c r="G1238" s="49" t="s">
        <v>2</v>
      </c>
      <c r="H1238" s="49"/>
      <c r="I1238" s="49"/>
      <c r="J1238" s="49"/>
      <c r="K1238" s="49" t="s">
        <v>447</v>
      </c>
      <c r="L1238" s="49" t="s">
        <v>511</v>
      </c>
      <c r="M1238" s="49" t="s">
        <v>2129</v>
      </c>
      <c r="N1238" s="116">
        <v>44179</v>
      </c>
      <c r="O1238" s="1" t="s">
        <v>11686</v>
      </c>
      <c r="P1238" s="1" t="s">
        <v>77</v>
      </c>
      <c r="Q1238" s="1" t="s">
        <v>76</v>
      </c>
      <c r="R1238" s="1" t="s">
        <v>77</v>
      </c>
      <c r="S1238" s="1" t="s">
        <v>153</v>
      </c>
      <c r="T1238" s="1" t="s">
        <v>10280</v>
      </c>
      <c r="U1238" s="116">
        <v>33817</v>
      </c>
      <c r="V1238" s="1367">
        <v>44378</v>
      </c>
      <c r="W1238" s="1367">
        <v>44469</v>
      </c>
      <c r="X1238" s="336" t="s">
        <v>115</v>
      </c>
      <c r="Y1238" s="393"/>
      <c r="Z1238" s="393" t="str">
        <f t="shared" si="89" ca="1"/>
        <v>0 Tahun  7 Bulan 19 Hari </v>
      </c>
      <c r="AA1238" s="1" t="s">
        <v>100</v>
      </c>
      <c r="AB1238" s="71" t="s">
        <v>11687</v>
      </c>
      <c r="AC1238" s="81">
        <v>45139</v>
      </c>
      <c r="AD1238" s="278" t="s">
        <v>86</v>
      </c>
      <c r="AE1238" s="1"/>
      <c r="AF1238" s="72"/>
      <c r="AG1238" s="1"/>
      <c r="AH1238" s="1"/>
      <c r="AI1238" s="1"/>
      <c r="AJ1238" s="1"/>
      <c r="AK1238" s="1"/>
      <c r="AL1238" s="1"/>
      <c r="AM1238" s="71" t="s">
        <v>11688</v>
      </c>
      <c r="AN1238" s="1" t="s">
        <v>84</v>
      </c>
      <c r="AO1238" s="1"/>
      <c r="AP1238" s="71" t="s">
        <v>11689</v>
      </c>
      <c r="AQ1238" s="1321" t="s">
        <v>86</v>
      </c>
      <c r="AR1238" s="1"/>
      <c r="AS1238" s="1"/>
      <c r="AT1238" s="71" t="s">
        <v>11690</v>
      </c>
      <c r="AU1238" s="49" t="s">
        <v>121</v>
      </c>
      <c r="AV1238" s="1" t="s">
        <v>11684</v>
      </c>
      <c r="AW1238" s="72" t="s">
        <v>90</v>
      </c>
      <c r="AX1238" s="71" t="s">
        <v>11691</v>
      </c>
      <c r="AY1238" s="1"/>
      <c r="AZ1238" s="1"/>
      <c r="BA1238" s="1"/>
      <c r="BB1238" s="1"/>
      <c r="BC1238" s="1"/>
      <c r="BD1238" s="72"/>
      <c r="BE1238" s="553"/>
    </row>
    <row r="1239" ht="15" customHeight="1" s="77" customFormat="1">
      <c r="A1239" s="31" t="s">
        <v>65</v>
      </c>
      <c r="B1239" s="32">
        <f t="shared" si="90"/>
        <v>1233</v>
      </c>
      <c r="C1239" s="755" t="s">
        <v>11692</v>
      </c>
      <c r="D1239" s="82" t="s">
        <v>11693</v>
      </c>
      <c r="E1239" s="49" t="s">
        <v>69</v>
      </c>
      <c r="F1239" s="295" t="s">
        <v>11694</v>
      </c>
      <c r="G1239" s="49" t="s">
        <v>2</v>
      </c>
      <c r="H1239" s="49"/>
      <c r="I1239" s="49"/>
      <c r="J1239" s="49"/>
      <c r="K1239" s="49" t="s">
        <v>447</v>
      </c>
      <c r="L1239" s="49" t="s">
        <v>511</v>
      </c>
      <c r="M1239" s="49" t="s">
        <v>2129</v>
      </c>
      <c r="N1239" s="116">
        <v>44181</v>
      </c>
      <c r="O1239" s="1" t="s">
        <v>11695</v>
      </c>
      <c r="P1239" s="1" t="s">
        <v>232</v>
      </c>
      <c r="Q1239" s="1" t="s">
        <v>76</v>
      </c>
      <c r="R1239" s="1" t="s">
        <v>77</v>
      </c>
      <c r="S1239" s="1" t="s">
        <v>153</v>
      </c>
      <c r="T1239" s="1" t="s">
        <v>11431</v>
      </c>
      <c r="U1239" s="116">
        <v>34226</v>
      </c>
      <c r="V1239" s="1367">
        <v>44348</v>
      </c>
      <c r="W1239" s="1367">
        <v>44439</v>
      </c>
      <c r="X1239" s="182" t="s">
        <v>80</v>
      </c>
      <c r="Y1239" s="393"/>
      <c r="Z1239" s="393" t="str">
        <f t="shared" si="89" ca="1"/>
        <v>0 Tahun  7 Bulan 17 Hari </v>
      </c>
      <c r="AA1239" s="1" t="s">
        <v>128</v>
      </c>
      <c r="AB1239" s="71" t="s">
        <v>11696</v>
      </c>
      <c r="AC1239" s="81">
        <v>45549</v>
      </c>
      <c r="AD1239" s="278" t="s">
        <v>86</v>
      </c>
      <c r="AE1239" s="1"/>
      <c r="AF1239" s="72"/>
      <c r="AG1239" s="1"/>
      <c r="AH1239" s="1"/>
      <c r="AI1239" s="1"/>
      <c r="AJ1239" s="1"/>
      <c r="AK1239" s="1"/>
      <c r="AL1239" s="1"/>
      <c r="AM1239" s="71" t="s">
        <v>11697</v>
      </c>
      <c r="AN1239" s="1" t="s">
        <v>84</v>
      </c>
      <c r="AO1239" s="1"/>
      <c r="AP1239" s="71" t="s">
        <v>11698</v>
      </c>
      <c r="AQ1239" s="1321" t="s">
        <v>86</v>
      </c>
      <c r="AR1239" s="1"/>
      <c r="AS1239" s="1"/>
      <c r="AT1239" s="71" t="s">
        <v>11699</v>
      </c>
      <c r="AU1239" s="49" t="s">
        <v>121</v>
      </c>
      <c r="AV1239" s="1" t="s">
        <v>11700</v>
      </c>
      <c r="AW1239" s="72" t="s">
        <v>90</v>
      </c>
      <c r="AX1239" s="71" t="s">
        <v>11701</v>
      </c>
      <c r="AY1239" s="1"/>
      <c r="AZ1239" s="1"/>
      <c r="BA1239" s="1"/>
      <c r="BB1239" s="1"/>
      <c r="BC1239" s="1"/>
      <c r="BD1239" s="72"/>
      <c r="BE1239" s="553"/>
    </row>
    <row r="1240" ht="15" customHeight="1" s="77" customFormat="1">
      <c r="A1240" s="31" t="s">
        <v>65</v>
      </c>
      <c r="B1240" s="32">
        <f t="shared" si="90"/>
        <v>1234</v>
      </c>
      <c r="C1240" s="755" t="s">
        <v>11702</v>
      </c>
      <c r="D1240" s="82" t="s">
        <v>11703</v>
      </c>
      <c r="E1240" s="49" t="s">
        <v>69</v>
      </c>
      <c r="F1240" s="295" t="s">
        <v>11704</v>
      </c>
      <c r="G1240" s="49" t="s">
        <v>2</v>
      </c>
      <c r="H1240" s="49"/>
      <c r="I1240" s="49"/>
      <c r="J1240" s="49"/>
      <c r="K1240" s="49" t="s">
        <v>447</v>
      </c>
      <c r="L1240" s="49" t="s">
        <v>511</v>
      </c>
      <c r="M1240" s="49" t="s">
        <v>2129</v>
      </c>
      <c r="N1240" s="116">
        <v>44183</v>
      </c>
      <c r="O1240" s="1" t="s">
        <v>11705</v>
      </c>
      <c r="P1240" s="1" t="s">
        <v>77</v>
      </c>
      <c r="Q1240" s="1" t="s">
        <v>76</v>
      </c>
      <c r="R1240" s="1" t="s">
        <v>77</v>
      </c>
      <c r="S1240" s="1" t="s">
        <v>153</v>
      </c>
      <c r="T1240" s="1" t="s">
        <v>2405</v>
      </c>
      <c r="U1240" s="116">
        <v>31380</v>
      </c>
      <c r="V1240" s="1367">
        <v>44348</v>
      </c>
      <c r="W1240" s="1367">
        <v>44439</v>
      </c>
      <c r="X1240" s="182" t="s">
        <v>80</v>
      </c>
      <c r="Y1240" s="393"/>
      <c r="Z1240" s="393" t="str">
        <f t="shared" si="89" ca="1"/>
        <v>0 Tahun  7 Bulan 15 Hari </v>
      </c>
      <c r="AA1240" s="1" t="s">
        <v>128</v>
      </c>
      <c r="AB1240" s="71" t="s">
        <v>11706</v>
      </c>
      <c r="AC1240" s="81">
        <v>45916</v>
      </c>
      <c r="AD1240" s="278" t="s">
        <v>86</v>
      </c>
      <c r="AE1240" s="1"/>
      <c r="AF1240" s="72"/>
      <c r="AG1240" s="1"/>
      <c r="AH1240" s="1"/>
      <c r="AI1240" s="1"/>
      <c r="AJ1240" s="1"/>
      <c r="AK1240" s="1"/>
      <c r="AL1240" s="1"/>
      <c r="AM1240" s="71" t="s">
        <v>11707</v>
      </c>
      <c r="AN1240" s="1" t="s">
        <v>84</v>
      </c>
      <c r="AO1240" s="1"/>
      <c r="AP1240" s="71" t="s">
        <v>11708</v>
      </c>
      <c r="AQ1240" s="1321" t="s">
        <v>86</v>
      </c>
      <c r="AR1240" s="1"/>
      <c r="AS1240" s="1"/>
      <c r="AT1240" s="71" t="s">
        <v>11709</v>
      </c>
      <c r="AU1240" s="49" t="s">
        <v>121</v>
      </c>
      <c r="AV1240" s="1" t="s">
        <v>11703</v>
      </c>
      <c r="AW1240" s="72" t="s">
        <v>90</v>
      </c>
      <c r="AX1240" s="71" t="s">
        <v>11710</v>
      </c>
      <c r="AY1240" s="1"/>
      <c r="AZ1240" s="1"/>
      <c r="BA1240" s="1"/>
      <c r="BB1240" s="1"/>
      <c r="BC1240" s="1"/>
      <c r="BD1240" s="72"/>
      <c r="BE1240" s="553"/>
    </row>
    <row r="1241" ht="15" customHeight="1" s="77" customFormat="1">
      <c r="A1241" s="31" t="s">
        <v>65</v>
      </c>
      <c r="B1241" s="32">
        <f t="shared" si="90"/>
        <v>1235</v>
      </c>
      <c r="C1241" s="755" t="s">
        <v>11711</v>
      </c>
      <c r="D1241" s="82" t="s">
        <v>11712</v>
      </c>
      <c r="E1241" s="49" t="s">
        <v>69</v>
      </c>
      <c r="F1241" s="295" t="s">
        <v>11713</v>
      </c>
      <c r="G1241" s="49" t="s">
        <v>2</v>
      </c>
      <c r="H1241" s="49"/>
      <c r="I1241" s="49"/>
      <c r="J1241" s="49"/>
      <c r="K1241" s="49" t="s">
        <v>447</v>
      </c>
      <c r="L1241" s="49" t="s">
        <v>511</v>
      </c>
      <c r="M1241" s="49" t="s">
        <v>2129</v>
      </c>
      <c r="N1241" s="116">
        <v>44187</v>
      </c>
      <c r="O1241" s="1" t="s">
        <v>11714</v>
      </c>
      <c r="P1241" s="1" t="s">
        <v>232</v>
      </c>
      <c r="Q1241" s="1" t="s">
        <v>76</v>
      </c>
      <c r="R1241" s="1" t="s">
        <v>77</v>
      </c>
      <c r="S1241" s="1" t="s">
        <v>153</v>
      </c>
      <c r="T1241" s="1" t="s">
        <v>11431</v>
      </c>
      <c r="U1241" s="116">
        <v>34099</v>
      </c>
      <c r="V1241" s="1367">
        <v>44348</v>
      </c>
      <c r="W1241" s="1367">
        <v>44439</v>
      </c>
      <c r="X1241" s="182" t="s">
        <v>80</v>
      </c>
      <c r="Y1241" s="393"/>
      <c r="Z1241" s="393" t="str">
        <f t="shared" si="89" ca="1"/>
        <v>0 Tahun  7 Bulan 11 Hari </v>
      </c>
      <c r="AA1241" s="1" t="s">
        <v>128</v>
      </c>
      <c r="AB1241" s="71" t="s">
        <v>11715</v>
      </c>
      <c r="AC1241" s="81">
        <v>45727</v>
      </c>
      <c r="AD1241" s="278" t="s">
        <v>86</v>
      </c>
      <c r="AE1241" s="1"/>
      <c r="AF1241" s="72"/>
      <c r="AG1241" s="1"/>
      <c r="AH1241" s="1"/>
      <c r="AI1241" s="1"/>
      <c r="AJ1241" s="1"/>
      <c r="AK1241" s="1"/>
      <c r="AL1241" s="1"/>
      <c r="AM1241" s="71" t="s">
        <v>11716</v>
      </c>
      <c r="AN1241" s="1" t="s">
        <v>131</v>
      </c>
      <c r="AO1241" s="1"/>
      <c r="AP1241" s="71" t="s">
        <v>11717</v>
      </c>
      <c r="AQ1241" s="1321" t="s">
        <v>86</v>
      </c>
      <c r="AR1241" s="1"/>
      <c r="AS1241" s="1"/>
      <c r="AT1241" s="71" t="s">
        <v>11718</v>
      </c>
      <c r="AU1241" s="49" t="s">
        <v>121</v>
      </c>
      <c r="AV1241" s="1" t="s">
        <v>11712</v>
      </c>
      <c r="AW1241" s="72" t="s">
        <v>90</v>
      </c>
      <c r="AX1241" s="71" t="s">
        <v>11719</v>
      </c>
      <c r="AY1241" s="1"/>
      <c r="AZ1241" s="1"/>
      <c r="BA1241" s="1"/>
      <c r="BB1241" s="1"/>
      <c r="BC1241" s="1"/>
      <c r="BD1241" s="72"/>
      <c r="BE1241" s="553"/>
    </row>
    <row r="1242" ht="15" customHeight="1" s="77" customFormat="1">
      <c r="A1242" s="31" t="s">
        <v>65</v>
      </c>
      <c r="B1242" s="32">
        <f t="shared" si="90"/>
        <v>1236</v>
      </c>
      <c r="C1242" s="755" t="s">
        <v>11720</v>
      </c>
      <c r="D1242" s="82" t="s">
        <v>11721</v>
      </c>
      <c r="E1242" s="49" t="s">
        <v>69</v>
      </c>
      <c r="F1242" s="295" t="s">
        <v>11722</v>
      </c>
      <c r="G1242" s="49" t="s">
        <v>2</v>
      </c>
      <c r="H1242" s="49"/>
      <c r="I1242" s="49"/>
      <c r="J1242" s="49"/>
      <c r="K1242" s="49" t="s">
        <v>447</v>
      </c>
      <c r="L1242" s="49" t="s">
        <v>511</v>
      </c>
      <c r="M1242" s="49" t="s">
        <v>2129</v>
      </c>
      <c r="N1242" s="116">
        <v>44188</v>
      </c>
      <c r="O1242" s="1" t="s">
        <v>11723</v>
      </c>
      <c r="P1242" s="1" t="s">
        <v>174</v>
      </c>
      <c r="Q1242" s="1" t="s">
        <v>76</v>
      </c>
      <c r="R1242" s="1" t="s">
        <v>77</v>
      </c>
      <c r="S1242" s="1" t="s">
        <v>153</v>
      </c>
      <c r="T1242" s="1" t="s">
        <v>11583</v>
      </c>
      <c r="U1242" s="116">
        <v>31577</v>
      </c>
      <c r="V1242" s="1367">
        <v>44348</v>
      </c>
      <c r="W1242" s="1367">
        <v>44439</v>
      </c>
      <c r="X1242" s="182" t="s">
        <v>80</v>
      </c>
      <c r="Y1242" s="393"/>
      <c r="Z1242" s="393" t="str">
        <f t="shared" si="89" ca="1"/>
        <v>0 Tahun  7 Bulan 10 Hari </v>
      </c>
      <c r="AA1242" s="1" t="s">
        <v>142</v>
      </c>
      <c r="AB1242" s="71" t="s">
        <v>11724</v>
      </c>
      <c r="AC1242" s="81">
        <v>44726</v>
      </c>
      <c r="AD1242" s="278" t="s">
        <v>86</v>
      </c>
      <c r="AE1242" s="1"/>
      <c r="AF1242" s="72"/>
      <c r="AG1242" s="1"/>
      <c r="AH1242" s="1"/>
      <c r="AI1242" s="1"/>
      <c r="AJ1242" s="1"/>
      <c r="AK1242" s="1"/>
      <c r="AL1242" s="1"/>
      <c r="AM1242" s="71" t="s">
        <v>11725</v>
      </c>
      <c r="AN1242" s="1" t="s">
        <v>84</v>
      </c>
      <c r="AO1242" s="1"/>
      <c r="AP1242" s="1">
        <v>21011323108</v>
      </c>
      <c r="AQ1242" s="1321" t="s">
        <v>86</v>
      </c>
      <c r="AR1242" s="1"/>
      <c r="AS1242" s="1"/>
      <c r="AT1242" s="71" t="s">
        <v>11726</v>
      </c>
      <c r="AU1242" s="49" t="s">
        <v>121</v>
      </c>
      <c r="AV1242" s="1" t="s">
        <v>11721</v>
      </c>
      <c r="AW1242" s="72" t="s">
        <v>90</v>
      </c>
      <c r="AX1242" s="71" t="s">
        <v>11727</v>
      </c>
      <c r="AY1242" s="1"/>
      <c r="AZ1242" s="1"/>
      <c r="BA1242" s="1"/>
      <c r="BB1242" s="1"/>
      <c r="BC1242" s="1"/>
      <c r="BD1242" s="72"/>
      <c r="BE1242" s="553"/>
    </row>
    <row r="1243" ht="15" customHeight="1" s="77" customFormat="1">
      <c r="A1243" s="31" t="s">
        <v>65</v>
      </c>
      <c r="B1243" s="32">
        <f t="shared" si="90"/>
        <v>1237</v>
      </c>
      <c r="C1243" s="755" t="s">
        <v>11728</v>
      </c>
      <c r="D1243" s="82" t="s">
        <v>11729</v>
      </c>
      <c r="E1243" s="49" t="s">
        <v>69</v>
      </c>
      <c r="F1243" s="295" t="s">
        <v>11730</v>
      </c>
      <c r="G1243" s="49" t="s">
        <v>2</v>
      </c>
      <c r="H1243" s="49"/>
      <c r="I1243" s="49"/>
      <c r="J1243" s="49"/>
      <c r="K1243" s="49" t="s">
        <v>447</v>
      </c>
      <c r="L1243" s="49" t="s">
        <v>511</v>
      </c>
      <c r="M1243" s="49" t="s">
        <v>2129</v>
      </c>
      <c r="N1243" s="116">
        <v>44188</v>
      </c>
      <c r="O1243" s="1" t="s">
        <v>11731</v>
      </c>
      <c r="P1243" s="1" t="s">
        <v>77</v>
      </c>
      <c r="Q1243" s="1" t="s">
        <v>76</v>
      </c>
      <c r="R1243" s="1" t="s">
        <v>77</v>
      </c>
      <c r="S1243" s="1" t="s">
        <v>153</v>
      </c>
      <c r="T1243" s="1" t="s">
        <v>10280</v>
      </c>
      <c r="U1243" s="116">
        <v>32592</v>
      </c>
      <c r="V1243" s="1367">
        <v>44348</v>
      </c>
      <c r="W1243" s="1367">
        <v>44439</v>
      </c>
      <c r="X1243" s="182" t="s">
        <v>80</v>
      </c>
      <c r="Y1243" s="393"/>
      <c r="Z1243" s="393" t="str">
        <f t="shared" si="89" ca="1"/>
        <v>0 Tahun  7 Bulan 10 Hari </v>
      </c>
      <c r="AA1243" s="1" t="s">
        <v>100</v>
      </c>
      <c r="AB1243" s="71" t="s">
        <v>11732</v>
      </c>
      <c r="AC1243" s="81">
        <v>46013</v>
      </c>
      <c r="AD1243" s="278" t="s">
        <v>86</v>
      </c>
      <c r="AE1243" s="1"/>
      <c r="AF1243" s="72"/>
      <c r="AG1243" s="1"/>
      <c r="AH1243" s="1"/>
      <c r="AI1243" s="1"/>
      <c r="AJ1243" s="1"/>
      <c r="AK1243" s="1"/>
      <c r="AL1243" s="1"/>
      <c r="AM1243" s="71" t="s">
        <v>11733</v>
      </c>
      <c r="AN1243" s="1" t="s">
        <v>131</v>
      </c>
      <c r="AO1243" s="1"/>
      <c r="AP1243" s="71" t="s">
        <v>11734</v>
      </c>
      <c r="AQ1243" s="1321" t="s">
        <v>86</v>
      </c>
      <c r="AR1243" s="1"/>
      <c r="AS1243" s="1"/>
      <c r="AT1243" s="71" t="s">
        <v>11735</v>
      </c>
      <c r="AU1243" s="49" t="s">
        <v>121</v>
      </c>
      <c r="AV1243" s="1" t="s">
        <v>11729</v>
      </c>
      <c r="AW1243" s="72" t="s">
        <v>90</v>
      </c>
      <c r="AX1243" s="71" t="s">
        <v>11736</v>
      </c>
      <c r="AY1243" s="1"/>
      <c r="AZ1243" s="1"/>
      <c r="BA1243" s="1"/>
      <c r="BB1243" s="1"/>
      <c r="BC1243" s="1"/>
      <c r="BD1243" s="72"/>
      <c r="BE1243" s="553"/>
    </row>
    <row r="1244" ht="15" customHeight="1" s="77" customFormat="1">
      <c r="A1244" s="31" t="s">
        <v>65</v>
      </c>
      <c r="B1244" s="32">
        <f t="shared" si="90"/>
        <v>1238</v>
      </c>
      <c r="C1244" s="755" t="s">
        <v>11737</v>
      </c>
      <c r="D1244" s="82" t="s">
        <v>11738</v>
      </c>
      <c r="E1244" s="49" t="s">
        <v>69</v>
      </c>
      <c r="F1244" s="295" t="s">
        <v>11739</v>
      </c>
      <c r="G1244" s="49" t="s">
        <v>2</v>
      </c>
      <c r="H1244" s="49"/>
      <c r="I1244" s="49"/>
      <c r="J1244" s="49"/>
      <c r="K1244" s="49" t="s">
        <v>447</v>
      </c>
      <c r="L1244" s="49" t="s">
        <v>511</v>
      </c>
      <c r="M1244" s="49" t="s">
        <v>2129</v>
      </c>
      <c r="N1244" s="116">
        <v>44188</v>
      </c>
      <c r="O1244" s="1" t="s">
        <v>11740</v>
      </c>
      <c r="P1244" s="1" t="s">
        <v>77</v>
      </c>
      <c r="Q1244" s="1" t="s">
        <v>76</v>
      </c>
      <c r="R1244" s="1" t="s">
        <v>77</v>
      </c>
      <c r="S1244" s="1" t="s">
        <v>153</v>
      </c>
      <c r="T1244" s="1" t="s">
        <v>11431</v>
      </c>
      <c r="U1244" s="116">
        <v>35035</v>
      </c>
      <c r="V1244" s="1367">
        <v>44348</v>
      </c>
      <c r="W1244" s="1367">
        <v>44439</v>
      </c>
      <c r="X1244" s="182" t="s">
        <v>80</v>
      </c>
      <c r="Y1244" s="393"/>
      <c r="Z1244" s="393" t="str">
        <f t="shared" si="89" ca="1"/>
        <v>0 Tahun  7 Bulan 10 Hari </v>
      </c>
      <c r="AA1244" s="1" t="s">
        <v>100</v>
      </c>
      <c r="AB1244" s="71" t="s">
        <v>11741</v>
      </c>
      <c r="AC1244" s="81">
        <v>45928</v>
      </c>
      <c r="AD1244" s="278" t="s">
        <v>86</v>
      </c>
      <c r="AE1244" s="1"/>
      <c r="AF1244" s="72"/>
      <c r="AG1244" s="1"/>
      <c r="AH1244" s="1"/>
      <c r="AI1244" s="1"/>
      <c r="AJ1244" s="1"/>
      <c r="AK1244" s="1"/>
      <c r="AL1244" s="1"/>
      <c r="AM1244" s="71" t="s">
        <v>11742</v>
      </c>
      <c r="AN1244" s="1" t="s">
        <v>764</v>
      </c>
      <c r="AO1244" s="1"/>
      <c r="AP1244" s="71" t="s">
        <v>11743</v>
      </c>
      <c r="AQ1244" s="1321" t="s">
        <v>86</v>
      </c>
      <c r="AR1244" s="1"/>
      <c r="AS1244" s="1"/>
      <c r="AT1244" s="71" t="s">
        <v>11744</v>
      </c>
      <c r="AU1244" s="49" t="s">
        <v>121</v>
      </c>
      <c r="AV1244" s="1" t="s">
        <v>11738</v>
      </c>
      <c r="AW1244" s="72" t="s">
        <v>90</v>
      </c>
      <c r="AX1244" s="71" t="s">
        <v>11745</v>
      </c>
      <c r="AY1244" s="1"/>
      <c r="AZ1244" s="1"/>
      <c r="BA1244" s="1"/>
      <c r="BB1244" s="1"/>
      <c r="BC1244" s="1"/>
      <c r="BD1244" s="72"/>
      <c r="BE1244" s="553"/>
    </row>
    <row r="1245" ht="15" customHeight="1" s="77" customFormat="1">
      <c r="A1245" s="31" t="s">
        <v>65</v>
      </c>
      <c r="B1245" s="32">
        <f t="shared" si="90"/>
        <v>1239</v>
      </c>
      <c r="C1245" s="755" t="s">
        <v>11746</v>
      </c>
      <c r="D1245" s="82" t="s">
        <v>11747</v>
      </c>
      <c r="E1245" s="49" t="s">
        <v>69</v>
      </c>
      <c r="F1245" s="295" t="s">
        <v>11748</v>
      </c>
      <c r="G1245" s="49" t="s">
        <v>2</v>
      </c>
      <c r="H1245" s="49"/>
      <c r="I1245" s="49"/>
      <c r="J1245" s="49"/>
      <c r="K1245" s="49" t="s">
        <v>447</v>
      </c>
      <c r="L1245" s="49" t="s">
        <v>511</v>
      </c>
      <c r="M1245" s="49" t="s">
        <v>2129</v>
      </c>
      <c r="N1245" s="116">
        <v>44188</v>
      </c>
      <c r="O1245" s="1" t="s">
        <v>11749</v>
      </c>
      <c r="P1245" s="1" t="s">
        <v>77</v>
      </c>
      <c r="Q1245" s="1" t="s">
        <v>76</v>
      </c>
      <c r="R1245" s="1" t="s">
        <v>77</v>
      </c>
      <c r="S1245" s="1" t="s">
        <v>153</v>
      </c>
      <c r="T1245" s="1" t="s">
        <v>1224</v>
      </c>
      <c r="U1245" s="116">
        <v>35884</v>
      </c>
      <c r="V1245" s="1367">
        <v>44348</v>
      </c>
      <c r="W1245" s="1367">
        <v>44439</v>
      </c>
      <c r="X1245" s="182" t="s">
        <v>80</v>
      </c>
      <c r="Y1245" s="393"/>
      <c r="Z1245" s="393" t="str">
        <f t="shared" si="89" ca="1"/>
        <v>0 Tahun  7 Bulan 10 Hari </v>
      </c>
      <c r="AA1245" s="1" t="s">
        <v>100</v>
      </c>
      <c r="AB1245" s="71" t="s">
        <v>11750</v>
      </c>
      <c r="AC1245" s="81">
        <v>45987</v>
      </c>
      <c r="AD1245" s="278" t="s">
        <v>86</v>
      </c>
      <c r="AE1245" s="1"/>
      <c r="AF1245" s="72"/>
      <c r="AG1245" s="1"/>
      <c r="AH1245" s="1"/>
      <c r="AI1245" s="1"/>
      <c r="AJ1245" s="1"/>
      <c r="AK1245" s="1"/>
      <c r="AL1245" s="1"/>
      <c r="AM1245" s="71" t="s">
        <v>11751</v>
      </c>
      <c r="AN1245" s="1" t="s">
        <v>84</v>
      </c>
      <c r="AO1245" s="1"/>
      <c r="AP1245" s="71" t="s">
        <v>11752</v>
      </c>
      <c r="AQ1245" s="1321" t="s">
        <v>86</v>
      </c>
      <c r="AR1245" s="1"/>
      <c r="AS1245" s="1"/>
      <c r="AT1245" s="71" t="s">
        <v>11753</v>
      </c>
      <c r="AU1245" s="49" t="s">
        <v>121</v>
      </c>
      <c r="AV1245" s="1" t="s">
        <v>11747</v>
      </c>
      <c r="AW1245" s="72" t="s">
        <v>90</v>
      </c>
      <c r="AX1245" s="71" t="s">
        <v>11754</v>
      </c>
      <c r="AY1245" s="1"/>
      <c r="AZ1245" s="1"/>
      <c r="BA1245" s="1"/>
      <c r="BB1245" s="1"/>
      <c r="BC1245" s="1"/>
      <c r="BD1245" s="72"/>
      <c r="BE1245" s="553"/>
    </row>
    <row r="1246" ht="15" customHeight="1" s="77" customFormat="1">
      <c r="A1246" s="31" t="s">
        <v>65</v>
      </c>
      <c r="B1246" s="32">
        <f t="shared" si="90"/>
        <v>1240</v>
      </c>
      <c r="C1246" s="755" t="s">
        <v>11755</v>
      </c>
      <c r="D1246" s="82" t="s">
        <v>11756</v>
      </c>
      <c r="E1246" s="393" t="s">
        <v>69</v>
      </c>
      <c r="F1246" s="295" t="s">
        <v>11757</v>
      </c>
      <c r="G1246" s="1"/>
      <c r="H1246" s="1"/>
      <c r="I1246" s="1"/>
      <c r="J1246" s="1" t="s">
        <v>71</v>
      </c>
      <c r="K1246" s="49" t="s">
        <v>447</v>
      </c>
      <c r="L1246" s="49" t="s">
        <v>511</v>
      </c>
      <c r="M1246" s="49" t="s">
        <v>2129</v>
      </c>
      <c r="N1246" s="116">
        <v>44205</v>
      </c>
      <c r="O1246" s="1" t="s">
        <v>11758</v>
      </c>
      <c r="P1246" s="1" t="s">
        <v>77</v>
      </c>
      <c r="Q1246" s="1" t="s">
        <v>112</v>
      </c>
      <c r="R1246" s="1" t="s">
        <v>77</v>
      </c>
      <c r="S1246" s="1" t="s">
        <v>1576</v>
      </c>
      <c r="T1246" s="1" t="s">
        <v>447</v>
      </c>
      <c r="U1246" s="116">
        <v>34813</v>
      </c>
      <c r="V1246" s="1367">
        <v>44378</v>
      </c>
      <c r="W1246" s="1367">
        <v>44469</v>
      </c>
      <c r="X1246" s="336" t="s">
        <v>115</v>
      </c>
      <c r="Y1246" s="393"/>
      <c r="Z1246" s="393" t="str">
        <f t="shared" si="89" ca="1"/>
        <v>0 Tahun  6 Bulan 24 Hari </v>
      </c>
      <c r="AA1246" s="1" t="s">
        <v>5</v>
      </c>
      <c r="AB1246" s="1" t="s">
        <v>5</v>
      </c>
      <c r="AC1246" s="1" t="s">
        <v>5</v>
      </c>
      <c r="AD1246" s="278" t="s">
        <v>86</v>
      </c>
      <c r="AE1246" s="1"/>
      <c r="AF1246" s="72"/>
      <c r="AG1246" s="1"/>
      <c r="AH1246" s="1"/>
      <c r="AI1246" s="1"/>
      <c r="AJ1246" s="1"/>
      <c r="AK1246" s="1"/>
      <c r="AL1246" s="1"/>
      <c r="AM1246" s="718" t="s">
        <v>11759</v>
      </c>
      <c r="AN1246" s="1" t="s">
        <v>84</v>
      </c>
      <c r="AO1246" s="1"/>
      <c r="AP1246" s="71" t="s">
        <v>11760</v>
      </c>
      <c r="AQ1246" s="1321" t="s">
        <v>86</v>
      </c>
      <c r="AR1246" s="1"/>
      <c r="AS1246" s="1"/>
      <c r="AT1246" s="71" t="s">
        <v>11761</v>
      </c>
      <c r="AU1246" s="49" t="s">
        <v>121</v>
      </c>
      <c r="AV1246" s="1" t="s">
        <v>11762</v>
      </c>
      <c r="AW1246" s="72" t="s">
        <v>90</v>
      </c>
      <c r="AX1246" s="71" t="s">
        <v>11763</v>
      </c>
      <c r="AY1246" s="1"/>
      <c r="AZ1246" s="1"/>
      <c r="BA1246" s="1"/>
      <c r="BB1246" s="1"/>
      <c r="BC1246" s="1"/>
      <c r="BD1246" s="72"/>
      <c r="BE1246" s="553"/>
    </row>
    <row r="1247" ht="15" customHeight="1" s="77" customFormat="1">
      <c r="A1247" s="31" t="s">
        <v>65</v>
      </c>
      <c r="B1247" s="32">
        <f t="shared" si="90"/>
        <v>1241</v>
      </c>
      <c r="C1247" s="68" t="s">
        <v>11764</v>
      </c>
      <c r="D1247" s="1374" t="s">
        <v>11765</v>
      </c>
      <c r="E1247" s="86" t="s">
        <v>69</v>
      </c>
      <c r="F1247" s="295" t="s">
        <v>11766</v>
      </c>
      <c r="G1247" s="86" t="s">
        <v>2</v>
      </c>
      <c r="H1247" s="1277"/>
      <c r="I1247" s="1277"/>
      <c r="J1247" s="1277"/>
      <c r="K1247" s="49" t="s">
        <v>447</v>
      </c>
      <c r="L1247" s="49" t="s">
        <v>511</v>
      </c>
      <c r="M1247" s="49" t="s">
        <v>2129</v>
      </c>
      <c r="N1247" s="85">
        <v>44224</v>
      </c>
      <c r="O1247" s="86" t="s">
        <v>11767</v>
      </c>
      <c r="P1247" s="86" t="s">
        <v>77</v>
      </c>
      <c r="Q1247" s="86" t="s">
        <v>112</v>
      </c>
      <c r="R1247" s="86" t="s">
        <v>77</v>
      </c>
      <c r="S1247" s="86" t="s">
        <v>113</v>
      </c>
      <c r="T1247" s="86" t="s">
        <v>447</v>
      </c>
      <c r="U1247" s="85">
        <v>34945</v>
      </c>
      <c r="V1247" s="85">
        <v>44317</v>
      </c>
      <c r="W1247" s="85">
        <v>44408</v>
      </c>
      <c r="X1247" s="86" t="s">
        <v>115</v>
      </c>
      <c r="Y1247" s="393"/>
      <c r="Z1247" s="393" t="str">
        <f t="shared" si="89" ca="1"/>
        <v>0 Tahun  6 Bulan 5 Hari </v>
      </c>
      <c r="AA1247" s="86" t="s">
        <v>264</v>
      </c>
      <c r="AB1247" s="444" t="s">
        <v>11768</v>
      </c>
      <c r="AC1247" s="1375">
        <v>44442</v>
      </c>
      <c r="AD1247" s="278" t="s">
        <v>86</v>
      </c>
      <c r="AE1247" s="86" t="s">
        <v>82</v>
      </c>
      <c r="AF1247" s="1376"/>
      <c r="AG1247" s="1"/>
      <c r="AH1247" s="1"/>
      <c r="AI1247" s="1"/>
      <c r="AJ1247" s="1"/>
      <c r="AK1247" s="1"/>
      <c r="AL1247" s="1"/>
      <c r="AM1247" s="704" t="s">
        <v>11769</v>
      </c>
      <c r="AN1247" s="1" t="s">
        <v>764</v>
      </c>
      <c r="AO1247" s="1"/>
      <c r="AP1247" s="704" t="s">
        <v>11770</v>
      </c>
      <c r="AQ1247" s="1321" t="s">
        <v>86</v>
      </c>
      <c r="AR1247" s="35"/>
      <c r="AS1247" s="1277"/>
      <c r="AT1247" s="444" t="s">
        <v>11771</v>
      </c>
      <c r="AU1247" s="86" t="s">
        <v>121</v>
      </c>
      <c r="AV1247" s="86" t="s">
        <v>11765</v>
      </c>
      <c r="AW1247" s="86" t="s">
        <v>90</v>
      </c>
      <c r="AX1247" s="86">
        <v>2831617189</v>
      </c>
      <c r="AY1247" s="35"/>
      <c r="AZ1247" s="1377"/>
      <c r="BA1247" s="1377"/>
      <c r="BB1247" s="1378"/>
      <c r="BC1247" s="1277"/>
      <c r="BD1247" s="1376"/>
      <c r="BE1247" s="1379"/>
      <c r="BF1247" s="1380"/>
      <c r="BG1247" s="1381"/>
      <c r="BH1247" s="1380"/>
      <c r="BI1247" s="1380"/>
      <c r="BJ1247" s="1380"/>
      <c r="BK1247" s="1380"/>
      <c r="BL1247" s="1380"/>
      <c r="BM1247" s="1380"/>
      <c r="BN1247" s="1380"/>
      <c r="BO1247" s="1380"/>
      <c r="BP1247" s="1380"/>
      <c r="BQ1247" s="1380"/>
      <c r="BR1247" s="1380"/>
      <c r="BS1247" s="1380"/>
      <c r="BT1247" s="1380"/>
      <c r="BU1247" s="1380"/>
      <c r="BV1247" s="1380"/>
      <c r="BW1247" s="1380"/>
      <c r="BX1247" s="1380"/>
      <c r="BY1247" s="1380"/>
      <c r="BZ1247" s="1380"/>
      <c r="CA1247" s="1380"/>
      <c r="CB1247" s="1380"/>
      <c r="CC1247" s="1380"/>
      <c r="CD1247" s="1380"/>
      <c r="CE1247" s="1380"/>
      <c r="CF1247" s="1380"/>
      <c r="CG1247" s="1380"/>
      <c r="CH1247" s="1380"/>
      <c r="CI1247" s="1380"/>
      <c r="CJ1247" s="1380"/>
      <c r="CK1247" s="1380"/>
      <c r="CL1247" s="1382"/>
      <c r="CM1247" s="1382"/>
      <c r="CN1247" s="1382"/>
      <c r="CO1247" s="1382"/>
      <c r="CP1247" s="1382"/>
      <c r="CQ1247" s="1382"/>
      <c r="CR1247" s="1382"/>
      <c r="CS1247" s="1382"/>
      <c r="CT1247" s="1382"/>
      <c r="CU1247" s="1382"/>
      <c r="CV1247" s="1382"/>
      <c r="CW1247" s="1382"/>
      <c r="CX1247" s="1382"/>
      <c r="CY1247" s="1382"/>
      <c r="CZ1247" s="1382"/>
      <c r="DA1247" s="1382"/>
      <c r="DB1247" s="1382"/>
      <c r="DC1247" s="1380"/>
      <c r="DD1247" s="1380"/>
      <c r="DE1247" s="1380"/>
      <c r="DF1247" s="1380"/>
      <c r="DG1247" s="1380"/>
      <c r="DH1247" s="1380"/>
      <c r="DI1247" s="1380"/>
      <c r="DJ1247" s="1380"/>
      <c r="DK1247" s="1380"/>
      <c r="DL1247" s="1380"/>
      <c r="DM1247" s="1380"/>
      <c r="DN1247" s="1380"/>
      <c r="DO1247" s="1380"/>
      <c r="DP1247" s="1380"/>
      <c r="DQ1247" s="1380"/>
      <c r="DR1247" s="1380"/>
      <c r="DS1247" s="1380"/>
      <c r="DT1247" s="1380"/>
      <c r="DU1247" s="1380"/>
      <c r="DV1247" s="1380"/>
      <c r="DW1247" s="1380"/>
      <c r="DX1247" s="1380"/>
      <c r="DY1247" s="1380"/>
      <c r="DZ1247" s="1380"/>
      <c r="EA1247" s="1380"/>
      <c r="EB1247" s="1380"/>
      <c r="EC1247" s="1380"/>
      <c r="ED1247" s="1380"/>
      <c r="EE1247" s="1380"/>
      <c r="EF1247" s="1380"/>
      <c r="EG1247" s="1380"/>
      <c r="EH1247" s="1380"/>
      <c r="EI1247" s="1380"/>
      <c r="EJ1247" s="1380"/>
      <c r="EK1247" s="1380"/>
      <c r="EL1247" s="1380"/>
      <c r="EM1247" s="1380"/>
      <c r="EN1247" s="1380"/>
      <c r="EO1247" s="1380"/>
      <c r="EP1247" s="1380"/>
      <c r="EQ1247" s="1380"/>
      <c r="ER1247" s="1380"/>
      <c r="ES1247" s="1380"/>
      <c r="ET1247" s="1380"/>
      <c r="EU1247" s="1380"/>
      <c r="EV1247" s="1380"/>
      <c r="EW1247" s="1380"/>
      <c r="EX1247" s="1380"/>
      <c r="EY1247" s="1380"/>
      <c r="EZ1247" s="1380"/>
      <c r="FA1247" s="1380"/>
      <c r="FB1247" s="1380"/>
      <c r="FC1247" s="1380"/>
      <c r="FD1247" s="1380"/>
      <c r="FE1247" s="1380"/>
      <c r="FF1247" s="1380"/>
      <c r="FG1247" s="1380"/>
      <c r="FH1247" s="1380"/>
      <c r="FI1247" s="1380"/>
      <c r="FJ1247" s="1380"/>
      <c r="FK1247" s="1380"/>
      <c r="FL1247" s="1380"/>
      <c r="FM1247" s="1380"/>
      <c r="FN1247" s="1380"/>
      <c r="FO1247" s="1380"/>
      <c r="FP1247" s="1380"/>
      <c r="FQ1247" s="1380"/>
      <c r="FR1247" s="1380"/>
      <c r="FS1247" s="1380"/>
      <c r="FT1247" s="1380"/>
      <c r="FU1247" s="1380"/>
      <c r="FV1247" s="1380"/>
      <c r="FW1247" s="1380"/>
      <c r="FX1247" s="1380"/>
      <c r="FY1247" s="1380"/>
      <c r="FZ1247" s="1380"/>
      <c r="GA1247" s="1380"/>
      <c r="GB1247" s="1380"/>
      <c r="GC1247" s="1380"/>
      <c r="GD1247" s="1380"/>
      <c r="GE1247" s="1380"/>
      <c r="GF1247" s="1380"/>
      <c r="GG1247" s="1380"/>
      <c r="GH1247" s="1380"/>
      <c r="GI1247" s="1380"/>
      <c r="GJ1247" s="1380"/>
      <c r="GK1247" s="1380"/>
      <c r="GL1247" s="1380"/>
      <c r="GM1247" s="1380"/>
      <c r="GN1247" s="1380"/>
      <c r="GO1247" s="1380"/>
      <c r="GP1247" s="1380"/>
      <c r="GQ1247" s="1380"/>
      <c r="GR1247" s="1380"/>
      <c r="GS1247" s="1380"/>
      <c r="GT1247" s="1380"/>
      <c r="GU1247" s="1380"/>
      <c r="GV1247" s="1380"/>
      <c r="GW1247" s="1380"/>
      <c r="GX1247" s="1380"/>
      <c r="GY1247" s="1380"/>
      <c r="GZ1247" s="1380"/>
      <c r="HA1247" s="1380"/>
      <c r="HB1247" s="1380"/>
      <c r="HC1247" s="1380"/>
      <c r="HD1247" s="1380"/>
      <c r="HE1247" s="1380"/>
      <c r="HF1247" s="1380"/>
      <c r="HG1247" s="1380"/>
      <c r="HH1247" s="1380"/>
      <c r="HI1247" s="1380"/>
      <c r="HJ1247" s="1380"/>
      <c r="HK1247" s="1380"/>
      <c r="HL1247" s="1380"/>
      <c r="HM1247" s="1380"/>
      <c r="HN1247" s="1380"/>
      <c r="HO1247" s="1380"/>
      <c r="HP1247" s="1380"/>
      <c r="HQ1247" s="1380"/>
      <c r="HR1247" s="1380"/>
      <c r="HS1247" s="1380"/>
      <c r="HT1247" s="1380"/>
      <c r="HU1247" s="1380"/>
      <c r="HV1247" s="1380"/>
      <c r="HW1247" s="1380"/>
      <c r="HX1247" s="1380"/>
      <c r="HY1247" s="1380"/>
      <c r="HZ1247" s="1380"/>
      <c r="IA1247" s="1380"/>
      <c r="IB1247" s="1380"/>
      <c r="IC1247" s="1380"/>
      <c r="ID1247" s="1380"/>
      <c r="IE1247" s="1380"/>
      <c r="IF1247" s="1380"/>
      <c r="IG1247" s="1380"/>
      <c r="IH1247" s="1380"/>
      <c r="II1247" s="1380"/>
      <c r="IJ1247" s="1380"/>
      <c r="IK1247" s="1380"/>
      <c r="IL1247" s="1380"/>
      <c r="IM1247" s="1380"/>
      <c r="IN1247" s="1380"/>
      <c r="IO1247" s="1380"/>
      <c r="IP1247" s="1380"/>
      <c r="IQ1247" s="1380"/>
      <c r="IR1247" s="1380"/>
      <c r="IS1247" s="1380"/>
      <c r="IT1247" s="1380"/>
      <c r="IU1247" s="1380"/>
      <c r="IV1247" s="1380"/>
      <c r="IW1247" s="1380"/>
      <c r="IX1247" s="1380"/>
      <c r="IY1247" s="1380"/>
      <c r="IZ1247" s="1380"/>
      <c r="JA1247" s="1380"/>
      <c r="JB1247" s="1380"/>
      <c r="JC1247" s="1380"/>
      <c r="JD1247" s="1380"/>
      <c r="JE1247" s="1380"/>
      <c r="JF1247" s="1380"/>
      <c r="JG1247" s="1380"/>
      <c r="JH1247" s="1380"/>
      <c r="JI1247" s="1380"/>
      <c r="JJ1247" s="1380"/>
      <c r="JK1247" s="1380"/>
      <c r="JL1247" s="1380"/>
      <c r="JM1247" s="1380"/>
      <c r="JN1247" s="1380"/>
      <c r="JO1247" s="1380"/>
      <c r="JP1247" s="1380"/>
      <c r="JQ1247" s="1380"/>
      <c r="JR1247" s="1380"/>
      <c r="JS1247" s="1380"/>
      <c r="JT1247" s="1380"/>
      <c r="JU1247" s="1380"/>
      <c r="JV1247" s="1380"/>
      <c r="JW1247" s="1380"/>
      <c r="JX1247" s="1380"/>
      <c r="JY1247" s="1380"/>
      <c r="JZ1247" s="1380"/>
      <c r="KA1247" s="1380"/>
      <c r="KB1247" s="1380"/>
      <c r="KC1247" s="1380"/>
      <c r="KD1247" s="1380"/>
      <c r="KE1247" s="1380"/>
      <c r="KF1247" s="1380"/>
      <c r="KG1247" s="1380"/>
      <c r="KH1247" s="1380"/>
      <c r="KI1247" s="1380"/>
      <c r="KJ1247" s="1380"/>
      <c r="KK1247" s="1380"/>
      <c r="KL1247" s="1380"/>
      <c r="KM1247" s="1380"/>
      <c r="KN1247" s="1380"/>
      <c r="KO1247" s="1380"/>
      <c r="KP1247" s="1380"/>
      <c r="KQ1247" s="1380"/>
      <c r="KR1247" s="1380"/>
      <c r="KS1247" s="1380"/>
      <c r="KT1247" s="1380"/>
      <c r="KU1247" s="1380"/>
      <c r="KV1247" s="1380"/>
      <c r="KW1247" s="1380"/>
      <c r="KX1247" s="1380"/>
      <c r="KY1247" s="1380"/>
      <c r="KZ1247" s="1380"/>
      <c r="LA1247" s="1380"/>
      <c r="LB1247" s="1380"/>
      <c r="LC1247" s="1380"/>
      <c r="LD1247" s="1380"/>
      <c r="LE1247" s="1380"/>
      <c r="LF1247" s="1380"/>
      <c r="LG1247" s="1380"/>
      <c r="LH1247" s="1380"/>
      <c r="LI1247" s="1380"/>
      <c r="LJ1247" s="1380"/>
      <c r="LK1247" s="1380"/>
      <c r="LL1247" s="1380"/>
      <c r="LM1247" s="1380"/>
      <c r="LN1247" s="1380"/>
      <c r="LO1247" s="1380"/>
      <c r="LP1247" s="1380"/>
      <c r="LQ1247" s="1380"/>
      <c r="LR1247" s="1380"/>
      <c r="LS1247" s="1380"/>
      <c r="LT1247" s="1380"/>
      <c r="LU1247" s="1380"/>
      <c r="LV1247" s="1380"/>
      <c r="LW1247" s="1380"/>
      <c r="LX1247" s="1380"/>
      <c r="LY1247" s="1380"/>
    </row>
    <row r="1248" ht="15" customHeight="1" s="77" customFormat="1">
      <c r="A1248" s="31" t="s">
        <v>65</v>
      </c>
      <c r="B1248" s="32">
        <f t="shared" si="90"/>
        <v>1242</v>
      </c>
      <c r="C1248" s="68" t="s">
        <v>11772</v>
      </c>
      <c r="D1248" s="82" t="s">
        <v>11773</v>
      </c>
      <c r="E1248" s="86" t="s">
        <v>69</v>
      </c>
      <c r="F1248" s="295" t="s">
        <v>11774</v>
      </c>
      <c r="G1248" s="86" t="s">
        <v>2</v>
      </c>
      <c r="H1248" s="49"/>
      <c r="I1248" s="49"/>
      <c r="J1248" s="49"/>
      <c r="K1248" s="49" t="s">
        <v>447</v>
      </c>
      <c r="L1248" s="49" t="s">
        <v>511</v>
      </c>
      <c r="M1248" s="49" t="s">
        <v>2129</v>
      </c>
      <c r="N1248" s="116">
        <v>44232</v>
      </c>
      <c r="O1248" s="1" t="s">
        <v>11775</v>
      </c>
      <c r="P1248" s="1" t="s">
        <v>77</v>
      </c>
      <c r="Q1248" s="1" t="s">
        <v>112</v>
      </c>
      <c r="R1248" s="1" t="s">
        <v>77</v>
      </c>
      <c r="S1248" s="86" t="s">
        <v>113</v>
      </c>
      <c r="T1248" s="1" t="s">
        <v>447</v>
      </c>
      <c r="U1248" s="116">
        <v>30236</v>
      </c>
      <c r="V1248" s="85">
        <v>44317</v>
      </c>
      <c r="W1248" s="85">
        <v>44408</v>
      </c>
      <c r="X1248" s="86" t="s">
        <v>115</v>
      </c>
      <c r="Y1248" s="393"/>
      <c r="Z1248" s="393" t="str">
        <f t="shared" si="89" ca="1"/>
        <v>0 Tahun  5 Bulan 28 Hari </v>
      </c>
      <c r="AA1248" s="1" t="s">
        <v>264</v>
      </c>
      <c r="AB1248" s="71" t="s">
        <v>11776</v>
      </c>
      <c r="AC1248" s="81">
        <v>45114</v>
      </c>
      <c r="AD1248" s="278" t="s">
        <v>86</v>
      </c>
      <c r="AE1248" s="1" t="s">
        <v>86</v>
      </c>
      <c r="AF1248" s="72">
        <v>44235</v>
      </c>
      <c r="AG1248" s="1"/>
      <c r="AH1248" s="1"/>
      <c r="AI1248" s="1"/>
      <c r="AJ1248" s="1"/>
      <c r="AK1248" s="1"/>
      <c r="AL1248" s="1"/>
      <c r="AM1248" s="71" t="s">
        <v>11777</v>
      </c>
      <c r="AN1248" s="1" t="s">
        <v>764</v>
      </c>
      <c r="AO1248" s="1"/>
      <c r="AP1248" s="704" t="s">
        <v>11778</v>
      </c>
      <c r="AQ1248" s="1321" t="s">
        <v>86</v>
      </c>
      <c r="AR1248" s="1"/>
      <c r="AS1248" s="1"/>
      <c r="AT1248" s="71" t="s">
        <v>11779</v>
      </c>
      <c r="AU1248" s="86" t="s">
        <v>121</v>
      </c>
      <c r="AV1248" s="1" t="s">
        <v>11773</v>
      </c>
      <c r="AW1248" s="86" t="s">
        <v>90</v>
      </c>
      <c r="AX1248" s="1368" t="s">
        <v>11780</v>
      </c>
      <c r="AY1248" s="1"/>
      <c r="AZ1248" s="1"/>
      <c r="BA1248" s="1"/>
      <c r="BB1248" s="1"/>
      <c r="BC1248" s="1"/>
      <c r="BD1248" s="72"/>
      <c r="BE1248" s="553"/>
    </row>
    <row r="1249" ht="15" customHeight="1" s="77" customFormat="1">
      <c r="A1249" s="31" t="s">
        <v>65</v>
      </c>
      <c r="B1249" s="32">
        <f t="shared" si="90"/>
        <v>1243</v>
      </c>
      <c r="C1249" s="68" t="s">
        <v>11781</v>
      </c>
      <c r="D1249" s="82" t="s">
        <v>11782</v>
      </c>
      <c r="E1249" s="86" t="s">
        <v>69</v>
      </c>
      <c r="F1249" s="295" t="s">
        <v>11783</v>
      </c>
      <c r="G1249" s="86" t="s">
        <v>2</v>
      </c>
      <c r="H1249" s="49"/>
      <c r="I1249" s="49"/>
      <c r="J1249" s="49"/>
      <c r="K1249" s="49" t="s">
        <v>447</v>
      </c>
      <c r="L1249" s="49" t="s">
        <v>511</v>
      </c>
      <c r="M1249" s="49" t="s">
        <v>2129</v>
      </c>
      <c r="N1249" s="116">
        <v>44232</v>
      </c>
      <c r="O1249" s="1" t="s">
        <v>11784</v>
      </c>
      <c r="P1249" s="1" t="s">
        <v>77</v>
      </c>
      <c r="Q1249" s="1" t="s">
        <v>112</v>
      </c>
      <c r="R1249" s="1" t="s">
        <v>77</v>
      </c>
      <c r="S1249" s="86" t="s">
        <v>113</v>
      </c>
      <c r="T1249" s="1" t="s">
        <v>11563</v>
      </c>
      <c r="U1249" s="116">
        <v>35957</v>
      </c>
      <c r="V1249" s="85">
        <v>44317</v>
      </c>
      <c r="W1249" s="85">
        <v>44408</v>
      </c>
      <c r="X1249" s="86" t="s">
        <v>115</v>
      </c>
      <c r="Y1249" s="393"/>
      <c r="Z1249" s="393" t="str">
        <f t="shared" si="89" ca="1"/>
        <v>0 Tahun  5 Bulan 28 Hari </v>
      </c>
      <c r="AA1249" s="1" t="s">
        <v>264</v>
      </c>
      <c r="AB1249" s="71" t="s">
        <v>11785</v>
      </c>
      <c r="AC1249" s="81">
        <v>45088</v>
      </c>
      <c r="AD1249" s="278" t="s">
        <v>86</v>
      </c>
      <c r="AE1249" s="1" t="s">
        <v>86</v>
      </c>
      <c r="AF1249" s="72">
        <v>44235</v>
      </c>
      <c r="AG1249" s="1"/>
      <c r="AH1249" s="1"/>
      <c r="AI1249" s="1"/>
      <c r="AJ1249" s="1"/>
      <c r="AK1249" s="1"/>
      <c r="AL1249" s="1"/>
      <c r="AM1249" s="71" t="s">
        <v>11786</v>
      </c>
      <c r="AN1249" s="1" t="s">
        <v>84</v>
      </c>
      <c r="AO1249" s="1"/>
      <c r="AP1249" s="704" t="s">
        <v>11787</v>
      </c>
      <c r="AQ1249" s="1321" t="s">
        <v>86</v>
      </c>
      <c r="AR1249" s="1"/>
      <c r="AS1249" s="1"/>
      <c r="AT1249" s="71" t="s">
        <v>11788</v>
      </c>
      <c r="AU1249" s="86" t="s">
        <v>121</v>
      </c>
      <c r="AV1249" s="1" t="s">
        <v>11782</v>
      </c>
      <c r="AW1249" s="86" t="s">
        <v>90</v>
      </c>
      <c r="AX1249" s="1368" t="s">
        <v>11789</v>
      </c>
      <c r="AY1249" s="1"/>
      <c r="AZ1249" s="1"/>
      <c r="BA1249" s="1"/>
      <c r="BB1249" s="1"/>
      <c r="BC1249" s="1"/>
      <c r="BD1249" s="72"/>
      <c r="BE1249" s="553"/>
    </row>
    <row r="1250" ht="15" customHeight="1" s="77" customFormat="1">
      <c r="A1250" s="31" t="s">
        <v>65</v>
      </c>
      <c r="B1250" s="32">
        <f t="shared" si="90"/>
        <v>1244</v>
      </c>
      <c r="C1250" s="755" t="s">
        <v>11790</v>
      </c>
      <c r="D1250" s="82" t="s">
        <v>11791</v>
      </c>
      <c r="E1250" s="86" t="s">
        <v>69</v>
      </c>
      <c r="F1250" s="295" t="s">
        <v>11792</v>
      </c>
      <c r="G1250" s="49"/>
      <c r="H1250" s="49"/>
      <c r="I1250" s="49"/>
      <c r="J1250" s="49" t="s">
        <v>1204</v>
      </c>
      <c r="K1250" s="49" t="s">
        <v>447</v>
      </c>
      <c r="L1250" s="49" t="s">
        <v>511</v>
      </c>
      <c r="M1250" s="49" t="s">
        <v>2129</v>
      </c>
      <c r="N1250" s="116">
        <v>44236</v>
      </c>
      <c r="O1250" s="1" t="s">
        <v>11793</v>
      </c>
      <c r="P1250" s="1" t="s">
        <v>97</v>
      </c>
      <c r="Q1250" s="1" t="s">
        <v>112</v>
      </c>
      <c r="R1250" s="1" t="s">
        <v>77</v>
      </c>
      <c r="S1250" s="86" t="s">
        <v>113</v>
      </c>
      <c r="T1250" s="1" t="s">
        <v>447</v>
      </c>
      <c r="U1250" s="116">
        <v>34882</v>
      </c>
      <c r="V1250" s="85">
        <v>44317</v>
      </c>
      <c r="W1250" s="85">
        <v>44408</v>
      </c>
      <c r="X1250" s="86" t="s">
        <v>115</v>
      </c>
      <c r="Y1250" s="393"/>
      <c r="Z1250" s="393" t="str">
        <f ref="Z1250:Z1271" t="shared" si="91" ca="1">""&amp;DATEDIF(N1250,TODAY(),"Y")&amp; " Tahun  "&amp;DATEDIF(N1250,TODAY(),"ym")&amp; " Bulan " &amp;DATEDIF(N1250,TODAY(),"md")&amp; " Hari "</f>
        <v>0 Tahun  5 Bulan 24 Hari </v>
      </c>
      <c r="AA1250" s="1" t="s">
        <v>5</v>
      </c>
      <c r="AB1250" s="1" t="s">
        <v>5</v>
      </c>
      <c r="AC1250" s="81" t="s">
        <v>5</v>
      </c>
      <c r="AD1250" s="278" t="s">
        <v>86</v>
      </c>
      <c r="AE1250" s="1" t="s">
        <v>86</v>
      </c>
      <c r="AF1250" s="72">
        <v>44236</v>
      </c>
      <c r="AG1250" s="1"/>
      <c r="AH1250" s="1"/>
      <c r="AI1250" s="1"/>
      <c r="AJ1250" s="1"/>
      <c r="AK1250" s="1"/>
      <c r="AL1250" s="1"/>
      <c r="AM1250" s="71" t="s">
        <v>11794</v>
      </c>
      <c r="AN1250" s="1" t="s">
        <v>11795</v>
      </c>
      <c r="AO1250" s="1"/>
      <c r="AP1250" s="704" t="s">
        <v>11796</v>
      </c>
      <c r="AQ1250" s="1321" t="s">
        <v>86</v>
      </c>
      <c r="AR1250" s="1"/>
      <c r="AS1250" s="1"/>
      <c r="AT1250" s="71" t="s">
        <v>11797</v>
      </c>
      <c r="AU1250" s="86" t="s">
        <v>121</v>
      </c>
      <c r="AV1250" s="1"/>
      <c r="AW1250" s="72"/>
      <c r="AX1250" s="1"/>
      <c r="AY1250" s="1"/>
      <c r="AZ1250" s="1"/>
      <c r="BA1250" s="1"/>
      <c r="BB1250" s="1"/>
      <c r="BC1250" s="1"/>
      <c r="BD1250" s="72"/>
      <c r="BE1250" s="553"/>
    </row>
    <row r="1251" ht="15" customHeight="1" s="77" customFormat="1">
      <c r="A1251" s="31" t="s">
        <v>65</v>
      </c>
      <c r="B1251" s="32">
        <f t="shared" si="90"/>
        <v>1245</v>
      </c>
      <c r="C1251" s="68" t="s">
        <v>11798</v>
      </c>
      <c r="D1251" s="82" t="s">
        <v>11799</v>
      </c>
      <c r="E1251" s="86" t="s">
        <v>69</v>
      </c>
      <c r="F1251" s="295" t="s">
        <v>11800</v>
      </c>
      <c r="G1251" s="49" t="s">
        <v>2</v>
      </c>
      <c r="H1251" s="49"/>
      <c r="I1251" s="49"/>
      <c r="J1251" s="49"/>
      <c r="K1251" s="49" t="s">
        <v>447</v>
      </c>
      <c r="L1251" s="49" t="s">
        <v>511</v>
      </c>
      <c r="M1251" s="49" t="s">
        <v>2129</v>
      </c>
      <c r="N1251" s="116">
        <v>44237</v>
      </c>
      <c r="O1251" s="1" t="s">
        <v>11801</v>
      </c>
      <c r="P1251" s="1" t="s">
        <v>174</v>
      </c>
      <c r="Q1251" s="1" t="s">
        <v>112</v>
      </c>
      <c r="R1251" s="1" t="s">
        <v>77</v>
      </c>
      <c r="S1251" s="1" t="s">
        <v>113</v>
      </c>
      <c r="T1251" s="1" t="s">
        <v>2407</v>
      </c>
      <c r="U1251" s="116">
        <v>32300</v>
      </c>
      <c r="V1251" s="85">
        <v>44317</v>
      </c>
      <c r="W1251" s="85">
        <v>44408</v>
      </c>
      <c r="X1251" s="86" t="s">
        <v>115</v>
      </c>
      <c r="Y1251" s="393"/>
      <c r="Z1251" s="393" t="str">
        <f t="shared" si="91" ca="1"/>
        <v>0 Tahun  5 Bulan 23 Hari </v>
      </c>
      <c r="AA1251" s="1" t="s">
        <v>264</v>
      </c>
      <c r="AB1251" s="71" t="s">
        <v>11802</v>
      </c>
      <c r="AC1251" s="81">
        <v>45449</v>
      </c>
      <c r="AD1251" s="278" t="s">
        <v>86</v>
      </c>
      <c r="AE1251" s="1" t="s">
        <v>86</v>
      </c>
      <c r="AF1251" s="72">
        <v>44236</v>
      </c>
      <c r="AG1251" s="1"/>
      <c r="AH1251" s="1"/>
      <c r="AI1251" s="1"/>
      <c r="AJ1251" s="1"/>
      <c r="AK1251" s="1"/>
      <c r="AL1251" s="1"/>
      <c r="AM1251" s="71" t="s">
        <v>11803</v>
      </c>
      <c r="AN1251" s="1" t="s">
        <v>84</v>
      </c>
      <c r="AO1251" s="1"/>
      <c r="AP1251" s="704" t="s">
        <v>11804</v>
      </c>
      <c r="AQ1251" s="1321" t="s">
        <v>86</v>
      </c>
      <c r="AR1251" s="1"/>
      <c r="AS1251" s="1"/>
      <c r="AT1251" s="71" t="s">
        <v>11805</v>
      </c>
      <c r="AU1251" s="86" t="s">
        <v>121</v>
      </c>
      <c r="AV1251" s="1" t="s">
        <v>11799</v>
      </c>
      <c r="AW1251" s="86" t="s">
        <v>90</v>
      </c>
      <c r="AX1251" s="1" t="s">
        <v>11806</v>
      </c>
      <c r="AY1251" s="71" t="s">
        <v>11807</v>
      </c>
      <c r="AZ1251" s="1"/>
      <c r="BA1251" s="1"/>
      <c r="BB1251" s="1"/>
      <c r="BC1251" s="1"/>
      <c r="BD1251" s="72"/>
      <c r="BE1251" s="553"/>
    </row>
    <row r="1252" ht="15" customHeight="1" s="77" customFormat="1">
      <c r="A1252" s="31" t="s">
        <v>65</v>
      </c>
      <c r="B1252" s="32">
        <f t="shared" si="90"/>
        <v>1246</v>
      </c>
      <c r="C1252" s="68" t="s">
        <v>11808</v>
      </c>
      <c r="D1252" s="82" t="s">
        <v>11809</v>
      </c>
      <c r="E1252" s="86" t="s">
        <v>69</v>
      </c>
      <c r="F1252" s="295" t="s">
        <v>11810</v>
      </c>
      <c r="G1252" s="49" t="s">
        <v>2</v>
      </c>
      <c r="H1252" s="49"/>
      <c r="I1252" s="49"/>
      <c r="J1252" s="49"/>
      <c r="K1252" s="49" t="s">
        <v>447</v>
      </c>
      <c r="L1252" s="49" t="s">
        <v>511</v>
      </c>
      <c r="M1252" s="49" t="s">
        <v>2129</v>
      </c>
      <c r="N1252" s="116">
        <v>44237</v>
      </c>
      <c r="O1252" s="1" t="s">
        <v>11811</v>
      </c>
      <c r="P1252" s="1" t="s">
        <v>174</v>
      </c>
      <c r="Q1252" s="1" t="s">
        <v>112</v>
      </c>
      <c r="R1252" s="1" t="s">
        <v>77</v>
      </c>
      <c r="S1252" s="1" t="s">
        <v>113</v>
      </c>
      <c r="T1252" s="1" t="s">
        <v>447</v>
      </c>
      <c r="U1252" s="116">
        <v>31810</v>
      </c>
      <c r="V1252" s="85">
        <v>44317</v>
      </c>
      <c r="W1252" s="85">
        <v>44408</v>
      </c>
      <c r="X1252" s="86" t="s">
        <v>115</v>
      </c>
      <c r="Y1252" s="393"/>
      <c r="Z1252" s="393" t="str">
        <f t="shared" si="91" ca="1"/>
        <v>0 Tahun  5 Bulan 23 Hari </v>
      </c>
      <c r="AA1252" s="1" t="s">
        <v>264</v>
      </c>
      <c r="AB1252" s="71" t="s">
        <v>11812</v>
      </c>
      <c r="AC1252" s="81">
        <v>44653</v>
      </c>
      <c r="AD1252" s="278" t="s">
        <v>86</v>
      </c>
      <c r="AE1252" s="1" t="s">
        <v>86</v>
      </c>
      <c r="AF1252" s="72">
        <v>44236</v>
      </c>
      <c r="AG1252" s="1"/>
      <c r="AH1252" s="1"/>
      <c r="AI1252" s="1"/>
      <c r="AJ1252" s="1"/>
      <c r="AK1252" s="1"/>
      <c r="AL1252" s="1"/>
      <c r="AM1252" s="71" t="s">
        <v>11813</v>
      </c>
      <c r="AN1252" s="1" t="s">
        <v>84</v>
      </c>
      <c r="AO1252" s="1"/>
      <c r="AP1252" s="704" t="s">
        <v>11814</v>
      </c>
      <c r="AQ1252" s="1321" t="s">
        <v>86</v>
      </c>
      <c r="AR1252" s="1"/>
      <c r="AS1252" s="1"/>
      <c r="AT1252" s="71" t="s">
        <v>11815</v>
      </c>
      <c r="AU1252" s="86" t="s">
        <v>121</v>
      </c>
      <c r="AV1252" s="1" t="s">
        <v>11816</v>
      </c>
      <c r="AW1252" s="72" t="s">
        <v>90</v>
      </c>
      <c r="AX1252" s="71" t="s">
        <v>11817</v>
      </c>
      <c r="AY1252" s="71" t="s">
        <v>11818</v>
      </c>
      <c r="AZ1252" s="1"/>
      <c r="BA1252" s="1"/>
      <c r="BB1252" s="1"/>
      <c r="BC1252" s="1"/>
      <c r="BD1252" s="72"/>
      <c r="BE1252" s="553"/>
    </row>
    <row r="1253" ht="15" customHeight="1" s="77" customFormat="1">
      <c r="A1253" s="31" t="s">
        <v>65</v>
      </c>
      <c r="B1253" s="32">
        <f t="shared" si="90"/>
        <v>1247</v>
      </c>
      <c r="C1253" s="68" t="s">
        <v>11819</v>
      </c>
      <c r="D1253" s="82" t="s">
        <v>11820</v>
      </c>
      <c r="E1253" s="86" t="s">
        <v>69</v>
      </c>
      <c r="F1253" s="295" t="s">
        <v>11821</v>
      </c>
      <c r="G1253" s="49" t="s">
        <v>2</v>
      </c>
      <c r="H1253" s="49"/>
      <c r="I1253" s="49"/>
      <c r="J1253" s="49"/>
      <c r="K1253" s="49" t="s">
        <v>447</v>
      </c>
      <c r="L1253" s="49" t="s">
        <v>511</v>
      </c>
      <c r="M1253" s="49" t="s">
        <v>2129</v>
      </c>
      <c r="N1253" s="116">
        <v>44237</v>
      </c>
      <c r="O1253" s="1" t="s">
        <v>11822</v>
      </c>
      <c r="P1253" s="1" t="s">
        <v>174</v>
      </c>
      <c r="Q1253" s="1" t="s">
        <v>112</v>
      </c>
      <c r="R1253" s="1" t="s">
        <v>77</v>
      </c>
      <c r="S1253" s="1" t="s">
        <v>113</v>
      </c>
      <c r="T1253" s="1" t="s">
        <v>11431</v>
      </c>
      <c r="U1253" s="116">
        <v>35673</v>
      </c>
      <c r="V1253" s="85">
        <v>44317</v>
      </c>
      <c r="W1253" s="85">
        <v>44408</v>
      </c>
      <c r="X1253" s="86" t="s">
        <v>115</v>
      </c>
      <c r="Y1253" s="393"/>
      <c r="Z1253" s="393" t="str">
        <f t="shared" si="91" ca="1"/>
        <v>0 Tahun  5 Bulan 23 Hari </v>
      </c>
      <c r="AA1253" s="1" t="s">
        <v>264</v>
      </c>
      <c r="AB1253" s="71" t="s">
        <v>11823</v>
      </c>
      <c r="AC1253" s="81">
        <v>45169</v>
      </c>
      <c r="AD1253" s="278" t="s">
        <v>86</v>
      </c>
      <c r="AE1253" s="1" t="s">
        <v>86</v>
      </c>
      <c r="AF1253" s="72">
        <v>44236</v>
      </c>
      <c r="AG1253" s="1"/>
      <c r="AH1253" s="1"/>
      <c r="AI1253" s="1"/>
      <c r="AJ1253" s="1"/>
      <c r="AK1253" s="1"/>
      <c r="AL1253" s="1"/>
      <c r="AM1253" s="71" t="s">
        <v>11824</v>
      </c>
      <c r="AN1253" s="1" t="s">
        <v>84</v>
      </c>
      <c r="AO1253" s="1"/>
      <c r="AP1253" s="704" t="s">
        <v>11825</v>
      </c>
      <c r="AQ1253" s="1321" t="s">
        <v>86</v>
      </c>
      <c r="AR1253" s="1"/>
      <c r="AS1253" s="1"/>
      <c r="AT1253" s="71" t="s">
        <v>11826</v>
      </c>
      <c r="AU1253" s="86" t="s">
        <v>121</v>
      </c>
      <c r="AV1253" s="1" t="s">
        <v>11827</v>
      </c>
      <c r="AW1253" s="72" t="s">
        <v>90</v>
      </c>
      <c r="AX1253" s="1">
        <v>2810025665</v>
      </c>
      <c r="AY1253" s="71" t="s">
        <v>11828</v>
      </c>
      <c r="AZ1253" s="1"/>
      <c r="BA1253" s="1"/>
      <c r="BB1253" s="1"/>
      <c r="BC1253" s="1"/>
      <c r="BD1253" s="72"/>
      <c r="BE1253" s="553"/>
    </row>
    <row r="1254" ht="15" customHeight="1" s="77" customFormat="1">
      <c r="A1254" s="31" t="s">
        <v>65</v>
      </c>
      <c r="B1254" s="32">
        <f t="shared" si="90"/>
        <v>1248</v>
      </c>
      <c r="C1254" s="755" t="s">
        <v>11829</v>
      </c>
      <c r="D1254" s="82" t="s">
        <v>11830</v>
      </c>
      <c r="E1254" s="86" t="s">
        <v>69</v>
      </c>
      <c r="F1254" s="295" t="s">
        <v>11831</v>
      </c>
      <c r="G1254" s="49" t="s">
        <v>2</v>
      </c>
      <c r="H1254" s="49"/>
      <c r="I1254" s="49"/>
      <c r="J1254" s="49"/>
      <c r="K1254" s="49" t="s">
        <v>447</v>
      </c>
      <c r="L1254" s="49" t="s">
        <v>511</v>
      </c>
      <c r="M1254" s="49" t="s">
        <v>2129</v>
      </c>
      <c r="N1254" s="116">
        <v>44244</v>
      </c>
      <c r="O1254" s="1" t="s">
        <v>11832</v>
      </c>
      <c r="P1254" s="1" t="s">
        <v>97</v>
      </c>
      <c r="Q1254" s="1" t="s">
        <v>112</v>
      </c>
      <c r="R1254" s="1" t="s">
        <v>77</v>
      </c>
      <c r="S1254" s="1" t="s">
        <v>113</v>
      </c>
      <c r="T1254" s="1" t="s">
        <v>447</v>
      </c>
      <c r="U1254" s="116">
        <v>31117</v>
      </c>
      <c r="V1254" s="1367">
        <v>44348</v>
      </c>
      <c r="W1254" s="1367">
        <v>44439</v>
      </c>
      <c r="X1254" s="336" t="s">
        <v>115</v>
      </c>
      <c r="Y1254" s="393"/>
      <c r="Z1254" s="393" t="str">
        <f t="shared" si="91" ca="1"/>
        <v>0 Tahun  5 Bulan 16 Hari </v>
      </c>
      <c r="AA1254" s="1" t="s">
        <v>264</v>
      </c>
      <c r="AB1254" s="71" t="s">
        <v>11833</v>
      </c>
      <c r="AC1254" s="81">
        <v>45362</v>
      </c>
      <c r="AD1254" s="278" t="s">
        <v>86</v>
      </c>
      <c r="AE1254" s="1" t="s">
        <v>86</v>
      </c>
      <c r="AF1254" s="72">
        <v>44236</v>
      </c>
      <c r="AG1254" s="1"/>
      <c r="AH1254" s="1"/>
      <c r="AI1254" s="1"/>
      <c r="AJ1254" s="1"/>
      <c r="AK1254" s="1"/>
      <c r="AL1254" s="1"/>
      <c r="AM1254" s="71" t="s">
        <v>11834</v>
      </c>
      <c r="AN1254" s="1" t="s">
        <v>84</v>
      </c>
      <c r="AO1254" s="1"/>
      <c r="AP1254" s="704" t="s">
        <v>11835</v>
      </c>
      <c r="AQ1254" s="1321" t="s">
        <v>86</v>
      </c>
      <c r="AR1254" s="1"/>
      <c r="AS1254" s="1"/>
      <c r="AT1254" s="71" t="s">
        <v>11836</v>
      </c>
      <c r="AU1254" s="86" t="s">
        <v>121</v>
      </c>
      <c r="AV1254" s="1" t="s">
        <v>11830</v>
      </c>
      <c r="AW1254" s="72" t="s">
        <v>90</v>
      </c>
      <c r="AX1254" s="71" t="s">
        <v>11837</v>
      </c>
      <c r="AY1254" s="71" t="s">
        <v>11838</v>
      </c>
      <c r="AZ1254" s="1"/>
      <c r="BA1254" s="1"/>
      <c r="BB1254" s="1"/>
      <c r="BC1254" s="1"/>
      <c r="BD1254" s="72"/>
      <c r="BE1254" s="553"/>
    </row>
    <row r="1255" ht="15" customHeight="1" s="77" customFormat="1">
      <c r="A1255" s="31" t="s">
        <v>65</v>
      </c>
      <c r="B1255" s="32">
        <f t="shared" si="90"/>
        <v>1249</v>
      </c>
      <c r="C1255" s="68" t="s">
        <v>11839</v>
      </c>
      <c r="D1255" s="82" t="s">
        <v>11840</v>
      </c>
      <c r="E1255" s="86" t="s">
        <v>69</v>
      </c>
      <c r="F1255" s="295" t="s">
        <v>11841</v>
      </c>
      <c r="G1255" s="49" t="s">
        <v>2</v>
      </c>
      <c r="H1255" s="49"/>
      <c r="I1255" s="49"/>
      <c r="J1255" s="49"/>
      <c r="K1255" s="49" t="s">
        <v>447</v>
      </c>
      <c r="L1255" s="49" t="s">
        <v>511</v>
      </c>
      <c r="M1255" s="49" t="s">
        <v>2129</v>
      </c>
      <c r="N1255" s="116">
        <v>44246</v>
      </c>
      <c r="O1255" s="1" t="s">
        <v>11842</v>
      </c>
      <c r="P1255" s="1" t="s">
        <v>174</v>
      </c>
      <c r="Q1255" s="1" t="s">
        <v>112</v>
      </c>
      <c r="R1255" s="1" t="s">
        <v>77</v>
      </c>
      <c r="S1255" s="1" t="s">
        <v>113</v>
      </c>
      <c r="T1255" s="1" t="s">
        <v>447</v>
      </c>
      <c r="U1255" s="116">
        <v>31082</v>
      </c>
      <c r="V1255" s="1367">
        <v>44348</v>
      </c>
      <c r="W1255" s="1367">
        <v>44439</v>
      </c>
      <c r="X1255" s="336" t="s">
        <v>115</v>
      </c>
      <c r="Y1255" s="393"/>
      <c r="Z1255" s="393" t="str">
        <f t="shared" si="91" ca="1"/>
        <v>0 Tahun  5 Bulan 14 Hari </v>
      </c>
      <c r="AA1255" s="1" t="s">
        <v>264</v>
      </c>
      <c r="AB1255" s="71" t="s">
        <v>11843</v>
      </c>
      <c r="AC1255" s="81">
        <v>45326</v>
      </c>
      <c r="AD1255" s="278" t="s">
        <v>86</v>
      </c>
      <c r="AE1255" s="1" t="s">
        <v>86</v>
      </c>
      <c r="AF1255" s="72">
        <v>44236</v>
      </c>
      <c r="AG1255" s="1"/>
      <c r="AH1255" s="1"/>
      <c r="AI1255" s="1"/>
      <c r="AJ1255" s="1"/>
      <c r="AK1255" s="1"/>
      <c r="AL1255" s="1"/>
      <c r="AM1255" s="71" t="s">
        <v>11844</v>
      </c>
      <c r="AN1255" s="1" t="s">
        <v>131</v>
      </c>
      <c r="AO1255" s="1"/>
      <c r="AP1255" s="704" t="s">
        <v>11845</v>
      </c>
      <c r="AQ1255" s="1321" t="s">
        <v>86</v>
      </c>
      <c r="AR1255" s="1"/>
      <c r="AS1255" s="1"/>
      <c r="AT1255" s="71" t="s">
        <v>11846</v>
      </c>
      <c r="AU1255" s="86" t="s">
        <v>121</v>
      </c>
      <c r="AV1255" s="1" t="s">
        <v>11840</v>
      </c>
      <c r="AW1255" s="72" t="s">
        <v>90</v>
      </c>
      <c r="AX1255" s="71" t="s">
        <v>11847</v>
      </c>
      <c r="AY1255" s="71" t="s">
        <v>11848</v>
      </c>
      <c r="AZ1255" s="1"/>
      <c r="BA1255" s="1"/>
      <c r="BB1255" s="1"/>
      <c r="BC1255" s="1"/>
      <c r="BD1255" s="72"/>
      <c r="BE1255" s="553"/>
    </row>
    <row r="1256" ht="15" customHeight="1" s="77" customFormat="1">
      <c r="A1256" s="31" t="s">
        <v>65</v>
      </c>
      <c r="B1256" s="32">
        <f t="shared" si="90"/>
        <v>1250</v>
      </c>
      <c r="C1256" s="68" t="s">
        <v>11849</v>
      </c>
      <c r="D1256" s="82" t="s">
        <v>11850</v>
      </c>
      <c r="E1256" s="86" t="s">
        <v>69</v>
      </c>
      <c r="F1256" s="295" t="s">
        <v>11851</v>
      </c>
      <c r="G1256" s="49" t="s">
        <v>2</v>
      </c>
      <c r="H1256" s="49"/>
      <c r="I1256" s="49"/>
      <c r="J1256" s="49"/>
      <c r="K1256" s="49" t="s">
        <v>447</v>
      </c>
      <c r="L1256" s="49" t="s">
        <v>511</v>
      </c>
      <c r="M1256" s="49" t="s">
        <v>2129</v>
      </c>
      <c r="N1256" s="116">
        <v>44246</v>
      </c>
      <c r="O1256" s="1" t="s">
        <v>11852</v>
      </c>
      <c r="P1256" s="1" t="s">
        <v>77</v>
      </c>
      <c r="Q1256" s="1" t="s">
        <v>112</v>
      </c>
      <c r="R1256" s="1" t="s">
        <v>77</v>
      </c>
      <c r="S1256" s="1" t="s">
        <v>113</v>
      </c>
      <c r="T1256" s="1" t="s">
        <v>447</v>
      </c>
      <c r="U1256" s="116">
        <v>30802</v>
      </c>
      <c r="V1256" s="1367">
        <v>44348</v>
      </c>
      <c r="W1256" s="1367">
        <v>44439</v>
      </c>
      <c r="X1256" s="336" t="s">
        <v>115</v>
      </c>
      <c r="Y1256" s="393"/>
      <c r="Z1256" s="393" t="str">
        <f t="shared" si="91" ca="1"/>
        <v>0 Tahun  5 Bulan 14 Hari </v>
      </c>
      <c r="AA1256" s="1" t="s">
        <v>264</v>
      </c>
      <c r="AB1256" s="71" t="s">
        <v>11853</v>
      </c>
      <c r="AC1256" s="81">
        <v>44316</v>
      </c>
      <c r="AD1256" s="278" t="s">
        <v>86</v>
      </c>
      <c r="AE1256" s="1" t="s">
        <v>86</v>
      </c>
      <c r="AF1256" s="72">
        <v>44236</v>
      </c>
      <c r="AG1256" s="1"/>
      <c r="AH1256" s="1"/>
      <c r="AI1256" s="1"/>
      <c r="AJ1256" s="1"/>
      <c r="AK1256" s="1"/>
      <c r="AL1256" s="1"/>
      <c r="AM1256" s="71" t="s">
        <v>11854</v>
      </c>
      <c r="AN1256" s="1" t="s">
        <v>84</v>
      </c>
      <c r="AO1256" s="1"/>
      <c r="AP1256" s="704" t="s">
        <v>11855</v>
      </c>
      <c r="AQ1256" s="1321" t="s">
        <v>86</v>
      </c>
      <c r="AR1256" s="1"/>
      <c r="AS1256" s="1"/>
      <c r="AT1256" s="71" t="s">
        <v>11856</v>
      </c>
      <c r="AU1256" s="86" t="s">
        <v>121</v>
      </c>
      <c r="AV1256" s="1" t="s">
        <v>11850</v>
      </c>
      <c r="AW1256" s="72" t="s">
        <v>90</v>
      </c>
      <c r="AX1256" s="71" t="s">
        <v>11857</v>
      </c>
      <c r="AY1256" s="71"/>
      <c r="AZ1256" s="1"/>
      <c r="BA1256" s="1"/>
      <c r="BB1256" s="1"/>
      <c r="BC1256" s="1"/>
      <c r="BD1256" s="72"/>
      <c r="BE1256" s="553"/>
    </row>
    <row r="1257" ht="15" customHeight="1" s="77" customFormat="1">
      <c r="A1257" s="31" t="s">
        <v>65</v>
      </c>
      <c r="B1257" s="32">
        <f t="shared" si="90"/>
        <v>1251</v>
      </c>
      <c r="C1257" s="68" t="s">
        <v>11858</v>
      </c>
      <c r="D1257" s="82" t="s">
        <v>11859</v>
      </c>
      <c r="E1257" s="86" t="s">
        <v>69</v>
      </c>
      <c r="F1257" s="295" t="s">
        <v>11860</v>
      </c>
      <c r="G1257" s="49" t="s">
        <v>2</v>
      </c>
      <c r="H1257" s="49"/>
      <c r="I1257" s="49"/>
      <c r="J1257" s="49"/>
      <c r="K1257" s="49" t="s">
        <v>447</v>
      </c>
      <c r="L1257" s="49" t="s">
        <v>511</v>
      </c>
      <c r="M1257" s="49" t="s">
        <v>2129</v>
      </c>
      <c r="N1257" s="116">
        <v>44246</v>
      </c>
      <c r="O1257" s="1" t="s">
        <v>11861</v>
      </c>
      <c r="P1257" s="1" t="s">
        <v>97</v>
      </c>
      <c r="Q1257" s="1" t="s">
        <v>112</v>
      </c>
      <c r="R1257" s="1" t="s">
        <v>77</v>
      </c>
      <c r="S1257" s="1" t="s">
        <v>113</v>
      </c>
      <c r="T1257" s="1" t="s">
        <v>447</v>
      </c>
      <c r="U1257" s="116">
        <v>36084</v>
      </c>
      <c r="V1257" s="1367">
        <v>44348</v>
      </c>
      <c r="W1257" s="1367">
        <v>44439</v>
      </c>
      <c r="X1257" s="336" t="s">
        <v>115</v>
      </c>
      <c r="Y1257" s="393"/>
      <c r="Z1257" s="393" t="str">
        <f t="shared" si="91" ca="1"/>
        <v>0 Tahun  5 Bulan 14 Hari </v>
      </c>
      <c r="AA1257" s="1" t="s">
        <v>492</v>
      </c>
      <c r="AB1257" s="71" t="s">
        <v>11862</v>
      </c>
      <c r="AC1257" s="81">
        <v>46006</v>
      </c>
      <c r="AD1257" s="278" t="s">
        <v>86</v>
      </c>
      <c r="AE1257" s="1" t="s">
        <v>86</v>
      </c>
      <c r="AF1257" s="72">
        <v>44236</v>
      </c>
      <c r="AG1257" s="1"/>
      <c r="AH1257" s="1"/>
      <c r="AI1257" s="1"/>
      <c r="AJ1257" s="1"/>
      <c r="AK1257" s="1"/>
      <c r="AL1257" s="1"/>
      <c r="AM1257" s="71" t="s">
        <v>11863</v>
      </c>
      <c r="AN1257" s="1" t="s">
        <v>84</v>
      </c>
      <c r="AO1257" s="1"/>
      <c r="AP1257" s="704" t="s">
        <v>11864</v>
      </c>
      <c r="AQ1257" s="1321" t="s">
        <v>86</v>
      </c>
      <c r="AR1257" s="1"/>
      <c r="AS1257" s="1"/>
      <c r="AT1257" s="71" t="s">
        <v>11865</v>
      </c>
      <c r="AU1257" s="86" t="s">
        <v>121</v>
      </c>
      <c r="AV1257" s="1" t="s">
        <v>11859</v>
      </c>
      <c r="AW1257" s="72" t="s">
        <v>90</v>
      </c>
      <c r="AX1257" s="71" t="s">
        <v>11866</v>
      </c>
      <c r="AY1257" s="71" t="s">
        <v>11867</v>
      </c>
      <c r="AZ1257" s="1"/>
      <c r="BA1257" s="1"/>
      <c r="BB1257" s="1"/>
      <c r="BC1257" s="1"/>
      <c r="BD1257" s="72"/>
      <c r="BE1257" s="553"/>
    </row>
    <row r="1258" ht="15" customHeight="1" s="77" customFormat="1">
      <c r="A1258" s="31" t="s">
        <v>65</v>
      </c>
      <c r="B1258" s="32">
        <f t="shared" si="90"/>
        <v>1252</v>
      </c>
      <c r="C1258" s="68" t="s">
        <v>11868</v>
      </c>
      <c r="D1258" s="82" t="s">
        <v>11869</v>
      </c>
      <c r="E1258" s="86" t="s">
        <v>69</v>
      </c>
      <c r="F1258" s="295" t="s">
        <v>11870</v>
      </c>
      <c r="G1258" s="49" t="s">
        <v>2</v>
      </c>
      <c r="H1258" s="49"/>
      <c r="I1258" s="49"/>
      <c r="J1258" s="49"/>
      <c r="K1258" s="49" t="s">
        <v>447</v>
      </c>
      <c r="L1258" s="49" t="s">
        <v>511</v>
      </c>
      <c r="M1258" s="49" t="s">
        <v>2129</v>
      </c>
      <c r="N1258" s="116">
        <v>44251</v>
      </c>
      <c r="O1258" s="1" t="s">
        <v>11871</v>
      </c>
      <c r="P1258" s="1" t="s">
        <v>97</v>
      </c>
      <c r="Q1258" s="1" t="s">
        <v>112</v>
      </c>
      <c r="R1258" s="1" t="s">
        <v>77</v>
      </c>
      <c r="S1258" s="1" t="s">
        <v>113</v>
      </c>
      <c r="T1258" s="1" t="s">
        <v>2407</v>
      </c>
      <c r="U1258" s="116">
        <v>33974</v>
      </c>
      <c r="V1258" s="1367">
        <v>44348</v>
      </c>
      <c r="W1258" s="1367">
        <v>44439</v>
      </c>
      <c r="X1258" s="336" t="s">
        <v>115</v>
      </c>
      <c r="Y1258" s="393"/>
      <c r="Z1258" s="393" t="str">
        <f t="shared" si="91" ca="1"/>
        <v>0 Tahun  5 Bulan 9 Hari </v>
      </c>
      <c r="AA1258" s="1" t="s">
        <v>264</v>
      </c>
      <c r="AB1258" s="71" t="s">
        <v>11872</v>
      </c>
      <c r="AC1258" s="81">
        <v>44566</v>
      </c>
      <c r="AD1258" s="278" t="s">
        <v>86</v>
      </c>
      <c r="AE1258" s="1" t="s">
        <v>86</v>
      </c>
      <c r="AF1258" s="72">
        <v>44236</v>
      </c>
      <c r="AG1258" s="1"/>
      <c r="AH1258" s="1"/>
      <c r="AI1258" s="1"/>
      <c r="AJ1258" s="1"/>
      <c r="AK1258" s="1"/>
      <c r="AL1258" s="1"/>
      <c r="AM1258" s="71" t="s">
        <v>11873</v>
      </c>
      <c r="AN1258" s="1" t="s">
        <v>84</v>
      </c>
      <c r="AO1258" s="1"/>
      <c r="AP1258" s="704" t="s">
        <v>11874</v>
      </c>
      <c r="AQ1258" s="1321" t="s">
        <v>86</v>
      </c>
      <c r="AR1258" s="1"/>
      <c r="AS1258" s="1"/>
      <c r="AT1258" s="71" t="s">
        <v>11875</v>
      </c>
      <c r="AU1258" s="86" t="s">
        <v>121</v>
      </c>
      <c r="AV1258" s="1" t="s">
        <v>11869</v>
      </c>
      <c r="AW1258" s="72" t="s">
        <v>90</v>
      </c>
      <c r="AX1258" s="71" t="s">
        <v>11876</v>
      </c>
      <c r="AY1258" s="71" t="s">
        <v>11877</v>
      </c>
      <c r="AZ1258" s="1"/>
      <c r="BA1258" s="1"/>
      <c r="BB1258" s="1"/>
      <c r="BC1258" s="1"/>
      <c r="BD1258" s="72"/>
      <c r="BE1258" s="553"/>
    </row>
    <row r="1259" ht="15" customHeight="1" s="77" customFormat="1">
      <c r="A1259" s="31" t="s">
        <v>65</v>
      </c>
      <c r="B1259" s="32">
        <f t="shared" si="90"/>
        <v>1253</v>
      </c>
      <c r="C1259" s="68" t="s">
        <v>11878</v>
      </c>
      <c r="D1259" s="82" t="s">
        <v>11879</v>
      </c>
      <c r="E1259" s="86" t="s">
        <v>69</v>
      </c>
      <c r="F1259" s="295" t="s">
        <v>11880</v>
      </c>
      <c r="G1259" s="49" t="s">
        <v>2</v>
      </c>
      <c r="H1259" s="49"/>
      <c r="I1259" s="49"/>
      <c r="J1259" s="49"/>
      <c r="K1259" s="49" t="s">
        <v>447</v>
      </c>
      <c r="L1259" s="49" t="s">
        <v>511</v>
      </c>
      <c r="M1259" s="49" t="s">
        <v>2129</v>
      </c>
      <c r="N1259" s="116">
        <v>44251</v>
      </c>
      <c r="O1259" s="1" t="s">
        <v>11881</v>
      </c>
      <c r="P1259" s="1" t="s">
        <v>174</v>
      </c>
      <c r="Q1259" s="1" t="s">
        <v>112</v>
      </c>
      <c r="R1259" s="1" t="s">
        <v>77</v>
      </c>
      <c r="S1259" s="1" t="s">
        <v>113</v>
      </c>
      <c r="T1259" s="1" t="s">
        <v>447</v>
      </c>
      <c r="U1259" s="116">
        <v>32390</v>
      </c>
      <c r="V1259" s="1367">
        <v>44348</v>
      </c>
      <c r="W1259" s="1367">
        <v>44439</v>
      </c>
      <c r="X1259" s="336" t="s">
        <v>115</v>
      </c>
      <c r="Y1259" s="393"/>
      <c r="Z1259" s="393" t="str">
        <f t="shared" si="91" ca="1"/>
        <v>0 Tahun  5 Bulan 9 Hari </v>
      </c>
      <c r="AA1259" s="1" t="s">
        <v>264</v>
      </c>
      <c r="AB1259" s="71" t="s">
        <v>11882</v>
      </c>
      <c r="AC1259" s="81">
        <v>44443</v>
      </c>
      <c r="AD1259" s="278" t="s">
        <v>86</v>
      </c>
      <c r="AE1259" s="1" t="s">
        <v>86</v>
      </c>
      <c r="AF1259" s="72">
        <v>44236</v>
      </c>
      <c r="AG1259" s="1"/>
      <c r="AH1259" s="1"/>
      <c r="AI1259" s="1"/>
      <c r="AJ1259" s="1"/>
      <c r="AK1259" s="1"/>
      <c r="AL1259" s="1"/>
      <c r="AM1259" s="71" t="s">
        <v>11883</v>
      </c>
      <c r="AN1259" s="414" t="s">
        <v>540</v>
      </c>
      <c r="AO1259" s="1"/>
      <c r="AP1259" s="704" t="s">
        <v>11884</v>
      </c>
      <c r="AQ1259" s="1321" t="s">
        <v>86</v>
      </c>
      <c r="AR1259" s="1"/>
      <c r="AS1259" s="1"/>
      <c r="AT1259" s="71" t="s">
        <v>11885</v>
      </c>
      <c r="AU1259" s="86" t="s">
        <v>121</v>
      </c>
      <c r="AV1259" s="1" t="s">
        <v>11879</v>
      </c>
      <c r="AW1259" s="72" t="s">
        <v>90</v>
      </c>
      <c r="AX1259" s="71">
        <v>1570356948</v>
      </c>
      <c r="AY1259" s="71" t="s">
        <v>11886</v>
      </c>
      <c r="AZ1259" s="1"/>
      <c r="BA1259" s="1"/>
      <c r="BB1259" s="1"/>
      <c r="BC1259" s="1"/>
      <c r="BD1259" s="72"/>
      <c r="BE1259" s="553"/>
    </row>
    <row r="1260" ht="15" customHeight="1" s="77" customFormat="1">
      <c r="A1260" s="31" t="s">
        <v>65</v>
      </c>
      <c r="B1260" s="32">
        <f t="shared" si="90"/>
        <v>1254</v>
      </c>
      <c r="C1260" s="68" t="s">
        <v>11887</v>
      </c>
      <c r="D1260" s="82" t="s">
        <v>11888</v>
      </c>
      <c r="E1260" s="86" t="s">
        <v>69</v>
      </c>
      <c r="F1260" s="295" t="s">
        <v>11889</v>
      </c>
      <c r="G1260" s="49" t="s">
        <v>2</v>
      </c>
      <c r="H1260" s="49"/>
      <c r="I1260" s="49"/>
      <c r="J1260" s="49"/>
      <c r="K1260" s="49" t="s">
        <v>447</v>
      </c>
      <c r="L1260" s="49" t="s">
        <v>511</v>
      </c>
      <c r="M1260" s="49" t="s">
        <v>2129</v>
      </c>
      <c r="N1260" s="116">
        <v>44251</v>
      </c>
      <c r="O1260" s="1" t="s">
        <v>11890</v>
      </c>
      <c r="P1260" s="1" t="s">
        <v>97</v>
      </c>
      <c r="Q1260" s="1" t="s">
        <v>112</v>
      </c>
      <c r="R1260" s="1" t="s">
        <v>77</v>
      </c>
      <c r="S1260" s="1" t="s">
        <v>113</v>
      </c>
      <c r="T1260" s="1" t="s">
        <v>447</v>
      </c>
      <c r="U1260" s="116">
        <v>32372</v>
      </c>
      <c r="V1260" s="1367">
        <v>44348</v>
      </c>
      <c r="W1260" s="1367">
        <v>44439</v>
      </c>
      <c r="X1260" s="336" t="s">
        <v>115</v>
      </c>
      <c r="Y1260" s="393"/>
      <c r="Z1260" s="393" t="str">
        <f t="shared" si="91" ca="1"/>
        <v>0 Tahun  5 Bulan 9 Hari </v>
      </c>
      <c r="AA1260" s="1" t="s">
        <v>492</v>
      </c>
      <c r="AB1260" s="71" t="s">
        <v>11891</v>
      </c>
      <c r="AC1260" s="81">
        <v>45521</v>
      </c>
      <c r="AD1260" s="278" t="s">
        <v>86</v>
      </c>
      <c r="AE1260" s="1" t="s">
        <v>86</v>
      </c>
      <c r="AF1260" s="72">
        <v>44236</v>
      </c>
      <c r="AG1260" s="1"/>
      <c r="AH1260" s="1"/>
      <c r="AI1260" s="1"/>
      <c r="AJ1260" s="1"/>
      <c r="AK1260" s="1"/>
      <c r="AL1260" s="1"/>
      <c r="AM1260" s="71" t="s">
        <v>11892</v>
      </c>
      <c r="AN1260" s="1" t="s">
        <v>84</v>
      </c>
      <c r="AO1260" s="1"/>
      <c r="AP1260" s="704" t="s">
        <v>11893</v>
      </c>
      <c r="AQ1260" s="1321" t="s">
        <v>86</v>
      </c>
      <c r="AR1260" s="1"/>
      <c r="AS1260" s="1"/>
      <c r="AT1260" s="71" t="s">
        <v>11894</v>
      </c>
      <c r="AU1260" s="86" t="s">
        <v>121</v>
      </c>
      <c r="AV1260" s="1" t="s">
        <v>11888</v>
      </c>
      <c r="AW1260" s="72" t="s">
        <v>90</v>
      </c>
      <c r="AX1260" s="71" t="s">
        <v>11895</v>
      </c>
      <c r="AY1260" s="71" t="s">
        <v>11896</v>
      </c>
      <c r="AZ1260" s="1"/>
      <c r="BA1260" s="1"/>
      <c r="BB1260" s="1"/>
      <c r="BC1260" s="1"/>
      <c r="BD1260" s="72"/>
      <c r="BE1260" s="553"/>
    </row>
    <row r="1261" ht="15" customHeight="1" s="77" customFormat="1">
      <c r="A1261" s="31" t="s">
        <v>65</v>
      </c>
      <c r="B1261" s="32">
        <f t="shared" si="90"/>
        <v>1255</v>
      </c>
      <c r="C1261" s="68" t="s">
        <v>11897</v>
      </c>
      <c r="D1261" s="82" t="s">
        <v>11898</v>
      </c>
      <c r="E1261" s="86" t="s">
        <v>69</v>
      </c>
      <c r="F1261" s="295" t="s">
        <v>11899</v>
      </c>
      <c r="G1261" s="49" t="s">
        <v>2</v>
      </c>
      <c r="H1261" s="49"/>
      <c r="I1261" s="49"/>
      <c r="J1261" s="49"/>
      <c r="K1261" s="49" t="s">
        <v>447</v>
      </c>
      <c r="L1261" s="49" t="s">
        <v>511</v>
      </c>
      <c r="M1261" s="49" t="s">
        <v>2129</v>
      </c>
      <c r="N1261" s="116">
        <v>44251</v>
      </c>
      <c r="O1261" s="1" t="s">
        <v>11900</v>
      </c>
      <c r="P1261" s="1" t="s">
        <v>232</v>
      </c>
      <c r="Q1261" s="1" t="s">
        <v>112</v>
      </c>
      <c r="R1261" s="1" t="s">
        <v>77</v>
      </c>
      <c r="S1261" s="1" t="s">
        <v>113</v>
      </c>
      <c r="T1261" s="1" t="s">
        <v>2612</v>
      </c>
      <c r="U1261" s="116">
        <v>31180</v>
      </c>
      <c r="V1261" s="1367">
        <v>44348</v>
      </c>
      <c r="W1261" s="1367">
        <v>44439</v>
      </c>
      <c r="X1261" s="336" t="s">
        <v>115</v>
      </c>
      <c r="Y1261" s="393"/>
      <c r="Z1261" s="393" t="str">
        <f t="shared" si="91" ca="1"/>
        <v>0 Tahun  5 Bulan 9 Hari </v>
      </c>
      <c r="AA1261" s="1" t="s">
        <v>11901</v>
      </c>
      <c r="AB1261" s="71" t="s">
        <v>11902</v>
      </c>
      <c r="AC1261" s="81"/>
      <c r="AD1261" s="278" t="s">
        <v>86</v>
      </c>
      <c r="AE1261" s="1" t="s">
        <v>82</v>
      </c>
      <c r="AF1261" s="72"/>
      <c r="AG1261" s="1"/>
      <c r="AH1261" s="1"/>
      <c r="AI1261" s="1"/>
      <c r="AJ1261" s="1"/>
      <c r="AK1261" s="1"/>
      <c r="AL1261" s="1"/>
      <c r="AM1261" s="71" t="s">
        <v>11903</v>
      </c>
      <c r="AN1261" s="1" t="s">
        <v>84</v>
      </c>
      <c r="AO1261" s="1"/>
      <c r="AP1261" s="704" t="s">
        <v>11904</v>
      </c>
      <c r="AQ1261" s="1321" t="s">
        <v>86</v>
      </c>
      <c r="AR1261" s="1"/>
      <c r="AS1261" s="1"/>
      <c r="AT1261" s="71" t="s">
        <v>11905</v>
      </c>
      <c r="AU1261" s="86" t="s">
        <v>121</v>
      </c>
      <c r="AV1261" s="1" t="s">
        <v>11898</v>
      </c>
      <c r="AW1261" s="72" t="s">
        <v>90</v>
      </c>
      <c r="AX1261" s="71" t="s">
        <v>11906</v>
      </c>
      <c r="AY1261" s="71" t="s">
        <v>11907</v>
      </c>
      <c r="AZ1261" s="1"/>
      <c r="BA1261" s="1"/>
      <c r="BB1261" s="1"/>
      <c r="BC1261" s="1"/>
      <c r="BD1261" s="72"/>
      <c r="BE1261" s="553"/>
    </row>
    <row r="1262" ht="15" customHeight="1" s="77" customFormat="1">
      <c r="A1262" s="31" t="s">
        <v>65</v>
      </c>
      <c r="B1262" s="32">
        <f t="shared" si="90"/>
        <v>1256</v>
      </c>
      <c r="C1262" s="68" t="s">
        <v>11908</v>
      </c>
      <c r="D1262" s="82" t="s">
        <v>11909</v>
      </c>
      <c r="E1262" s="86" t="s">
        <v>69</v>
      </c>
      <c r="F1262" s="295" t="s">
        <v>11910</v>
      </c>
      <c r="G1262" s="49" t="s">
        <v>2</v>
      </c>
      <c r="H1262" s="49"/>
      <c r="I1262" s="49"/>
      <c r="J1262" s="49"/>
      <c r="K1262" s="49" t="s">
        <v>447</v>
      </c>
      <c r="L1262" s="49" t="s">
        <v>511</v>
      </c>
      <c r="M1262" s="49" t="s">
        <v>2129</v>
      </c>
      <c r="N1262" s="116">
        <v>44251</v>
      </c>
      <c r="O1262" s="1" t="s">
        <v>11911</v>
      </c>
      <c r="P1262" s="1" t="s">
        <v>232</v>
      </c>
      <c r="Q1262" s="1" t="s">
        <v>112</v>
      </c>
      <c r="R1262" s="1" t="s">
        <v>77</v>
      </c>
      <c r="S1262" s="1" t="s">
        <v>140</v>
      </c>
      <c r="T1262" s="1" t="s">
        <v>2407</v>
      </c>
      <c r="U1262" s="116">
        <v>32915</v>
      </c>
      <c r="V1262" s="1367">
        <v>44348</v>
      </c>
      <c r="W1262" s="1367">
        <v>44439</v>
      </c>
      <c r="X1262" s="336" t="s">
        <v>115</v>
      </c>
      <c r="Y1262" s="393"/>
      <c r="Z1262" s="393" t="str">
        <f t="shared" si="91" ca="1"/>
        <v>0 Tahun  5 Bulan 9 Hari </v>
      </c>
      <c r="AA1262" s="1" t="s">
        <v>264</v>
      </c>
      <c r="AB1262" s="71" t="s">
        <v>11912</v>
      </c>
      <c r="AC1262" s="81">
        <v>46034</v>
      </c>
      <c r="AD1262" s="278" t="s">
        <v>86</v>
      </c>
      <c r="AE1262" s="1" t="s">
        <v>82</v>
      </c>
      <c r="AF1262" s="72"/>
      <c r="AG1262" s="1"/>
      <c r="AH1262" s="1"/>
      <c r="AI1262" s="1"/>
      <c r="AJ1262" s="1"/>
      <c r="AK1262" s="1"/>
      <c r="AL1262" s="1"/>
      <c r="AM1262" s="71" t="s">
        <v>11913</v>
      </c>
      <c r="AN1262" s="1" t="s">
        <v>84</v>
      </c>
      <c r="AO1262" s="1"/>
      <c r="AP1262" s="704" t="s">
        <v>11914</v>
      </c>
      <c r="AQ1262" s="1321" t="s">
        <v>86</v>
      </c>
      <c r="AR1262" s="1"/>
      <c r="AS1262" s="1"/>
      <c r="AT1262" s="71" t="s">
        <v>11915</v>
      </c>
      <c r="AU1262" s="86" t="s">
        <v>121</v>
      </c>
      <c r="AV1262" s="1" t="s">
        <v>11909</v>
      </c>
      <c r="AW1262" s="72" t="s">
        <v>90</v>
      </c>
      <c r="AX1262" s="71" t="s">
        <v>11916</v>
      </c>
      <c r="AY1262" s="71" t="s">
        <v>11917</v>
      </c>
      <c r="AZ1262" s="1"/>
      <c r="BA1262" s="1"/>
      <c r="BB1262" s="1"/>
      <c r="BC1262" s="1"/>
      <c r="BD1262" s="72"/>
      <c r="BE1262" s="553"/>
    </row>
    <row r="1263" ht="15" customHeight="1" s="77" customFormat="1">
      <c r="A1263" s="31" t="s">
        <v>65</v>
      </c>
      <c r="B1263" s="32">
        <f t="shared" si="90"/>
        <v>1257</v>
      </c>
      <c r="C1263" s="68" t="s">
        <v>11918</v>
      </c>
      <c r="D1263" s="82" t="s">
        <v>11919</v>
      </c>
      <c r="E1263" s="86" t="s">
        <v>69</v>
      </c>
      <c r="F1263" s="295" t="s">
        <v>11920</v>
      </c>
      <c r="G1263" s="49" t="s">
        <v>2</v>
      </c>
      <c r="H1263" s="49"/>
      <c r="I1263" s="49"/>
      <c r="J1263" s="49"/>
      <c r="K1263" s="49" t="s">
        <v>447</v>
      </c>
      <c r="L1263" s="49" t="s">
        <v>511</v>
      </c>
      <c r="M1263" s="49" t="s">
        <v>2129</v>
      </c>
      <c r="N1263" s="116">
        <v>44251</v>
      </c>
      <c r="O1263" s="1343" t="s">
        <v>11921</v>
      </c>
      <c r="P1263" s="1" t="s">
        <v>77</v>
      </c>
      <c r="Q1263" s="1" t="s">
        <v>112</v>
      </c>
      <c r="R1263" s="1" t="s">
        <v>77</v>
      </c>
      <c r="S1263" s="295" t="s">
        <v>113</v>
      </c>
      <c r="T1263" s="1" t="s">
        <v>447</v>
      </c>
      <c r="U1263" s="116">
        <v>31169</v>
      </c>
      <c r="V1263" s="1367">
        <v>44348</v>
      </c>
      <c r="W1263" s="1367">
        <v>44439</v>
      </c>
      <c r="X1263" s="336" t="s">
        <v>115</v>
      </c>
      <c r="Y1263" s="393"/>
      <c r="Z1263" s="393" t="str">
        <f t="shared" si="91" ca="1"/>
        <v>0 Tahun  5 Bulan 9 Hari </v>
      </c>
      <c r="AA1263" s="1" t="s">
        <v>492</v>
      </c>
      <c r="AB1263" s="71" t="s">
        <v>11922</v>
      </c>
      <c r="AC1263" s="81">
        <v>45820</v>
      </c>
      <c r="AD1263" s="278" t="s">
        <v>86</v>
      </c>
      <c r="AE1263" s="1" t="s">
        <v>82</v>
      </c>
      <c r="AF1263" s="72"/>
      <c r="AG1263" s="1"/>
      <c r="AH1263" s="1"/>
      <c r="AI1263" s="1"/>
      <c r="AJ1263" s="1"/>
      <c r="AK1263" s="1"/>
      <c r="AL1263" s="1"/>
      <c r="AM1263" s="71" t="s">
        <v>11923</v>
      </c>
      <c r="AN1263" s="1" t="s">
        <v>84</v>
      </c>
      <c r="AO1263" s="1"/>
      <c r="AP1263" s="704" t="s">
        <v>11924</v>
      </c>
      <c r="AQ1263" s="1321" t="s">
        <v>86</v>
      </c>
      <c r="AR1263" s="1"/>
      <c r="AS1263" s="1"/>
      <c r="AT1263" s="71" t="s">
        <v>11925</v>
      </c>
      <c r="AU1263" s="86" t="s">
        <v>121</v>
      </c>
      <c r="AV1263" s="1" t="s">
        <v>11919</v>
      </c>
      <c r="AW1263" s="72" t="s">
        <v>90</v>
      </c>
      <c r="AX1263" s="71" t="s">
        <v>11926</v>
      </c>
      <c r="AY1263" s="71"/>
      <c r="AZ1263" s="1"/>
      <c r="BA1263" s="1"/>
      <c r="BB1263" s="1"/>
      <c r="BC1263" s="1"/>
      <c r="BD1263" s="72"/>
      <c r="BE1263" s="553"/>
    </row>
    <row r="1264" ht="15" customHeight="1" s="77" customFormat="1">
      <c r="A1264" s="31" t="s">
        <v>65</v>
      </c>
      <c r="B1264" s="32">
        <f t="shared" si="90"/>
        <v>1258</v>
      </c>
      <c r="C1264" s="69" t="s">
        <v>11927</v>
      </c>
      <c r="D1264" s="82" t="s">
        <v>11928</v>
      </c>
      <c r="E1264" s="86" t="s">
        <v>69</v>
      </c>
      <c r="F1264" s="295" t="s">
        <v>11929</v>
      </c>
      <c r="G1264" s="49" t="s">
        <v>2</v>
      </c>
      <c r="H1264" s="49"/>
      <c r="I1264" s="49"/>
      <c r="J1264" s="49"/>
      <c r="K1264" s="49" t="s">
        <v>447</v>
      </c>
      <c r="L1264" s="49" t="s">
        <v>511</v>
      </c>
      <c r="M1264" s="49" t="s">
        <v>2129</v>
      </c>
      <c r="N1264" s="116">
        <v>44261</v>
      </c>
      <c r="O1264" s="1343" t="s">
        <v>11930</v>
      </c>
      <c r="P1264" s="1" t="s">
        <v>97</v>
      </c>
      <c r="Q1264" s="1" t="s">
        <v>112</v>
      </c>
      <c r="R1264" s="1" t="s">
        <v>77</v>
      </c>
      <c r="S1264" s="1" t="s">
        <v>113</v>
      </c>
      <c r="T1264" s="1" t="s">
        <v>447</v>
      </c>
      <c r="U1264" s="116">
        <v>32691</v>
      </c>
      <c r="V1264" s="1367">
        <v>44348</v>
      </c>
      <c r="W1264" s="1367">
        <v>44439</v>
      </c>
      <c r="X1264" s="336" t="s">
        <v>115</v>
      </c>
      <c r="Y1264" s="393"/>
      <c r="Z1264" s="393" t="str">
        <f t="shared" si="91" ca="1"/>
        <v>0 Tahun  4 Bulan 27 Hari </v>
      </c>
      <c r="AA1264" s="1" t="s">
        <v>264</v>
      </c>
      <c r="AB1264" s="71" t="s">
        <v>11931</v>
      </c>
      <c r="AC1264" s="81">
        <v>46057</v>
      </c>
      <c r="AD1264" s="278" t="s">
        <v>86</v>
      </c>
      <c r="AE1264" s="1" t="s">
        <v>86</v>
      </c>
      <c r="AF1264" s="72">
        <v>44236</v>
      </c>
      <c r="AG1264" s="1"/>
      <c r="AH1264" s="1"/>
      <c r="AI1264" s="1"/>
      <c r="AJ1264" s="1"/>
      <c r="AK1264" s="1"/>
      <c r="AL1264" s="1"/>
      <c r="AM1264" s="71" t="s">
        <v>11932</v>
      </c>
      <c r="AN1264" s="1" t="s">
        <v>84</v>
      </c>
      <c r="AO1264" s="1"/>
      <c r="AP1264" s="704" t="s">
        <v>11933</v>
      </c>
      <c r="AQ1264" s="1321" t="s">
        <v>86</v>
      </c>
      <c r="AR1264" s="1"/>
      <c r="AS1264" s="1"/>
      <c r="AT1264" s="71" t="s">
        <v>11934</v>
      </c>
      <c r="AU1264" s="86" t="s">
        <v>121</v>
      </c>
      <c r="AV1264" s="1" t="s">
        <v>11928</v>
      </c>
      <c r="AW1264" s="72" t="s">
        <v>90</v>
      </c>
      <c r="AX1264" s="71" t="s">
        <v>11935</v>
      </c>
      <c r="AY1264" s="71" t="s">
        <v>11936</v>
      </c>
      <c r="AZ1264" s="1"/>
      <c r="BA1264" s="1"/>
      <c r="BB1264" s="1"/>
      <c r="BC1264" s="1"/>
      <c r="BD1264" s="72"/>
      <c r="BE1264" s="553"/>
    </row>
    <row r="1265" ht="15" customHeight="1" s="77" customFormat="1">
      <c r="A1265" s="31" t="s">
        <v>65</v>
      </c>
      <c r="B1265" s="32">
        <f t="shared" si="90"/>
        <v>1259</v>
      </c>
      <c r="C1265" s="69" t="s">
        <v>11937</v>
      </c>
      <c r="D1265" s="82" t="s">
        <v>11938</v>
      </c>
      <c r="E1265" s="86" t="s">
        <v>69</v>
      </c>
      <c r="F1265" s="295" t="s">
        <v>11939</v>
      </c>
      <c r="G1265" s="49" t="s">
        <v>2</v>
      </c>
      <c r="H1265" s="49"/>
      <c r="I1265" s="49"/>
      <c r="J1265" s="49"/>
      <c r="K1265" s="49" t="s">
        <v>447</v>
      </c>
      <c r="L1265" s="49" t="s">
        <v>511</v>
      </c>
      <c r="M1265" s="49" t="s">
        <v>2129</v>
      </c>
      <c r="N1265" s="116">
        <v>44266</v>
      </c>
      <c r="O1265" s="1343" t="s">
        <v>11940</v>
      </c>
      <c r="P1265" s="1" t="s">
        <v>174</v>
      </c>
      <c r="Q1265" s="1" t="s">
        <v>112</v>
      </c>
      <c r="R1265" s="1" t="s">
        <v>77</v>
      </c>
      <c r="S1265" s="1" t="s">
        <v>1595</v>
      </c>
      <c r="T1265" s="1" t="s">
        <v>11526</v>
      </c>
      <c r="U1265" s="116">
        <v>30963</v>
      </c>
      <c r="V1265" s="1367">
        <v>44348</v>
      </c>
      <c r="W1265" s="1367">
        <v>44439</v>
      </c>
      <c r="X1265" s="336" t="s">
        <v>115</v>
      </c>
      <c r="Y1265" s="393"/>
      <c r="Z1265" s="393" t="str">
        <f t="shared" si="91" ca="1"/>
        <v>0 Tahun  4 Bulan 22 Hari </v>
      </c>
      <c r="AA1265" s="436" t="s">
        <v>819</v>
      </c>
      <c r="AB1265" s="1346" t="s">
        <v>11941</v>
      </c>
      <c r="AC1265" s="1383">
        <v>44842</v>
      </c>
      <c r="AD1265" s="278"/>
      <c r="AE1265" s="1"/>
      <c r="AF1265" s="72"/>
      <c r="AG1265" s="1"/>
      <c r="AH1265" s="1"/>
      <c r="AI1265" s="1"/>
      <c r="AJ1265" s="1"/>
      <c r="AK1265" s="1"/>
      <c r="AL1265" s="1"/>
      <c r="AM1265" s="71" t="s">
        <v>11942</v>
      </c>
      <c r="AN1265" s="49" t="s">
        <v>84</v>
      </c>
      <c r="AO1265" s="1"/>
      <c r="AP1265" s="704" t="s">
        <v>11943</v>
      </c>
      <c r="AQ1265" s="1321" t="s">
        <v>86</v>
      </c>
      <c r="AR1265" s="1"/>
      <c r="AS1265" s="1"/>
      <c r="AT1265" s="71" t="s">
        <v>11944</v>
      </c>
      <c r="AU1265" s="86" t="s">
        <v>121</v>
      </c>
      <c r="AV1265" s="340" t="s">
        <v>11938</v>
      </c>
      <c r="AW1265" s="408" t="s">
        <v>90</v>
      </c>
      <c r="AX1265" s="357">
        <v>2780596468</v>
      </c>
      <c r="AY1265" s="71" t="s">
        <v>11945</v>
      </c>
      <c r="AZ1265" s="1"/>
      <c r="BA1265" s="1"/>
      <c r="BB1265" s="1"/>
      <c r="BC1265" s="1"/>
      <c r="BD1265" s="72"/>
      <c r="BE1265" s="553"/>
    </row>
    <row r="1266" ht="15" customHeight="1" s="77" customFormat="1">
      <c r="A1266" s="31" t="s">
        <v>65</v>
      </c>
      <c r="B1266" s="32">
        <f t="shared" si="90"/>
        <v>1260</v>
      </c>
      <c r="C1266" s="69" t="s">
        <v>11946</v>
      </c>
      <c r="D1266" s="82" t="s">
        <v>11947</v>
      </c>
      <c r="E1266" s="86" t="s">
        <v>69</v>
      </c>
      <c r="F1266" s="295" t="s">
        <v>11948</v>
      </c>
      <c r="G1266" s="49" t="s">
        <v>2</v>
      </c>
      <c r="H1266" s="49"/>
      <c r="I1266" s="49"/>
      <c r="J1266" s="49"/>
      <c r="K1266" s="49" t="s">
        <v>447</v>
      </c>
      <c r="L1266" s="49" t="s">
        <v>511</v>
      </c>
      <c r="M1266" s="49" t="s">
        <v>2129</v>
      </c>
      <c r="N1266" s="116">
        <v>44266</v>
      </c>
      <c r="O1266" s="1343" t="s">
        <v>11949</v>
      </c>
      <c r="P1266" s="1" t="s">
        <v>174</v>
      </c>
      <c r="Q1266" s="1" t="s">
        <v>112</v>
      </c>
      <c r="R1266" s="1" t="s">
        <v>77</v>
      </c>
      <c r="S1266" s="1" t="s">
        <v>113</v>
      </c>
      <c r="T1266" s="1" t="s">
        <v>447</v>
      </c>
      <c r="U1266" s="116">
        <v>34035</v>
      </c>
      <c r="V1266" s="1367">
        <v>44348</v>
      </c>
      <c r="W1266" s="1367">
        <v>44439</v>
      </c>
      <c r="X1266" s="336" t="s">
        <v>115</v>
      </c>
      <c r="Y1266" s="393"/>
      <c r="Z1266" s="393" t="str">
        <f t="shared" si="91" ca="1"/>
        <v>0 Tahun  4 Bulan 22 Hari </v>
      </c>
      <c r="AA1266" s="1" t="s">
        <v>264</v>
      </c>
      <c r="AB1266" s="71" t="s">
        <v>11950</v>
      </c>
      <c r="AC1266" s="81">
        <v>44627</v>
      </c>
      <c r="AD1266" s="278"/>
      <c r="AE1266" s="1"/>
      <c r="AF1266" s="72"/>
      <c r="AG1266" s="1"/>
      <c r="AH1266" s="1"/>
      <c r="AI1266" s="1"/>
      <c r="AJ1266" s="1"/>
      <c r="AK1266" s="1"/>
      <c r="AL1266" s="1"/>
      <c r="AM1266" s="71" t="s">
        <v>11951</v>
      </c>
      <c r="AN1266" s="49" t="s">
        <v>84</v>
      </c>
      <c r="AO1266" s="1"/>
      <c r="AP1266" s="704" t="s">
        <v>11952</v>
      </c>
      <c r="AQ1266" s="1321" t="s">
        <v>86</v>
      </c>
      <c r="AR1266" s="1"/>
      <c r="AS1266" s="1"/>
      <c r="AT1266" s="71" t="s">
        <v>11953</v>
      </c>
      <c r="AU1266" s="86" t="s">
        <v>121</v>
      </c>
      <c r="AV1266" s="1" t="s">
        <v>11947</v>
      </c>
      <c r="AW1266" s="72" t="s">
        <v>90</v>
      </c>
      <c r="AX1266" s="71" t="s">
        <v>11954</v>
      </c>
      <c r="AY1266" s="71"/>
      <c r="AZ1266" s="1"/>
      <c r="BA1266" s="1"/>
      <c r="BB1266" s="1"/>
      <c r="BC1266" s="1"/>
      <c r="BD1266" s="72"/>
      <c r="BE1266" s="553"/>
    </row>
    <row r="1267" ht="15" customHeight="1" s="77" customFormat="1">
      <c r="A1267" s="31" t="s">
        <v>65</v>
      </c>
      <c r="B1267" s="32">
        <f t="shared" si="90"/>
        <v>1261</v>
      </c>
      <c r="C1267" s="69" t="s">
        <v>11955</v>
      </c>
      <c r="D1267" s="82" t="s">
        <v>11956</v>
      </c>
      <c r="E1267" s="86" t="s">
        <v>69</v>
      </c>
      <c r="F1267" s="295" t="s">
        <v>11957</v>
      </c>
      <c r="G1267" s="49" t="s">
        <v>2</v>
      </c>
      <c r="H1267" s="49"/>
      <c r="I1267" s="49"/>
      <c r="J1267" s="49"/>
      <c r="K1267" s="49" t="s">
        <v>447</v>
      </c>
      <c r="L1267" s="49" t="s">
        <v>511</v>
      </c>
      <c r="M1267" s="49" t="s">
        <v>2129</v>
      </c>
      <c r="N1267" s="116">
        <v>44266</v>
      </c>
      <c r="O1267" s="1343" t="s">
        <v>11958</v>
      </c>
      <c r="P1267" s="1" t="s">
        <v>97</v>
      </c>
      <c r="Q1267" s="1" t="s">
        <v>112</v>
      </c>
      <c r="R1267" s="1" t="s">
        <v>77</v>
      </c>
      <c r="S1267" s="1" t="s">
        <v>113</v>
      </c>
      <c r="T1267" s="1" t="s">
        <v>447</v>
      </c>
      <c r="U1267" s="116">
        <v>31279</v>
      </c>
      <c r="V1267" s="1367">
        <v>44348</v>
      </c>
      <c r="W1267" s="1367">
        <v>44439</v>
      </c>
      <c r="X1267" s="336" t="s">
        <v>115</v>
      </c>
      <c r="Y1267" s="393"/>
      <c r="Z1267" s="393" t="str">
        <f t="shared" si="91" ca="1"/>
        <v>0 Tahun  4 Bulan 22 Hari </v>
      </c>
      <c r="AA1267" s="1" t="s">
        <v>264</v>
      </c>
      <c r="AB1267" s="71" t="s">
        <v>11959</v>
      </c>
      <c r="AC1267" s="81">
        <v>45158</v>
      </c>
      <c r="AD1267" s="278"/>
      <c r="AE1267" s="1"/>
      <c r="AF1267" s="72"/>
      <c r="AG1267" s="1"/>
      <c r="AH1267" s="1"/>
      <c r="AI1267" s="1"/>
      <c r="AJ1267" s="1"/>
      <c r="AK1267" s="1"/>
      <c r="AL1267" s="1"/>
      <c r="AM1267" s="71" t="s">
        <v>11960</v>
      </c>
      <c r="AN1267" s="49" t="s">
        <v>84</v>
      </c>
      <c r="AO1267" s="1"/>
      <c r="AP1267" s="704" t="s">
        <v>11961</v>
      </c>
      <c r="AQ1267" s="1321" t="s">
        <v>86</v>
      </c>
      <c r="AR1267" s="1"/>
      <c r="AS1267" s="1"/>
      <c r="AT1267" s="71" t="s">
        <v>11962</v>
      </c>
      <c r="AU1267" s="86" t="s">
        <v>121</v>
      </c>
      <c r="AV1267" s="1" t="s">
        <v>11956</v>
      </c>
      <c r="AW1267" s="72" t="s">
        <v>90</v>
      </c>
      <c r="AX1267" s="71" t="s">
        <v>11963</v>
      </c>
      <c r="AY1267" s="71" t="s">
        <v>11964</v>
      </c>
      <c r="AZ1267" s="1"/>
      <c r="BA1267" s="1"/>
      <c r="BB1267" s="1"/>
      <c r="BC1267" s="1"/>
      <c r="BD1267" s="72"/>
      <c r="BE1267" s="553"/>
    </row>
    <row r="1268" ht="15" customHeight="1" s="77" customFormat="1">
      <c r="A1268" s="31" t="s">
        <v>65</v>
      </c>
      <c r="B1268" s="32">
        <f t="shared" si="90"/>
        <v>1262</v>
      </c>
      <c r="C1268" s="69" t="s">
        <v>11965</v>
      </c>
      <c r="D1268" s="82" t="s">
        <v>11966</v>
      </c>
      <c r="E1268" s="86" t="s">
        <v>69</v>
      </c>
      <c r="F1268" s="295" t="s">
        <v>11967</v>
      </c>
      <c r="G1268" s="49" t="s">
        <v>2</v>
      </c>
      <c r="H1268" s="49"/>
      <c r="I1268" s="49"/>
      <c r="J1268" s="49"/>
      <c r="K1268" s="49" t="s">
        <v>447</v>
      </c>
      <c r="L1268" s="49" t="s">
        <v>511</v>
      </c>
      <c r="M1268" s="49" t="s">
        <v>2129</v>
      </c>
      <c r="N1268" s="116">
        <v>44274</v>
      </c>
      <c r="O1268" s="1343" t="s">
        <v>11968</v>
      </c>
      <c r="P1268" s="1" t="s">
        <v>232</v>
      </c>
      <c r="Q1268" s="1" t="s">
        <v>112</v>
      </c>
      <c r="R1268" s="1" t="s">
        <v>77</v>
      </c>
      <c r="S1268" s="1" t="s">
        <v>113</v>
      </c>
      <c r="T1268" s="1" t="s">
        <v>447</v>
      </c>
      <c r="U1268" s="116">
        <v>33970</v>
      </c>
      <c r="V1268" s="1367">
        <v>44378</v>
      </c>
      <c r="W1268" s="1367">
        <v>44469</v>
      </c>
      <c r="X1268" s="336" t="s">
        <v>115</v>
      </c>
      <c r="Y1268" s="393"/>
      <c r="Z1268" s="393" t="str">
        <f t="shared" si="91" ca="1"/>
        <v>0 Tahun  4 Bulan 14 Hari </v>
      </c>
      <c r="AA1268" s="1" t="s">
        <v>264</v>
      </c>
      <c r="AB1268" s="71" t="s">
        <v>11969</v>
      </c>
      <c r="AC1268" s="81">
        <v>44562</v>
      </c>
      <c r="AD1268" s="278"/>
      <c r="AE1268" s="1"/>
      <c r="AF1268" s="72"/>
      <c r="AG1268" s="1"/>
      <c r="AH1268" s="1"/>
      <c r="AI1268" s="1"/>
      <c r="AJ1268" s="1"/>
      <c r="AK1268" s="1"/>
      <c r="AL1268" s="1"/>
      <c r="AM1268" s="71" t="s">
        <v>11970</v>
      </c>
      <c r="AN1268" s="49" t="s">
        <v>84</v>
      </c>
      <c r="AO1268" s="1"/>
      <c r="AP1268" s="704" t="s">
        <v>11971</v>
      </c>
      <c r="AQ1268" s="1321" t="s">
        <v>86</v>
      </c>
      <c r="AR1268" s="1"/>
      <c r="AS1268" s="1"/>
      <c r="AT1268" s="71" t="s">
        <v>11972</v>
      </c>
      <c r="AU1268" s="86" t="s">
        <v>121</v>
      </c>
      <c r="AV1268" s="1" t="s">
        <v>11966</v>
      </c>
      <c r="AW1268" s="72" t="s">
        <v>90</v>
      </c>
      <c r="AX1268" s="71" t="s">
        <v>11973</v>
      </c>
      <c r="AY1268" s="71"/>
      <c r="AZ1268" s="1"/>
      <c r="BA1268" s="1"/>
      <c r="BB1268" s="1"/>
      <c r="BC1268" s="1"/>
      <c r="BD1268" s="72"/>
      <c r="BE1268" s="553"/>
    </row>
    <row r="1269" ht="15" customHeight="1" s="77" customFormat="1">
      <c r="A1269" s="31" t="s">
        <v>65</v>
      </c>
      <c r="B1269" s="32">
        <f t="shared" si="90"/>
        <v>1263</v>
      </c>
      <c r="C1269" s="1280" t="s">
        <v>11974</v>
      </c>
      <c r="D1269" s="70" t="s">
        <v>11975</v>
      </c>
      <c r="E1269" s="86" t="s">
        <v>69</v>
      </c>
      <c r="F1269" s="295" t="s">
        <v>11976</v>
      </c>
      <c r="G1269" s="1" t="s">
        <v>2</v>
      </c>
      <c r="H1269" s="70"/>
      <c r="I1269" s="70"/>
      <c r="J1269" s="70"/>
      <c r="K1269" s="1" t="s">
        <v>447</v>
      </c>
      <c r="L1269" s="1" t="s">
        <v>511</v>
      </c>
      <c r="M1269" s="1" t="s">
        <v>2129</v>
      </c>
      <c r="N1269" s="72">
        <v>44279</v>
      </c>
      <c r="O1269" s="1" t="s">
        <v>11977</v>
      </c>
      <c r="P1269" s="1" t="s">
        <v>77</v>
      </c>
      <c r="Q1269" s="1" t="s">
        <v>112</v>
      </c>
      <c r="R1269" s="1" t="s">
        <v>77</v>
      </c>
      <c r="S1269" s="1" t="s">
        <v>113</v>
      </c>
      <c r="T1269" s="1" t="s">
        <v>447</v>
      </c>
      <c r="U1269" s="72">
        <v>36080</v>
      </c>
      <c r="V1269" s="309">
        <v>44378</v>
      </c>
      <c r="W1269" s="309">
        <v>44469</v>
      </c>
      <c r="X1269" s="295" t="s">
        <v>115</v>
      </c>
      <c r="Y1269" s="393"/>
      <c r="Z1269" s="1" t="str">
        <f t="shared" si="91" ca="1"/>
        <v>0 Tahun  4 Bulan 9 Hari </v>
      </c>
      <c r="AA1269" s="1" t="s">
        <v>264</v>
      </c>
      <c r="AB1269" s="71" t="s">
        <v>11978</v>
      </c>
      <c r="AC1269" s="72">
        <v>45687</v>
      </c>
      <c r="AD1269" s="70"/>
      <c r="AE1269" s="70"/>
      <c r="AF1269" s="70"/>
      <c r="AG1269" s="1"/>
      <c r="AH1269" s="1"/>
      <c r="AI1269" s="1"/>
      <c r="AJ1269" s="1"/>
      <c r="AK1269" s="1"/>
      <c r="AL1269" s="1"/>
      <c r="AM1269" s="71" t="s">
        <v>11979</v>
      </c>
      <c r="AN1269" s="1" t="s">
        <v>290</v>
      </c>
      <c r="AO1269" s="1"/>
      <c r="AP1269" s="71" t="s">
        <v>11980</v>
      </c>
      <c r="AQ1269" s="1321" t="s">
        <v>86</v>
      </c>
      <c r="AR1269" s="1"/>
      <c r="AS1269" s="70"/>
      <c r="AT1269" s="71" t="s">
        <v>11981</v>
      </c>
      <c r="AU1269" s="49" t="s">
        <v>121</v>
      </c>
      <c r="AV1269" s="1" t="s">
        <v>11975</v>
      </c>
      <c r="AW1269" s="1" t="s">
        <v>90</v>
      </c>
      <c r="AX1269" s="71" t="s">
        <v>11982</v>
      </c>
      <c r="AY1269" s="1"/>
      <c r="AZ1269" s="1"/>
      <c r="BA1269" s="1"/>
      <c r="BB1269" s="1"/>
      <c r="BC1269" s="1"/>
      <c r="BD1269" s="72"/>
      <c r="BE1269" s="553"/>
    </row>
    <row r="1270" ht="15" customHeight="1" s="77" customFormat="1">
      <c r="A1270" s="31" t="s">
        <v>65</v>
      </c>
      <c r="B1270" s="32">
        <f t="shared" si="90"/>
        <v>1264</v>
      </c>
      <c r="C1270" s="1280" t="s">
        <v>11983</v>
      </c>
      <c r="D1270" s="70" t="s">
        <v>11984</v>
      </c>
      <c r="E1270" s="86" t="s">
        <v>69</v>
      </c>
      <c r="F1270" s="295" t="s">
        <v>11985</v>
      </c>
      <c r="G1270" s="1" t="s">
        <v>2</v>
      </c>
      <c r="H1270" s="70"/>
      <c r="I1270" s="70"/>
      <c r="J1270" s="70"/>
      <c r="K1270" s="1" t="s">
        <v>447</v>
      </c>
      <c r="L1270" s="1" t="s">
        <v>511</v>
      </c>
      <c r="M1270" s="1" t="s">
        <v>2129</v>
      </c>
      <c r="N1270" s="72">
        <v>44279</v>
      </c>
      <c r="O1270" s="1" t="s">
        <v>11986</v>
      </c>
      <c r="P1270" s="1" t="s">
        <v>77</v>
      </c>
      <c r="Q1270" s="1" t="s">
        <v>112</v>
      </c>
      <c r="R1270" s="1" t="s">
        <v>77</v>
      </c>
      <c r="S1270" s="1" t="s">
        <v>140</v>
      </c>
      <c r="T1270" s="1" t="s">
        <v>447</v>
      </c>
      <c r="U1270" s="72">
        <v>35893</v>
      </c>
      <c r="V1270" s="1367">
        <v>44378</v>
      </c>
      <c r="W1270" s="1367">
        <v>44469</v>
      </c>
      <c r="X1270" s="336" t="s">
        <v>115</v>
      </c>
      <c r="Y1270" s="393"/>
      <c r="Z1270" s="1" t="str">
        <f t="shared" si="91" ca="1"/>
        <v>0 Tahun  4 Bulan 9 Hari </v>
      </c>
      <c r="AA1270" s="1" t="s">
        <v>264</v>
      </c>
      <c r="AB1270" s="71" t="s">
        <v>11987</v>
      </c>
      <c r="AC1270" s="72">
        <v>46056</v>
      </c>
      <c r="AD1270" s="70"/>
      <c r="AE1270" s="70"/>
      <c r="AF1270" s="70"/>
      <c r="AG1270" s="1"/>
      <c r="AH1270" s="1"/>
      <c r="AI1270" s="1"/>
      <c r="AJ1270" s="1"/>
      <c r="AK1270" s="1"/>
      <c r="AL1270" s="1"/>
      <c r="AM1270" s="71" t="s">
        <v>11988</v>
      </c>
      <c r="AN1270" s="1" t="s">
        <v>290</v>
      </c>
      <c r="AO1270" s="1"/>
      <c r="AP1270" s="71" t="s">
        <v>11989</v>
      </c>
      <c r="AQ1270" s="1321" t="s">
        <v>86</v>
      </c>
      <c r="AR1270" s="1"/>
      <c r="AS1270" s="70"/>
      <c r="AT1270" s="71" t="s">
        <v>11990</v>
      </c>
      <c r="AU1270" s="49" t="s">
        <v>121</v>
      </c>
      <c r="AV1270" s="1" t="s">
        <v>11984</v>
      </c>
      <c r="AW1270" s="1" t="s">
        <v>90</v>
      </c>
      <c r="AX1270" s="71" t="s">
        <v>11991</v>
      </c>
      <c r="AY1270" s="71" t="s">
        <v>11992</v>
      </c>
      <c r="AZ1270" s="1"/>
      <c r="BA1270" s="1"/>
      <c r="BB1270" s="1"/>
      <c r="BC1270" s="1"/>
      <c r="BD1270" s="72"/>
      <c r="BE1270" s="553"/>
    </row>
    <row r="1271" ht="15" customHeight="1" s="77" customFormat="1">
      <c r="A1271" s="31" t="s">
        <v>65</v>
      </c>
      <c r="B1271" s="32">
        <f t="shared" si="90"/>
        <v>1265</v>
      </c>
      <c r="C1271" s="1280" t="s">
        <v>11993</v>
      </c>
      <c r="D1271" s="70" t="s">
        <v>11994</v>
      </c>
      <c r="E1271" s="86" t="s">
        <v>69</v>
      </c>
      <c r="F1271" s="295" t="s">
        <v>11995</v>
      </c>
      <c r="G1271" s="1" t="s">
        <v>2</v>
      </c>
      <c r="H1271" s="70"/>
      <c r="I1271" s="70"/>
      <c r="J1271" s="70"/>
      <c r="K1271" s="1" t="s">
        <v>447</v>
      </c>
      <c r="L1271" s="1" t="s">
        <v>511</v>
      </c>
      <c r="M1271" s="1" t="s">
        <v>2129</v>
      </c>
      <c r="N1271" s="72">
        <v>44279</v>
      </c>
      <c r="O1271" s="1" t="s">
        <v>11996</v>
      </c>
      <c r="P1271" s="1" t="s">
        <v>77</v>
      </c>
      <c r="Q1271" s="1" t="s">
        <v>112</v>
      </c>
      <c r="R1271" s="1" t="s">
        <v>77</v>
      </c>
      <c r="S1271" s="1" t="s">
        <v>113</v>
      </c>
      <c r="T1271" s="1" t="s">
        <v>2407</v>
      </c>
      <c r="U1271" s="72">
        <v>33605</v>
      </c>
      <c r="V1271" s="1367">
        <v>44378</v>
      </c>
      <c r="W1271" s="1367">
        <v>44469</v>
      </c>
      <c r="X1271" s="336" t="s">
        <v>115</v>
      </c>
      <c r="Y1271" s="393"/>
      <c r="Z1271" s="1" t="str">
        <f t="shared" si="91" ca="1"/>
        <v>0 Tahun  4 Bulan 9 Hari </v>
      </c>
      <c r="AA1271" s="1" t="s">
        <v>264</v>
      </c>
      <c r="AB1271" s="71" t="s">
        <v>11997</v>
      </c>
      <c r="AC1271" s="72">
        <v>44563</v>
      </c>
      <c r="AD1271" s="70"/>
      <c r="AE1271" s="70"/>
      <c r="AF1271" s="70"/>
      <c r="AG1271" s="1"/>
      <c r="AH1271" s="1"/>
      <c r="AI1271" s="1"/>
      <c r="AJ1271" s="1"/>
      <c r="AK1271" s="1"/>
      <c r="AL1271" s="1"/>
      <c r="AM1271" s="71" t="s">
        <v>11998</v>
      </c>
      <c r="AN1271" s="49" t="s">
        <v>84</v>
      </c>
      <c r="AO1271" s="1"/>
      <c r="AP1271" s="71" t="s">
        <v>11999</v>
      </c>
      <c r="AQ1271" s="1321" t="s">
        <v>86</v>
      </c>
      <c r="AR1271" s="1"/>
      <c r="AS1271" s="70"/>
      <c r="AT1271" s="71" t="s">
        <v>12000</v>
      </c>
      <c r="AU1271" s="49" t="s">
        <v>121</v>
      </c>
      <c r="AV1271" s="1" t="s">
        <v>11994</v>
      </c>
      <c r="AW1271" s="1" t="s">
        <v>90</v>
      </c>
      <c r="AX1271" s="71" t="s">
        <v>12001</v>
      </c>
      <c r="AY1271" s="1"/>
      <c r="AZ1271" s="1"/>
      <c r="BA1271" s="1"/>
      <c r="BB1271" s="1"/>
      <c r="BC1271" s="1"/>
      <c r="BD1271" s="72"/>
      <c r="BE1271" s="553"/>
    </row>
    <row r="1272" ht="15" customHeight="1" s="117" customFormat="1">
      <c r="A1272" s="31" t="s">
        <v>65</v>
      </c>
      <c r="B1272" s="32">
        <f t="shared" si="90"/>
        <v>1266</v>
      </c>
      <c r="C1272" s="69" t="s">
        <v>12002</v>
      </c>
      <c r="D1272" s="82" t="s">
        <v>12003</v>
      </c>
      <c r="E1272" s="86" t="s">
        <v>69</v>
      </c>
      <c r="F1272" s="295" t="s">
        <v>12004</v>
      </c>
      <c r="G1272" s="49" t="s">
        <v>2</v>
      </c>
      <c r="H1272" s="70"/>
      <c r="I1272" s="70"/>
      <c r="J1272" s="70"/>
      <c r="K1272" s="1" t="s">
        <v>447</v>
      </c>
      <c r="L1272" s="123" t="s">
        <v>511</v>
      </c>
      <c r="M1272" s="38" t="s">
        <v>2129</v>
      </c>
      <c r="N1272" s="72">
        <v>44290</v>
      </c>
      <c r="O1272" s="1" t="s">
        <v>12005</v>
      </c>
      <c r="P1272" s="1"/>
      <c r="Q1272" s="1" t="s">
        <v>112</v>
      </c>
      <c r="R1272" s="1" t="s">
        <v>77</v>
      </c>
      <c r="S1272" s="1" t="s">
        <v>113</v>
      </c>
      <c r="T1272" s="1" t="s">
        <v>447</v>
      </c>
      <c r="U1272" s="72">
        <v>30983</v>
      </c>
      <c r="V1272" s="1367">
        <v>44378</v>
      </c>
      <c r="W1272" s="1367">
        <v>44469</v>
      </c>
      <c r="X1272" s="336" t="s">
        <v>115</v>
      </c>
      <c r="Y1272" s="70"/>
      <c r="Z1272" s="38" t="s">
        <v>4383</v>
      </c>
      <c r="AA1272" s="1" t="s">
        <v>492</v>
      </c>
      <c r="AB1272" s="71" t="s">
        <v>12006</v>
      </c>
      <c r="AC1272" s="72">
        <v>44497</v>
      </c>
      <c r="AD1272" s="1"/>
      <c r="AE1272" s="1"/>
      <c r="AF1272" s="393"/>
      <c r="AG1272" s="70"/>
      <c r="AH1272" s="70"/>
      <c r="AI1272" s="70"/>
      <c r="AJ1272" s="70"/>
      <c r="AK1272" s="70"/>
      <c r="AL1272" s="70"/>
      <c r="AM1272" s="71" t="s">
        <v>12007</v>
      </c>
      <c r="AN1272" s="49" t="s">
        <v>84</v>
      </c>
      <c r="AO1272" s="70"/>
      <c r="AP1272" s="32" t="s">
        <v>12008</v>
      </c>
      <c r="AQ1272" s="1321" t="s">
        <v>86</v>
      </c>
      <c r="AR1272" s="1"/>
      <c r="AS1272" s="1"/>
      <c r="AT1272" s="71" t="s">
        <v>12009</v>
      </c>
      <c r="AU1272" s="75" t="s">
        <v>121</v>
      </c>
      <c r="AV1272" s="1" t="s">
        <v>12003</v>
      </c>
      <c r="AW1272" s="72" t="s">
        <v>90</v>
      </c>
      <c r="AX1272" s="71" t="s">
        <v>12010</v>
      </c>
      <c r="AY1272" s="71" t="s">
        <v>12011</v>
      </c>
      <c r="AZ1272" s="70"/>
      <c r="BA1272" s="70"/>
      <c r="BB1272" s="70"/>
      <c r="BC1272" s="70"/>
      <c r="BD1272" s="73"/>
      <c r="BE1272" s="353"/>
    </row>
    <row r="1273" ht="15" customHeight="1" s="117" customFormat="1">
      <c r="A1273" s="31" t="s">
        <v>65</v>
      </c>
      <c r="B1273" s="32">
        <f t="shared" si="90"/>
        <v>1267</v>
      </c>
      <c r="C1273" s="69" t="s">
        <v>12012</v>
      </c>
      <c r="D1273" s="82" t="s">
        <v>12013</v>
      </c>
      <c r="E1273" s="86" t="s">
        <v>69</v>
      </c>
      <c r="F1273" s="295" t="s">
        <v>12014</v>
      </c>
      <c r="G1273" s="49" t="s">
        <v>2</v>
      </c>
      <c r="H1273" s="70"/>
      <c r="I1273" s="70"/>
      <c r="J1273" s="70"/>
      <c r="K1273" s="1" t="s">
        <v>447</v>
      </c>
      <c r="L1273" s="123" t="s">
        <v>511</v>
      </c>
      <c r="M1273" s="38" t="s">
        <v>2129</v>
      </c>
      <c r="N1273" s="72">
        <v>44290</v>
      </c>
      <c r="O1273" s="1" t="s">
        <v>12015</v>
      </c>
      <c r="P1273" s="1" t="s">
        <v>97</v>
      </c>
      <c r="Q1273" s="1" t="s">
        <v>112</v>
      </c>
      <c r="R1273" s="1" t="s">
        <v>77</v>
      </c>
      <c r="S1273" s="1" t="s">
        <v>113</v>
      </c>
      <c r="T1273" s="1" t="s">
        <v>5750</v>
      </c>
      <c r="U1273" s="72">
        <v>34437</v>
      </c>
      <c r="V1273" s="1367">
        <v>44378</v>
      </c>
      <c r="W1273" s="1367">
        <v>44469</v>
      </c>
      <c r="X1273" s="336" t="s">
        <v>115</v>
      </c>
      <c r="Y1273" s="70"/>
      <c r="Z1273" s="38" t="s">
        <v>4383</v>
      </c>
      <c r="AA1273" s="1" t="s">
        <v>264</v>
      </c>
      <c r="AB1273" s="71" t="s">
        <v>12016</v>
      </c>
      <c r="AC1273" s="72">
        <v>46026</v>
      </c>
      <c r="AD1273" s="1"/>
      <c r="AE1273" s="1"/>
      <c r="AF1273" s="393"/>
      <c r="AG1273" s="70"/>
      <c r="AH1273" s="70"/>
      <c r="AI1273" s="70"/>
      <c r="AJ1273" s="70"/>
      <c r="AK1273" s="70"/>
      <c r="AL1273" s="70"/>
      <c r="AM1273" s="71" t="s">
        <v>12017</v>
      </c>
      <c r="AN1273" s="35" t="s">
        <v>290</v>
      </c>
      <c r="AO1273" s="70"/>
      <c r="AP1273" s="32" t="s">
        <v>12018</v>
      </c>
      <c r="AQ1273" s="1321" t="s">
        <v>86</v>
      </c>
      <c r="AR1273" s="1"/>
      <c r="AS1273" s="1"/>
      <c r="AT1273" s="71" t="s">
        <v>12019</v>
      </c>
      <c r="AU1273" s="75" t="s">
        <v>121</v>
      </c>
      <c r="AV1273" s="1" t="s">
        <v>12013</v>
      </c>
      <c r="AW1273" s="72" t="s">
        <v>90</v>
      </c>
      <c r="AX1273" s="71" t="s">
        <v>12020</v>
      </c>
      <c r="AY1273" s="71" t="s">
        <v>12021</v>
      </c>
      <c r="AZ1273" s="70"/>
      <c r="BA1273" s="70"/>
      <c r="BB1273" s="70"/>
      <c r="BC1273" s="70"/>
      <c r="BD1273" s="73"/>
      <c r="BE1273" s="353"/>
    </row>
    <row r="1274" ht="15" customHeight="1" s="117" customFormat="1">
      <c r="A1274" s="31" t="s">
        <v>65</v>
      </c>
      <c r="B1274" s="32">
        <f t="shared" si="90"/>
        <v>1268</v>
      </c>
      <c r="C1274" s="69" t="s">
        <v>12022</v>
      </c>
      <c r="D1274" s="70" t="s">
        <v>12023</v>
      </c>
      <c r="E1274" s="86" t="s">
        <v>69</v>
      </c>
      <c r="F1274" s="295" t="s">
        <v>12024</v>
      </c>
      <c r="G1274" s="123" t="s">
        <v>2</v>
      </c>
      <c r="H1274" s="70"/>
      <c r="I1274" s="70"/>
      <c r="J1274" s="70"/>
      <c r="K1274" s="1" t="s">
        <v>447</v>
      </c>
      <c r="L1274" s="1" t="s">
        <v>511</v>
      </c>
      <c r="M1274" s="1" t="s">
        <v>2129</v>
      </c>
      <c r="N1274" s="881">
        <v>44291</v>
      </c>
      <c r="O1274" s="1" t="s">
        <v>12025</v>
      </c>
      <c r="P1274" s="1" t="s">
        <v>77</v>
      </c>
      <c r="Q1274" s="1" t="s">
        <v>112</v>
      </c>
      <c r="R1274" s="1" t="s">
        <v>77</v>
      </c>
      <c r="S1274" s="1" t="s">
        <v>140</v>
      </c>
      <c r="T1274" s="1" t="s">
        <v>2407</v>
      </c>
      <c r="U1274" s="72">
        <v>35280</v>
      </c>
      <c r="V1274" s="1367">
        <v>44378</v>
      </c>
      <c r="W1274" s="1367">
        <v>44469</v>
      </c>
      <c r="X1274" s="336" t="s">
        <v>115</v>
      </c>
      <c r="Y1274" s="70"/>
      <c r="Z1274" s="49" t="s">
        <v>4005</v>
      </c>
      <c r="AA1274" s="1" t="s">
        <v>1151</v>
      </c>
      <c r="AB1274" s="71" t="s">
        <v>12026</v>
      </c>
      <c r="AC1274" s="72"/>
      <c r="AD1274" s="70"/>
      <c r="AE1274" s="70"/>
      <c r="AF1274" s="70"/>
      <c r="AG1274" s="70"/>
      <c r="AH1274" s="70"/>
      <c r="AI1274" s="70"/>
      <c r="AJ1274" s="70"/>
      <c r="AK1274" s="70"/>
      <c r="AL1274" s="70"/>
      <c r="AM1274" s="71" t="s">
        <v>12027</v>
      </c>
      <c r="AN1274" s="49" t="s">
        <v>84</v>
      </c>
      <c r="AO1274" s="70"/>
      <c r="AP1274" s="71" t="s">
        <v>12028</v>
      </c>
      <c r="AQ1274" s="1321" t="s">
        <v>86</v>
      </c>
      <c r="AR1274" s="1"/>
      <c r="AS1274" s="70"/>
      <c r="AT1274" s="71" t="s">
        <v>12029</v>
      </c>
      <c r="AU1274" s="164" t="s">
        <v>121</v>
      </c>
      <c r="AV1274" s="1" t="s">
        <v>12023</v>
      </c>
      <c r="AW1274" s="72" t="s">
        <v>90</v>
      </c>
      <c r="AX1274" s="71">
        <v>4460683284</v>
      </c>
      <c r="AY1274" s="57" t="s">
        <v>12030</v>
      </c>
      <c r="AZ1274" s="70"/>
      <c r="BA1274" s="70"/>
      <c r="BB1274" s="70"/>
      <c r="BC1274" s="70"/>
      <c r="BD1274" s="73"/>
      <c r="BE1274" s="353"/>
    </row>
    <row r="1275" ht="15" customHeight="1" s="77" customFormat="1">
      <c r="A1275" s="31" t="s">
        <v>65</v>
      </c>
      <c r="B1275" s="32">
        <f t="shared" si="90"/>
        <v>1269</v>
      </c>
      <c r="C1275" s="69" t="s">
        <v>12031</v>
      </c>
      <c r="D1275" s="70" t="s">
        <v>12032</v>
      </c>
      <c r="E1275" s="86" t="s">
        <v>69</v>
      </c>
      <c r="F1275" s="295" t="s">
        <v>12033</v>
      </c>
      <c r="G1275" s="629" t="s">
        <v>2</v>
      </c>
      <c r="H1275" s="70"/>
      <c r="I1275" s="70"/>
      <c r="J1275" s="1"/>
      <c r="K1275" s="1" t="s">
        <v>10280</v>
      </c>
      <c r="L1275" s="1" t="s">
        <v>511</v>
      </c>
      <c r="M1275" s="1" t="s">
        <v>2129</v>
      </c>
      <c r="N1275" s="72">
        <v>44293</v>
      </c>
      <c r="O1275" s="1" t="s">
        <v>12034</v>
      </c>
      <c r="P1275" s="1" t="s">
        <v>232</v>
      </c>
      <c r="Q1275" s="1" t="s">
        <v>112</v>
      </c>
      <c r="R1275" s="1" t="s">
        <v>77</v>
      </c>
      <c r="S1275" s="295" t="s">
        <v>113</v>
      </c>
      <c r="T1275" s="1" t="s">
        <v>447</v>
      </c>
      <c r="U1275" s="72">
        <v>31013</v>
      </c>
      <c r="V1275" s="1367">
        <v>44378</v>
      </c>
      <c r="W1275" s="1367">
        <v>44469</v>
      </c>
      <c r="X1275" s="336" t="s">
        <v>115</v>
      </c>
      <c r="Y1275" s="393"/>
      <c r="Z1275" s="1" t="str">
        <f ref="Z1275:Z1326" t="shared" si="92" ca="1">""&amp;DATEDIF(N1275,TODAY(),"Y")&amp; " Tahun  "&amp;DATEDIF(N1275,TODAY(),"ym")&amp; " Bulan " &amp;DATEDIF(N1275,TODAY(),"md")&amp; " Hari "</f>
        <v>0 Tahun  3 Bulan 26 Hari </v>
      </c>
      <c r="AA1275" s="1" t="s">
        <v>264</v>
      </c>
      <c r="AB1275" s="1" t="s">
        <v>12035</v>
      </c>
      <c r="AC1275" s="72">
        <v>44527</v>
      </c>
      <c r="AD1275" s="70"/>
      <c r="AE1275" s="70"/>
      <c r="AF1275" s="70"/>
      <c r="AG1275" s="1"/>
      <c r="AH1275" s="1"/>
      <c r="AI1275" s="1"/>
      <c r="AJ1275" s="1"/>
      <c r="AK1275" s="1"/>
      <c r="AL1275" s="1"/>
      <c r="AM1275" s="71" t="s">
        <v>12036</v>
      </c>
      <c r="AN1275" s="49" t="s">
        <v>84</v>
      </c>
      <c r="AO1275" s="1"/>
      <c r="AP1275" s="71" t="s">
        <v>12037</v>
      </c>
      <c r="AQ1275" s="1321" t="s">
        <v>86</v>
      </c>
      <c r="AR1275" s="1"/>
      <c r="AS1275" s="70"/>
      <c r="AT1275" s="71" t="s">
        <v>12038</v>
      </c>
      <c r="AU1275" s="1350" t="s">
        <v>121</v>
      </c>
      <c r="AV1275" s="1" t="s">
        <v>12032</v>
      </c>
      <c r="AW1275" s="72" t="s">
        <v>90</v>
      </c>
      <c r="AX1275" s="1">
        <v>8105326544</v>
      </c>
      <c r="AY1275" s="1384" t="s">
        <v>12039</v>
      </c>
      <c r="AZ1275" s="1"/>
      <c r="BA1275" s="1"/>
      <c r="BB1275" s="1"/>
      <c r="BC1275" s="1"/>
      <c r="BD1275" s="72"/>
      <c r="BE1275" s="553"/>
    </row>
    <row r="1276" ht="15" customHeight="1" s="77" customFormat="1">
      <c r="A1276" s="31" t="s">
        <v>65</v>
      </c>
      <c r="B1276" s="32">
        <f t="shared" si="90"/>
        <v>1270</v>
      </c>
      <c r="C1276" s="69" t="s">
        <v>12040</v>
      </c>
      <c r="D1276" s="70" t="s">
        <v>12041</v>
      </c>
      <c r="E1276" s="86" t="s">
        <v>69</v>
      </c>
      <c r="F1276" s="295" t="s">
        <v>12042</v>
      </c>
      <c r="G1276" s="629" t="s">
        <v>2</v>
      </c>
      <c r="H1276" s="70"/>
      <c r="I1276" s="70"/>
      <c r="J1276" s="1"/>
      <c r="K1276" s="1" t="s">
        <v>10280</v>
      </c>
      <c r="L1276" s="1" t="s">
        <v>511</v>
      </c>
      <c r="M1276" s="1" t="s">
        <v>2129</v>
      </c>
      <c r="N1276" s="72">
        <v>44293</v>
      </c>
      <c r="O1276" s="1" t="s">
        <v>12043</v>
      </c>
      <c r="P1276" s="1" t="s">
        <v>232</v>
      </c>
      <c r="Q1276" s="1" t="s">
        <v>112</v>
      </c>
      <c r="R1276" s="1" t="s">
        <v>77</v>
      </c>
      <c r="S1276" s="295" t="s">
        <v>113</v>
      </c>
      <c r="T1276" s="1" t="s">
        <v>447</v>
      </c>
      <c r="U1276" s="72">
        <v>33049</v>
      </c>
      <c r="V1276" s="1367">
        <v>44378</v>
      </c>
      <c r="W1276" s="1367">
        <v>44469</v>
      </c>
      <c r="X1276" s="336" t="s">
        <v>115</v>
      </c>
      <c r="Y1276" s="393"/>
      <c r="Z1276" s="1" t="str">
        <f t="shared" si="92" ca="1"/>
        <v>0 Tahun  3 Bulan 26 Hari </v>
      </c>
      <c r="AA1276" s="1" t="s">
        <v>492</v>
      </c>
      <c r="AB1276" s="1" t="s">
        <v>12044</v>
      </c>
      <c r="AC1276" s="72">
        <v>45132</v>
      </c>
      <c r="AD1276" s="70"/>
      <c r="AE1276" s="70"/>
      <c r="AF1276" s="70"/>
      <c r="AG1276" s="1"/>
      <c r="AH1276" s="1"/>
      <c r="AI1276" s="1"/>
      <c r="AJ1276" s="1"/>
      <c r="AK1276" s="1"/>
      <c r="AL1276" s="1"/>
      <c r="AM1276" s="71" t="s">
        <v>12045</v>
      </c>
      <c r="AN1276" s="49" t="s">
        <v>84</v>
      </c>
      <c r="AO1276" s="1"/>
      <c r="AP1276" s="71" t="s">
        <v>12046</v>
      </c>
      <c r="AQ1276" s="1321" t="s">
        <v>86</v>
      </c>
      <c r="AR1276" s="1"/>
      <c r="AS1276" s="70"/>
      <c r="AT1276" s="71" t="s">
        <v>12047</v>
      </c>
      <c r="AU1276" s="1350" t="s">
        <v>121</v>
      </c>
      <c r="AV1276" s="1" t="s">
        <v>12041</v>
      </c>
      <c r="AW1276" s="72" t="s">
        <v>90</v>
      </c>
      <c r="AX1276" s="1">
        <v>3760880875</v>
      </c>
      <c r="AY1276" s="1384" t="s">
        <v>12048</v>
      </c>
      <c r="AZ1276" s="1"/>
      <c r="BA1276" s="1"/>
      <c r="BB1276" s="1"/>
      <c r="BC1276" s="1"/>
      <c r="BD1276" s="72"/>
      <c r="BE1276" s="553"/>
    </row>
    <row r="1277" ht="15" customHeight="1" s="77" customFormat="1">
      <c r="A1277" s="31" t="s">
        <v>65</v>
      </c>
      <c r="B1277" s="32">
        <f t="shared" si="90"/>
        <v>1271</v>
      </c>
      <c r="C1277" s="35">
        <v>2152</v>
      </c>
      <c r="D1277" s="70" t="s">
        <v>12049</v>
      </c>
      <c r="E1277" s="86" t="s">
        <v>69</v>
      </c>
      <c r="F1277" s="295" t="s">
        <v>12050</v>
      </c>
      <c r="G1277" s="83" t="s">
        <v>2</v>
      </c>
      <c r="H1277" s="70"/>
      <c r="I1277" s="70"/>
      <c r="J1277" s="1"/>
      <c r="K1277" s="1" t="s">
        <v>447</v>
      </c>
      <c r="L1277" s="1" t="s">
        <v>511</v>
      </c>
      <c r="M1277" s="1" t="s">
        <v>2129</v>
      </c>
      <c r="N1277" s="72">
        <v>44309</v>
      </c>
      <c r="O1277" s="1" t="s">
        <v>12051</v>
      </c>
      <c r="P1277" s="1" t="s">
        <v>232</v>
      </c>
      <c r="Q1277" s="1" t="s">
        <v>112</v>
      </c>
      <c r="R1277" s="1" t="s">
        <v>77</v>
      </c>
      <c r="S1277" s="1" t="s">
        <v>113</v>
      </c>
      <c r="T1277" s="1" t="s">
        <v>9106</v>
      </c>
      <c r="U1277" s="72">
        <v>35595</v>
      </c>
      <c r="V1277" s="1367">
        <v>44348</v>
      </c>
      <c r="W1277" s="1367">
        <v>44439</v>
      </c>
      <c r="X1277" s="336" t="s">
        <v>115</v>
      </c>
      <c r="Y1277" s="393"/>
      <c r="Z1277" s="87" t="str">
        <f t="shared" si="92" ca="1"/>
        <v>0 Tahun  3 Bulan 10 Hari </v>
      </c>
      <c r="AA1277" s="1" t="s">
        <v>819</v>
      </c>
      <c r="AB1277" s="71" t="s">
        <v>12052</v>
      </c>
      <c r="AC1277" s="72">
        <v>45783</v>
      </c>
      <c r="AD1277" s="70"/>
      <c r="AE1277" s="70"/>
      <c r="AF1277" s="70"/>
      <c r="AG1277" s="1"/>
      <c r="AH1277" s="70"/>
      <c r="AI1277" s="70"/>
      <c r="AJ1277" s="70"/>
      <c r="AK1277" s="70"/>
      <c r="AL1277" s="70"/>
      <c r="AM1277" s="71" t="s">
        <v>12053</v>
      </c>
      <c r="AN1277" s="49" t="s">
        <v>84</v>
      </c>
      <c r="AO1277" s="1"/>
      <c r="AP1277" s="338" t="s">
        <v>12054</v>
      </c>
      <c r="AQ1277" s="1321" t="s">
        <v>86</v>
      </c>
      <c r="AR1277" s="1"/>
      <c r="AS1277" s="70"/>
      <c r="AT1277" s="71" t="s">
        <v>12055</v>
      </c>
      <c r="AU1277" s="346" t="s">
        <v>121</v>
      </c>
      <c r="AV1277" s="340" t="s">
        <v>12049</v>
      </c>
      <c r="AW1277" s="408" t="s">
        <v>90</v>
      </c>
      <c r="AX1277" s="357">
        <v>2801845365</v>
      </c>
      <c r="AY1277" s="1"/>
      <c r="AZ1277" s="1"/>
      <c r="BA1277" s="1"/>
      <c r="BB1277" s="1"/>
      <c r="BC1277" s="1"/>
      <c r="BD1277" s="72"/>
      <c r="BE1277" s="553"/>
    </row>
    <row r="1278" ht="15" customHeight="1" s="77" customFormat="1">
      <c r="A1278" s="31" t="s">
        <v>65</v>
      </c>
      <c r="B1278" s="32">
        <f t="shared" si="90"/>
        <v>1272</v>
      </c>
      <c r="C1278" s="35">
        <v>2153</v>
      </c>
      <c r="D1278" s="70" t="s">
        <v>12056</v>
      </c>
      <c r="E1278" s="86" t="s">
        <v>69</v>
      </c>
      <c r="F1278" s="295" t="s">
        <v>12057</v>
      </c>
      <c r="G1278" s="83" t="s">
        <v>2</v>
      </c>
      <c r="H1278" s="70"/>
      <c r="I1278" s="70"/>
      <c r="J1278" s="1"/>
      <c r="K1278" s="1" t="s">
        <v>447</v>
      </c>
      <c r="L1278" s="1" t="s">
        <v>511</v>
      </c>
      <c r="M1278" s="1" t="s">
        <v>2129</v>
      </c>
      <c r="N1278" s="72">
        <v>44309</v>
      </c>
      <c r="O1278" s="1" t="s">
        <v>12058</v>
      </c>
      <c r="P1278" s="1" t="s">
        <v>174</v>
      </c>
      <c r="Q1278" s="1" t="s">
        <v>112</v>
      </c>
      <c r="R1278" s="1" t="s">
        <v>77</v>
      </c>
      <c r="S1278" s="1" t="s">
        <v>113</v>
      </c>
      <c r="T1278" s="1" t="s">
        <v>447</v>
      </c>
      <c r="U1278" s="72">
        <v>31892</v>
      </c>
      <c r="V1278" s="1367">
        <v>44348</v>
      </c>
      <c r="W1278" s="1367">
        <v>44439</v>
      </c>
      <c r="X1278" s="336" t="s">
        <v>115</v>
      </c>
      <c r="Y1278" s="393"/>
      <c r="Z1278" s="87" t="str">
        <f t="shared" si="92" ca="1"/>
        <v>0 Tahun  3 Bulan 10 Hari </v>
      </c>
      <c r="AA1278" s="1" t="s">
        <v>264</v>
      </c>
      <c r="AB1278" s="71" t="s">
        <v>12059</v>
      </c>
      <c r="AC1278" s="72">
        <v>46094</v>
      </c>
      <c r="AD1278" s="70"/>
      <c r="AE1278" s="70"/>
      <c r="AF1278" s="70"/>
      <c r="AG1278" s="1"/>
      <c r="AH1278" s="70"/>
      <c r="AI1278" s="70"/>
      <c r="AJ1278" s="70"/>
      <c r="AK1278" s="70"/>
      <c r="AL1278" s="70"/>
      <c r="AM1278" s="71" t="s">
        <v>12060</v>
      </c>
      <c r="AN1278" s="49" t="s">
        <v>84</v>
      </c>
      <c r="AO1278" s="1"/>
      <c r="AP1278" s="338" t="s">
        <v>12061</v>
      </c>
      <c r="AQ1278" s="1321" t="s">
        <v>86</v>
      </c>
      <c r="AR1278" s="1"/>
      <c r="AS1278" s="70"/>
      <c r="AT1278" s="71" t="s">
        <v>12062</v>
      </c>
      <c r="AU1278" s="346" t="s">
        <v>121</v>
      </c>
      <c r="AV1278" s="1" t="s">
        <v>12056</v>
      </c>
      <c r="AW1278" s="1" t="s">
        <v>90</v>
      </c>
      <c r="AX1278" s="71" t="s">
        <v>12063</v>
      </c>
      <c r="AY1278" s="1"/>
      <c r="AZ1278" s="1"/>
      <c r="BA1278" s="1"/>
      <c r="BB1278" s="1"/>
      <c r="BC1278" s="1"/>
      <c r="BD1278" s="72"/>
      <c r="BE1278" s="553"/>
    </row>
    <row r="1279" ht="15" customHeight="1" s="77" customFormat="1">
      <c r="A1279" s="31" t="s">
        <v>65</v>
      </c>
      <c r="B1279" s="32">
        <f t="shared" si="90"/>
        <v>1273</v>
      </c>
      <c r="C1279" s="35">
        <v>2154</v>
      </c>
      <c r="D1279" s="70" t="s">
        <v>12064</v>
      </c>
      <c r="E1279" s="86" t="s">
        <v>69</v>
      </c>
      <c r="F1279" s="295" t="s">
        <v>12065</v>
      </c>
      <c r="G1279" s="83" t="s">
        <v>2</v>
      </c>
      <c r="H1279" s="70"/>
      <c r="I1279" s="70"/>
      <c r="J1279" s="1"/>
      <c r="K1279" s="1" t="s">
        <v>447</v>
      </c>
      <c r="L1279" s="1" t="s">
        <v>511</v>
      </c>
      <c r="M1279" s="1" t="s">
        <v>2129</v>
      </c>
      <c r="N1279" s="72">
        <v>44309</v>
      </c>
      <c r="O1279" s="1" t="s">
        <v>12066</v>
      </c>
      <c r="P1279" s="1" t="s">
        <v>97</v>
      </c>
      <c r="Q1279" s="1" t="s">
        <v>112</v>
      </c>
      <c r="R1279" s="1" t="s">
        <v>77</v>
      </c>
      <c r="S1279" s="1" t="s">
        <v>113</v>
      </c>
      <c r="T1279" s="1" t="s">
        <v>2793</v>
      </c>
      <c r="U1279" s="72">
        <v>34468</v>
      </c>
      <c r="V1279" s="1367">
        <v>44348</v>
      </c>
      <c r="W1279" s="1367">
        <v>44439</v>
      </c>
      <c r="X1279" s="336" t="s">
        <v>115</v>
      </c>
      <c r="Y1279" s="393"/>
      <c r="Z1279" s="87" t="str">
        <f t="shared" si="92" ca="1"/>
        <v>0 Tahun  3 Bulan 10 Hari </v>
      </c>
      <c r="AA1279" s="1" t="s">
        <v>264</v>
      </c>
      <c r="AB1279" s="71" t="s">
        <v>12067</v>
      </c>
      <c r="AC1279" s="72">
        <v>45790</v>
      </c>
      <c r="AD1279" s="70"/>
      <c r="AE1279" s="70"/>
      <c r="AF1279" s="70"/>
      <c r="AG1279" s="1"/>
      <c r="AH1279" s="70"/>
      <c r="AI1279" s="70"/>
      <c r="AJ1279" s="70"/>
      <c r="AK1279" s="70"/>
      <c r="AL1279" s="70"/>
      <c r="AM1279" s="71" t="s">
        <v>12068</v>
      </c>
      <c r="AN1279" s="49" t="s">
        <v>84</v>
      </c>
      <c r="AO1279" s="1"/>
      <c r="AP1279" s="338" t="s">
        <v>12069</v>
      </c>
      <c r="AQ1279" s="1321" t="s">
        <v>86</v>
      </c>
      <c r="AR1279" s="1"/>
      <c r="AS1279" s="70"/>
      <c r="AT1279" s="71" t="s">
        <v>12070</v>
      </c>
      <c r="AU1279" s="346" t="s">
        <v>121</v>
      </c>
      <c r="AV1279" s="1" t="s">
        <v>12064</v>
      </c>
      <c r="AW1279" s="1" t="s">
        <v>90</v>
      </c>
      <c r="AX1279" s="71" t="s">
        <v>12071</v>
      </c>
      <c r="AY1279" s="1"/>
      <c r="AZ1279" s="1"/>
      <c r="BA1279" s="1"/>
      <c r="BB1279" s="1"/>
      <c r="BC1279" s="1"/>
      <c r="BD1279" s="72"/>
      <c r="BE1279" s="553"/>
    </row>
    <row r="1280" ht="15" customHeight="1" s="77" customFormat="1">
      <c r="A1280" s="31" t="s">
        <v>65</v>
      </c>
      <c r="B1280" s="32">
        <f t="shared" si="90"/>
        <v>1274</v>
      </c>
      <c r="C1280" s="704" t="s">
        <v>12072</v>
      </c>
      <c r="D1280" s="70" t="s">
        <v>12073</v>
      </c>
      <c r="E1280" s="86" t="s">
        <v>69</v>
      </c>
      <c r="F1280" s="295" t="s">
        <v>12074</v>
      </c>
      <c r="G1280" s="83" t="s">
        <v>2</v>
      </c>
      <c r="H1280" s="70"/>
      <c r="I1280" s="70"/>
      <c r="J1280" s="1"/>
      <c r="K1280" s="1" t="s">
        <v>447</v>
      </c>
      <c r="L1280" s="1" t="s">
        <v>511</v>
      </c>
      <c r="M1280" s="1" t="s">
        <v>2129</v>
      </c>
      <c r="N1280" s="72">
        <v>44309</v>
      </c>
      <c r="O1280" s="1" t="s">
        <v>12075</v>
      </c>
      <c r="P1280" s="1" t="s">
        <v>97</v>
      </c>
      <c r="Q1280" s="1" t="s">
        <v>112</v>
      </c>
      <c r="R1280" s="1" t="s">
        <v>77</v>
      </c>
      <c r="S1280" s="1" t="s">
        <v>113</v>
      </c>
      <c r="T1280" s="1" t="s">
        <v>1224</v>
      </c>
      <c r="U1280" s="72">
        <v>33743</v>
      </c>
      <c r="V1280" s="1367">
        <v>44348</v>
      </c>
      <c r="W1280" s="1367">
        <v>44439</v>
      </c>
      <c r="X1280" s="182" t="s">
        <v>80</v>
      </c>
      <c r="Y1280" s="393"/>
      <c r="Z1280" s="87" t="str">
        <f t="shared" si="92" ca="1"/>
        <v>0 Tahun  3 Bulan 10 Hari </v>
      </c>
      <c r="AA1280" s="1" t="s">
        <v>492</v>
      </c>
      <c r="AB1280" s="71" t="s">
        <v>12076</v>
      </c>
      <c r="AC1280" s="72">
        <v>45793</v>
      </c>
      <c r="AD1280" s="70"/>
      <c r="AE1280" s="70"/>
      <c r="AF1280" s="70"/>
      <c r="AG1280" s="1"/>
      <c r="AH1280" s="70"/>
      <c r="AI1280" s="70"/>
      <c r="AJ1280" s="70"/>
      <c r="AK1280" s="70"/>
      <c r="AL1280" s="70"/>
      <c r="AM1280" s="71" t="s">
        <v>12077</v>
      </c>
      <c r="AN1280" s="49" t="s">
        <v>84</v>
      </c>
      <c r="AO1280" s="1"/>
      <c r="AP1280" s="338" t="s">
        <v>12078</v>
      </c>
      <c r="AQ1280" s="1321" t="s">
        <v>86</v>
      </c>
      <c r="AR1280" s="1"/>
      <c r="AS1280" s="70"/>
      <c r="AT1280" s="71" t="s">
        <v>12079</v>
      </c>
      <c r="AU1280" s="346" t="s">
        <v>121</v>
      </c>
      <c r="AV1280" s="1" t="s">
        <v>12073</v>
      </c>
      <c r="AW1280" s="1" t="s">
        <v>90</v>
      </c>
      <c r="AX1280" s="71" t="s">
        <v>12080</v>
      </c>
      <c r="AY1280" s="71" t="s">
        <v>12081</v>
      </c>
      <c r="AZ1280" s="1"/>
      <c r="BA1280" s="1"/>
      <c r="BB1280" s="1"/>
      <c r="BC1280" s="1"/>
      <c r="BD1280" s="72"/>
      <c r="BE1280" s="553"/>
    </row>
    <row r="1281" ht="15" customHeight="1" s="77" customFormat="1">
      <c r="A1281" s="31" t="s">
        <v>65</v>
      </c>
      <c r="B1281" s="32">
        <f t="shared" si="90"/>
        <v>1275</v>
      </c>
      <c r="C1281" s="704" t="s">
        <v>12082</v>
      </c>
      <c r="D1281" s="70" t="s">
        <v>12083</v>
      </c>
      <c r="E1281" s="86" t="s">
        <v>69</v>
      </c>
      <c r="F1281" s="295" t="s">
        <v>12084</v>
      </c>
      <c r="G1281" s="83" t="s">
        <v>2</v>
      </c>
      <c r="H1281" s="70"/>
      <c r="I1281" s="70"/>
      <c r="J1281" s="1"/>
      <c r="K1281" s="1" t="s">
        <v>447</v>
      </c>
      <c r="L1281" s="1" t="s">
        <v>511</v>
      </c>
      <c r="M1281" s="1" t="s">
        <v>2129</v>
      </c>
      <c r="N1281" s="72">
        <v>44309</v>
      </c>
      <c r="O1281" s="1" t="s">
        <v>12085</v>
      </c>
      <c r="P1281" s="1" t="s">
        <v>174</v>
      </c>
      <c r="Q1281" s="1" t="s">
        <v>112</v>
      </c>
      <c r="R1281" s="1" t="s">
        <v>77</v>
      </c>
      <c r="S1281" s="1" t="s">
        <v>113</v>
      </c>
      <c r="T1281" s="1" t="s">
        <v>2612</v>
      </c>
      <c r="U1281" s="72">
        <v>31565</v>
      </c>
      <c r="V1281" s="1367">
        <v>44348</v>
      </c>
      <c r="W1281" s="1367">
        <v>44439</v>
      </c>
      <c r="X1281" s="182" t="s">
        <v>80</v>
      </c>
      <c r="Y1281" s="393"/>
      <c r="Z1281" s="87" t="str">
        <f t="shared" si="92" ca="1"/>
        <v>0 Tahun  3 Bulan 10 Hari </v>
      </c>
      <c r="AA1281" s="1" t="s">
        <v>264</v>
      </c>
      <c r="AB1281" s="71" t="s">
        <v>12086</v>
      </c>
      <c r="AC1281" s="72"/>
      <c r="AD1281" s="70"/>
      <c r="AE1281" s="70"/>
      <c r="AF1281" s="70"/>
      <c r="AG1281" s="1"/>
      <c r="AH1281" s="70"/>
      <c r="AI1281" s="70"/>
      <c r="AJ1281" s="70"/>
      <c r="AK1281" s="70"/>
      <c r="AL1281" s="70"/>
      <c r="AM1281" s="71" t="s">
        <v>12087</v>
      </c>
      <c r="AN1281" s="49" t="s">
        <v>84</v>
      </c>
      <c r="AO1281" s="1"/>
      <c r="AP1281" s="338" t="s">
        <v>12088</v>
      </c>
      <c r="AQ1281" s="1321" t="s">
        <v>86</v>
      </c>
      <c r="AR1281" s="1"/>
      <c r="AS1281" s="70"/>
      <c r="AT1281" s="71" t="s">
        <v>12089</v>
      </c>
      <c r="AU1281" s="346" t="s">
        <v>121</v>
      </c>
      <c r="AV1281" s="1" t="s">
        <v>12083</v>
      </c>
      <c r="AW1281" s="1" t="s">
        <v>90</v>
      </c>
      <c r="AX1281" s="71" t="s">
        <v>12090</v>
      </c>
      <c r="AY1281" s="1"/>
      <c r="AZ1281" s="1"/>
      <c r="BA1281" s="1"/>
      <c r="BB1281" s="1"/>
      <c r="BC1281" s="1"/>
      <c r="BD1281" s="72"/>
      <c r="BE1281" s="553"/>
    </row>
    <row r="1282" ht="15" customHeight="1" s="77" customFormat="1">
      <c r="A1282" s="31" t="s">
        <v>65</v>
      </c>
      <c r="B1282" s="32">
        <f t="shared" si="90"/>
        <v>1276</v>
      </c>
      <c r="C1282" s="704" t="s">
        <v>12091</v>
      </c>
      <c r="D1282" s="70" t="s">
        <v>12092</v>
      </c>
      <c r="E1282" s="86" t="s">
        <v>69</v>
      </c>
      <c r="F1282" s="295" t="s">
        <v>12093</v>
      </c>
      <c r="G1282" s="83" t="s">
        <v>2</v>
      </c>
      <c r="H1282" s="70"/>
      <c r="I1282" s="70"/>
      <c r="J1282" s="1"/>
      <c r="K1282" s="1" t="s">
        <v>447</v>
      </c>
      <c r="L1282" s="1" t="s">
        <v>511</v>
      </c>
      <c r="M1282" s="1" t="s">
        <v>2129</v>
      </c>
      <c r="N1282" s="72">
        <v>44309</v>
      </c>
      <c r="O1282" s="1" t="s">
        <v>12094</v>
      </c>
      <c r="P1282" s="1" t="s">
        <v>77</v>
      </c>
      <c r="Q1282" s="1" t="s">
        <v>112</v>
      </c>
      <c r="R1282" s="1" t="s">
        <v>77</v>
      </c>
      <c r="S1282" s="1" t="s">
        <v>113</v>
      </c>
      <c r="T1282" s="1" t="s">
        <v>12095</v>
      </c>
      <c r="U1282" s="72">
        <v>35554</v>
      </c>
      <c r="V1282" s="1367">
        <v>44348</v>
      </c>
      <c r="W1282" s="1367">
        <v>44439</v>
      </c>
      <c r="X1282" s="182" t="s">
        <v>80</v>
      </c>
      <c r="Y1282" s="393"/>
      <c r="Z1282" s="87" t="str">
        <f t="shared" si="92" ca="1"/>
        <v>0 Tahun  3 Bulan 10 Hari </v>
      </c>
      <c r="AA1282" s="1" t="s">
        <v>264</v>
      </c>
      <c r="AB1282" s="71" t="s">
        <v>12096</v>
      </c>
      <c r="AC1282" s="72">
        <v>46058</v>
      </c>
      <c r="AD1282" s="70"/>
      <c r="AE1282" s="70"/>
      <c r="AF1282" s="70"/>
      <c r="AG1282" s="1"/>
      <c r="AH1282" s="70"/>
      <c r="AI1282" s="70"/>
      <c r="AJ1282" s="70"/>
      <c r="AK1282" s="70"/>
      <c r="AL1282" s="70"/>
      <c r="AM1282" s="71" t="s">
        <v>12097</v>
      </c>
      <c r="AN1282" s="1" t="s">
        <v>84</v>
      </c>
      <c r="AO1282" s="1"/>
      <c r="AP1282" s="338" t="s">
        <v>12098</v>
      </c>
      <c r="AQ1282" s="1321" t="s">
        <v>86</v>
      </c>
      <c r="AR1282" s="1"/>
      <c r="AS1282" s="70"/>
      <c r="AT1282" s="71" t="s">
        <v>12099</v>
      </c>
      <c r="AU1282" s="346" t="s">
        <v>121</v>
      </c>
      <c r="AV1282" s="1" t="s">
        <v>12092</v>
      </c>
      <c r="AW1282" s="1" t="s">
        <v>90</v>
      </c>
      <c r="AX1282" s="71" t="s">
        <v>12100</v>
      </c>
      <c r="AY1282" s="1"/>
      <c r="AZ1282" s="1"/>
      <c r="BA1282" s="1"/>
      <c r="BB1282" s="1"/>
      <c r="BC1282" s="1"/>
      <c r="BD1282" s="72"/>
      <c r="BE1282" s="553"/>
    </row>
    <row r="1283" ht="15" customHeight="1" s="77" customFormat="1">
      <c r="A1283" s="31" t="s">
        <v>65</v>
      </c>
      <c r="B1283" s="32">
        <f t="shared" si="90"/>
        <v>1277</v>
      </c>
      <c r="C1283" s="35">
        <v>2172</v>
      </c>
      <c r="D1283" s="70" t="s">
        <v>12101</v>
      </c>
      <c r="E1283" s="86" t="s">
        <v>69</v>
      </c>
      <c r="F1283" s="295" t="s">
        <v>12102</v>
      </c>
      <c r="G1283" s="1" t="s">
        <v>2</v>
      </c>
      <c r="H1283" s="70"/>
      <c r="I1283" s="70"/>
      <c r="J1283" s="1"/>
      <c r="K1283" s="1" t="s">
        <v>447</v>
      </c>
      <c r="L1283" s="1" t="s">
        <v>511</v>
      </c>
      <c r="M1283" s="1" t="s">
        <v>2129</v>
      </c>
      <c r="N1283" s="72">
        <v>44313</v>
      </c>
      <c r="O1283" s="1" t="s">
        <v>12103</v>
      </c>
      <c r="P1283" s="1" t="s">
        <v>97</v>
      </c>
      <c r="Q1283" s="1" t="s">
        <v>112</v>
      </c>
      <c r="R1283" s="1" t="s">
        <v>77</v>
      </c>
      <c r="S1283" s="1" t="s">
        <v>113</v>
      </c>
      <c r="T1283" s="1" t="s">
        <v>2612</v>
      </c>
      <c r="U1283" s="72">
        <v>34727</v>
      </c>
      <c r="V1283" s="1367">
        <v>44348</v>
      </c>
      <c r="W1283" s="1367">
        <v>44439</v>
      </c>
      <c r="X1283" s="182" t="s">
        <v>80</v>
      </c>
      <c r="Y1283" s="393"/>
      <c r="Z1283" s="1" t="str">
        <f t="shared" si="92" ca="1"/>
        <v>0 Tahun  3 Bulan 6 Hari </v>
      </c>
      <c r="AA1283" s="1" t="s">
        <v>264</v>
      </c>
      <c r="AB1283" s="71" t="s">
        <v>12104</v>
      </c>
      <c r="AC1283" s="72">
        <v>45319</v>
      </c>
      <c r="AD1283" s="70"/>
      <c r="AE1283" s="70"/>
      <c r="AF1283" s="70"/>
      <c r="AG1283" s="1"/>
      <c r="AH1283" s="70"/>
      <c r="AI1283" s="70"/>
      <c r="AJ1283" s="70"/>
      <c r="AK1283" s="70"/>
      <c r="AL1283" s="70"/>
      <c r="AM1283" s="71" t="s">
        <v>12105</v>
      </c>
      <c r="AN1283" s="1" t="s">
        <v>5553</v>
      </c>
      <c r="AO1283" s="1"/>
      <c r="AP1283" s="338" t="s">
        <v>12106</v>
      </c>
      <c r="AQ1283" s="1321" t="s">
        <v>86</v>
      </c>
      <c r="AR1283" s="1"/>
      <c r="AS1283" s="70"/>
      <c r="AT1283" s="71" t="s">
        <v>12107</v>
      </c>
      <c r="AU1283" s="346" t="s">
        <v>121</v>
      </c>
      <c r="AV1283" s="340" t="s">
        <v>12101</v>
      </c>
      <c r="AW1283" s="340" t="s">
        <v>90</v>
      </c>
      <c r="AX1283" s="357">
        <v>2110206561</v>
      </c>
      <c r="AY1283" s="71" t="s">
        <v>12108</v>
      </c>
      <c r="AZ1283" s="1"/>
      <c r="BA1283" s="1"/>
      <c r="BB1283" s="1"/>
      <c r="BC1283" s="1"/>
      <c r="BD1283" s="72"/>
      <c r="BE1283" s="553"/>
    </row>
    <row r="1284" ht="15" customHeight="1" s="77" customFormat="1">
      <c r="A1284" s="31" t="s">
        <v>65</v>
      </c>
      <c r="B1284" s="32">
        <f t="shared" si="90"/>
        <v>1278</v>
      </c>
      <c r="C1284" s="35">
        <v>2173</v>
      </c>
      <c r="D1284" s="70" t="s">
        <v>12109</v>
      </c>
      <c r="E1284" s="86" t="s">
        <v>69</v>
      </c>
      <c r="F1284" s="295" t="s">
        <v>12110</v>
      </c>
      <c r="G1284" s="1" t="s">
        <v>2</v>
      </c>
      <c r="H1284" s="70"/>
      <c r="I1284" s="70"/>
      <c r="J1284" s="1"/>
      <c r="K1284" s="1" t="s">
        <v>447</v>
      </c>
      <c r="L1284" s="1" t="s">
        <v>511</v>
      </c>
      <c r="M1284" s="1" t="s">
        <v>2129</v>
      </c>
      <c r="N1284" s="72">
        <v>44313</v>
      </c>
      <c r="O1284" s="1" t="s">
        <v>12111</v>
      </c>
      <c r="P1284" s="1" t="s">
        <v>232</v>
      </c>
      <c r="Q1284" s="1" t="s">
        <v>112</v>
      </c>
      <c r="R1284" s="1" t="s">
        <v>77</v>
      </c>
      <c r="S1284" s="1" t="s">
        <v>140</v>
      </c>
      <c r="T1284" s="1" t="s">
        <v>447</v>
      </c>
      <c r="U1284" s="72">
        <v>29261</v>
      </c>
      <c r="V1284" s="1367">
        <v>44348</v>
      </c>
      <c r="W1284" s="1367">
        <v>44439</v>
      </c>
      <c r="X1284" s="182" t="s">
        <v>80</v>
      </c>
      <c r="Y1284" s="393"/>
      <c r="Z1284" s="1" t="str">
        <f t="shared" si="92" ca="1"/>
        <v>0 Tahun  3 Bulan 6 Hari </v>
      </c>
      <c r="AA1284" s="1" t="s">
        <v>492</v>
      </c>
      <c r="AB1284" s="71" t="s">
        <v>12112</v>
      </c>
      <c r="AC1284" s="72">
        <v>45332</v>
      </c>
      <c r="AD1284" s="70"/>
      <c r="AE1284" s="70"/>
      <c r="AF1284" s="70"/>
      <c r="AG1284" s="1"/>
      <c r="AH1284" s="70"/>
      <c r="AI1284" s="70"/>
      <c r="AJ1284" s="70"/>
      <c r="AK1284" s="70"/>
      <c r="AL1284" s="70"/>
      <c r="AM1284" s="71" t="s">
        <v>12113</v>
      </c>
      <c r="AN1284" s="1" t="s">
        <v>84</v>
      </c>
      <c r="AO1284" s="1"/>
      <c r="AP1284" s="338" t="s">
        <v>12114</v>
      </c>
      <c r="AQ1284" s="1321" t="s">
        <v>86</v>
      </c>
      <c r="AR1284" s="1"/>
      <c r="AS1284" s="70"/>
      <c r="AT1284" s="71" t="s">
        <v>12115</v>
      </c>
      <c r="AU1284" s="1" t="s">
        <v>2135</v>
      </c>
      <c r="AV1284" s="1" t="s">
        <v>12109</v>
      </c>
      <c r="AW1284" s="1" t="s">
        <v>90</v>
      </c>
      <c r="AX1284" s="71" t="s">
        <v>12116</v>
      </c>
      <c r="AY1284" s="1"/>
      <c r="AZ1284" s="1"/>
      <c r="BA1284" s="1"/>
      <c r="BB1284" s="1"/>
      <c r="BC1284" s="1"/>
      <c r="BD1284" s="72"/>
      <c r="BE1284" s="553"/>
    </row>
    <row r="1285" ht="15" customHeight="1" s="77" customFormat="1">
      <c r="A1285" s="31" t="s">
        <v>65</v>
      </c>
      <c r="B1285" s="32">
        <f t="shared" si="90"/>
        <v>1279</v>
      </c>
      <c r="C1285" s="35">
        <v>2174</v>
      </c>
      <c r="D1285" s="70" t="s">
        <v>12117</v>
      </c>
      <c r="E1285" s="86" t="s">
        <v>69</v>
      </c>
      <c r="F1285" s="295" t="s">
        <v>12118</v>
      </c>
      <c r="G1285" s="1" t="s">
        <v>2</v>
      </c>
      <c r="H1285" s="70"/>
      <c r="I1285" s="70"/>
      <c r="J1285" s="1"/>
      <c r="K1285" s="1" t="s">
        <v>447</v>
      </c>
      <c r="L1285" s="1" t="s">
        <v>511</v>
      </c>
      <c r="M1285" s="1" t="s">
        <v>2129</v>
      </c>
      <c r="N1285" s="72">
        <v>44314</v>
      </c>
      <c r="O1285" s="1" t="s">
        <v>12119</v>
      </c>
      <c r="P1285" s="1" t="s">
        <v>232</v>
      </c>
      <c r="Q1285" s="1" t="s">
        <v>112</v>
      </c>
      <c r="R1285" s="1" t="s">
        <v>77</v>
      </c>
      <c r="S1285" s="1" t="s">
        <v>113</v>
      </c>
      <c r="T1285" s="1" t="s">
        <v>12120</v>
      </c>
      <c r="U1285" s="72">
        <v>34985</v>
      </c>
      <c r="V1285" s="1367">
        <v>44348</v>
      </c>
      <c r="W1285" s="1367">
        <v>44439</v>
      </c>
      <c r="X1285" s="182" t="s">
        <v>80</v>
      </c>
      <c r="Y1285" s="393"/>
      <c r="Z1285" s="1" t="str">
        <f t="shared" si="92" ca="1"/>
        <v>0 Tahun  3 Bulan 5 Hari </v>
      </c>
      <c r="AA1285" s="1" t="s">
        <v>264</v>
      </c>
      <c r="AB1285" s="71" t="s">
        <v>12121</v>
      </c>
      <c r="AC1285" s="72">
        <v>46110</v>
      </c>
      <c r="AD1285" s="70"/>
      <c r="AE1285" s="70"/>
      <c r="AF1285" s="70"/>
      <c r="AG1285" s="1"/>
      <c r="AH1285" s="70"/>
      <c r="AI1285" s="70"/>
      <c r="AJ1285" s="70"/>
      <c r="AK1285" s="70"/>
      <c r="AL1285" s="70"/>
      <c r="AM1285" s="71" t="s">
        <v>12122</v>
      </c>
      <c r="AN1285" s="1" t="s">
        <v>548</v>
      </c>
      <c r="AO1285" s="1"/>
      <c r="AP1285" s="338" t="s">
        <v>12123</v>
      </c>
      <c r="AQ1285" s="1321" t="s">
        <v>86</v>
      </c>
      <c r="AR1285" s="1"/>
      <c r="AS1285" s="70"/>
      <c r="AT1285" s="71" t="s">
        <v>12124</v>
      </c>
      <c r="AU1285" s="1" t="s">
        <v>2135</v>
      </c>
      <c r="AV1285" s="340" t="s">
        <v>12125</v>
      </c>
      <c r="AW1285" s="340" t="s">
        <v>90</v>
      </c>
      <c r="AX1285" s="357">
        <v>541602461</v>
      </c>
      <c r="AY1285" s="71" t="s">
        <v>12126</v>
      </c>
      <c r="AZ1285" s="1"/>
      <c r="BA1285" s="1"/>
      <c r="BB1285" s="1"/>
      <c r="BC1285" s="1"/>
      <c r="BD1285" s="72"/>
      <c r="BE1285" s="553"/>
    </row>
    <row r="1286" ht="15" customHeight="1" s="77" customFormat="1">
      <c r="A1286" s="31" t="s">
        <v>65</v>
      </c>
      <c r="B1286" s="32">
        <f t="shared" si="90"/>
        <v>1280</v>
      </c>
      <c r="C1286" s="35">
        <v>2175</v>
      </c>
      <c r="D1286" s="70" t="s">
        <v>12127</v>
      </c>
      <c r="E1286" s="86" t="s">
        <v>69</v>
      </c>
      <c r="F1286" s="295" t="s">
        <v>12128</v>
      </c>
      <c r="G1286" s="1" t="s">
        <v>2</v>
      </c>
      <c r="H1286" s="70"/>
      <c r="I1286" s="70"/>
      <c r="J1286" s="1"/>
      <c r="K1286" s="1" t="s">
        <v>447</v>
      </c>
      <c r="L1286" s="1" t="s">
        <v>511</v>
      </c>
      <c r="M1286" s="1" t="s">
        <v>2129</v>
      </c>
      <c r="N1286" s="72">
        <v>44314</v>
      </c>
      <c r="O1286" s="1" t="s">
        <v>12129</v>
      </c>
      <c r="P1286" s="1" t="s">
        <v>174</v>
      </c>
      <c r="Q1286" s="1" t="s">
        <v>112</v>
      </c>
      <c r="R1286" s="1" t="s">
        <v>77</v>
      </c>
      <c r="S1286" s="1" t="s">
        <v>113</v>
      </c>
      <c r="T1286" s="1" t="s">
        <v>2407</v>
      </c>
      <c r="U1286" s="72">
        <v>32757</v>
      </c>
      <c r="V1286" s="1367">
        <v>44348</v>
      </c>
      <c r="W1286" s="1367">
        <v>44439</v>
      </c>
      <c r="X1286" s="182" t="s">
        <v>80</v>
      </c>
      <c r="Y1286" s="393"/>
      <c r="Z1286" s="1" t="str">
        <f t="shared" si="92" ca="1"/>
        <v>0 Tahun  3 Bulan 5 Hari </v>
      </c>
      <c r="AA1286" s="1" t="s">
        <v>264</v>
      </c>
      <c r="AB1286" s="71" t="s">
        <v>12130</v>
      </c>
      <c r="AC1286" s="72">
        <v>45725</v>
      </c>
      <c r="AD1286" s="70"/>
      <c r="AE1286" s="70"/>
      <c r="AF1286" s="70"/>
      <c r="AG1286" s="1"/>
      <c r="AH1286" s="70"/>
      <c r="AI1286" s="70"/>
      <c r="AJ1286" s="70"/>
      <c r="AK1286" s="70"/>
      <c r="AL1286" s="70"/>
      <c r="AM1286" s="71" t="s">
        <v>12131</v>
      </c>
      <c r="AN1286" s="1" t="s">
        <v>548</v>
      </c>
      <c r="AO1286" s="1"/>
      <c r="AP1286" s="338" t="s">
        <v>12132</v>
      </c>
      <c r="AQ1286" s="1321" t="s">
        <v>86</v>
      </c>
      <c r="AR1286" s="1"/>
      <c r="AS1286" s="70"/>
      <c r="AT1286" s="71" t="s">
        <v>12133</v>
      </c>
      <c r="AU1286" s="1" t="s">
        <v>2135</v>
      </c>
      <c r="AV1286" s="1" t="s">
        <v>12127</v>
      </c>
      <c r="AW1286" s="1" t="s">
        <v>90</v>
      </c>
      <c r="AX1286" s="71" t="s">
        <v>12134</v>
      </c>
      <c r="AY1286" s="1"/>
      <c r="AZ1286" s="1"/>
      <c r="BA1286" s="1"/>
      <c r="BB1286" s="1"/>
      <c r="BC1286" s="1"/>
      <c r="BD1286" s="72"/>
      <c r="BE1286" s="553"/>
    </row>
    <row r="1287" ht="15" customHeight="1" s="77" customFormat="1">
      <c r="A1287" s="31" t="s">
        <v>65</v>
      </c>
      <c r="B1287" s="32">
        <f t="shared" si="90"/>
        <v>1281</v>
      </c>
      <c r="C1287" s="68" t="s">
        <v>12135</v>
      </c>
      <c r="D1287" s="70" t="s">
        <v>12136</v>
      </c>
      <c r="E1287" s="86" t="s">
        <v>69</v>
      </c>
      <c r="F1287" s="295" t="s">
        <v>12137</v>
      </c>
      <c r="G1287" s="1" t="s">
        <v>2</v>
      </c>
      <c r="H1287" s="70"/>
      <c r="I1287" s="70"/>
      <c r="J1287" s="70"/>
      <c r="K1287" s="1" t="s">
        <v>447</v>
      </c>
      <c r="L1287" s="1" t="s">
        <v>511</v>
      </c>
      <c r="M1287" s="1" t="s">
        <v>2129</v>
      </c>
      <c r="N1287" s="72">
        <v>44317</v>
      </c>
      <c r="O1287" s="1" t="s">
        <v>12138</v>
      </c>
      <c r="P1287" s="1" t="s">
        <v>75</v>
      </c>
      <c r="Q1287" s="1" t="s">
        <v>112</v>
      </c>
      <c r="R1287" s="1" t="s">
        <v>77</v>
      </c>
      <c r="S1287" s="1" t="s">
        <v>113</v>
      </c>
      <c r="T1287" s="1" t="s">
        <v>9341</v>
      </c>
      <c r="U1287" s="72">
        <v>29522</v>
      </c>
      <c r="V1287" s="72">
        <v>44317</v>
      </c>
      <c r="W1287" s="72">
        <v>44408</v>
      </c>
      <c r="X1287" s="75" t="s">
        <v>80</v>
      </c>
      <c r="Y1287" s="1"/>
      <c r="Z1287" s="1" t="str">
        <f t="shared" si="92" ca="1"/>
        <v>0 Tahun  3 Bulan 1 Hari </v>
      </c>
      <c r="AA1287" s="1" t="s">
        <v>1151</v>
      </c>
      <c r="AB1287" s="71" t="s">
        <v>12139</v>
      </c>
      <c r="AC1287" s="72">
        <v>45593</v>
      </c>
      <c r="AD1287" s="1"/>
      <c r="AE1287" s="1"/>
      <c r="AF1287" s="1"/>
      <c r="AG1287" s="1"/>
      <c r="AH1287" s="1"/>
      <c r="AI1287" s="72"/>
      <c r="AJ1287" s="1"/>
      <c r="AK1287" s="1"/>
      <c r="AL1287" s="1"/>
      <c r="AM1287" s="71" t="s">
        <v>12140</v>
      </c>
      <c r="AN1287" s="1" t="s">
        <v>548</v>
      </c>
      <c r="AO1287" s="1"/>
      <c r="AP1287" s="71" t="s">
        <v>12141</v>
      </c>
      <c r="AQ1287" s="1321" t="s">
        <v>86</v>
      </c>
      <c r="AR1287" s="1"/>
      <c r="AS1287" s="1"/>
      <c r="AT1287" s="71" t="s">
        <v>12142</v>
      </c>
      <c r="AU1287" s="1" t="s">
        <v>121</v>
      </c>
      <c r="AV1287" s="1" t="s">
        <v>12136</v>
      </c>
      <c r="AW1287" s="1" t="s">
        <v>90</v>
      </c>
      <c r="AX1287" s="71" t="s">
        <v>12143</v>
      </c>
      <c r="AY1287" s="1"/>
      <c r="AZ1287" s="1"/>
      <c r="BA1287" s="1"/>
      <c r="BB1287" s="1"/>
      <c r="BC1287" s="1"/>
      <c r="BD1287" s="72"/>
      <c r="BE1287" s="553"/>
    </row>
    <row r="1288" ht="15" customHeight="1" s="77" customFormat="1">
      <c r="A1288" s="31" t="s">
        <v>65</v>
      </c>
      <c r="B1288" s="32">
        <f ref="B1288:B1351" t="shared" si="93">1+B1287</f>
        <v>1282</v>
      </c>
      <c r="C1288" s="68" t="s">
        <v>12144</v>
      </c>
      <c r="D1288" s="70" t="s">
        <v>12145</v>
      </c>
      <c r="E1288" s="86" t="s">
        <v>69</v>
      </c>
      <c r="F1288" s="295" t="s">
        <v>12146</v>
      </c>
      <c r="G1288" s="1" t="s">
        <v>2</v>
      </c>
      <c r="H1288" s="70"/>
      <c r="I1288" s="70"/>
      <c r="J1288" s="70"/>
      <c r="K1288" s="1" t="s">
        <v>447</v>
      </c>
      <c r="L1288" s="1" t="s">
        <v>511</v>
      </c>
      <c r="M1288" s="1" t="s">
        <v>2129</v>
      </c>
      <c r="N1288" s="72">
        <v>44318</v>
      </c>
      <c r="O1288" s="1" t="s">
        <v>12147</v>
      </c>
      <c r="P1288" s="1"/>
      <c r="Q1288" s="1" t="s">
        <v>112</v>
      </c>
      <c r="R1288" s="1" t="s">
        <v>77</v>
      </c>
      <c r="S1288" s="1" t="s">
        <v>113</v>
      </c>
      <c r="T1288" s="1" t="s">
        <v>10396</v>
      </c>
      <c r="U1288" s="72">
        <v>33071</v>
      </c>
      <c r="V1288" s="72">
        <v>44318</v>
      </c>
      <c r="W1288" s="72">
        <v>44408</v>
      </c>
      <c r="X1288" s="75" t="s">
        <v>80</v>
      </c>
      <c r="Y1288" s="1"/>
      <c r="Z1288" s="1" t="str">
        <f t="shared" si="92" ca="1"/>
        <v>0 Tahun  3 Bulan 0 Hari </v>
      </c>
      <c r="AA1288" s="1" t="s">
        <v>264</v>
      </c>
      <c r="AB1288" s="71" t="s">
        <v>12148</v>
      </c>
      <c r="AC1288" s="72">
        <v>44759</v>
      </c>
      <c r="AD1288" s="1"/>
      <c r="AE1288" s="1"/>
      <c r="AF1288" s="1"/>
      <c r="AG1288" s="1"/>
      <c r="AH1288" s="1"/>
      <c r="AI1288" s="72"/>
      <c r="AJ1288" s="1"/>
      <c r="AK1288" s="1"/>
      <c r="AL1288" s="1"/>
      <c r="AM1288" s="71" t="s">
        <v>12149</v>
      </c>
      <c r="AN1288" s="1" t="s">
        <v>290</v>
      </c>
      <c r="AO1288" s="1"/>
      <c r="AP1288" s="71" t="s">
        <v>12150</v>
      </c>
      <c r="AQ1288" s="1321" t="s">
        <v>86</v>
      </c>
      <c r="AR1288" s="1"/>
      <c r="AS1288" s="1"/>
      <c r="AT1288" s="71" t="s">
        <v>12151</v>
      </c>
      <c r="AU1288" s="1" t="s">
        <v>121</v>
      </c>
      <c r="AV1288" s="340" t="s">
        <v>12145</v>
      </c>
      <c r="AW1288" s="340" t="s">
        <v>90</v>
      </c>
      <c r="AX1288" s="357">
        <v>2832361306</v>
      </c>
      <c r="AY1288" s="1"/>
      <c r="AZ1288" s="1"/>
      <c r="BA1288" s="1"/>
      <c r="BB1288" s="1"/>
      <c r="BC1288" s="1"/>
      <c r="BD1288" s="72"/>
      <c r="BE1288" s="553"/>
    </row>
    <row r="1289" ht="15" customHeight="1" s="77" customFormat="1">
      <c r="A1289" s="31" t="s">
        <v>65</v>
      </c>
      <c r="B1289" s="32">
        <f t="shared" si="93"/>
        <v>1283</v>
      </c>
      <c r="C1289" s="68" t="s">
        <v>12152</v>
      </c>
      <c r="D1289" s="70" t="s">
        <v>12153</v>
      </c>
      <c r="E1289" s="86" t="s">
        <v>69</v>
      </c>
      <c r="F1289" s="295" t="s">
        <v>12154</v>
      </c>
      <c r="G1289" s="1" t="s">
        <v>2</v>
      </c>
      <c r="H1289" s="70"/>
      <c r="I1289" s="70"/>
      <c r="J1289" s="70"/>
      <c r="K1289" s="1" t="s">
        <v>447</v>
      </c>
      <c r="L1289" s="1" t="s">
        <v>511</v>
      </c>
      <c r="M1289" s="1" t="s">
        <v>2129</v>
      </c>
      <c r="N1289" s="72">
        <v>44320</v>
      </c>
      <c r="O1289" s="1" t="s">
        <v>12155</v>
      </c>
      <c r="P1289" s="1" t="s">
        <v>232</v>
      </c>
      <c r="Q1289" s="1" t="s">
        <v>112</v>
      </c>
      <c r="R1289" s="1" t="s">
        <v>77</v>
      </c>
      <c r="S1289" s="1" t="s">
        <v>113</v>
      </c>
      <c r="T1289" s="1" t="s">
        <v>447</v>
      </c>
      <c r="U1289" s="72">
        <v>32795</v>
      </c>
      <c r="V1289" s="72">
        <v>44320</v>
      </c>
      <c r="W1289" s="72">
        <v>44408</v>
      </c>
      <c r="X1289" s="75" t="s">
        <v>80</v>
      </c>
      <c r="Y1289" s="1"/>
      <c r="Z1289" s="1" t="str">
        <f t="shared" si="92" ca="1"/>
        <v>0 Tahun  2 Bulan 29 Hari </v>
      </c>
      <c r="AA1289" s="1" t="s">
        <v>264</v>
      </c>
      <c r="AB1289" s="71" t="s">
        <v>12156</v>
      </c>
      <c r="AC1289" s="72">
        <v>46119</v>
      </c>
      <c r="AD1289" s="1"/>
      <c r="AE1289" s="1"/>
      <c r="AF1289" s="1"/>
      <c r="AG1289" s="1"/>
      <c r="AH1289" s="1"/>
      <c r="AI1289" s="72">
        <v>44319</v>
      </c>
      <c r="AJ1289" s="1"/>
      <c r="AK1289" s="1" t="s">
        <v>3397</v>
      </c>
      <c r="AL1289" s="1">
        <v>100</v>
      </c>
      <c r="AM1289" s="71" t="s">
        <v>12157</v>
      </c>
      <c r="AN1289" s="1" t="s">
        <v>548</v>
      </c>
      <c r="AO1289" s="1"/>
      <c r="AP1289" s="71" t="s">
        <v>12158</v>
      </c>
      <c r="AQ1289" s="1321" t="s">
        <v>86</v>
      </c>
      <c r="AR1289" s="1"/>
      <c r="AS1289" s="1"/>
      <c r="AT1289" s="71" t="s">
        <v>12159</v>
      </c>
      <c r="AU1289" s="1" t="s">
        <v>121</v>
      </c>
      <c r="AV1289" s="1" t="s">
        <v>12160</v>
      </c>
      <c r="AW1289" s="1" t="s">
        <v>90</v>
      </c>
      <c r="AX1289" s="71" t="s">
        <v>12161</v>
      </c>
      <c r="AY1289" s="1"/>
      <c r="AZ1289" s="1"/>
      <c r="BA1289" s="1"/>
      <c r="BB1289" s="1"/>
      <c r="BC1289" s="1"/>
      <c r="BD1289" s="72"/>
      <c r="BE1289" s="553"/>
    </row>
    <row r="1290" ht="15" customHeight="1" s="77" customFormat="1">
      <c r="A1290" s="31" t="s">
        <v>65</v>
      </c>
      <c r="B1290" s="32">
        <f t="shared" si="93"/>
        <v>1284</v>
      </c>
      <c r="C1290" s="68" t="s">
        <v>12162</v>
      </c>
      <c r="D1290" s="70" t="s">
        <v>12163</v>
      </c>
      <c r="E1290" s="86" t="s">
        <v>69</v>
      </c>
      <c r="F1290" s="295" t="s">
        <v>12164</v>
      </c>
      <c r="G1290" s="1" t="s">
        <v>2</v>
      </c>
      <c r="H1290" s="70"/>
      <c r="I1290" s="70"/>
      <c r="J1290" s="70"/>
      <c r="K1290" s="1" t="s">
        <v>447</v>
      </c>
      <c r="L1290" s="1" t="s">
        <v>511</v>
      </c>
      <c r="M1290" s="1" t="s">
        <v>2129</v>
      </c>
      <c r="N1290" s="72">
        <v>44320</v>
      </c>
      <c r="O1290" s="1" t="s">
        <v>12165</v>
      </c>
      <c r="P1290" s="1" t="s">
        <v>97</v>
      </c>
      <c r="Q1290" s="1" t="s">
        <v>112</v>
      </c>
      <c r="R1290" s="1" t="s">
        <v>77</v>
      </c>
      <c r="S1290" s="1" t="s">
        <v>113</v>
      </c>
      <c r="T1290" s="1" t="s">
        <v>2407</v>
      </c>
      <c r="U1290" s="72">
        <v>32101</v>
      </c>
      <c r="V1290" s="72">
        <v>44320</v>
      </c>
      <c r="W1290" s="72">
        <v>44408</v>
      </c>
      <c r="X1290" s="75" t="s">
        <v>80</v>
      </c>
      <c r="Y1290" s="1"/>
      <c r="Z1290" s="1" t="str">
        <f t="shared" si="92" ca="1"/>
        <v>0 Tahun  2 Bulan 29 Hari </v>
      </c>
      <c r="AA1290" s="1" t="s">
        <v>819</v>
      </c>
      <c r="AB1290" s="71" t="s">
        <v>12166</v>
      </c>
      <c r="AC1290" s="72">
        <v>44885</v>
      </c>
      <c r="AD1290" s="1"/>
      <c r="AE1290" s="1"/>
      <c r="AF1290" s="1"/>
      <c r="AG1290" s="1"/>
      <c r="AH1290" s="1"/>
      <c r="AI1290" s="72">
        <v>44319</v>
      </c>
      <c r="AJ1290" s="1"/>
      <c r="AK1290" s="1" t="s">
        <v>3397</v>
      </c>
      <c r="AL1290" s="1">
        <v>100</v>
      </c>
      <c r="AM1290" s="71" t="s">
        <v>12167</v>
      </c>
      <c r="AN1290" s="1" t="s">
        <v>548</v>
      </c>
      <c r="AO1290" s="1"/>
      <c r="AP1290" s="71" t="s">
        <v>12168</v>
      </c>
      <c r="AQ1290" s="1321" t="s">
        <v>86</v>
      </c>
      <c r="AR1290" s="1"/>
      <c r="AS1290" s="1"/>
      <c r="AT1290" s="71" t="s">
        <v>12169</v>
      </c>
      <c r="AU1290" s="1" t="s">
        <v>121</v>
      </c>
      <c r="AV1290" s="340" t="s">
        <v>12163</v>
      </c>
      <c r="AW1290" s="340" t="s">
        <v>90</v>
      </c>
      <c r="AX1290" s="357">
        <v>1480924645</v>
      </c>
      <c r="AY1290" s="1"/>
      <c r="AZ1290" s="1"/>
      <c r="BA1290" s="1"/>
      <c r="BB1290" s="1"/>
      <c r="BC1290" s="1"/>
      <c r="BD1290" s="72"/>
      <c r="BE1290" s="553"/>
    </row>
    <row r="1291" ht="15" customHeight="1" s="77" customFormat="1">
      <c r="A1291" s="31" t="s">
        <v>65</v>
      </c>
      <c r="B1291" s="32">
        <f t="shared" si="93"/>
        <v>1285</v>
      </c>
      <c r="C1291" s="68" t="s">
        <v>12170</v>
      </c>
      <c r="D1291" s="70" t="s">
        <v>12171</v>
      </c>
      <c r="E1291" s="86" t="s">
        <v>69</v>
      </c>
      <c r="F1291" s="295" t="s">
        <v>12172</v>
      </c>
      <c r="G1291" s="1" t="s">
        <v>2</v>
      </c>
      <c r="H1291" s="70"/>
      <c r="I1291" s="70"/>
      <c r="J1291" s="70"/>
      <c r="K1291" s="1" t="s">
        <v>447</v>
      </c>
      <c r="L1291" s="1" t="s">
        <v>511</v>
      </c>
      <c r="M1291" s="1" t="s">
        <v>2129</v>
      </c>
      <c r="N1291" s="72">
        <v>44320</v>
      </c>
      <c r="O1291" s="1" t="s">
        <v>12173</v>
      </c>
      <c r="P1291" s="1" t="s">
        <v>232</v>
      </c>
      <c r="Q1291" s="1" t="s">
        <v>112</v>
      </c>
      <c r="R1291" s="1" t="s">
        <v>77</v>
      </c>
      <c r="S1291" s="1" t="s">
        <v>140</v>
      </c>
      <c r="T1291" s="1" t="s">
        <v>12174</v>
      </c>
      <c r="U1291" s="72">
        <v>29718</v>
      </c>
      <c r="V1291" s="72">
        <v>44320</v>
      </c>
      <c r="W1291" s="72">
        <v>44408</v>
      </c>
      <c r="X1291" s="75" t="s">
        <v>80</v>
      </c>
      <c r="Y1291" s="1"/>
      <c r="Z1291" s="1" t="str">
        <f t="shared" si="92" ca="1"/>
        <v>0 Tahun  2 Bulan 29 Hari </v>
      </c>
      <c r="AA1291" s="1" t="s">
        <v>819</v>
      </c>
      <c r="AB1291" s="71" t="s">
        <v>12175</v>
      </c>
      <c r="AC1291" s="72">
        <v>44547</v>
      </c>
      <c r="AD1291" s="1"/>
      <c r="AE1291" s="1"/>
      <c r="AF1291" s="1"/>
      <c r="AG1291" s="1"/>
      <c r="AH1291" s="1"/>
      <c r="AI1291" s="72">
        <v>44319</v>
      </c>
      <c r="AJ1291" s="1"/>
      <c r="AK1291" s="1" t="s">
        <v>3397</v>
      </c>
      <c r="AL1291" s="1">
        <v>80</v>
      </c>
      <c r="AM1291" s="1"/>
      <c r="AN1291" s="1"/>
      <c r="AO1291" s="1"/>
      <c r="AP1291" s="71" t="s">
        <v>12176</v>
      </c>
      <c r="AQ1291" s="1321" t="s">
        <v>86</v>
      </c>
      <c r="AR1291" s="1"/>
      <c r="AS1291" s="1"/>
      <c r="AT1291" s="71" t="s">
        <v>12177</v>
      </c>
      <c r="AU1291" s="1" t="s">
        <v>121</v>
      </c>
      <c r="AV1291" s="340" t="s">
        <v>12171</v>
      </c>
      <c r="AW1291" s="340" t="s">
        <v>90</v>
      </c>
      <c r="AX1291" s="357">
        <v>1393190403</v>
      </c>
      <c r="AY1291" s="1"/>
      <c r="AZ1291" s="1"/>
      <c r="BA1291" s="1"/>
      <c r="BB1291" s="1"/>
      <c r="BC1291" s="1"/>
      <c r="BD1291" s="72"/>
      <c r="BE1291" s="553"/>
    </row>
    <row r="1292" ht="15" customHeight="1" s="77" customFormat="1">
      <c r="A1292" s="31" t="s">
        <v>65</v>
      </c>
      <c r="B1292" s="32">
        <f t="shared" si="93"/>
        <v>1286</v>
      </c>
      <c r="C1292" s="68" t="s">
        <v>12178</v>
      </c>
      <c r="D1292" s="70" t="s">
        <v>12179</v>
      </c>
      <c r="E1292" s="86" t="s">
        <v>69</v>
      </c>
      <c r="F1292" s="295" t="s">
        <v>12180</v>
      </c>
      <c r="G1292" s="1" t="s">
        <v>2</v>
      </c>
      <c r="H1292" s="70"/>
      <c r="I1292" s="70"/>
      <c r="J1292" s="70"/>
      <c r="K1292" s="1" t="s">
        <v>447</v>
      </c>
      <c r="L1292" s="1" t="s">
        <v>511</v>
      </c>
      <c r="M1292" s="1" t="s">
        <v>2129</v>
      </c>
      <c r="N1292" s="72">
        <v>44320</v>
      </c>
      <c r="O1292" s="1" t="s">
        <v>12181</v>
      </c>
      <c r="P1292" s="1" t="s">
        <v>77</v>
      </c>
      <c r="Q1292" s="1" t="s">
        <v>112</v>
      </c>
      <c r="R1292" s="1" t="s">
        <v>77</v>
      </c>
      <c r="S1292" s="1" t="s">
        <v>113</v>
      </c>
      <c r="T1292" s="1" t="s">
        <v>447</v>
      </c>
      <c r="U1292" s="72">
        <v>34582</v>
      </c>
      <c r="V1292" s="72">
        <v>44320</v>
      </c>
      <c r="W1292" s="72">
        <v>44408</v>
      </c>
      <c r="X1292" s="75" t="s">
        <v>80</v>
      </c>
      <c r="Y1292" s="1"/>
      <c r="Z1292" s="1" t="str">
        <f t="shared" si="92" ca="1"/>
        <v>0 Tahun  2 Bulan 29 Hari </v>
      </c>
      <c r="AA1292" s="1" t="s">
        <v>492</v>
      </c>
      <c r="AB1292" s="71" t="s">
        <v>12182</v>
      </c>
      <c r="AC1292" s="72">
        <v>34582</v>
      </c>
      <c r="AD1292" s="1"/>
      <c r="AE1292" s="1"/>
      <c r="AF1292" s="1"/>
      <c r="AG1292" s="1"/>
      <c r="AH1292" s="1"/>
      <c r="AI1292" s="72">
        <v>44319</v>
      </c>
      <c r="AJ1292" s="1"/>
      <c r="AK1292" s="1" t="s">
        <v>3397</v>
      </c>
      <c r="AL1292" s="1">
        <v>100</v>
      </c>
      <c r="AM1292" s="71" t="s">
        <v>12183</v>
      </c>
      <c r="AN1292" s="1" t="s">
        <v>290</v>
      </c>
      <c r="AO1292" s="1"/>
      <c r="AP1292" s="71" t="s">
        <v>12184</v>
      </c>
      <c r="AQ1292" s="1321" t="s">
        <v>86</v>
      </c>
      <c r="AR1292" s="1"/>
      <c r="AS1292" s="1"/>
      <c r="AT1292" s="71" t="s">
        <v>12185</v>
      </c>
      <c r="AU1292" s="1" t="s">
        <v>121</v>
      </c>
      <c r="AV1292" s="1" t="s">
        <v>12179</v>
      </c>
      <c r="AW1292" s="1" t="s">
        <v>90</v>
      </c>
      <c r="AX1292" s="71" t="s">
        <v>12186</v>
      </c>
      <c r="AY1292" s="1"/>
      <c r="AZ1292" s="1"/>
      <c r="BA1292" s="1"/>
      <c r="BB1292" s="1"/>
      <c r="BC1292" s="1"/>
      <c r="BD1292" s="72"/>
      <c r="BE1292" s="553"/>
    </row>
    <row r="1293" ht="15" customHeight="1" s="77" customFormat="1">
      <c r="A1293" s="31" t="s">
        <v>65</v>
      </c>
      <c r="B1293" s="32">
        <f t="shared" si="93"/>
        <v>1287</v>
      </c>
      <c r="C1293" s="68" t="s">
        <v>12187</v>
      </c>
      <c r="D1293" s="70" t="s">
        <v>12188</v>
      </c>
      <c r="E1293" s="86" t="s">
        <v>69</v>
      </c>
      <c r="F1293" s="295" t="s">
        <v>12189</v>
      </c>
      <c r="G1293" s="1" t="s">
        <v>2</v>
      </c>
      <c r="H1293" s="70"/>
      <c r="I1293" s="70"/>
      <c r="J1293" s="70"/>
      <c r="K1293" s="1" t="s">
        <v>447</v>
      </c>
      <c r="L1293" s="1" t="s">
        <v>511</v>
      </c>
      <c r="M1293" s="1" t="s">
        <v>2129</v>
      </c>
      <c r="N1293" s="72">
        <v>44320</v>
      </c>
      <c r="O1293" s="1" t="s">
        <v>12190</v>
      </c>
      <c r="P1293" s="1" t="s">
        <v>97</v>
      </c>
      <c r="Q1293" s="1" t="s">
        <v>112</v>
      </c>
      <c r="R1293" s="1" t="s">
        <v>77</v>
      </c>
      <c r="S1293" s="1" t="s">
        <v>140</v>
      </c>
      <c r="T1293" s="1" t="s">
        <v>447</v>
      </c>
      <c r="U1293" s="72">
        <v>31791</v>
      </c>
      <c r="V1293" s="72">
        <v>44320</v>
      </c>
      <c r="W1293" s="72">
        <v>44408</v>
      </c>
      <c r="X1293" s="75" t="s">
        <v>80</v>
      </c>
      <c r="Y1293" s="1"/>
      <c r="Z1293" s="1" t="str">
        <f t="shared" si="92" ca="1"/>
        <v>0 Tahun  2 Bulan 29 Hari </v>
      </c>
      <c r="AA1293" s="1" t="s">
        <v>492</v>
      </c>
      <c r="AB1293" s="71" t="s">
        <v>12191</v>
      </c>
      <c r="AC1293" s="72">
        <v>45980</v>
      </c>
      <c r="AD1293" s="1"/>
      <c r="AE1293" s="1"/>
      <c r="AF1293" s="1"/>
      <c r="AG1293" s="1"/>
      <c r="AH1293" s="1"/>
      <c r="AI1293" s="72">
        <v>44319</v>
      </c>
      <c r="AJ1293" s="1"/>
      <c r="AK1293" s="1" t="s">
        <v>3397</v>
      </c>
      <c r="AL1293" s="1">
        <v>100</v>
      </c>
      <c r="AM1293" s="71" t="s">
        <v>12192</v>
      </c>
      <c r="AN1293" s="1" t="s">
        <v>548</v>
      </c>
      <c r="AO1293" s="1"/>
      <c r="AP1293" s="71" t="s">
        <v>12193</v>
      </c>
      <c r="AQ1293" s="1321" t="s">
        <v>86</v>
      </c>
      <c r="AR1293" s="1"/>
      <c r="AS1293" s="1"/>
      <c r="AT1293" s="71" t="s">
        <v>12194</v>
      </c>
      <c r="AU1293" s="1" t="s">
        <v>121</v>
      </c>
      <c r="AV1293" s="1" t="s">
        <v>12188</v>
      </c>
      <c r="AW1293" s="1" t="s">
        <v>90</v>
      </c>
      <c r="AX1293" s="71" t="s">
        <v>12195</v>
      </c>
      <c r="AY1293" s="1"/>
      <c r="AZ1293" s="1"/>
      <c r="BA1293" s="1"/>
      <c r="BB1293" s="1"/>
      <c r="BC1293" s="1"/>
      <c r="BD1293" s="72"/>
      <c r="BE1293" s="553"/>
    </row>
    <row r="1294" ht="15" customHeight="1" s="77" customFormat="1">
      <c r="A1294" s="31" t="s">
        <v>65</v>
      </c>
      <c r="B1294" s="32">
        <f t="shared" si="93"/>
        <v>1288</v>
      </c>
      <c r="C1294" s="86">
        <v>2397</v>
      </c>
      <c r="D1294" s="70" t="s">
        <v>12196</v>
      </c>
      <c r="E1294" s="86" t="s">
        <v>69</v>
      </c>
      <c r="F1294" s="295" t="s">
        <v>12197</v>
      </c>
      <c r="G1294" s="1" t="s">
        <v>2</v>
      </c>
      <c r="H1294" s="70"/>
      <c r="I1294" s="70"/>
      <c r="J1294" s="70"/>
      <c r="K1294" s="1" t="s">
        <v>447</v>
      </c>
      <c r="L1294" s="1" t="s">
        <v>511</v>
      </c>
      <c r="M1294" s="1" t="s">
        <v>2129</v>
      </c>
      <c r="N1294" s="72">
        <v>44338</v>
      </c>
      <c r="O1294" s="42" t="s">
        <v>12198</v>
      </c>
      <c r="P1294" s="1" t="s">
        <v>232</v>
      </c>
      <c r="Q1294" s="1" t="s">
        <v>112</v>
      </c>
      <c r="R1294" s="1" t="s">
        <v>77</v>
      </c>
      <c r="S1294" s="1" t="s">
        <v>12199</v>
      </c>
      <c r="T1294" s="524" t="s">
        <v>447</v>
      </c>
      <c r="U1294" s="1385">
        <v>31509</v>
      </c>
      <c r="V1294" s="72">
        <v>44338</v>
      </c>
      <c r="W1294" s="72">
        <v>44439</v>
      </c>
      <c r="X1294" s="75" t="s">
        <v>80</v>
      </c>
      <c r="Y1294" s="1"/>
      <c r="Z1294" s="1" t="str">
        <f t="shared" si="92" ca="1"/>
        <v>0 Tahun  2 Bulan 11 Hari </v>
      </c>
      <c r="AA1294" s="42" t="s">
        <v>492</v>
      </c>
      <c r="AB1294" s="524" t="s">
        <v>12200</v>
      </c>
      <c r="AC1294" s="1385">
        <v>45389</v>
      </c>
      <c r="AD1294" s="1"/>
      <c r="AE1294" s="1"/>
      <c r="AF1294" s="1"/>
      <c r="AG1294" s="1"/>
      <c r="AH1294" s="1"/>
      <c r="AI1294" s="72"/>
      <c r="AJ1294" s="1"/>
      <c r="AK1294" s="1"/>
      <c r="AL1294" s="1"/>
      <c r="AM1294" s="71" t="s">
        <v>12201</v>
      </c>
      <c r="AN1294" s="1" t="s">
        <v>548</v>
      </c>
      <c r="AO1294" s="1"/>
      <c r="AP1294" s="71" t="s">
        <v>12202</v>
      </c>
      <c r="AQ1294" s="1321" t="s">
        <v>86</v>
      </c>
      <c r="AR1294" s="1"/>
      <c r="AS1294" s="1"/>
      <c r="AT1294" s="71" t="s">
        <v>12203</v>
      </c>
      <c r="AU1294" s="1" t="s">
        <v>121</v>
      </c>
      <c r="AV1294" s="1" t="s">
        <v>12196</v>
      </c>
      <c r="AW1294" s="1" t="s">
        <v>90</v>
      </c>
      <c r="AX1294" s="71">
        <v>2780210934</v>
      </c>
      <c r="AY1294" s="42" t="s">
        <v>12204</v>
      </c>
      <c r="AZ1294" s="1"/>
      <c r="BA1294" s="1"/>
      <c r="BB1294" s="1"/>
      <c r="BC1294" s="1"/>
      <c r="BD1294" s="72"/>
      <c r="BE1294" s="553"/>
    </row>
    <row r="1295" ht="15" customHeight="1" s="77" customFormat="1">
      <c r="A1295" s="31" t="s">
        <v>65</v>
      </c>
      <c r="B1295" s="32">
        <f t="shared" si="93"/>
        <v>1289</v>
      </c>
      <c r="C1295" s="86">
        <v>2398</v>
      </c>
      <c r="D1295" s="70" t="s">
        <v>12205</v>
      </c>
      <c r="E1295" s="86" t="s">
        <v>69</v>
      </c>
      <c r="F1295" s="295" t="s">
        <v>12206</v>
      </c>
      <c r="G1295" s="1" t="s">
        <v>2</v>
      </c>
      <c r="H1295" s="70"/>
      <c r="I1295" s="70"/>
      <c r="J1295" s="70"/>
      <c r="K1295" s="1" t="s">
        <v>447</v>
      </c>
      <c r="L1295" s="1" t="s">
        <v>511</v>
      </c>
      <c r="M1295" s="1" t="s">
        <v>2129</v>
      </c>
      <c r="N1295" s="72">
        <v>44338</v>
      </c>
      <c r="O1295" s="42" t="s">
        <v>12207</v>
      </c>
      <c r="P1295" s="1" t="s">
        <v>232</v>
      </c>
      <c r="Q1295" s="1" t="s">
        <v>112</v>
      </c>
      <c r="R1295" s="1" t="s">
        <v>77</v>
      </c>
      <c r="S1295" s="1" t="s">
        <v>7958</v>
      </c>
      <c r="T1295" s="524" t="s">
        <v>447</v>
      </c>
      <c r="U1295" s="1385">
        <v>30836</v>
      </c>
      <c r="V1295" s="72">
        <v>44338</v>
      </c>
      <c r="W1295" s="72">
        <v>44439</v>
      </c>
      <c r="X1295" s="75" t="s">
        <v>80</v>
      </c>
      <c r="Y1295" s="1"/>
      <c r="Z1295" s="1" t="str">
        <f t="shared" si="92" ca="1"/>
        <v>0 Tahun  2 Bulan 11 Hari </v>
      </c>
      <c r="AA1295" s="42" t="s">
        <v>264</v>
      </c>
      <c r="AB1295" s="524" t="s">
        <v>12208</v>
      </c>
      <c r="AC1295" s="1385">
        <v>45446</v>
      </c>
      <c r="AD1295" s="1"/>
      <c r="AE1295" s="1"/>
      <c r="AF1295" s="1"/>
      <c r="AG1295" s="1"/>
      <c r="AH1295" s="1"/>
      <c r="AI1295" s="72"/>
      <c r="AJ1295" s="1"/>
      <c r="AK1295" s="1"/>
      <c r="AL1295" s="1"/>
      <c r="AM1295" s="71" t="s">
        <v>12209</v>
      </c>
      <c r="AN1295" s="1" t="s">
        <v>548</v>
      </c>
      <c r="AO1295" s="1"/>
      <c r="AP1295" s="71" t="s">
        <v>12210</v>
      </c>
      <c r="AQ1295" s="1321" t="s">
        <v>86</v>
      </c>
      <c r="AR1295" s="1"/>
      <c r="AS1295" s="1"/>
      <c r="AT1295" s="71" t="s">
        <v>12211</v>
      </c>
      <c r="AU1295" s="1" t="s">
        <v>121</v>
      </c>
      <c r="AV1295" s="1" t="s">
        <v>12205</v>
      </c>
      <c r="AW1295" s="1" t="s">
        <v>90</v>
      </c>
      <c r="AX1295" s="71">
        <v>3370667917</v>
      </c>
      <c r="AY1295" s="42" t="s">
        <v>12212</v>
      </c>
      <c r="AZ1295" s="1"/>
      <c r="BA1295" s="1"/>
      <c r="BB1295" s="1"/>
      <c r="BC1295" s="1"/>
      <c r="BD1295" s="72"/>
      <c r="BE1295" s="553"/>
    </row>
    <row r="1296" ht="15" customHeight="1" s="77" customFormat="1">
      <c r="A1296" s="31" t="s">
        <v>65</v>
      </c>
      <c r="B1296" s="32">
        <f t="shared" si="93"/>
        <v>1290</v>
      </c>
      <c r="C1296" s="86">
        <v>2399</v>
      </c>
      <c r="D1296" s="70" t="s">
        <v>12213</v>
      </c>
      <c r="E1296" s="86" t="s">
        <v>69</v>
      </c>
      <c r="F1296" s="295" t="s">
        <v>12214</v>
      </c>
      <c r="G1296" s="1" t="s">
        <v>2</v>
      </c>
      <c r="H1296" s="70"/>
      <c r="I1296" s="70"/>
      <c r="J1296" s="70"/>
      <c r="K1296" s="1" t="s">
        <v>447</v>
      </c>
      <c r="L1296" s="1" t="s">
        <v>511</v>
      </c>
      <c r="M1296" s="1" t="s">
        <v>2129</v>
      </c>
      <c r="N1296" s="72">
        <v>44338</v>
      </c>
      <c r="O1296" s="42" t="s">
        <v>12215</v>
      </c>
      <c r="P1296" s="1" t="s">
        <v>232</v>
      </c>
      <c r="Q1296" s="1" t="s">
        <v>112</v>
      </c>
      <c r="R1296" s="1" t="s">
        <v>77</v>
      </c>
      <c r="S1296" s="1" t="s">
        <v>233</v>
      </c>
      <c r="T1296" s="524" t="s">
        <v>447</v>
      </c>
      <c r="U1296" s="1385">
        <v>34757</v>
      </c>
      <c r="V1296" s="72">
        <v>44338</v>
      </c>
      <c r="W1296" s="72">
        <v>44439</v>
      </c>
      <c r="X1296" s="75" t="s">
        <v>80</v>
      </c>
      <c r="Y1296" s="1"/>
      <c r="Z1296" s="1" t="str">
        <f t="shared" si="92" ca="1"/>
        <v>0 Tahun  2 Bulan 11 Hari </v>
      </c>
      <c r="AA1296" s="42" t="s">
        <v>492</v>
      </c>
      <c r="AB1296" s="524" t="s">
        <v>12216</v>
      </c>
      <c r="AC1296" s="1385">
        <v>45708</v>
      </c>
      <c r="AD1296" s="1"/>
      <c r="AE1296" s="1"/>
      <c r="AF1296" s="1"/>
      <c r="AG1296" s="1"/>
      <c r="AH1296" s="1"/>
      <c r="AI1296" s="72"/>
      <c r="AJ1296" s="1"/>
      <c r="AK1296" s="1"/>
      <c r="AL1296" s="1"/>
      <c r="AM1296" s="71" t="s">
        <v>12217</v>
      </c>
      <c r="AN1296" s="1" t="s">
        <v>548</v>
      </c>
      <c r="AO1296" s="1"/>
      <c r="AP1296" s="71" t="s">
        <v>12218</v>
      </c>
      <c r="AQ1296" s="1321" t="s">
        <v>86</v>
      </c>
      <c r="AR1296" s="1"/>
      <c r="AS1296" s="1"/>
      <c r="AT1296" s="71" t="s">
        <v>12219</v>
      </c>
      <c r="AU1296" s="1" t="s">
        <v>121</v>
      </c>
      <c r="AV1296" s="1" t="s">
        <v>12213</v>
      </c>
      <c r="AW1296" s="1" t="s">
        <v>90</v>
      </c>
      <c r="AX1296" s="71">
        <v>1393204480</v>
      </c>
      <c r="AY1296" s="42" t="s">
        <v>12220</v>
      </c>
      <c r="AZ1296" s="1"/>
      <c r="BA1296" s="1"/>
      <c r="BB1296" s="1"/>
      <c r="BC1296" s="1"/>
      <c r="BD1296" s="72"/>
      <c r="BE1296" s="553"/>
    </row>
    <row r="1297" ht="15" customHeight="1" s="77" customFormat="1">
      <c r="A1297" s="31" t="s">
        <v>65</v>
      </c>
      <c r="B1297" s="32">
        <f t="shared" si="93"/>
        <v>1291</v>
      </c>
      <c r="C1297" s="86">
        <v>2400</v>
      </c>
      <c r="D1297" s="70" t="s">
        <v>12221</v>
      </c>
      <c r="E1297" s="86" t="s">
        <v>69</v>
      </c>
      <c r="F1297" s="295" t="s">
        <v>12222</v>
      </c>
      <c r="G1297" s="1" t="s">
        <v>2</v>
      </c>
      <c r="H1297" s="70"/>
      <c r="I1297" s="70"/>
      <c r="J1297" s="70"/>
      <c r="K1297" s="1" t="s">
        <v>447</v>
      </c>
      <c r="L1297" s="1" t="s">
        <v>511</v>
      </c>
      <c r="M1297" s="1" t="s">
        <v>2129</v>
      </c>
      <c r="N1297" s="72">
        <v>44338</v>
      </c>
      <c r="O1297" s="1" t="s">
        <v>12223</v>
      </c>
      <c r="P1297" s="1" t="s">
        <v>232</v>
      </c>
      <c r="Q1297" s="1" t="s">
        <v>112</v>
      </c>
      <c r="R1297" s="1" t="s">
        <v>77</v>
      </c>
      <c r="S1297" s="1" t="s">
        <v>113</v>
      </c>
      <c r="T1297" s="1" t="s">
        <v>447</v>
      </c>
      <c r="U1297" s="72">
        <v>30043</v>
      </c>
      <c r="V1297" s="72">
        <v>44338</v>
      </c>
      <c r="W1297" s="72">
        <v>44439</v>
      </c>
      <c r="X1297" s="75" t="s">
        <v>80</v>
      </c>
      <c r="Y1297" s="1"/>
      <c r="Z1297" s="1" t="str">
        <f t="shared" si="92" ca="1"/>
        <v>0 Tahun  2 Bulan 11 Hari </v>
      </c>
      <c r="AA1297" s="1" t="s">
        <v>492</v>
      </c>
      <c r="AB1297" s="71" t="s">
        <v>12224</v>
      </c>
      <c r="AC1297" s="72">
        <v>45739</v>
      </c>
      <c r="AD1297" s="1"/>
      <c r="AE1297" s="1"/>
      <c r="AF1297" s="1"/>
      <c r="AG1297" s="1"/>
      <c r="AH1297" s="1"/>
      <c r="AI1297" s="72"/>
      <c r="AJ1297" s="1"/>
      <c r="AK1297" s="1"/>
      <c r="AL1297" s="1"/>
      <c r="AM1297" s="71" t="s">
        <v>12225</v>
      </c>
      <c r="AN1297" s="1" t="s">
        <v>290</v>
      </c>
      <c r="AO1297" s="1"/>
      <c r="AP1297" s="71" t="s">
        <v>12226</v>
      </c>
      <c r="AQ1297" s="1321" t="s">
        <v>86</v>
      </c>
      <c r="AR1297" s="1"/>
      <c r="AS1297" s="1"/>
      <c r="AT1297" s="71" t="s">
        <v>12227</v>
      </c>
      <c r="AU1297" s="1" t="s">
        <v>121</v>
      </c>
      <c r="AV1297" s="1" t="s">
        <v>12221</v>
      </c>
      <c r="AW1297" s="1" t="s">
        <v>90</v>
      </c>
      <c r="AX1297" s="71">
        <v>1393207705</v>
      </c>
      <c r="AY1297" s="42" t="s">
        <v>12228</v>
      </c>
      <c r="AZ1297" s="1"/>
      <c r="BA1297" s="1"/>
      <c r="BB1297" s="1"/>
      <c r="BC1297" s="1"/>
      <c r="BD1297" s="72"/>
      <c r="BE1297" s="553"/>
    </row>
    <row r="1298" ht="15" customHeight="1" s="77" customFormat="1">
      <c r="A1298" s="31" t="s">
        <v>65</v>
      </c>
      <c r="B1298" s="32">
        <f t="shared" si="93"/>
        <v>1292</v>
      </c>
      <c r="C1298" s="86">
        <v>2402</v>
      </c>
      <c r="D1298" s="70" t="s">
        <v>12229</v>
      </c>
      <c r="E1298" s="86" t="s">
        <v>69</v>
      </c>
      <c r="F1298" s="295" t="s">
        <v>12230</v>
      </c>
      <c r="G1298" s="1" t="s">
        <v>2</v>
      </c>
      <c r="H1298" s="70"/>
      <c r="I1298" s="70"/>
      <c r="J1298" s="70"/>
      <c r="K1298" s="1" t="s">
        <v>447</v>
      </c>
      <c r="L1298" s="1" t="s">
        <v>511</v>
      </c>
      <c r="M1298" s="1" t="s">
        <v>2129</v>
      </c>
      <c r="N1298" s="72">
        <v>44338</v>
      </c>
      <c r="O1298" s="1" t="s">
        <v>12231</v>
      </c>
      <c r="P1298" s="1" t="s">
        <v>232</v>
      </c>
      <c r="Q1298" s="1" t="s">
        <v>112</v>
      </c>
      <c r="R1298" s="1"/>
      <c r="S1298" s="1" t="s">
        <v>113</v>
      </c>
      <c r="T1298" s="524" t="s">
        <v>10280</v>
      </c>
      <c r="U1298" s="1385">
        <v>26497</v>
      </c>
      <c r="V1298" s="72">
        <v>44338</v>
      </c>
      <c r="W1298" s="72">
        <v>44439</v>
      </c>
      <c r="X1298" s="75" t="s">
        <v>80</v>
      </c>
      <c r="Y1298" s="1"/>
      <c r="Z1298" s="1" t="str">
        <f t="shared" si="92" ca="1"/>
        <v>0 Tahun  2 Bulan 11 Hari </v>
      </c>
      <c r="AA1298" s="1" t="s">
        <v>819</v>
      </c>
      <c r="AB1298" s="71" t="s">
        <v>12232</v>
      </c>
      <c r="AC1298" s="72">
        <v>45124</v>
      </c>
      <c r="AD1298" s="1"/>
      <c r="AE1298" s="1"/>
      <c r="AF1298" s="1"/>
      <c r="AG1298" s="1"/>
      <c r="AH1298" s="1"/>
      <c r="AI1298" s="72"/>
      <c r="AJ1298" s="1"/>
      <c r="AK1298" s="1"/>
      <c r="AL1298" s="1"/>
      <c r="AM1298" s="71" t="s">
        <v>12233</v>
      </c>
      <c r="AN1298" s="1" t="s">
        <v>548</v>
      </c>
      <c r="AO1298" s="1"/>
      <c r="AP1298" s="71" t="s">
        <v>12234</v>
      </c>
      <c r="AQ1298" s="1321" t="s">
        <v>86</v>
      </c>
      <c r="AR1298" s="1"/>
      <c r="AS1298" s="1"/>
      <c r="AT1298" s="71" t="s">
        <v>12235</v>
      </c>
      <c r="AU1298" s="1" t="s">
        <v>121</v>
      </c>
      <c r="AV1298" s="1" t="s">
        <v>12229</v>
      </c>
      <c r="AW1298" s="1" t="s">
        <v>90</v>
      </c>
      <c r="AX1298" s="71">
        <v>4530184671</v>
      </c>
      <c r="AY1298" s="49"/>
      <c r="AZ1298" s="1"/>
      <c r="BA1298" s="1"/>
      <c r="BB1298" s="1"/>
      <c r="BC1298" s="1"/>
      <c r="BD1298" s="72"/>
      <c r="BE1298" s="553"/>
    </row>
    <row r="1299" ht="15" customHeight="1" s="77" customFormat="1">
      <c r="A1299" s="31" t="s">
        <v>65</v>
      </c>
      <c r="B1299" s="32">
        <f t="shared" si="93"/>
        <v>1293</v>
      </c>
      <c r="C1299" s="86">
        <v>2403</v>
      </c>
      <c r="D1299" s="70" t="s">
        <v>2127</v>
      </c>
      <c r="E1299" s="86" t="s">
        <v>69</v>
      </c>
      <c r="F1299" s="295" t="s">
        <v>12236</v>
      </c>
      <c r="G1299" s="1" t="s">
        <v>2</v>
      </c>
      <c r="H1299" s="70"/>
      <c r="I1299" s="70"/>
      <c r="J1299" s="70"/>
      <c r="K1299" s="1" t="s">
        <v>447</v>
      </c>
      <c r="L1299" s="1" t="s">
        <v>511</v>
      </c>
      <c r="M1299" s="1" t="s">
        <v>2129</v>
      </c>
      <c r="N1299" s="72">
        <v>44338</v>
      </c>
      <c r="O1299" s="42" t="s">
        <v>12237</v>
      </c>
      <c r="P1299" s="1" t="s">
        <v>232</v>
      </c>
      <c r="Q1299" s="1" t="s">
        <v>112</v>
      </c>
      <c r="R1299" s="1" t="s">
        <v>77</v>
      </c>
      <c r="S1299" s="1" t="s">
        <v>113</v>
      </c>
      <c r="T1299" s="524" t="s">
        <v>447</v>
      </c>
      <c r="U1299" s="1385">
        <v>33487</v>
      </c>
      <c r="V1299" s="72">
        <v>44338</v>
      </c>
      <c r="W1299" s="72">
        <v>44439</v>
      </c>
      <c r="X1299" s="75" t="s">
        <v>80</v>
      </c>
      <c r="Y1299" s="1"/>
      <c r="Z1299" s="1" t="str">
        <f t="shared" si="92" ca="1"/>
        <v>0 Tahun  2 Bulan 11 Hari </v>
      </c>
      <c r="AA1299" s="1" t="s">
        <v>264</v>
      </c>
      <c r="AB1299" s="71" t="s">
        <v>12238</v>
      </c>
      <c r="AC1299" s="72">
        <v>45541</v>
      </c>
      <c r="AD1299" s="1"/>
      <c r="AE1299" s="1"/>
      <c r="AF1299" s="1"/>
      <c r="AG1299" s="1"/>
      <c r="AH1299" s="1" t="s">
        <v>86</v>
      </c>
      <c r="AI1299" s="72">
        <v>44336</v>
      </c>
      <c r="AJ1299" s="1"/>
      <c r="AK1299" s="1" t="s">
        <v>1471</v>
      </c>
      <c r="AL1299" s="1">
        <v>100</v>
      </c>
      <c r="AM1299" s="71" t="s">
        <v>12239</v>
      </c>
      <c r="AN1299" s="1" t="s">
        <v>548</v>
      </c>
      <c r="AO1299" s="1"/>
      <c r="AP1299" s="71" t="s">
        <v>2133</v>
      </c>
      <c r="AQ1299" s="1321" t="s">
        <v>86</v>
      </c>
      <c r="AR1299" s="1"/>
      <c r="AS1299" s="1"/>
      <c r="AT1299" s="71" t="s">
        <v>12240</v>
      </c>
      <c r="AU1299" s="1" t="s">
        <v>121</v>
      </c>
      <c r="AV1299" s="1" t="s">
        <v>2127</v>
      </c>
      <c r="AW1299" s="1" t="s">
        <v>90</v>
      </c>
      <c r="AX1299" s="71" t="s">
        <v>12241</v>
      </c>
      <c r="AY1299" s="71" t="s">
        <v>12242</v>
      </c>
      <c r="AZ1299" s="1"/>
      <c r="BA1299" s="1"/>
      <c r="BB1299" s="1"/>
      <c r="BC1299" s="1"/>
      <c r="BD1299" s="72"/>
      <c r="BE1299" s="553">
        <v>44341</v>
      </c>
      <c r="BF1299" s="77" t="s">
        <v>12243</v>
      </c>
    </row>
    <row r="1300" ht="15" customHeight="1" s="77" customFormat="1">
      <c r="A1300" s="31" t="s">
        <v>65</v>
      </c>
      <c r="B1300" s="32">
        <f t="shared" si="93"/>
        <v>1294</v>
      </c>
      <c r="C1300" s="86">
        <v>2404</v>
      </c>
      <c r="D1300" s="70" t="s">
        <v>12244</v>
      </c>
      <c r="E1300" s="86" t="s">
        <v>69</v>
      </c>
      <c r="F1300" s="295" t="s">
        <v>12245</v>
      </c>
      <c r="G1300" s="1" t="s">
        <v>2</v>
      </c>
      <c r="H1300" s="70"/>
      <c r="I1300" s="70"/>
      <c r="J1300" s="70"/>
      <c r="K1300" s="1" t="s">
        <v>447</v>
      </c>
      <c r="L1300" s="1" t="s">
        <v>511</v>
      </c>
      <c r="M1300" s="1" t="s">
        <v>2129</v>
      </c>
      <c r="N1300" s="72">
        <v>44338</v>
      </c>
      <c r="O1300" s="1" t="s">
        <v>12246</v>
      </c>
      <c r="P1300" s="1" t="s">
        <v>174</v>
      </c>
      <c r="Q1300" s="1" t="s">
        <v>112</v>
      </c>
      <c r="R1300" s="1" t="s">
        <v>77</v>
      </c>
      <c r="S1300" s="1" t="s">
        <v>113</v>
      </c>
      <c r="T1300" s="1" t="s">
        <v>12174</v>
      </c>
      <c r="U1300" s="72">
        <v>34534</v>
      </c>
      <c r="V1300" s="72">
        <v>44338</v>
      </c>
      <c r="W1300" s="72">
        <v>44439</v>
      </c>
      <c r="X1300" s="75" t="s">
        <v>80</v>
      </c>
      <c r="Y1300" s="1"/>
      <c r="Z1300" s="1" t="str">
        <f t="shared" si="92" ca="1"/>
        <v>0 Tahun  2 Bulan 11 Hari </v>
      </c>
      <c r="AA1300" s="1" t="s">
        <v>492</v>
      </c>
      <c r="AB1300" s="71" t="s">
        <v>12247</v>
      </c>
      <c r="AC1300" s="72">
        <v>45492</v>
      </c>
      <c r="AD1300" s="1"/>
      <c r="AE1300" s="1"/>
      <c r="AF1300" s="1"/>
      <c r="AG1300" s="1"/>
      <c r="AH1300" s="1" t="s">
        <v>86</v>
      </c>
      <c r="AI1300" s="72">
        <v>44336</v>
      </c>
      <c r="AJ1300" s="1"/>
      <c r="AK1300" s="1" t="s">
        <v>1471</v>
      </c>
      <c r="AL1300" s="1">
        <v>100</v>
      </c>
      <c r="AM1300" s="71" t="s">
        <v>12248</v>
      </c>
      <c r="AN1300" s="1" t="s">
        <v>548</v>
      </c>
      <c r="AO1300" s="1"/>
      <c r="AP1300" s="71" t="s">
        <v>12249</v>
      </c>
      <c r="AQ1300" s="1321" t="s">
        <v>86</v>
      </c>
      <c r="AR1300" s="1"/>
      <c r="AS1300" s="1"/>
      <c r="AT1300" s="71" t="s">
        <v>12250</v>
      </c>
      <c r="AU1300" s="1" t="s">
        <v>121</v>
      </c>
      <c r="AV1300" s="1" t="s">
        <v>12244</v>
      </c>
      <c r="AW1300" s="1" t="s">
        <v>90</v>
      </c>
      <c r="AX1300" s="71" t="s">
        <v>12251</v>
      </c>
      <c r="AY1300" s="71" t="s">
        <v>12252</v>
      </c>
      <c r="AZ1300" s="1"/>
      <c r="BA1300" s="1"/>
      <c r="BB1300" s="1"/>
      <c r="BC1300" s="1"/>
      <c r="BD1300" s="72"/>
      <c r="BE1300" s="553">
        <v>44341</v>
      </c>
      <c r="BF1300" s="77" t="s">
        <v>12253</v>
      </c>
    </row>
    <row r="1301" ht="15" customHeight="1" s="77" customFormat="1">
      <c r="A1301" s="31" t="s">
        <v>65</v>
      </c>
      <c r="B1301" s="32">
        <f t="shared" si="93"/>
        <v>1295</v>
      </c>
      <c r="C1301" s="86">
        <v>2405</v>
      </c>
      <c r="D1301" s="70" t="s">
        <v>12254</v>
      </c>
      <c r="E1301" s="86" t="s">
        <v>69</v>
      </c>
      <c r="F1301" s="295" t="s">
        <v>12255</v>
      </c>
      <c r="G1301" s="1" t="s">
        <v>2</v>
      </c>
      <c r="H1301" s="70"/>
      <c r="I1301" s="70"/>
      <c r="J1301" s="70"/>
      <c r="K1301" s="1" t="s">
        <v>447</v>
      </c>
      <c r="L1301" s="1" t="s">
        <v>511</v>
      </c>
      <c r="M1301" s="1" t="s">
        <v>2129</v>
      </c>
      <c r="N1301" s="72">
        <v>44341</v>
      </c>
      <c r="O1301" s="1" t="s">
        <v>12256</v>
      </c>
      <c r="P1301" s="1" t="s">
        <v>232</v>
      </c>
      <c r="Q1301" s="1" t="s">
        <v>112</v>
      </c>
      <c r="R1301" s="1" t="s">
        <v>77</v>
      </c>
      <c r="S1301" s="1" t="s">
        <v>113</v>
      </c>
      <c r="T1301" s="1" t="s">
        <v>12120</v>
      </c>
      <c r="U1301" s="72">
        <v>32859</v>
      </c>
      <c r="V1301" s="72">
        <v>44341</v>
      </c>
      <c r="W1301" s="72">
        <v>44439</v>
      </c>
      <c r="X1301" s="75" t="s">
        <v>80</v>
      </c>
      <c r="Y1301" s="1"/>
      <c r="Z1301" s="1" t="str">
        <f t="shared" si="92" ca="1"/>
        <v>0 Tahun  2 Bulan 8 Hari </v>
      </c>
      <c r="AA1301" s="1" t="s">
        <v>264</v>
      </c>
      <c r="AB1301" s="71" t="s">
        <v>12257</v>
      </c>
      <c r="AC1301" s="72">
        <v>44547</v>
      </c>
      <c r="AD1301" s="1"/>
      <c r="AE1301" s="1"/>
      <c r="AF1301" s="1"/>
      <c r="AG1301" s="1"/>
      <c r="AH1301" s="1"/>
      <c r="AI1301" s="72"/>
      <c r="AJ1301" s="1"/>
      <c r="AK1301" s="1"/>
      <c r="AL1301" s="1"/>
      <c r="AM1301" s="71" t="s">
        <v>12258</v>
      </c>
      <c r="AN1301" s="1" t="s">
        <v>548</v>
      </c>
      <c r="AO1301" s="1"/>
      <c r="AP1301" s="71" t="s">
        <v>12259</v>
      </c>
      <c r="AQ1301" s="1321" t="s">
        <v>86</v>
      </c>
      <c r="AR1301" s="1"/>
      <c r="AS1301" s="1"/>
      <c r="AT1301" s="71" t="s">
        <v>12260</v>
      </c>
      <c r="AU1301" s="1" t="s">
        <v>121</v>
      </c>
      <c r="AV1301" s="1" t="s">
        <v>12254</v>
      </c>
      <c r="AW1301" s="1" t="s">
        <v>90</v>
      </c>
      <c r="AX1301" s="71">
        <v>4530184981</v>
      </c>
      <c r="AY1301" s="49" t="s">
        <v>12261</v>
      </c>
      <c r="AZ1301" s="1"/>
      <c r="BA1301" s="1"/>
      <c r="BB1301" s="1"/>
      <c r="BC1301" s="1"/>
      <c r="BD1301" s="72"/>
      <c r="BE1301" s="553"/>
    </row>
    <row r="1302" ht="15" customHeight="1" s="77" customFormat="1">
      <c r="A1302" s="31" t="s">
        <v>65</v>
      </c>
      <c r="B1302" s="32">
        <f t="shared" si="93"/>
        <v>1296</v>
      </c>
      <c r="C1302" s="86">
        <v>2406</v>
      </c>
      <c r="D1302" s="70" t="s">
        <v>12262</v>
      </c>
      <c r="E1302" s="86" t="s">
        <v>69</v>
      </c>
      <c r="F1302" s="295" t="s">
        <v>12263</v>
      </c>
      <c r="G1302" s="1" t="s">
        <v>2</v>
      </c>
      <c r="H1302" s="70"/>
      <c r="I1302" s="70"/>
      <c r="J1302" s="70"/>
      <c r="K1302" s="1" t="s">
        <v>447</v>
      </c>
      <c r="L1302" s="1" t="s">
        <v>511</v>
      </c>
      <c r="M1302" s="1" t="s">
        <v>2129</v>
      </c>
      <c r="N1302" s="72">
        <v>44341</v>
      </c>
      <c r="O1302" s="1" t="s">
        <v>12264</v>
      </c>
      <c r="P1302" s="1" t="s">
        <v>77</v>
      </c>
      <c r="Q1302" s="1" t="s">
        <v>112</v>
      </c>
      <c r="R1302" s="1" t="s">
        <v>77</v>
      </c>
      <c r="S1302" s="1" t="s">
        <v>113</v>
      </c>
      <c r="T1302" s="1" t="s">
        <v>447</v>
      </c>
      <c r="U1302" s="72">
        <v>31742</v>
      </c>
      <c r="V1302" s="72">
        <v>44341</v>
      </c>
      <c r="W1302" s="72">
        <v>44439</v>
      </c>
      <c r="X1302" s="75" t="s">
        <v>80</v>
      </c>
      <c r="Y1302" s="1"/>
      <c r="Z1302" s="1" t="str">
        <f t="shared" si="92" ca="1"/>
        <v>0 Tahun  2 Bulan 8 Hari </v>
      </c>
      <c r="AA1302" s="1" t="s">
        <v>264</v>
      </c>
      <c r="AB1302" s="71" t="s">
        <v>12265</v>
      </c>
      <c r="AC1302" s="72">
        <v>44526</v>
      </c>
      <c r="AD1302" s="1"/>
      <c r="AE1302" s="1"/>
      <c r="AF1302" s="1"/>
      <c r="AG1302" s="1"/>
      <c r="AH1302" s="1"/>
      <c r="AI1302" s="72"/>
      <c r="AJ1302" s="1"/>
      <c r="AK1302" s="1"/>
      <c r="AL1302" s="1"/>
      <c r="AM1302" s="71" t="s">
        <v>12266</v>
      </c>
      <c r="AN1302" s="1" t="s">
        <v>118</v>
      </c>
      <c r="AO1302" s="1"/>
      <c r="AP1302" s="71" t="s">
        <v>12267</v>
      </c>
      <c r="AQ1302" s="1321" t="s">
        <v>86</v>
      </c>
      <c r="AR1302" s="1"/>
      <c r="AS1302" s="1"/>
      <c r="AT1302" s="71" t="s">
        <v>12268</v>
      </c>
      <c r="AU1302" s="1" t="s">
        <v>121</v>
      </c>
      <c r="AV1302" s="340" t="s">
        <v>12262</v>
      </c>
      <c r="AW1302" s="340" t="s">
        <v>90</v>
      </c>
      <c r="AX1302" s="357" t="s">
        <v>12269</v>
      </c>
      <c r="AY1302" s="49"/>
      <c r="AZ1302" s="1"/>
      <c r="BA1302" s="1"/>
      <c r="BB1302" s="1"/>
      <c r="BC1302" s="1"/>
      <c r="BD1302" s="72"/>
      <c r="BE1302" s="553"/>
    </row>
    <row r="1303" ht="15" customHeight="1" s="77" customFormat="1">
      <c r="A1303" s="31" t="s">
        <v>65</v>
      </c>
      <c r="B1303" s="32">
        <f t="shared" si="93"/>
        <v>1297</v>
      </c>
      <c r="C1303" s="86">
        <v>2407</v>
      </c>
      <c r="D1303" s="70" t="s">
        <v>12270</v>
      </c>
      <c r="E1303" s="86" t="s">
        <v>69</v>
      </c>
      <c r="F1303" s="295" t="s">
        <v>12271</v>
      </c>
      <c r="G1303" s="1" t="s">
        <v>2</v>
      </c>
      <c r="H1303" s="70"/>
      <c r="I1303" s="70"/>
      <c r="J1303" s="70"/>
      <c r="K1303" s="1" t="s">
        <v>447</v>
      </c>
      <c r="L1303" s="1" t="s">
        <v>511</v>
      </c>
      <c r="M1303" s="1" t="s">
        <v>2129</v>
      </c>
      <c r="N1303" s="72">
        <v>44341</v>
      </c>
      <c r="O1303" s="42" t="s">
        <v>12272</v>
      </c>
      <c r="P1303" s="1" t="s">
        <v>232</v>
      </c>
      <c r="Q1303" s="1" t="s">
        <v>112</v>
      </c>
      <c r="R1303" s="1" t="s">
        <v>77</v>
      </c>
      <c r="S1303" s="1" t="s">
        <v>113</v>
      </c>
      <c r="T1303" s="524" t="s">
        <v>9421</v>
      </c>
      <c r="U1303" s="1385">
        <v>30922</v>
      </c>
      <c r="V1303" s="72">
        <v>44341</v>
      </c>
      <c r="W1303" s="72">
        <v>44439</v>
      </c>
      <c r="X1303" s="75" t="s">
        <v>80</v>
      </c>
      <c r="Y1303" s="1"/>
      <c r="Z1303" s="1" t="str">
        <f t="shared" si="92" ca="1"/>
        <v>0 Tahun  2 Bulan 8 Hari </v>
      </c>
      <c r="AA1303" s="42" t="s">
        <v>492</v>
      </c>
      <c r="AB1303" s="524" t="s">
        <v>12273</v>
      </c>
      <c r="AC1303" s="1385">
        <v>45995</v>
      </c>
      <c r="AD1303" s="1"/>
      <c r="AE1303" s="1"/>
      <c r="AF1303" s="1"/>
      <c r="AG1303" s="1"/>
      <c r="AH1303" s="1"/>
      <c r="AI1303" s="72"/>
      <c r="AJ1303" s="1"/>
      <c r="AK1303" s="1"/>
      <c r="AL1303" s="1"/>
      <c r="AM1303" s="71" t="s">
        <v>12274</v>
      </c>
      <c r="AN1303" s="1" t="s">
        <v>548</v>
      </c>
      <c r="AO1303" s="1"/>
      <c r="AP1303" s="71" t="s">
        <v>12275</v>
      </c>
      <c r="AQ1303" s="1321" t="s">
        <v>86</v>
      </c>
      <c r="AR1303" s="1"/>
      <c r="AS1303" s="1"/>
      <c r="AT1303" s="71" t="s">
        <v>12276</v>
      </c>
      <c r="AU1303" s="1" t="s">
        <v>121</v>
      </c>
      <c r="AV1303" s="1" t="s">
        <v>12270</v>
      </c>
      <c r="AW1303" s="1" t="s">
        <v>90</v>
      </c>
      <c r="AX1303" s="71">
        <v>3460119757</v>
      </c>
      <c r="AY1303" s="49" t="s">
        <v>12277</v>
      </c>
      <c r="AZ1303" s="1"/>
      <c r="BA1303" s="1"/>
      <c r="BB1303" s="1"/>
      <c r="BC1303" s="1"/>
      <c r="BD1303" s="72"/>
      <c r="BE1303" s="553"/>
    </row>
    <row r="1304" ht="15" customHeight="1" s="77" customFormat="1">
      <c r="A1304" s="31" t="s">
        <v>65</v>
      </c>
      <c r="B1304" s="32">
        <f t="shared" si="93"/>
        <v>1298</v>
      </c>
      <c r="C1304" s="86">
        <v>2408</v>
      </c>
      <c r="D1304" s="70" t="s">
        <v>12278</v>
      </c>
      <c r="E1304" s="86" t="s">
        <v>69</v>
      </c>
      <c r="F1304" s="295" t="s">
        <v>12279</v>
      </c>
      <c r="G1304" s="1" t="s">
        <v>2</v>
      </c>
      <c r="H1304" s="70"/>
      <c r="I1304" s="70"/>
      <c r="J1304" s="70"/>
      <c r="K1304" s="1" t="s">
        <v>447</v>
      </c>
      <c r="L1304" s="1" t="s">
        <v>511</v>
      </c>
      <c r="M1304" s="1" t="s">
        <v>2129</v>
      </c>
      <c r="N1304" s="72">
        <v>44341</v>
      </c>
      <c r="O1304" s="42" t="s">
        <v>12280</v>
      </c>
      <c r="P1304" s="1" t="s">
        <v>232</v>
      </c>
      <c r="Q1304" s="1" t="s">
        <v>112</v>
      </c>
      <c r="R1304" s="1" t="s">
        <v>77</v>
      </c>
      <c r="S1304" s="1" t="s">
        <v>113</v>
      </c>
      <c r="T1304" s="524" t="s">
        <v>447</v>
      </c>
      <c r="U1304" s="1385">
        <v>33448</v>
      </c>
      <c r="V1304" s="72">
        <v>44341</v>
      </c>
      <c r="W1304" s="72">
        <v>44439</v>
      </c>
      <c r="X1304" s="75" t="s">
        <v>80</v>
      </c>
      <c r="Y1304" s="1"/>
      <c r="Z1304" s="1" t="str">
        <f t="shared" si="92" ca="1"/>
        <v>0 Tahun  2 Bulan 8 Hari </v>
      </c>
      <c r="AA1304" s="42" t="s">
        <v>264</v>
      </c>
      <c r="AB1304" s="524" t="s">
        <v>12281</v>
      </c>
      <c r="AC1304" s="1385">
        <v>44406</v>
      </c>
      <c r="AD1304" s="1"/>
      <c r="AE1304" s="1"/>
      <c r="AF1304" s="1"/>
      <c r="AG1304" s="1"/>
      <c r="AH1304" s="1"/>
      <c r="AI1304" s="72"/>
      <c r="AJ1304" s="1"/>
      <c r="AK1304" s="1"/>
      <c r="AL1304" s="1"/>
      <c r="AM1304" s="71" t="s">
        <v>12282</v>
      </c>
      <c r="AN1304" s="1" t="s">
        <v>548</v>
      </c>
      <c r="AO1304" s="1"/>
      <c r="AP1304" s="71" t="s">
        <v>12283</v>
      </c>
      <c r="AQ1304" s="1321" t="s">
        <v>86</v>
      </c>
      <c r="AR1304" s="1"/>
      <c r="AS1304" s="1"/>
      <c r="AT1304" s="71" t="s">
        <v>12284</v>
      </c>
      <c r="AU1304" s="1" t="s">
        <v>121</v>
      </c>
      <c r="AV1304" s="1" t="s">
        <v>12278</v>
      </c>
      <c r="AW1304" s="1" t="s">
        <v>90</v>
      </c>
      <c r="AX1304" s="71">
        <v>1390696066</v>
      </c>
      <c r="AY1304" s="49"/>
      <c r="AZ1304" s="1"/>
      <c r="BA1304" s="1"/>
      <c r="BB1304" s="1"/>
      <c r="BC1304" s="1"/>
      <c r="BD1304" s="72"/>
      <c r="BE1304" s="553"/>
    </row>
    <row r="1305" ht="15" customHeight="1" s="77" customFormat="1">
      <c r="A1305" s="31" t="s">
        <v>65</v>
      </c>
      <c r="B1305" s="32">
        <f t="shared" si="93"/>
        <v>1299</v>
      </c>
      <c r="C1305" s="68" t="s">
        <v>12285</v>
      </c>
      <c r="D1305" s="70" t="s">
        <v>12286</v>
      </c>
      <c r="E1305" s="86" t="s">
        <v>69</v>
      </c>
      <c r="F1305" s="295" t="s">
        <v>12287</v>
      </c>
      <c r="G1305" s="167" t="s">
        <v>2</v>
      </c>
      <c r="H1305" s="70"/>
      <c r="I1305" s="70"/>
      <c r="J1305" s="70"/>
      <c r="K1305" s="1" t="s">
        <v>447</v>
      </c>
      <c r="L1305" s="1" t="s">
        <v>511</v>
      </c>
      <c r="M1305" s="1" t="s">
        <v>2129</v>
      </c>
      <c r="N1305" s="72">
        <v>44350</v>
      </c>
      <c r="O1305" s="1" t="s">
        <v>12288</v>
      </c>
      <c r="P1305" s="1" t="s">
        <v>232</v>
      </c>
      <c r="Q1305" s="1" t="s">
        <v>112</v>
      </c>
      <c r="R1305" s="1" t="s">
        <v>77</v>
      </c>
      <c r="S1305" s="1" t="s">
        <v>113</v>
      </c>
      <c r="T1305" s="1" t="s">
        <v>447</v>
      </c>
      <c r="U1305" s="72">
        <v>32632</v>
      </c>
      <c r="V1305" s="72">
        <v>44350</v>
      </c>
      <c r="W1305" s="72">
        <v>44439</v>
      </c>
      <c r="X1305" s="1" t="s">
        <v>80</v>
      </c>
      <c r="Y1305" s="1"/>
      <c r="Z1305" s="114" t="str">
        <f t="shared" si="92" ca="1"/>
        <v>0 Tahun  1 Bulan 30 Hari </v>
      </c>
      <c r="AA1305" s="1" t="s">
        <v>492</v>
      </c>
      <c r="AB1305" s="71" t="s">
        <v>12289</v>
      </c>
      <c r="AC1305" s="72">
        <v>45416</v>
      </c>
      <c r="AD1305" s="1"/>
      <c r="AE1305" s="1"/>
      <c r="AF1305" s="1"/>
      <c r="AG1305" s="1"/>
      <c r="AH1305" s="72" t="s">
        <v>86</v>
      </c>
      <c r="AI1305" s="72">
        <v>44348</v>
      </c>
      <c r="AJ1305" s="1"/>
      <c r="AK1305" s="1" t="s">
        <v>1471</v>
      </c>
      <c r="AL1305" s="1">
        <v>100</v>
      </c>
      <c r="AM1305" s="71" t="s">
        <v>12290</v>
      </c>
      <c r="AN1305" s="1" t="s">
        <v>548</v>
      </c>
      <c r="AO1305" s="1"/>
      <c r="AP1305" s="71" t="s">
        <v>12291</v>
      </c>
      <c r="AQ1305" s="1321" t="s">
        <v>86</v>
      </c>
      <c r="AR1305" s="1"/>
      <c r="AS1305" s="1"/>
      <c r="AT1305" s="71" t="s">
        <v>12292</v>
      </c>
      <c r="AU1305" s="346" t="s">
        <v>121</v>
      </c>
      <c r="AV1305" s="1" t="s">
        <v>12286</v>
      </c>
      <c r="AW1305" s="1" t="s">
        <v>90</v>
      </c>
      <c r="AX1305" s="71">
        <v>4530187905</v>
      </c>
      <c r="AY1305" s="49" t="s">
        <v>12293</v>
      </c>
      <c r="AZ1305" s="1"/>
      <c r="BA1305" s="1"/>
      <c r="BB1305" s="1"/>
      <c r="BC1305" s="1"/>
      <c r="BD1305" s="73"/>
      <c r="BE1305" s="1386"/>
      <c r="BF1305" s="70" t="s">
        <v>12294</v>
      </c>
    </row>
    <row r="1306" ht="15" customHeight="1" s="77" customFormat="1">
      <c r="A1306" s="31" t="s">
        <v>65</v>
      </c>
      <c r="B1306" s="32">
        <f t="shared" si="93"/>
        <v>1300</v>
      </c>
      <c r="C1306" s="68" t="s">
        <v>12295</v>
      </c>
      <c r="D1306" s="70" t="s">
        <v>12296</v>
      </c>
      <c r="E1306" s="86" t="s">
        <v>69</v>
      </c>
      <c r="F1306" s="295" t="s">
        <v>12297</v>
      </c>
      <c r="G1306" s="167" t="s">
        <v>2</v>
      </c>
      <c r="H1306" s="70"/>
      <c r="I1306" s="70"/>
      <c r="J1306" s="70"/>
      <c r="K1306" s="1" t="s">
        <v>447</v>
      </c>
      <c r="L1306" s="1" t="s">
        <v>511</v>
      </c>
      <c r="M1306" s="1" t="s">
        <v>2129</v>
      </c>
      <c r="N1306" s="72">
        <v>44350</v>
      </c>
      <c r="O1306" s="1" t="s">
        <v>12298</v>
      </c>
      <c r="P1306" s="1" t="s">
        <v>232</v>
      </c>
      <c r="Q1306" s="1" t="s">
        <v>112</v>
      </c>
      <c r="R1306" s="1" t="s">
        <v>77</v>
      </c>
      <c r="S1306" s="1" t="s">
        <v>113</v>
      </c>
      <c r="T1306" s="1" t="s">
        <v>447</v>
      </c>
      <c r="U1306" s="72">
        <v>34406</v>
      </c>
      <c r="V1306" s="72">
        <v>44350</v>
      </c>
      <c r="W1306" s="72">
        <v>44439</v>
      </c>
      <c r="X1306" s="1" t="s">
        <v>80</v>
      </c>
      <c r="Y1306" s="1"/>
      <c r="Z1306" s="114" t="str">
        <f t="shared" si="92" ca="1"/>
        <v>0 Tahun  1 Bulan 30 Hari </v>
      </c>
      <c r="AA1306" s="1" t="s">
        <v>264</v>
      </c>
      <c r="AB1306" s="71" t="s">
        <v>12299</v>
      </c>
      <c r="AC1306" s="72">
        <v>46163</v>
      </c>
      <c r="AD1306" s="1"/>
      <c r="AE1306" s="1"/>
      <c r="AF1306" s="1"/>
      <c r="AG1306" s="1"/>
      <c r="AH1306" s="72"/>
      <c r="AI1306" s="72"/>
      <c r="AJ1306" s="1"/>
      <c r="AK1306" s="1"/>
      <c r="AL1306" s="1"/>
      <c r="AM1306" s="71" t="s">
        <v>12300</v>
      </c>
      <c r="AN1306" s="1" t="s">
        <v>290</v>
      </c>
      <c r="AO1306" s="1"/>
      <c r="AP1306" s="71" t="s">
        <v>12301</v>
      </c>
      <c r="AQ1306" s="1321" t="s">
        <v>86</v>
      </c>
      <c r="AR1306" s="1"/>
      <c r="AS1306" s="1"/>
      <c r="AT1306" s="71" t="s">
        <v>12302</v>
      </c>
      <c r="AU1306" s="346" t="s">
        <v>121</v>
      </c>
      <c r="AV1306" s="1" t="s">
        <v>12296</v>
      </c>
      <c r="AW1306" s="1" t="s">
        <v>90</v>
      </c>
      <c r="AX1306" s="71">
        <v>4372203572</v>
      </c>
      <c r="AY1306" s="49" t="s">
        <v>12303</v>
      </c>
      <c r="AZ1306" s="1"/>
      <c r="BA1306" s="1"/>
      <c r="BB1306" s="1"/>
      <c r="BC1306" s="1"/>
      <c r="BD1306" s="73"/>
      <c r="BE1306" s="1386"/>
      <c r="BF1306" s="70"/>
    </row>
    <row r="1307" ht="15" customHeight="1" s="77" customFormat="1">
      <c r="A1307" s="31" t="s">
        <v>65</v>
      </c>
      <c r="B1307" s="32">
        <f t="shared" si="93"/>
        <v>1301</v>
      </c>
      <c r="C1307" s="68" t="s">
        <v>12304</v>
      </c>
      <c r="D1307" s="70" t="s">
        <v>12305</v>
      </c>
      <c r="E1307" s="86" t="s">
        <v>69</v>
      </c>
      <c r="F1307" s="295" t="s">
        <v>12306</v>
      </c>
      <c r="G1307" s="167" t="s">
        <v>2</v>
      </c>
      <c r="H1307" s="70"/>
      <c r="I1307" s="70"/>
      <c r="J1307" s="70"/>
      <c r="K1307" s="1" t="s">
        <v>447</v>
      </c>
      <c r="L1307" s="1" t="s">
        <v>511</v>
      </c>
      <c r="M1307" s="1" t="s">
        <v>2129</v>
      </c>
      <c r="N1307" s="72">
        <v>44350</v>
      </c>
      <c r="O1307" s="1" t="s">
        <v>12307</v>
      </c>
      <c r="P1307" s="1" t="s">
        <v>97</v>
      </c>
      <c r="Q1307" s="1" t="s">
        <v>112</v>
      </c>
      <c r="R1307" s="1" t="s">
        <v>77</v>
      </c>
      <c r="S1307" s="1" t="s">
        <v>113</v>
      </c>
      <c r="T1307" s="1" t="s">
        <v>447</v>
      </c>
      <c r="U1307" s="72">
        <v>35797</v>
      </c>
      <c r="V1307" s="72">
        <v>44350</v>
      </c>
      <c r="W1307" s="72">
        <v>44439</v>
      </c>
      <c r="X1307" s="1" t="s">
        <v>80</v>
      </c>
      <c r="Y1307" s="1"/>
      <c r="Z1307" s="114" t="str">
        <f t="shared" si="92" ca="1"/>
        <v>0 Tahun  1 Bulan 30 Hari </v>
      </c>
      <c r="AA1307" s="1" t="s">
        <v>264</v>
      </c>
      <c r="AB1307" s="71" t="s">
        <v>12308</v>
      </c>
      <c r="AC1307" s="72">
        <v>45293</v>
      </c>
      <c r="AD1307" s="1"/>
      <c r="AE1307" s="1"/>
      <c r="AF1307" s="1"/>
      <c r="AG1307" s="1"/>
      <c r="AH1307" s="72" t="s">
        <v>86</v>
      </c>
      <c r="AI1307" s="72">
        <v>44350</v>
      </c>
      <c r="AJ1307" s="1"/>
      <c r="AK1307" s="1" t="s">
        <v>1471</v>
      </c>
      <c r="AL1307" s="1">
        <v>100</v>
      </c>
      <c r="AM1307" s="71" t="s">
        <v>12309</v>
      </c>
      <c r="AN1307" s="1" t="s">
        <v>548</v>
      </c>
      <c r="AO1307" s="1"/>
      <c r="AP1307" s="71" t="s">
        <v>12310</v>
      </c>
      <c r="AQ1307" s="1321" t="s">
        <v>86</v>
      </c>
      <c r="AR1307" s="1"/>
      <c r="AS1307" s="1"/>
      <c r="AT1307" s="71" t="s">
        <v>12311</v>
      </c>
      <c r="AU1307" s="346" t="s">
        <v>121</v>
      </c>
      <c r="AV1307" s="1"/>
      <c r="AW1307" s="1"/>
      <c r="AX1307" s="1"/>
      <c r="AY1307" s="49"/>
      <c r="AZ1307" s="1"/>
      <c r="BA1307" s="1"/>
      <c r="BB1307" s="1"/>
      <c r="BC1307" s="1"/>
      <c r="BD1307" s="73"/>
      <c r="BE1307" s="1386"/>
      <c r="BF1307" s="70" t="s">
        <v>12312</v>
      </c>
    </row>
    <row r="1308" ht="15" customHeight="1" s="77" customFormat="1">
      <c r="A1308" s="31" t="s">
        <v>65</v>
      </c>
      <c r="B1308" s="32">
        <f t="shared" si="93"/>
        <v>1302</v>
      </c>
      <c r="C1308" s="68" t="s">
        <v>12313</v>
      </c>
      <c r="D1308" s="70" t="s">
        <v>12314</v>
      </c>
      <c r="E1308" s="86" t="s">
        <v>69</v>
      </c>
      <c r="F1308" s="295" t="s">
        <v>12315</v>
      </c>
      <c r="G1308" s="167" t="s">
        <v>2</v>
      </c>
      <c r="H1308" s="70"/>
      <c r="I1308" s="70"/>
      <c r="J1308" s="70"/>
      <c r="K1308" s="1" t="s">
        <v>447</v>
      </c>
      <c r="L1308" s="1" t="s">
        <v>511</v>
      </c>
      <c r="M1308" s="1" t="s">
        <v>2129</v>
      </c>
      <c r="N1308" s="72">
        <v>44350</v>
      </c>
      <c r="O1308" s="1" t="s">
        <v>12316</v>
      </c>
      <c r="P1308" s="1" t="s">
        <v>232</v>
      </c>
      <c r="Q1308" s="1" t="s">
        <v>112</v>
      </c>
      <c r="R1308" s="1" t="s">
        <v>77</v>
      </c>
      <c r="S1308" s="1" t="s">
        <v>140</v>
      </c>
      <c r="T1308" s="1" t="s">
        <v>447</v>
      </c>
      <c r="U1308" s="72">
        <v>31201</v>
      </c>
      <c r="V1308" s="72">
        <v>44350</v>
      </c>
      <c r="W1308" s="72">
        <v>44439</v>
      </c>
      <c r="X1308" s="1" t="s">
        <v>80</v>
      </c>
      <c r="Y1308" s="1"/>
      <c r="Z1308" s="114" t="str">
        <f t="shared" si="92" ca="1"/>
        <v>0 Tahun  1 Bulan 30 Hari </v>
      </c>
      <c r="AA1308" s="1" t="s">
        <v>819</v>
      </c>
      <c r="AB1308" s="71" t="s">
        <v>12317</v>
      </c>
      <c r="AC1308" s="72">
        <v>45867</v>
      </c>
      <c r="AD1308" s="1"/>
      <c r="AE1308" s="1"/>
      <c r="AF1308" s="1"/>
      <c r="AG1308" s="1"/>
      <c r="AH1308" s="72" t="s">
        <v>86</v>
      </c>
      <c r="AI1308" s="72">
        <v>44350</v>
      </c>
      <c r="AJ1308" s="1"/>
      <c r="AK1308" s="1" t="s">
        <v>1471</v>
      </c>
      <c r="AL1308" s="1">
        <v>100</v>
      </c>
      <c r="AM1308" s="71" t="s">
        <v>12318</v>
      </c>
      <c r="AN1308" s="1" t="s">
        <v>548</v>
      </c>
      <c r="AO1308" s="1"/>
      <c r="AP1308" s="71" t="s">
        <v>12319</v>
      </c>
      <c r="AQ1308" s="1321" t="s">
        <v>86</v>
      </c>
      <c r="AR1308" s="1"/>
      <c r="AS1308" s="1"/>
      <c r="AT1308" s="71" t="s">
        <v>12320</v>
      </c>
      <c r="AU1308" s="346" t="s">
        <v>121</v>
      </c>
      <c r="AV1308" s="1" t="s">
        <v>12314</v>
      </c>
      <c r="AW1308" s="1" t="s">
        <v>90</v>
      </c>
      <c r="AX1308" s="71" t="s">
        <v>12321</v>
      </c>
      <c r="AY1308" s="71" t="s">
        <v>12322</v>
      </c>
      <c r="AZ1308" s="1"/>
      <c r="BA1308" s="1"/>
      <c r="BB1308" s="1"/>
      <c r="BC1308" s="1"/>
      <c r="BD1308" s="73"/>
      <c r="BE1308" s="1386"/>
      <c r="BF1308" s="70" t="s">
        <v>12323</v>
      </c>
    </row>
    <row r="1309" ht="15" customHeight="1" s="77" customFormat="1">
      <c r="A1309" s="31" t="s">
        <v>65</v>
      </c>
      <c r="B1309" s="32">
        <f t="shared" si="93"/>
        <v>1303</v>
      </c>
      <c r="C1309" s="68" t="s">
        <v>12324</v>
      </c>
      <c r="D1309" s="121" t="s">
        <v>12325</v>
      </c>
      <c r="E1309" s="86" t="s">
        <v>69</v>
      </c>
      <c r="F1309" s="295" t="s">
        <v>12326</v>
      </c>
      <c r="G1309" s="167" t="s">
        <v>2</v>
      </c>
      <c r="H1309" s="38"/>
      <c r="I1309" s="38"/>
      <c r="J1309" s="38"/>
      <c r="K1309" s="1" t="s">
        <v>447</v>
      </c>
      <c r="L1309" s="1" t="s">
        <v>511</v>
      </c>
      <c r="M1309" s="1" t="s">
        <v>2129</v>
      </c>
      <c r="N1309" s="72">
        <v>44350</v>
      </c>
      <c r="O1309" s="122" t="s">
        <v>12327</v>
      </c>
      <c r="P1309" s="126" t="s">
        <v>232</v>
      </c>
      <c r="Q1309" s="126" t="s">
        <v>112</v>
      </c>
      <c r="R1309" s="126" t="s">
        <v>77</v>
      </c>
      <c r="S1309" s="126" t="s">
        <v>1479</v>
      </c>
      <c r="T1309" s="125" t="s">
        <v>447</v>
      </c>
      <c r="U1309" s="127">
        <v>34732</v>
      </c>
      <c r="V1309" s="72">
        <v>44350</v>
      </c>
      <c r="W1309" s="72">
        <v>44439</v>
      </c>
      <c r="X1309" s="1" t="s">
        <v>80</v>
      </c>
      <c r="Y1309" s="1"/>
      <c r="Z1309" s="114" t="str">
        <f t="shared" si="92" ca="1"/>
        <v>0 Tahun  1 Bulan 30 Hari </v>
      </c>
      <c r="AA1309" s="418" t="s">
        <v>492</v>
      </c>
      <c r="AB1309" s="130" t="s">
        <v>12328</v>
      </c>
      <c r="AC1309" s="1387">
        <v>45692</v>
      </c>
      <c r="AD1309" s="1"/>
      <c r="AE1309" s="1"/>
      <c r="AF1309" s="1"/>
      <c r="AG1309" s="1"/>
      <c r="AH1309" s="72" t="s">
        <v>86</v>
      </c>
      <c r="AI1309" s="72">
        <v>44350</v>
      </c>
      <c r="AJ1309" s="1"/>
      <c r="AK1309" s="1" t="s">
        <v>1471</v>
      </c>
      <c r="AL1309" s="1">
        <v>90</v>
      </c>
      <c r="AM1309" s="71" t="s">
        <v>12329</v>
      </c>
      <c r="AN1309" s="1" t="s">
        <v>548</v>
      </c>
      <c r="AO1309" s="1"/>
      <c r="AP1309" s="71" t="s">
        <v>12330</v>
      </c>
      <c r="AQ1309" s="1321" t="s">
        <v>86</v>
      </c>
      <c r="AR1309" s="1"/>
      <c r="AS1309" s="1"/>
      <c r="AT1309" s="1388" t="s">
        <v>12331</v>
      </c>
      <c r="AU1309" s="359" t="s">
        <v>121</v>
      </c>
      <c r="AV1309" s="129" t="s">
        <v>12325</v>
      </c>
      <c r="AW1309" s="125" t="s">
        <v>90</v>
      </c>
      <c r="AX1309" s="122" t="s">
        <v>12332</v>
      </c>
      <c r="AY1309" s="71" t="s">
        <v>12333</v>
      </c>
      <c r="AZ1309" s="1"/>
      <c r="BA1309" s="1"/>
      <c r="BB1309" s="1"/>
      <c r="BC1309" s="1"/>
      <c r="BD1309" s="73"/>
      <c r="BE1309" s="1386"/>
      <c r="BF1309" s="70" t="s">
        <v>12334</v>
      </c>
    </row>
    <row r="1310" ht="15" customHeight="1" s="77" customFormat="1">
      <c r="A1310" s="31" t="s">
        <v>65</v>
      </c>
      <c r="B1310" s="32">
        <f t="shared" si="93"/>
        <v>1304</v>
      </c>
      <c r="C1310" s="68" t="s">
        <v>12335</v>
      </c>
      <c r="D1310" s="121" t="s">
        <v>12336</v>
      </c>
      <c r="E1310" s="86" t="s">
        <v>69</v>
      </c>
      <c r="F1310" s="295" t="s">
        <v>12337</v>
      </c>
      <c r="G1310" s="167" t="s">
        <v>2</v>
      </c>
      <c r="H1310" s="38"/>
      <c r="I1310" s="38"/>
      <c r="J1310" s="38"/>
      <c r="K1310" s="1" t="s">
        <v>447</v>
      </c>
      <c r="L1310" s="1" t="s">
        <v>511</v>
      </c>
      <c r="M1310" s="1" t="s">
        <v>2129</v>
      </c>
      <c r="N1310" s="72">
        <v>44351</v>
      </c>
      <c r="O1310" s="122" t="s">
        <v>12338</v>
      </c>
      <c r="P1310" s="126" t="s">
        <v>232</v>
      </c>
      <c r="Q1310" s="126" t="s">
        <v>112</v>
      </c>
      <c r="R1310" s="126" t="s">
        <v>77</v>
      </c>
      <c r="S1310" s="126" t="s">
        <v>198</v>
      </c>
      <c r="T1310" s="125" t="s">
        <v>10777</v>
      </c>
      <c r="U1310" s="127">
        <v>30170</v>
      </c>
      <c r="V1310" s="72">
        <v>44351</v>
      </c>
      <c r="W1310" s="72">
        <v>44439</v>
      </c>
      <c r="X1310" s="1" t="s">
        <v>80</v>
      </c>
      <c r="Y1310" s="1"/>
      <c r="Z1310" s="114" t="str">
        <f t="shared" si="92" ca="1"/>
        <v>0 Tahun  1 Bulan 29 Hari </v>
      </c>
      <c r="AA1310" s="418" t="s">
        <v>819</v>
      </c>
      <c r="AB1310" s="130" t="s">
        <v>12339</v>
      </c>
      <c r="AC1310" s="1387">
        <v>45902</v>
      </c>
      <c r="AD1310" s="1"/>
      <c r="AE1310" s="1"/>
      <c r="AF1310" s="1"/>
      <c r="AG1310" s="1"/>
      <c r="AH1310" s="72" t="s">
        <v>86</v>
      </c>
      <c r="AI1310" s="72">
        <v>44351</v>
      </c>
      <c r="AJ1310" s="1"/>
      <c r="AK1310" s="1" t="s">
        <v>1471</v>
      </c>
      <c r="AL1310" s="1">
        <v>100</v>
      </c>
      <c r="AM1310" s="71" t="s">
        <v>12340</v>
      </c>
      <c r="AN1310" s="1" t="s">
        <v>548</v>
      </c>
      <c r="AO1310" s="1"/>
      <c r="AP1310" s="71" t="s">
        <v>12341</v>
      </c>
      <c r="AQ1310" s="1321" t="s">
        <v>86</v>
      </c>
      <c r="AR1310" s="1"/>
      <c r="AS1310" s="1"/>
      <c r="AT1310" s="1388" t="s">
        <v>12342</v>
      </c>
      <c r="AU1310" s="359" t="s">
        <v>121</v>
      </c>
      <c r="AV1310" s="1365" t="s">
        <v>12336</v>
      </c>
      <c r="AW1310" s="416" t="s">
        <v>90</v>
      </c>
      <c r="AX1310" s="1366">
        <v>4180586364</v>
      </c>
      <c r="AY1310" s="1"/>
      <c r="AZ1310" s="1"/>
      <c r="BA1310" s="1"/>
      <c r="BB1310" s="1"/>
      <c r="BC1310" s="1"/>
      <c r="BD1310" s="73"/>
      <c r="BE1310" s="1386"/>
      <c r="BF1310" s="70"/>
    </row>
    <row r="1311" ht="15" customHeight="1" s="77" customFormat="1">
      <c r="A1311" s="31" t="s">
        <v>65</v>
      </c>
      <c r="B1311" s="32">
        <f t="shared" si="93"/>
        <v>1305</v>
      </c>
      <c r="C1311" s="68" t="s">
        <v>12343</v>
      </c>
      <c r="D1311" s="70" t="s">
        <v>12344</v>
      </c>
      <c r="E1311" s="86" t="s">
        <v>69</v>
      </c>
      <c r="F1311" s="295" t="s">
        <v>12345</v>
      </c>
      <c r="G1311" s="38" t="s">
        <v>2</v>
      </c>
      <c r="H1311" s="70"/>
      <c r="I1311" s="70"/>
      <c r="J1311" s="70"/>
      <c r="K1311" s="1" t="s">
        <v>447</v>
      </c>
      <c r="L1311" s="138" t="s">
        <v>511</v>
      </c>
      <c r="M1311" s="1" t="s">
        <v>2129</v>
      </c>
      <c r="N1311" s="116">
        <v>44350</v>
      </c>
      <c r="O1311" s="1" t="s">
        <v>12346</v>
      </c>
      <c r="P1311" s="1" t="s">
        <v>77</v>
      </c>
      <c r="Q1311" s="1" t="s">
        <v>112</v>
      </c>
      <c r="R1311" s="1" t="s">
        <v>77</v>
      </c>
      <c r="S1311" s="1" t="s">
        <v>113</v>
      </c>
      <c r="T1311" s="1" t="s">
        <v>447</v>
      </c>
      <c r="U1311" s="72">
        <v>34778</v>
      </c>
      <c r="V1311" s="72">
        <v>44350</v>
      </c>
      <c r="W1311" s="72">
        <v>44439</v>
      </c>
      <c r="X1311" s="1" t="s">
        <v>80</v>
      </c>
      <c r="Y1311" s="1"/>
      <c r="Z1311" s="1" t="str">
        <f t="shared" si="92" ca="1"/>
        <v>0 Tahun  1 Bulan 30 Hari </v>
      </c>
      <c r="AA1311" s="1" t="s">
        <v>264</v>
      </c>
      <c r="AB1311" s="71" t="s">
        <v>12347</v>
      </c>
      <c r="AC1311" s="72">
        <v>46175</v>
      </c>
      <c r="AD1311" s="1"/>
      <c r="AE1311" s="1"/>
      <c r="AF1311" s="1"/>
      <c r="AG1311" s="1"/>
      <c r="AH1311" s="72" t="s">
        <v>86</v>
      </c>
      <c r="AI1311" s="72">
        <v>44348</v>
      </c>
      <c r="AJ1311" s="1"/>
      <c r="AK1311" s="1" t="s">
        <v>1471</v>
      </c>
      <c r="AL1311" s="1">
        <v>100</v>
      </c>
      <c r="AM1311" s="71" t="s">
        <v>12348</v>
      </c>
      <c r="AN1311" s="1" t="s">
        <v>548</v>
      </c>
      <c r="AO1311" s="1"/>
      <c r="AP1311" s="71" t="s">
        <v>12349</v>
      </c>
      <c r="AQ1311" s="1321" t="s">
        <v>86</v>
      </c>
      <c r="AR1311" s="1"/>
      <c r="AS1311" s="1"/>
      <c r="AT1311" s="71" t="s">
        <v>12350</v>
      </c>
      <c r="AU1311" s="108" t="s">
        <v>121</v>
      </c>
      <c r="AV1311" s="340" t="s">
        <v>12351</v>
      </c>
      <c r="AW1311" s="340" t="s">
        <v>90</v>
      </c>
      <c r="AX1311" s="357" t="s">
        <v>12352</v>
      </c>
      <c r="AY1311" s="71" t="s">
        <v>12353</v>
      </c>
      <c r="AZ1311" s="1"/>
      <c r="BA1311" s="1"/>
      <c r="BB1311" s="1"/>
      <c r="BC1311" s="1"/>
      <c r="BD1311" s="73"/>
      <c r="BE1311" s="1386"/>
      <c r="BF1311" s="70" t="s">
        <v>12354</v>
      </c>
    </row>
    <row r="1312" ht="15" customHeight="1" s="77" customFormat="1">
      <c r="A1312" s="31" t="s">
        <v>65</v>
      </c>
      <c r="B1312" s="32">
        <f t="shared" si="93"/>
        <v>1306</v>
      </c>
      <c r="C1312" s="68" t="s">
        <v>12355</v>
      </c>
      <c r="D1312" s="70" t="s">
        <v>12356</v>
      </c>
      <c r="E1312" s="86" t="s">
        <v>69</v>
      </c>
      <c r="F1312" s="295" t="s">
        <v>12357</v>
      </c>
      <c r="G1312" s="38" t="s">
        <v>2</v>
      </c>
      <c r="H1312" s="70"/>
      <c r="I1312" s="70"/>
      <c r="J1312" s="70"/>
      <c r="K1312" s="1" t="s">
        <v>447</v>
      </c>
      <c r="L1312" s="138" t="s">
        <v>511</v>
      </c>
      <c r="M1312" s="1" t="s">
        <v>2129</v>
      </c>
      <c r="N1312" s="116">
        <v>44350</v>
      </c>
      <c r="O1312" s="1" t="s">
        <v>12358</v>
      </c>
      <c r="P1312" s="1" t="s">
        <v>232</v>
      </c>
      <c r="Q1312" s="1" t="s">
        <v>112</v>
      </c>
      <c r="R1312" s="1" t="s">
        <v>77</v>
      </c>
      <c r="S1312" s="1" t="s">
        <v>113</v>
      </c>
      <c r="T1312" s="1" t="s">
        <v>10396</v>
      </c>
      <c r="U1312" s="72">
        <v>30007</v>
      </c>
      <c r="V1312" s="72">
        <v>44350</v>
      </c>
      <c r="W1312" s="72">
        <v>44439</v>
      </c>
      <c r="X1312" s="1" t="s">
        <v>80</v>
      </c>
      <c r="Y1312" s="1"/>
      <c r="Z1312" s="1" t="str">
        <f t="shared" si="92" ca="1"/>
        <v>0 Tahun  1 Bulan 30 Hari </v>
      </c>
      <c r="AA1312" s="1" t="s">
        <v>264</v>
      </c>
      <c r="AB1312" s="71" t="s">
        <v>12359</v>
      </c>
      <c r="AC1312" s="338">
        <v>45347</v>
      </c>
      <c r="AD1312" s="1"/>
      <c r="AE1312" s="1"/>
      <c r="AF1312" s="1"/>
      <c r="AG1312" s="1"/>
      <c r="AH1312" s="72" t="s">
        <v>86</v>
      </c>
      <c r="AI1312" s="72">
        <v>44348</v>
      </c>
      <c r="AJ1312" s="1"/>
      <c r="AK1312" s="1" t="s">
        <v>1471</v>
      </c>
      <c r="AL1312" s="1">
        <v>90</v>
      </c>
      <c r="AM1312" s="71" t="s">
        <v>12360</v>
      </c>
      <c r="AN1312" s="1" t="s">
        <v>290</v>
      </c>
      <c r="AO1312" s="1"/>
      <c r="AP1312" s="71" t="s">
        <v>12361</v>
      </c>
      <c r="AQ1312" s="1321" t="s">
        <v>86</v>
      </c>
      <c r="AR1312" s="1"/>
      <c r="AS1312" s="1"/>
      <c r="AT1312" s="71" t="s">
        <v>12362</v>
      </c>
      <c r="AU1312" s="108" t="s">
        <v>121</v>
      </c>
      <c r="AV1312" s="340" t="s">
        <v>12356</v>
      </c>
      <c r="AW1312" s="340" t="s">
        <v>90</v>
      </c>
      <c r="AX1312" s="357">
        <v>7740833370</v>
      </c>
      <c r="AY1312" s="71" t="s">
        <v>12363</v>
      </c>
      <c r="AZ1312" s="1"/>
      <c r="BA1312" s="1"/>
      <c r="BB1312" s="1"/>
      <c r="BC1312" s="1"/>
      <c r="BD1312" s="73"/>
      <c r="BE1312" s="1386"/>
      <c r="BF1312" s="70" t="s">
        <v>12364</v>
      </c>
    </row>
    <row r="1313" ht="15" customHeight="1" s="77" customFormat="1">
      <c r="A1313" s="31" t="s">
        <v>65</v>
      </c>
      <c r="B1313" s="32">
        <f t="shared" si="93"/>
        <v>1307</v>
      </c>
      <c r="C1313" s="68" t="s">
        <v>12365</v>
      </c>
      <c r="D1313" s="70" t="s">
        <v>12366</v>
      </c>
      <c r="E1313" s="86" t="s">
        <v>69</v>
      </c>
      <c r="F1313" s="295" t="s">
        <v>12367</v>
      </c>
      <c r="G1313" s="38" t="s">
        <v>2</v>
      </c>
      <c r="H1313" s="70"/>
      <c r="I1313" s="70"/>
      <c r="J1313" s="70"/>
      <c r="K1313" s="1" t="s">
        <v>447</v>
      </c>
      <c r="L1313" s="138" t="s">
        <v>511</v>
      </c>
      <c r="M1313" s="1" t="s">
        <v>2129</v>
      </c>
      <c r="N1313" s="116">
        <v>44352</v>
      </c>
      <c r="O1313" s="1" t="s">
        <v>12368</v>
      </c>
      <c r="P1313" s="1" t="s">
        <v>232</v>
      </c>
      <c r="Q1313" s="1" t="s">
        <v>112</v>
      </c>
      <c r="R1313" s="1" t="s">
        <v>77</v>
      </c>
      <c r="S1313" s="1" t="s">
        <v>140</v>
      </c>
      <c r="T1313" s="1" t="s">
        <v>447</v>
      </c>
      <c r="U1313" s="72">
        <v>34146</v>
      </c>
      <c r="V1313" s="72">
        <v>44352</v>
      </c>
      <c r="W1313" s="72">
        <v>44439</v>
      </c>
      <c r="X1313" s="1" t="s">
        <v>80</v>
      </c>
      <c r="Y1313" s="1"/>
      <c r="Z1313" s="1" t="str">
        <f t="shared" si="92" ca="1"/>
        <v>0 Tahun  1 Bulan 28 Hari </v>
      </c>
      <c r="AA1313" s="1" t="s">
        <v>264</v>
      </c>
      <c r="AB1313" s="71" t="s">
        <v>12369</v>
      </c>
      <c r="AC1313" s="338">
        <v>44738</v>
      </c>
      <c r="AD1313" s="1"/>
      <c r="AE1313" s="1"/>
      <c r="AF1313" s="1"/>
      <c r="AG1313" s="1"/>
      <c r="AH1313" s="72" t="s">
        <v>86</v>
      </c>
      <c r="AI1313" s="72">
        <v>44351</v>
      </c>
      <c r="AJ1313" s="1"/>
      <c r="AK1313" s="1" t="s">
        <v>1471</v>
      </c>
      <c r="AL1313" s="1">
        <v>100</v>
      </c>
      <c r="AM1313" s="71" t="s">
        <v>12370</v>
      </c>
      <c r="AN1313" s="1" t="s">
        <v>548</v>
      </c>
      <c r="AO1313" s="1"/>
      <c r="AP1313" s="71" t="s">
        <v>12371</v>
      </c>
      <c r="AQ1313" s="1321" t="s">
        <v>86</v>
      </c>
      <c r="AR1313" s="1"/>
      <c r="AS1313" s="1"/>
      <c r="AT1313" s="71" t="s">
        <v>12372</v>
      </c>
      <c r="AU1313" s="108" t="s">
        <v>121</v>
      </c>
      <c r="AV1313" s="340" t="s">
        <v>12366</v>
      </c>
      <c r="AW1313" s="340" t="s">
        <v>90</v>
      </c>
      <c r="AX1313" s="357">
        <v>1570391751</v>
      </c>
      <c r="AY1313" s="71" t="s">
        <v>12373</v>
      </c>
      <c r="AZ1313" s="1"/>
      <c r="BA1313" s="1"/>
      <c r="BB1313" s="1"/>
      <c r="BC1313" s="1"/>
      <c r="BD1313" s="73"/>
      <c r="BE1313" s="1386"/>
      <c r="BF1313" s="70" t="s">
        <v>12374</v>
      </c>
    </row>
    <row r="1314" ht="15" customHeight="1" s="77" customFormat="1">
      <c r="A1314" s="31" t="s">
        <v>65</v>
      </c>
      <c r="B1314" s="32">
        <f t="shared" si="93"/>
        <v>1308</v>
      </c>
      <c r="C1314" s="68" t="s">
        <v>12375</v>
      </c>
      <c r="D1314" s="70" t="s">
        <v>12376</v>
      </c>
      <c r="E1314" s="86" t="s">
        <v>69</v>
      </c>
      <c r="F1314" s="295" t="s">
        <v>12377</v>
      </c>
      <c r="G1314" s="38" t="s">
        <v>2</v>
      </c>
      <c r="H1314" s="70"/>
      <c r="I1314" s="70"/>
      <c r="J1314" s="70"/>
      <c r="K1314" s="1" t="s">
        <v>447</v>
      </c>
      <c r="L1314" s="138" t="s">
        <v>511</v>
      </c>
      <c r="M1314" s="1" t="s">
        <v>2129</v>
      </c>
      <c r="N1314" s="116">
        <v>44352</v>
      </c>
      <c r="O1314" s="1" t="s">
        <v>12378</v>
      </c>
      <c r="P1314" s="1" t="s">
        <v>232</v>
      </c>
      <c r="Q1314" s="1" t="s">
        <v>1711</v>
      </c>
      <c r="R1314" s="1" t="s">
        <v>77</v>
      </c>
      <c r="S1314" s="1" t="s">
        <v>140</v>
      </c>
      <c r="T1314" s="1" t="s">
        <v>110</v>
      </c>
      <c r="U1314" s="72">
        <v>27525</v>
      </c>
      <c r="V1314" s="72">
        <v>44352</v>
      </c>
      <c r="W1314" s="72">
        <v>44439</v>
      </c>
      <c r="X1314" s="1" t="s">
        <v>80</v>
      </c>
      <c r="Y1314" s="1"/>
      <c r="Z1314" s="1" t="str">
        <f t="shared" si="92" ca="1"/>
        <v>0 Tahun  1 Bulan 28 Hari </v>
      </c>
      <c r="AA1314" s="1" t="s">
        <v>492</v>
      </c>
      <c r="AB1314" s="71" t="s">
        <v>12379</v>
      </c>
      <c r="AC1314" s="338">
        <v>45868</v>
      </c>
      <c r="AD1314" s="1"/>
      <c r="AE1314" s="1"/>
      <c r="AF1314" s="1"/>
      <c r="AG1314" s="1"/>
      <c r="AH1314" s="72" t="s">
        <v>86</v>
      </c>
      <c r="AI1314" s="72">
        <v>44351</v>
      </c>
      <c r="AJ1314" s="1"/>
      <c r="AK1314" s="1" t="s">
        <v>1471</v>
      </c>
      <c r="AL1314" s="1">
        <v>100</v>
      </c>
      <c r="AM1314" s="71" t="s">
        <v>12380</v>
      </c>
      <c r="AN1314" s="1" t="s">
        <v>548</v>
      </c>
      <c r="AO1314" s="1"/>
      <c r="AP1314" s="71" t="s">
        <v>12381</v>
      </c>
      <c r="AQ1314" s="1321" t="s">
        <v>86</v>
      </c>
      <c r="AR1314" s="1"/>
      <c r="AS1314" s="1"/>
      <c r="AT1314" s="71" t="s">
        <v>12382</v>
      </c>
      <c r="AU1314" s="108" t="s">
        <v>121</v>
      </c>
      <c r="AV1314" s="1" t="s">
        <v>12376</v>
      </c>
      <c r="AW1314" s="1" t="s">
        <v>90</v>
      </c>
      <c r="AX1314" s="71" t="s">
        <v>12383</v>
      </c>
      <c r="AY1314" s="1"/>
      <c r="AZ1314" s="1"/>
      <c r="BA1314" s="1"/>
      <c r="BB1314" s="1"/>
      <c r="BC1314" s="1"/>
      <c r="BD1314" s="73"/>
      <c r="BE1314" s="1386"/>
      <c r="BF1314" s="70"/>
    </row>
    <row r="1315" ht="15" customHeight="1" s="77" customFormat="1">
      <c r="A1315" s="31" t="s">
        <v>65</v>
      </c>
      <c r="B1315" s="32">
        <f t="shared" si="93"/>
        <v>1309</v>
      </c>
      <c r="C1315" s="68" t="s">
        <v>12384</v>
      </c>
      <c r="D1315" s="70" t="s">
        <v>12385</v>
      </c>
      <c r="E1315" s="86" t="s">
        <v>69</v>
      </c>
      <c r="F1315" s="295" t="s">
        <v>12386</v>
      </c>
      <c r="G1315" s="38" t="s">
        <v>2</v>
      </c>
      <c r="H1315" s="70"/>
      <c r="I1315" s="70"/>
      <c r="J1315" s="70"/>
      <c r="K1315" s="1" t="s">
        <v>447</v>
      </c>
      <c r="L1315" s="138" t="s">
        <v>511</v>
      </c>
      <c r="M1315" s="1" t="s">
        <v>2129</v>
      </c>
      <c r="N1315" s="116">
        <v>44352</v>
      </c>
      <c r="O1315" s="1" t="s">
        <v>12387</v>
      </c>
      <c r="P1315" s="1" t="s">
        <v>97</v>
      </c>
      <c r="Q1315" s="1" t="s">
        <v>112</v>
      </c>
      <c r="R1315" s="1" t="s">
        <v>77</v>
      </c>
      <c r="S1315" s="1" t="s">
        <v>677</v>
      </c>
      <c r="T1315" s="1" t="s">
        <v>447</v>
      </c>
      <c r="U1315" s="72">
        <v>33797</v>
      </c>
      <c r="V1315" s="72">
        <v>44352</v>
      </c>
      <c r="W1315" s="72">
        <v>44439</v>
      </c>
      <c r="X1315" s="1" t="s">
        <v>80</v>
      </c>
      <c r="Y1315" s="1"/>
      <c r="Z1315" s="1" t="str">
        <f t="shared" si="92" ca="1"/>
        <v>0 Tahun  1 Bulan 28 Hari </v>
      </c>
      <c r="AA1315" s="1" t="s">
        <v>264</v>
      </c>
      <c r="AB1315" s="71" t="s">
        <v>12388</v>
      </c>
      <c r="AC1315" s="72">
        <v>46163</v>
      </c>
      <c r="AD1315" s="1"/>
      <c r="AE1315" s="1"/>
      <c r="AF1315" s="1"/>
      <c r="AG1315" s="1"/>
      <c r="AH1315" s="72" t="s">
        <v>86</v>
      </c>
      <c r="AI1315" s="72">
        <v>44351</v>
      </c>
      <c r="AJ1315" s="1"/>
      <c r="AK1315" s="1" t="s">
        <v>1471</v>
      </c>
      <c r="AL1315" s="1">
        <v>100</v>
      </c>
      <c r="AM1315" s="71" t="s">
        <v>12389</v>
      </c>
      <c r="AN1315" s="1" t="s">
        <v>548</v>
      </c>
      <c r="AO1315" s="1"/>
      <c r="AP1315" s="71" t="s">
        <v>12390</v>
      </c>
      <c r="AQ1315" s="1321" t="s">
        <v>86</v>
      </c>
      <c r="AR1315" s="1"/>
      <c r="AS1315" s="1"/>
      <c r="AT1315" s="71" t="s">
        <v>12391</v>
      </c>
      <c r="AU1315" s="108" t="s">
        <v>121</v>
      </c>
      <c r="AV1315" s="1" t="s">
        <v>12385</v>
      </c>
      <c r="AW1315" s="1" t="s">
        <v>90</v>
      </c>
      <c r="AX1315" s="71" t="s">
        <v>12392</v>
      </c>
      <c r="AY1315" s="1"/>
      <c r="AZ1315" s="1"/>
      <c r="BA1315" s="1"/>
      <c r="BB1315" s="1"/>
      <c r="BC1315" s="1"/>
      <c r="BD1315" s="73"/>
      <c r="BE1315" s="1386"/>
      <c r="BF1315" s="70" t="s">
        <v>12393</v>
      </c>
    </row>
    <row r="1316" ht="15" customHeight="1" s="77" customFormat="1">
      <c r="A1316" s="31" t="s">
        <v>65</v>
      </c>
      <c r="B1316" s="32">
        <f t="shared" si="93"/>
        <v>1310</v>
      </c>
      <c r="C1316" s="68" t="s">
        <v>12394</v>
      </c>
      <c r="D1316" s="70" t="s">
        <v>12395</v>
      </c>
      <c r="E1316" s="86" t="s">
        <v>69</v>
      </c>
      <c r="F1316" s="295" t="s">
        <v>12396</v>
      </c>
      <c r="G1316" s="38" t="s">
        <v>2</v>
      </c>
      <c r="H1316" s="70"/>
      <c r="I1316" s="70"/>
      <c r="J1316" s="70"/>
      <c r="K1316" s="1" t="s">
        <v>447</v>
      </c>
      <c r="L1316" s="138" t="s">
        <v>511</v>
      </c>
      <c r="M1316" s="1" t="s">
        <v>2129</v>
      </c>
      <c r="N1316" s="116">
        <v>44352</v>
      </c>
      <c r="O1316" s="1" t="s">
        <v>12397</v>
      </c>
      <c r="P1316" s="1" t="s">
        <v>232</v>
      </c>
      <c r="Q1316" s="1" t="s">
        <v>112</v>
      </c>
      <c r="R1316" s="1" t="s">
        <v>77</v>
      </c>
      <c r="S1316" s="1" t="s">
        <v>140</v>
      </c>
      <c r="T1316" s="1" t="s">
        <v>2407</v>
      </c>
      <c r="U1316" s="72">
        <v>33923</v>
      </c>
      <c r="V1316" s="72">
        <v>44352</v>
      </c>
      <c r="W1316" s="72">
        <v>44439</v>
      </c>
      <c r="X1316" s="1" t="s">
        <v>80</v>
      </c>
      <c r="Y1316" s="1"/>
      <c r="Z1316" s="1" t="str">
        <f t="shared" si="92" ca="1"/>
        <v>0 Tahun  1 Bulan 28 Hari </v>
      </c>
      <c r="AA1316" s="1" t="s">
        <v>492</v>
      </c>
      <c r="AB1316" s="71" t="s">
        <v>12398</v>
      </c>
      <c r="AC1316" s="72">
        <v>44515</v>
      </c>
      <c r="AD1316" s="1"/>
      <c r="AE1316" s="1"/>
      <c r="AF1316" s="1"/>
      <c r="AG1316" s="1"/>
      <c r="AH1316" s="72" t="s">
        <v>86</v>
      </c>
      <c r="AI1316" s="72">
        <v>44351</v>
      </c>
      <c r="AJ1316" s="1"/>
      <c r="AK1316" s="1" t="s">
        <v>1471</v>
      </c>
      <c r="AL1316" s="1">
        <v>90</v>
      </c>
      <c r="AM1316" s="71" t="s">
        <v>12399</v>
      </c>
      <c r="AN1316" s="1" t="s">
        <v>548</v>
      </c>
      <c r="AO1316" s="1"/>
      <c r="AP1316" s="71" t="s">
        <v>12400</v>
      </c>
      <c r="AQ1316" s="1321" t="s">
        <v>86</v>
      </c>
      <c r="AR1316" s="1"/>
      <c r="AS1316" s="1"/>
      <c r="AT1316" s="71" t="s">
        <v>12401</v>
      </c>
      <c r="AU1316" s="108" t="s">
        <v>121</v>
      </c>
      <c r="AV1316" s="1" t="s">
        <v>12395</v>
      </c>
      <c r="AW1316" s="1" t="s">
        <v>90</v>
      </c>
      <c r="AX1316" s="71" t="s">
        <v>12402</v>
      </c>
      <c r="AY1316" s="71" t="s">
        <v>12403</v>
      </c>
      <c r="AZ1316" s="1"/>
      <c r="BA1316" s="1"/>
      <c r="BB1316" s="1"/>
      <c r="BC1316" s="1"/>
      <c r="BD1316" s="73"/>
      <c r="BE1316" s="1386"/>
      <c r="BF1316" s="70" t="s">
        <v>12404</v>
      </c>
    </row>
    <row r="1317" ht="15" customHeight="1" s="77" customFormat="1">
      <c r="A1317" s="31" t="s">
        <v>65</v>
      </c>
      <c r="B1317" s="32">
        <f t="shared" si="93"/>
        <v>1311</v>
      </c>
      <c r="C1317" s="68" t="s">
        <v>12405</v>
      </c>
      <c r="D1317" s="70" t="s">
        <v>12406</v>
      </c>
      <c r="E1317" s="86" t="s">
        <v>69</v>
      </c>
      <c r="F1317" s="295" t="s">
        <v>12407</v>
      </c>
      <c r="G1317" s="38" t="s">
        <v>2</v>
      </c>
      <c r="H1317" s="70"/>
      <c r="I1317" s="70"/>
      <c r="J1317" s="70"/>
      <c r="K1317" s="1" t="s">
        <v>447</v>
      </c>
      <c r="L1317" s="138" t="s">
        <v>511</v>
      </c>
      <c r="M1317" s="1" t="s">
        <v>2129</v>
      </c>
      <c r="N1317" s="116">
        <v>44352</v>
      </c>
      <c r="O1317" s="1" t="s">
        <v>12408</v>
      </c>
      <c r="P1317" s="1" t="s">
        <v>232</v>
      </c>
      <c r="Q1317" s="1" t="s">
        <v>112</v>
      </c>
      <c r="R1317" s="1" t="s">
        <v>77</v>
      </c>
      <c r="S1317" s="1" t="s">
        <v>113</v>
      </c>
      <c r="T1317" s="1" t="s">
        <v>2407</v>
      </c>
      <c r="U1317" s="72">
        <v>32406</v>
      </c>
      <c r="V1317" s="72">
        <v>44352</v>
      </c>
      <c r="W1317" s="72">
        <v>44439</v>
      </c>
      <c r="X1317" s="1" t="s">
        <v>80</v>
      </c>
      <c r="Y1317" s="1"/>
      <c r="Z1317" s="1" t="str">
        <f t="shared" si="92" ca="1"/>
        <v>0 Tahun  1 Bulan 28 Hari </v>
      </c>
      <c r="AA1317" s="1" t="s">
        <v>264</v>
      </c>
      <c r="AB1317" s="71" t="s">
        <v>12409</v>
      </c>
      <c r="AC1317" s="72">
        <v>44459</v>
      </c>
      <c r="AD1317" s="1"/>
      <c r="AE1317" s="1"/>
      <c r="AF1317" s="1"/>
      <c r="AG1317" s="1"/>
      <c r="AH1317" s="72" t="s">
        <v>86</v>
      </c>
      <c r="AI1317" s="72">
        <v>44351</v>
      </c>
      <c r="AJ1317" s="1"/>
      <c r="AK1317" s="1" t="s">
        <v>1471</v>
      </c>
      <c r="AL1317" s="1">
        <v>90</v>
      </c>
      <c r="AM1317" s="71" t="s">
        <v>12399</v>
      </c>
      <c r="AN1317" s="1" t="s">
        <v>548</v>
      </c>
      <c r="AO1317" s="1"/>
      <c r="AP1317" s="71" t="s">
        <v>12410</v>
      </c>
      <c r="AQ1317" s="1321" t="s">
        <v>86</v>
      </c>
      <c r="AR1317" s="1"/>
      <c r="AS1317" s="1"/>
      <c r="AT1317" s="71" t="s">
        <v>12411</v>
      </c>
      <c r="AU1317" s="108" t="s">
        <v>121</v>
      </c>
      <c r="AV1317" s="1" t="s">
        <v>12406</v>
      </c>
      <c r="AW1317" s="1" t="s">
        <v>90</v>
      </c>
      <c r="AX1317" s="71" t="s">
        <v>12409</v>
      </c>
      <c r="AY1317" s="71" t="s">
        <v>12412</v>
      </c>
      <c r="AZ1317" s="1"/>
      <c r="BA1317" s="1"/>
      <c r="BB1317" s="1"/>
      <c r="BC1317" s="1"/>
      <c r="BD1317" s="73"/>
      <c r="BE1317" s="1386"/>
      <c r="BF1317" s="70" t="s">
        <v>12413</v>
      </c>
    </row>
    <row r="1318" ht="15" customHeight="1" s="77" customFormat="1">
      <c r="A1318" s="31" t="s">
        <v>65</v>
      </c>
      <c r="B1318" s="32">
        <f t="shared" si="93"/>
        <v>1312</v>
      </c>
      <c r="C1318" s="68" t="s">
        <v>12414</v>
      </c>
      <c r="D1318" s="70" t="s">
        <v>12415</v>
      </c>
      <c r="E1318" s="86" t="s">
        <v>69</v>
      </c>
      <c r="F1318" s="295" t="s">
        <v>12416</v>
      </c>
      <c r="G1318" s="38" t="s">
        <v>2</v>
      </c>
      <c r="H1318" s="70"/>
      <c r="I1318" s="70"/>
      <c r="J1318" s="70"/>
      <c r="K1318" s="1" t="s">
        <v>447</v>
      </c>
      <c r="L1318" s="138" t="s">
        <v>511</v>
      </c>
      <c r="M1318" s="1" t="s">
        <v>2129</v>
      </c>
      <c r="N1318" s="116">
        <v>44352</v>
      </c>
      <c r="O1318" s="1" t="s">
        <v>12417</v>
      </c>
      <c r="P1318" s="1" t="s">
        <v>232</v>
      </c>
      <c r="Q1318" s="1" t="s">
        <v>112</v>
      </c>
      <c r="R1318" s="1" t="s">
        <v>77</v>
      </c>
      <c r="S1318" s="1" t="s">
        <v>113</v>
      </c>
      <c r="T1318" s="1" t="s">
        <v>447</v>
      </c>
      <c r="U1318" s="72">
        <v>33765</v>
      </c>
      <c r="V1318" s="72">
        <v>44352</v>
      </c>
      <c r="W1318" s="72">
        <v>44439</v>
      </c>
      <c r="X1318" s="1" t="s">
        <v>80</v>
      </c>
      <c r="Y1318" s="1"/>
      <c r="Z1318" s="1" t="str">
        <f t="shared" si="92" ca="1"/>
        <v>0 Tahun  1 Bulan 28 Hari </v>
      </c>
      <c r="AA1318" s="1" t="s">
        <v>264</v>
      </c>
      <c r="AB1318" s="71" t="s">
        <v>12418</v>
      </c>
      <c r="AC1318" s="72">
        <v>45728</v>
      </c>
      <c r="AD1318" s="1"/>
      <c r="AE1318" s="1"/>
      <c r="AF1318" s="1"/>
      <c r="AG1318" s="1"/>
      <c r="AH1318" s="72" t="s">
        <v>86</v>
      </c>
      <c r="AI1318" s="72">
        <v>44351</v>
      </c>
      <c r="AJ1318" s="1"/>
      <c r="AK1318" s="1" t="s">
        <v>1471</v>
      </c>
      <c r="AL1318" s="1">
        <v>100</v>
      </c>
      <c r="AM1318" s="71" t="s">
        <v>12419</v>
      </c>
      <c r="AN1318" s="1" t="s">
        <v>548</v>
      </c>
      <c r="AO1318" s="1"/>
      <c r="AP1318" s="71" t="s">
        <v>12420</v>
      </c>
      <c r="AQ1318" s="1321" t="s">
        <v>86</v>
      </c>
      <c r="AR1318" s="1"/>
      <c r="AS1318" s="1"/>
      <c r="AT1318" s="71" t="s">
        <v>12421</v>
      </c>
      <c r="AU1318" s="108" t="s">
        <v>121</v>
      </c>
      <c r="AV1318" s="1" t="s">
        <v>12415</v>
      </c>
      <c r="AW1318" s="1" t="s">
        <v>90</v>
      </c>
      <c r="AX1318" s="71">
        <v>4372455075</v>
      </c>
      <c r="AY1318" s="71" t="s">
        <v>12422</v>
      </c>
      <c r="AZ1318" s="1"/>
      <c r="BA1318" s="1"/>
      <c r="BB1318" s="1"/>
      <c r="BC1318" s="1"/>
      <c r="BD1318" s="73"/>
      <c r="BE1318" s="1386"/>
      <c r="BF1318" s="70" t="s">
        <v>12423</v>
      </c>
    </row>
    <row r="1319" ht="15" customHeight="1" s="77" customFormat="1">
      <c r="A1319" s="31" t="s">
        <v>65</v>
      </c>
      <c r="B1319" s="32">
        <f t="shared" si="93"/>
        <v>1313</v>
      </c>
      <c r="C1319" s="68" t="s">
        <v>12424</v>
      </c>
      <c r="D1319" s="70" t="s">
        <v>12425</v>
      </c>
      <c r="E1319" s="86" t="s">
        <v>69</v>
      </c>
      <c r="F1319" s="295" t="s">
        <v>12426</v>
      </c>
      <c r="G1319" s="38" t="s">
        <v>2</v>
      </c>
      <c r="H1319" s="70"/>
      <c r="I1319" s="70"/>
      <c r="J1319" s="70"/>
      <c r="K1319" s="1" t="s">
        <v>447</v>
      </c>
      <c r="L1319" s="138" t="s">
        <v>511</v>
      </c>
      <c r="M1319" s="1" t="s">
        <v>2129</v>
      </c>
      <c r="N1319" s="116">
        <v>44352</v>
      </c>
      <c r="O1319" s="1" t="s">
        <v>12427</v>
      </c>
      <c r="P1319" s="1" t="s">
        <v>174</v>
      </c>
      <c r="Q1319" s="1" t="s">
        <v>112</v>
      </c>
      <c r="R1319" s="1" t="s">
        <v>77</v>
      </c>
      <c r="S1319" s="1" t="s">
        <v>1479</v>
      </c>
      <c r="T1319" s="1" t="s">
        <v>447</v>
      </c>
      <c r="U1319" s="72">
        <v>31922</v>
      </c>
      <c r="V1319" s="72">
        <v>44352</v>
      </c>
      <c r="W1319" s="72">
        <v>44439</v>
      </c>
      <c r="X1319" s="1" t="s">
        <v>80</v>
      </c>
      <c r="Y1319" s="1"/>
      <c r="Z1319" s="1" t="str">
        <f t="shared" si="92" ca="1"/>
        <v>0 Tahun  1 Bulan 28 Hari </v>
      </c>
      <c r="AA1319" s="1" t="s">
        <v>264</v>
      </c>
      <c r="AB1319" s="71" t="s">
        <v>12428</v>
      </c>
      <c r="AC1319" s="72">
        <v>46175</v>
      </c>
      <c r="AD1319" s="1"/>
      <c r="AE1319" s="1"/>
      <c r="AF1319" s="1"/>
      <c r="AG1319" s="1"/>
      <c r="AH1319" s="72" t="s">
        <v>86</v>
      </c>
      <c r="AI1319" s="72">
        <v>44351</v>
      </c>
      <c r="AJ1319" s="1"/>
      <c r="AK1319" s="1" t="s">
        <v>1471</v>
      </c>
      <c r="AL1319" s="1">
        <v>90</v>
      </c>
      <c r="AM1319" s="71" t="s">
        <v>12429</v>
      </c>
      <c r="AN1319" s="1" t="s">
        <v>290</v>
      </c>
      <c r="AO1319" s="1"/>
      <c r="AP1319" s="71" t="s">
        <v>12430</v>
      </c>
      <c r="AQ1319" s="1321" t="s">
        <v>86</v>
      </c>
      <c r="AR1319" s="1"/>
      <c r="AS1319" s="1"/>
      <c r="AT1319" s="71" t="s">
        <v>12431</v>
      </c>
      <c r="AU1319" s="108" t="s">
        <v>121</v>
      </c>
      <c r="AV1319" s="1" t="s">
        <v>12425</v>
      </c>
      <c r="AW1319" s="1" t="s">
        <v>90</v>
      </c>
      <c r="AX1319" s="71" t="s">
        <v>12432</v>
      </c>
      <c r="AY1319" s="71" t="s">
        <v>12433</v>
      </c>
      <c r="AZ1319" s="1"/>
      <c r="BA1319" s="1"/>
      <c r="BB1319" s="1"/>
      <c r="BC1319" s="1"/>
      <c r="BD1319" s="73"/>
      <c r="BE1319" s="1386"/>
      <c r="BF1319" s="70" t="s">
        <v>12434</v>
      </c>
    </row>
    <row r="1320" ht="15" customHeight="1" s="77" customFormat="1">
      <c r="A1320" s="31" t="s">
        <v>65</v>
      </c>
      <c r="B1320" s="32">
        <f t="shared" si="93"/>
        <v>1314</v>
      </c>
      <c r="C1320" s="68" t="s">
        <v>12435</v>
      </c>
      <c r="D1320" s="70" t="s">
        <v>12436</v>
      </c>
      <c r="E1320" s="86" t="s">
        <v>69</v>
      </c>
      <c r="F1320" s="295" t="s">
        <v>12437</v>
      </c>
      <c r="G1320" s="38" t="s">
        <v>2</v>
      </c>
      <c r="H1320" s="70"/>
      <c r="I1320" s="70"/>
      <c r="J1320" s="70"/>
      <c r="K1320" s="1" t="s">
        <v>447</v>
      </c>
      <c r="L1320" s="138" t="s">
        <v>511</v>
      </c>
      <c r="M1320" s="1" t="s">
        <v>2129</v>
      </c>
      <c r="N1320" s="116">
        <v>44353</v>
      </c>
      <c r="O1320" s="1" t="s">
        <v>12438</v>
      </c>
      <c r="P1320" s="1" t="s">
        <v>174</v>
      </c>
      <c r="Q1320" s="1" t="s">
        <v>112</v>
      </c>
      <c r="R1320" s="1" t="s">
        <v>77</v>
      </c>
      <c r="S1320" s="1" t="s">
        <v>140</v>
      </c>
      <c r="T1320" s="1" t="s">
        <v>447</v>
      </c>
      <c r="U1320" s="72">
        <v>32857</v>
      </c>
      <c r="V1320" s="72">
        <v>44353</v>
      </c>
      <c r="W1320" s="72">
        <v>44439</v>
      </c>
      <c r="X1320" s="1" t="s">
        <v>80</v>
      </c>
      <c r="Y1320" s="1"/>
      <c r="Z1320" s="1" t="str">
        <f t="shared" si="92" ca="1"/>
        <v>0 Tahun  1 Bulan 27 Hari </v>
      </c>
      <c r="AA1320" s="1" t="s">
        <v>264</v>
      </c>
      <c r="AB1320" s="71" t="s">
        <v>12439</v>
      </c>
      <c r="AC1320" s="72">
        <v>45275</v>
      </c>
      <c r="AD1320" s="1"/>
      <c r="AE1320" s="1"/>
      <c r="AF1320" s="1"/>
      <c r="AG1320" s="1"/>
      <c r="AH1320" s="72" t="s">
        <v>86</v>
      </c>
      <c r="AI1320" s="72">
        <v>44354</v>
      </c>
      <c r="AJ1320" s="1"/>
      <c r="AK1320" s="1" t="s">
        <v>1471</v>
      </c>
      <c r="AL1320" s="1">
        <v>90</v>
      </c>
      <c r="AM1320" s="71" t="s">
        <v>12440</v>
      </c>
      <c r="AN1320" s="1" t="s">
        <v>548</v>
      </c>
      <c r="AO1320" s="1"/>
      <c r="AP1320" s="71" t="s">
        <v>12441</v>
      </c>
      <c r="AQ1320" s="1321" t="s">
        <v>86</v>
      </c>
      <c r="AR1320" s="1"/>
      <c r="AS1320" s="1"/>
      <c r="AT1320" s="71" t="s">
        <v>12442</v>
      </c>
      <c r="AU1320" s="108" t="s">
        <v>121</v>
      </c>
      <c r="AV1320" s="1" t="s">
        <v>12436</v>
      </c>
      <c r="AW1320" s="1" t="s">
        <v>90</v>
      </c>
      <c r="AX1320" s="71" t="s">
        <v>12443</v>
      </c>
      <c r="AY1320" s="71" t="s">
        <v>12444</v>
      </c>
      <c r="AZ1320" s="1"/>
      <c r="BA1320" s="1"/>
      <c r="BB1320" s="1"/>
      <c r="BC1320" s="1"/>
      <c r="BD1320" s="73"/>
      <c r="BE1320" s="1386"/>
      <c r="BF1320" s="70" t="s">
        <v>12445</v>
      </c>
    </row>
    <row r="1321" ht="15" customHeight="1" s="77" customFormat="1">
      <c r="A1321" s="31" t="s">
        <v>65</v>
      </c>
      <c r="B1321" s="32">
        <f t="shared" si="93"/>
        <v>1315</v>
      </c>
      <c r="C1321" s="68" t="s">
        <v>12446</v>
      </c>
      <c r="D1321" s="322" t="s">
        <v>12447</v>
      </c>
      <c r="E1321" s="86" t="s">
        <v>69</v>
      </c>
      <c r="F1321" s="295" t="s">
        <v>12448</v>
      </c>
      <c r="G1321" s="295" t="s">
        <v>2</v>
      </c>
      <c r="H1321" s="295"/>
      <c r="I1321" s="295"/>
      <c r="J1321" s="295"/>
      <c r="K1321" s="49" t="s">
        <v>447</v>
      </c>
      <c r="L1321" s="49" t="s">
        <v>511</v>
      </c>
      <c r="M1321" s="144" t="s">
        <v>2129</v>
      </c>
      <c r="N1321" s="116">
        <v>44353</v>
      </c>
      <c r="O1321" s="295" t="s">
        <v>12449</v>
      </c>
      <c r="P1321" s="295" t="s">
        <v>232</v>
      </c>
      <c r="Q1321" s="295" t="s">
        <v>112</v>
      </c>
      <c r="R1321" s="295" t="s">
        <v>77</v>
      </c>
      <c r="S1321" s="1" t="s">
        <v>113</v>
      </c>
      <c r="T1321" s="295" t="s">
        <v>10280</v>
      </c>
      <c r="U1321" s="309">
        <v>32600</v>
      </c>
      <c r="V1321" s="72">
        <v>44353</v>
      </c>
      <c r="W1321" s="72">
        <v>44439</v>
      </c>
      <c r="X1321" s="1" t="s">
        <v>80</v>
      </c>
      <c r="Y1321" s="114"/>
      <c r="Z1321" s="1" t="str">
        <f t="shared" si="92" ca="1"/>
        <v>0 Tahun  1 Bulan 27 Hari </v>
      </c>
      <c r="AA1321" s="295" t="s">
        <v>11270</v>
      </c>
      <c r="AB1321" s="176" t="s">
        <v>12450</v>
      </c>
      <c r="AC1321" s="1368">
        <v>44288</v>
      </c>
      <c r="AD1321" s="278"/>
      <c r="AE1321" s="278"/>
      <c r="AF1321" s="453"/>
      <c r="AG1321" s="176"/>
      <c r="AH1321" s="448"/>
      <c r="AI1321" s="69"/>
      <c r="AJ1321" s="42"/>
      <c r="AK1321" s="295"/>
      <c r="AL1321" s="295"/>
      <c r="AM1321" s="176"/>
      <c r="AN1321" s="309"/>
      <c r="AO1321" s="209"/>
      <c r="AP1321" s="208" t="s">
        <v>12451</v>
      </c>
      <c r="AQ1321" s="1321" t="s">
        <v>86</v>
      </c>
      <c r="AR1321" s="176"/>
      <c r="AS1321" s="295"/>
      <c r="AT1321" s="176" t="s">
        <v>12452</v>
      </c>
      <c r="AU1321" s="108" t="s">
        <v>121</v>
      </c>
      <c r="AV1321" s="1389" t="s">
        <v>12447</v>
      </c>
      <c r="AW1321" s="340" t="s">
        <v>90</v>
      </c>
      <c r="AX1321" s="436">
        <v>2831931584</v>
      </c>
      <c r="AY1321" s="49"/>
      <c r="AZ1321" s="49"/>
      <c r="BA1321" s="49"/>
      <c r="BB1321" s="49"/>
      <c r="BC1321" s="49"/>
      <c r="BD1321" s="73"/>
      <c r="BE1321" s="1386"/>
      <c r="BF1321" s="70"/>
    </row>
    <row r="1322" ht="15" customHeight="1" s="77" customFormat="1">
      <c r="A1322" s="31" t="s">
        <v>65</v>
      </c>
      <c r="B1322" s="32">
        <f t="shared" si="93"/>
        <v>1316</v>
      </c>
      <c r="C1322" s="68" t="s">
        <v>12453</v>
      </c>
      <c r="D1322" s="70" t="s">
        <v>12454</v>
      </c>
      <c r="E1322" s="86" t="s">
        <v>69</v>
      </c>
      <c r="F1322" s="295" t="s">
        <v>12455</v>
      </c>
      <c r="G1322" s="38" t="s">
        <v>2</v>
      </c>
      <c r="H1322" s="70"/>
      <c r="I1322" s="70"/>
      <c r="J1322" s="70"/>
      <c r="K1322" s="1" t="s">
        <v>447</v>
      </c>
      <c r="L1322" s="138" t="s">
        <v>511</v>
      </c>
      <c r="M1322" s="1" t="s">
        <v>2129</v>
      </c>
      <c r="N1322" s="72">
        <v>44355</v>
      </c>
      <c r="O1322" s="1" t="s">
        <v>12456</v>
      </c>
      <c r="P1322" s="1" t="s">
        <v>97</v>
      </c>
      <c r="Q1322" s="1" t="s">
        <v>112</v>
      </c>
      <c r="R1322" s="1" t="s">
        <v>77</v>
      </c>
      <c r="S1322" s="1" t="s">
        <v>113</v>
      </c>
      <c r="T1322" s="1" t="s">
        <v>2612</v>
      </c>
      <c r="U1322" s="72">
        <v>36577</v>
      </c>
      <c r="V1322" s="72">
        <v>44355</v>
      </c>
      <c r="W1322" s="72">
        <v>44439</v>
      </c>
      <c r="X1322" s="1" t="s">
        <v>80</v>
      </c>
      <c r="Y1322" s="1"/>
      <c r="Z1322" s="1" t="str">
        <f t="shared" si="92" ca="1"/>
        <v>0 Tahun  1 Bulan 25 Hari </v>
      </c>
      <c r="AA1322" s="1" t="s">
        <v>264</v>
      </c>
      <c r="AB1322" s="71" t="s">
        <v>12457</v>
      </c>
      <c r="AC1322" s="72">
        <v>46178</v>
      </c>
      <c r="AD1322" s="1"/>
      <c r="AE1322" s="1"/>
      <c r="AF1322" s="1"/>
      <c r="AG1322" s="1"/>
      <c r="AH1322" s="72" t="s">
        <v>86</v>
      </c>
      <c r="AI1322" s="72">
        <v>44355</v>
      </c>
      <c r="AJ1322" s="1"/>
      <c r="AK1322" s="1" t="s">
        <v>1471</v>
      </c>
      <c r="AL1322" s="1">
        <v>90</v>
      </c>
      <c r="AM1322" s="71" t="s">
        <v>12458</v>
      </c>
      <c r="AN1322" s="1" t="s">
        <v>548</v>
      </c>
      <c r="AO1322" s="1"/>
      <c r="AP1322" s="71" t="s">
        <v>12459</v>
      </c>
      <c r="AQ1322" s="1321" t="s">
        <v>86</v>
      </c>
      <c r="AR1322" s="1"/>
      <c r="AS1322" s="1"/>
      <c r="AT1322" s="71" t="s">
        <v>12460</v>
      </c>
      <c r="AU1322" s="108" t="s">
        <v>121</v>
      </c>
      <c r="AV1322" s="1" t="s">
        <v>12461</v>
      </c>
      <c r="AW1322" s="1" t="s">
        <v>90</v>
      </c>
      <c r="AX1322" s="71" t="s">
        <v>12462</v>
      </c>
      <c r="AY1322" s="71" t="s">
        <v>12463</v>
      </c>
      <c r="AZ1322" s="1"/>
      <c r="BA1322" s="1"/>
      <c r="BB1322" s="1"/>
      <c r="BC1322" s="1"/>
      <c r="BD1322" s="73"/>
      <c r="BE1322" s="1386"/>
      <c r="BF1322" s="70" t="s">
        <v>12464</v>
      </c>
    </row>
    <row r="1323" ht="25.5" customHeight="1" s="77" customFormat="1">
      <c r="A1323" s="31" t="s">
        <v>65</v>
      </c>
      <c r="B1323" s="32">
        <f t="shared" si="93"/>
        <v>1317</v>
      </c>
      <c r="C1323" s="68" t="s">
        <v>12465</v>
      </c>
      <c r="D1323" s="70" t="s">
        <v>12466</v>
      </c>
      <c r="E1323" s="86" t="s">
        <v>69</v>
      </c>
      <c r="F1323" s="295" t="s">
        <v>12467</v>
      </c>
      <c r="G1323" s="83" t="s">
        <v>2</v>
      </c>
      <c r="H1323" s="70"/>
      <c r="I1323" s="70"/>
      <c r="J1323" s="70"/>
      <c r="K1323" s="1" t="s">
        <v>447</v>
      </c>
      <c r="L1323" s="1" t="s">
        <v>511</v>
      </c>
      <c r="M1323" s="1" t="s">
        <v>2129</v>
      </c>
      <c r="N1323" s="72">
        <v>44357</v>
      </c>
      <c r="O1323" s="1" t="s">
        <v>12468</v>
      </c>
      <c r="P1323" s="1" t="s">
        <v>77</v>
      </c>
      <c r="Q1323" s="1" t="s">
        <v>112</v>
      </c>
      <c r="R1323" s="1390" t="s">
        <v>77</v>
      </c>
      <c r="S1323" s="1" t="s">
        <v>113</v>
      </c>
      <c r="T1323" s="1" t="s">
        <v>447</v>
      </c>
      <c r="U1323" s="72">
        <v>34260</v>
      </c>
      <c r="V1323" s="72">
        <v>44357</v>
      </c>
      <c r="W1323" s="72">
        <v>44439</v>
      </c>
      <c r="X1323" s="1" t="s">
        <v>80</v>
      </c>
      <c r="Y1323" s="70"/>
      <c r="Z1323" s="1" t="str">
        <f t="shared" si="92" ca="1"/>
        <v>0 Tahun  1 Bulan 23 Hari </v>
      </c>
      <c r="AA1323" s="1" t="s">
        <v>264</v>
      </c>
      <c r="AB1323" s="71" t="s">
        <v>12469</v>
      </c>
      <c r="AC1323" s="73">
        <v>45583</v>
      </c>
      <c r="AD1323" s="70"/>
      <c r="AE1323" s="70"/>
      <c r="AF1323" s="70"/>
      <c r="AG1323" s="74"/>
      <c r="AH1323" s="1" t="s">
        <v>86</v>
      </c>
      <c r="AI1323" s="72">
        <v>44357</v>
      </c>
      <c r="AJ1323" s="1"/>
      <c r="AK1323" s="1" t="s">
        <v>1471</v>
      </c>
      <c r="AL1323" s="1">
        <v>100</v>
      </c>
      <c r="AM1323" s="71" t="s">
        <v>12470</v>
      </c>
      <c r="AN1323" s="1" t="s">
        <v>548</v>
      </c>
      <c r="AO1323" s="70"/>
      <c r="AP1323" s="71" t="s">
        <v>12471</v>
      </c>
      <c r="AQ1323" s="1321" t="s">
        <v>86</v>
      </c>
      <c r="AR1323" s="70"/>
      <c r="AS1323" s="70"/>
      <c r="AT1323" s="71" t="s">
        <v>12472</v>
      </c>
      <c r="AU1323" s="1138" t="s">
        <v>121</v>
      </c>
      <c r="AV1323" s="1" t="s">
        <v>12466</v>
      </c>
      <c r="AW1323" s="1" t="s">
        <v>90</v>
      </c>
      <c r="AX1323" s="71" t="s">
        <v>12473</v>
      </c>
      <c r="AY1323" s="71" t="s">
        <v>12474</v>
      </c>
      <c r="AZ1323" s="70"/>
      <c r="BA1323" s="70"/>
      <c r="BB1323" s="70"/>
      <c r="BC1323" s="70"/>
      <c r="BD1323" s="73"/>
      <c r="BE1323" s="1386"/>
      <c r="BF1323" s="70" t="s">
        <v>12475</v>
      </c>
    </row>
    <row r="1324" ht="15" customHeight="1" s="77" customFormat="1">
      <c r="A1324" s="31" t="s">
        <v>65</v>
      </c>
      <c r="B1324" s="32">
        <f t="shared" si="93"/>
        <v>1318</v>
      </c>
      <c r="C1324" s="68" t="s">
        <v>12476</v>
      </c>
      <c r="D1324" s="70" t="s">
        <v>12477</v>
      </c>
      <c r="E1324" s="86" t="s">
        <v>69</v>
      </c>
      <c r="F1324" s="295" t="s">
        <v>12478</v>
      </c>
      <c r="G1324" s="167" t="s">
        <v>2</v>
      </c>
      <c r="H1324" s="70"/>
      <c r="I1324" s="70"/>
      <c r="J1324" s="70"/>
      <c r="K1324" s="1" t="s">
        <v>447</v>
      </c>
      <c r="L1324" s="1" t="s">
        <v>511</v>
      </c>
      <c r="M1324" s="1" t="s">
        <v>2129</v>
      </c>
      <c r="N1324" s="72">
        <v>44336</v>
      </c>
      <c r="O1324" s="1" t="s">
        <v>12479</v>
      </c>
      <c r="P1324" s="1" t="s">
        <v>77</v>
      </c>
      <c r="Q1324" s="1" t="s">
        <v>112</v>
      </c>
      <c r="R1324" s="1" t="s">
        <v>77</v>
      </c>
      <c r="S1324" s="1" t="s">
        <v>113</v>
      </c>
      <c r="T1324" s="1" t="s">
        <v>2793</v>
      </c>
      <c r="U1324" s="72">
        <v>36155</v>
      </c>
      <c r="V1324" s="72">
        <v>44336</v>
      </c>
      <c r="W1324" s="78">
        <v>44439</v>
      </c>
      <c r="X1324" s="49" t="s">
        <v>80</v>
      </c>
      <c r="Y1324" s="70"/>
      <c r="Z1324" s="38" t="str">
        <f t="shared" si="92" ca="1"/>
        <v>0 Tahun  2 Bulan 13 Hari </v>
      </c>
      <c r="AA1324" s="1" t="s">
        <v>264</v>
      </c>
      <c r="AB1324" s="71" t="s">
        <v>12480</v>
      </c>
      <c r="AC1324" s="72">
        <v>45678</v>
      </c>
      <c r="AD1324" s="70"/>
      <c r="AE1324" s="70"/>
      <c r="AF1324" s="70"/>
      <c r="AG1324" s="70"/>
      <c r="AH1324" s="72"/>
      <c r="AI1324" s="72"/>
      <c r="AJ1324" s="1"/>
      <c r="AK1324" s="1"/>
      <c r="AL1324" s="1"/>
      <c r="AM1324" s="71" t="s">
        <v>12481</v>
      </c>
      <c r="AN1324" s="1" t="s">
        <v>548</v>
      </c>
      <c r="AO1324" s="70"/>
      <c r="AP1324" s="71" t="s">
        <v>12482</v>
      </c>
      <c r="AQ1324" s="1321" t="s">
        <v>86</v>
      </c>
      <c r="AR1324" s="70"/>
      <c r="AS1324" s="70"/>
      <c r="AT1324" s="71" t="s">
        <v>12483</v>
      </c>
      <c r="AU1324" s="1" t="s">
        <v>121</v>
      </c>
      <c r="AV1324" s="1" t="s">
        <v>12477</v>
      </c>
      <c r="AW1324" s="1" t="s">
        <v>90</v>
      </c>
      <c r="AX1324" s="71" t="s">
        <v>12484</v>
      </c>
      <c r="AY1324" s="1"/>
      <c r="AZ1324" s="1"/>
      <c r="BA1324" s="1"/>
      <c r="BB1324" s="1"/>
      <c r="BC1324" s="1"/>
      <c r="BD1324" s="73"/>
      <c r="BE1324" s="1386"/>
      <c r="BF1324" s="70" t="s">
        <v>12485</v>
      </c>
    </row>
    <row r="1325" ht="15" customHeight="1" s="77" customFormat="1">
      <c r="A1325" s="31" t="s">
        <v>65</v>
      </c>
      <c r="B1325" s="32">
        <f t="shared" si="93"/>
        <v>1319</v>
      </c>
      <c r="C1325" s="68" t="s">
        <v>12486</v>
      </c>
      <c r="D1325" s="70" t="s">
        <v>12487</v>
      </c>
      <c r="E1325" s="86" t="s">
        <v>69</v>
      </c>
      <c r="F1325" s="295" t="s">
        <v>12488</v>
      </c>
      <c r="G1325" s="38" t="s">
        <v>2</v>
      </c>
      <c r="H1325" s="70"/>
      <c r="I1325" s="70"/>
      <c r="J1325" s="70"/>
      <c r="K1325" s="1" t="s">
        <v>447</v>
      </c>
      <c r="L1325" s="138" t="s">
        <v>511</v>
      </c>
      <c r="M1325" s="1" t="s">
        <v>2129</v>
      </c>
      <c r="N1325" s="72">
        <v>44336</v>
      </c>
      <c r="O1325" s="1" t="s">
        <v>12489</v>
      </c>
      <c r="P1325" s="1" t="s">
        <v>77</v>
      </c>
      <c r="Q1325" s="1" t="s">
        <v>112</v>
      </c>
      <c r="R1325" s="1" t="s">
        <v>77</v>
      </c>
      <c r="S1325" s="1" t="s">
        <v>113</v>
      </c>
      <c r="T1325" s="339" t="s">
        <v>2530</v>
      </c>
      <c r="U1325" s="72">
        <v>35840</v>
      </c>
      <c r="V1325" s="72">
        <v>44336</v>
      </c>
      <c r="W1325" s="78">
        <v>44439</v>
      </c>
      <c r="X1325" s="49" t="s">
        <v>80</v>
      </c>
      <c r="Y1325" s="1"/>
      <c r="Z1325" s="38" t="str">
        <f t="shared" si="92" ca="1"/>
        <v>0 Tahun  2 Bulan 13 Hari </v>
      </c>
      <c r="AA1325" s="1" t="s">
        <v>264</v>
      </c>
      <c r="AB1325" s="71" t="s">
        <v>12490</v>
      </c>
      <c r="AC1325" s="338">
        <v>46029</v>
      </c>
      <c r="AD1325" s="1"/>
      <c r="AE1325" s="1"/>
      <c r="AF1325" s="1"/>
      <c r="AG1325" s="1"/>
      <c r="AH1325" s="72"/>
      <c r="AI1325" s="72"/>
      <c r="AJ1325" s="1"/>
      <c r="AK1325" s="1"/>
      <c r="AL1325" s="1"/>
      <c r="AM1325" s="71" t="s">
        <v>12491</v>
      </c>
      <c r="AN1325" s="1" t="s">
        <v>548</v>
      </c>
      <c r="AO1325" s="1"/>
      <c r="AP1325" s="71" t="s">
        <v>12492</v>
      </c>
      <c r="AQ1325" s="1321" t="s">
        <v>86</v>
      </c>
      <c r="AR1325" s="1"/>
      <c r="AS1325" s="1"/>
      <c r="AT1325" s="71" t="s">
        <v>12493</v>
      </c>
      <c r="AU1325" s="1" t="s">
        <v>121</v>
      </c>
      <c r="AV1325" s="1" t="s">
        <v>12487</v>
      </c>
      <c r="AW1325" s="1" t="s">
        <v>90</v>
      </c>
      <c r="AX1325" s="71" t="s">
        <v>12494</v>
      </c>
      <c r="AY1325" s="1"/>
      <c r="AZ1325" s="1"/>
      <c r="BA1325" s="1"/>
      <c r="BB1325" s="1"/>
      <c r="BC1325" s="1"/>
      <c r="BD1325" s="65"/>
      <c r="BE1325" s="1386"/>
      <c r="BF1325" s="70"/>
    </row>
    <row r="1326" ht="15" customHeight="1" s="77" customFormat="1">
      <c r="A1326" s="31" t="s">
        <v>65</v>
      </c>
      <c r="B1326" s="32">
        <f t="shared" si="93"/>
        <v>1320</v>
      </c>
      <c r="C1326" s="444" t="s">
        <v>12495</v>
      </c>
      <c r="D1326" s="70" t="s">
        <v>12496</v>
      </c>
      <c r="E1326" s="86" t="s">
        <v>69</v>
      </c>
      <c r="F1326" s="295" t="s">
        <v>12497</v>
      </c>
      <c r="G1326" s="1" t="s">
        <v>2</v>
      </c>
      <c r="H1326" s="70"/>
      <c r="I1326" s="70"/>
      <c r="J1326" s="70"/>
      <c r="K1326" s="1" t="s">
        <v>447</v>
      </c>
      <c r="L1326" s="1" t="s">
        <v>511</v>
      </c>
      <c r="M1326" s="1" t="s">
        <v>2129</v>
      </c>
      <c r="N1326" s="72">
        <v>44358</v>
      </c>
      <c r="O1326" s="1" t="s">
        <v>12498</v>
      </c>
      <c r="P1326" s="1" t="s">
        <v>232</v>
      </c>
      <c r="Q1326" s="1" t="s">
        <v>112</v>
      </c>
      <c r="R1326" s="1" t="s">
        <v>77</v>
      </c>
      <c r="S1326" s="1" t="s">
        <v>113</v>
      </c>
      <c r="T1326" s="1" t="s">
        <v>2501</v>
      </c>
      <c r="U1326" s="72">
        <v>29601</v>
      </c>
      <c r="V1326" s="72">
        <v>44358</v>
      </c>
      <c r="W1326" s="78">
        <v>44439</v>
      </c>
      <c r="X1326" s="75" t="s">
        <v>80</v>
      </c>
      <c r="Y1326" s="1"/>
      <c r="Z1326" s="1" t="str">
        <f t="shared" si="92" ca="1"/>
        <v>0 Tahun  1 Bulan 22 Hari </v>
      </c>
      <c r="AA1326" s="1" t="s">
        <v>264</v>
      </c>
      <c r="AB1326" s="71" t="s">
        <v>12499</v>
      </c>
      <c r="AC1326" s="72">
        <v>44941</v>
      </c>
      <c r="AD1326" s="1"/>
      <c r="AE1326" s="1"/>
      <c r="AF1326" s="1"/>
      <c r="AG1326" s="1"/>
      <c r="AH1326" s="1"/>
      <c r="AI1326" s="72"/>
      <c r="AJ1326" s="1"/>
      <c r="AK1326" s="1"/>
      <c r="AL1326" s="1"/>
      <c r="AM1326" s="71" t="s">
        <v>12500</v>
      </c>
      <c r="AN1326" s="1" t="s">
        <v>290</v>
      </c>
      <c r="AO1326" s="1"/>
      <c r="AP1326" s="71" t="s">
        <v>12501</v>
      </c>
      <c r="AQ1326" s="1321" t="s">
        <v>86</v>
      </c>
      <c r="AR1326" s="1"/>
      <c r="AS1326" s="1"/>
      <c r="AT1326" s="71" t="s">
        <v>12502</v>
      </c>
      <c r="AU1326" s="1" t="s">
        <v>121</v>
      </c>
      <c r="AV1326" s="1" t="s">
        <v>12496</v>
      </c>
      <c r="AW1326" s="1" t="s">
        <v>90</v>
      </c>
      <c r="AX1326" s="71">
        <v>8100925550</v>
      </c>
      <c r="AY1326" s="1"/>
      <c r="AZ1326" s="1"/>
      <c r="BA1326" s="1"/>
      <c r="BB1326" s="1"/>
      <c r="BC1326" s="1"/>
      <c r="BD1326" s="72"/>
      <c r="BE1326" s="1111"/>
      <c r="BF1326" s="1"/>
    </row>
    <row r="1327" ht="15" customHeight="1" s="77" customFormat="1">
      <c r="A1327" s="31" t="s">
        <v>65</v>
      </c>
      <c r="B1327" s="32">
        <f t="shared" si="93"/>
        <v>1321</v>
      </c>
      <c r="C1327" s="68" t="s">
        <v>12503</v>
      </c>
      <c r="D1327" s="70" t="s">
        <v>12504</v>
      </c>
      <c r="E1327" s="86" t="s">
        <v>69</v>
      </c>
      <c r="F1327" s="295" t="s">
        <v>12505</v>
      </c>
      <c r="G1327" s="167" t="s">
        <v>2</v>
      </c>
      <c r="H1327" s="70"/>
      <c r="I1327" s="70"/>
      <c r="J1327" s="70"/>
      <c r="K1327" s="1" t="s">
        <v>447</v>
      </c>
      <c r="L1327" s="1" t="s">
        <v>511</v>
      </c>
      <c r="M1327" s="1" t="s">
        <v>2129</v>
      </c>
      <c r="N1327" s="72">
        <v>44350</v>
      </c>
      <c r="O1327" s="1" t="s">
        <v>12506</v>
      </c>
      <c r="P1327" s="1" t="s">
        <v>174</v>
      </c>
      <c r="Q1327" s="1" t="s">
        <v>112</v>
      </c>
      <c r="R1327" s="1" t="s">
        <v>77</v>
      </c>
      <c r="S1327" s="1" t="s">
        <v>113</v>
      </c>
      <c r="T1327" s="1" t="s">
        <v>10396</v>
      </c>
      <c r="U1327" s="72">
        <v>31968</v>
      </c>
      <c r="V1327" s="72">
        <v>44350</v>
      </c>
      <c r="W1327" s="72">
        <v>44439</v>
      </c>
      <c r="X1327" s="1" t="s">
        <v>80</v>
      </c>
      <c r="Y1327" s="1"/>
      <c r="Z1327" s="114" t="str">
        <f>""&amp;DATEDIF(N1327,TODAY(),"Y")&amp; " Tahun  "&amp;DATEDIF(N1327,TODAY(),"ym")&amp; " Bulan " &amp;DATEDIF(N1327,TODAY(),"md")&amp; " Hari "</f>
        <v>0 Tahun  1 Bulan 30 Hari </v>
      </c>
      <c r="AA1327" s="1" t="s">
        <v>819</v>
      </c>
      <c r="AB1327" s="71" t="s">
        <v>12507</v>
      </c>
      <c r="AC1327" s="72">
        <v>45938</v>
      </c>
      <c r="AD1327" s="1"/>
      <c r="AE1327" s="1"/>
      <c r="AF1327" s="1"/>
      <c r="AG1327" s="1"/>
      <c r="AH1327" s="72" t="s">
        <v>86</v>
      </c>
      <c r="AI1327" s="72">
        <v>44348</v>
      </c>
      <c r="AJ1327" s="1"/>
      <c r="AK1327" s="1" t="s">
        <v>1471</v>
      </c>
      <c r="AL1327" s="1">
        <v>100</v>
      </c>
      <c r="AM1327" s="71" t="s">
        <v>12508</v>
      </c>
      <c r="AN1327" s="1" t="s">
        <v>548</v>
      </c>
      <c r="AO1327" s="1"/>
      <c r="AP1327" s="71" t="s">
        <v>12509</v>
      </c>
      <c r="AQ1327" s="1321" t="s">
        <v>86</v>
      </c>
      <c r="AR1327" s="1"/>
      <c r="AS1327" s="1"/>
      <c r="AT1327" s="71" t="s">
        <v>12510</v>
      </c>
      <c r="AU1327" s="346" t="s">
        <v>121</v>
      </c>
      <c r="AV1327" s="340" t="s">
        <v>12504</v>
      </c>
      <c r="AW1327" s="340" t="s">
        <v>90</v>
      </c>
      <c r="AX1327" s="357">
        <v>1393215210</v>
      </c>
      <c r="AY1327" s="1"/>
      <c r="AZ1327" s="1"/>
      <c r="BA1327" s="1"/>
      <c r="BB1327" s="1"/>
      <c r="BC1327" s="1"/>
      <c r="BD1327" s="73"/>
      <c r="BE1327" s="1386"/>
      <c r="BF1327" s="70" t="s">
        <v>12511</v>
      </c>
    </row>
    <row r="1328" ht="15" customHeight="1" s="77" customFormat="1">
      <c r="A1328" s="31" t="s">
        <v>65</v>
      </c>
      <c r="B1328" s="32">
        <f t="shared" si="93"/>
        <v>1322</v>
      </c>
      <c r="C1328" s="71" t="s">
        <v>12512</v>
      </c>
      <c r="D1328" s="70" t="s">
        <v>12513</v>
      </c>
      <c r="E1328" s="86" t="s">
        <v>69</v>
      </c>
      <c r="F1328" s="71" t="s">
        <v>12514</v>
      </c>
      <c r="G1328" s="168" t="s">
        <v>2</v>
      </c>
      <c r="H1328" s="1"/>
      <c r="I1328" s="1"/>
      <c r="J1328" s="1"/>
      <c r="K1328" s="1" t="s">
        <v>447</v>
      </c>
      <c r="L1328" s="1" t="s">
        <v>511</v>
      </c>
      <c r="M1328" s="1" t="s">
        <v>2129</v>
      </c>
      <c r="N1328" s="72">
        <v>44371</v>
      </c>
      <c r="O1328" s="1" t="s">
        <v>12515</v>
      </c>
      <c r="P1328" s="1" t="s">
        <v>232</v>
      </c>
      <c r="Q1328" s="1" t="s">
        <v>112</v>
      </c>
      <c r="R1328" s="1" t="s">
        <v>77</v>
      </c>
      <c r="S1328" s="1" t="s">
        <v>140</v>
      </c>
      <c r="T1328" s="1" t="s">
        <v>2407</v>
      </c>
      <c r="U1328" s="72">
        <v>31143</v>
      </c>
      <c r="V1328" s="72">
        <v>44371</v>
      </c>
      <c r="W1328" s="59">
        <v>44469</v>
      </c>
      <c r="X1328" s="462" t="s">
        <v>80</v>
      </c>
      <c r="Y1328" s="1"/>
      <c r="Z1328" s="1" t="str">
        <f ref="Z1328:Z1366" t="shared" si="94" ca="1">""&amp;DATEDIF(N1328,TODAY(),"Y")&amp; " Tahun  "&amp;DATEDIF(N1328,TODAY(),"ym")&amp; " Bulan " &amp;DATEDIF(N1328,TODAY(),"md")&amp; " Hari "</f>
        <v>0 Tahun  1 Bulan 9 Hari </v>
      </c>
      <c r="AA1328" s="1" t="s">
        <v>1151</v>
      </c>
      <c r="AB1328" s="71" t="s">
        <v>12516</v>
      </c>
      <c r="AC1328" s="72">
        <v>45861</v>
      </c>
      <c r="AD1328" s="1" t="s">
        <v>86</v>
      </c>
      <c r="AE1328" s="72">
        <v>44370</v>
      </c>
      <c r="AF1328" s="1"/>
      <c r="AG1328" s="1"/>
      <c r="AH1328" s="72" t="s">
        <v>86</v>
      </c>
      <c r="AI1328" s="72">
        <v>44370</v>
      </c>
      <c r="AJ1328" s="1"/>
      <c r="AK1328" s="1" t="s">
        <v>1471</v>
      </c>
      <c r="AL1328" s="1">
        <v>100</v>
      </c>
      <c r="AM1328" s="71" t="s">
        <v>12517</v>
      </c>
      <c r="AN1328" s="1" t="s">
        <v>290</v>
      </c>
      <c r="AO1328" s="1"/>
      <c r="AP1328" s="1" t="s">
        <v>81</v>
      </c>
      <c r="AQ1328" s="1"/>
      <c r="AR1328" s="1"/>
      <c r="AS1328" s="1"/>
      <c r="AT1328" s="71" t="s">
        <v>12518</v>
      </c>
      <c r="AU1328" s="1" t="s">
        <v>121</v>
      </c>
      <c r="AV1328" s="1"/>
      <c r="AW1328" s="1"/>
      <c r="AX1328" s="71"/>
      <c r="AY1328" s="1"/>
      <c r="AZ1328" s="1"/>
      <c r="BA1328" s="1"/>
      <c r="BB1328" s="1"/>
      <c r="BC1328" s="1"/>
      <c r="BD1328" s="72"/>
      <c r="BE1328" s="1111"/>
      <c r="BF1328" s="1" t="s">
        <v>12519</v>
      </c>
    </row>
    <row r="1329" ht="15" customHeight="1" s="77" customFormat="1">
      <c r="A1329" s="31" t="s">
        <v>65</v>
      </c>
      <c r="B1329" s="32">
        <f t="shared" si="93"/>
        <v>1323</v>
      </c>
      <c r="C1329" s="71" t="s">
        <v>12520</v>
      </c>
      <c r="D1329" s="70" t="s">
        <v>12521</v>
      </c>
      <c r="E1329" s="86" t="s">
        <v>69</v>
      </c>
      <c r="F1329" s="71" t="s">
        <v>12522</v>
      </c>
      <c r="G1329" s="168" t="s">
        <v>2</v>
      </c>
      <c r="H1329" s="1"/>
      <c r="I1329" s="1"/>
      <c r="J1329" s="1"/>
      <c r="K1329" s="1" t="s">
        <v>447</v>
      </c>
      <c r="L1329" s="1" t="s">
        <v>511</v>
      </c>
      <c r="M1329" s="1" t="s">
        <v>2129</v>
      </c>
      <c r="N1329" s="72">
        <v>44371</v>
      </c>
      <c r="O1329" s="1" t="s">
        <v>12523</v>
      </c>
      <c r="P1329" s="1" t="s">
        <v>174</v>
      </c>
      <c r="Q1329" s="1" t="s">
        <v>112</v>
      </c>
      <c r="R1329" s="1" t="s">
        <v>77</v>
      </c>
      <c r="S1329" s="1" t="s">
        <v>113</v>
      </c>
      <c r="T1329" s="1" t="s">
        <v>12524</v>
      </c>
      <c r="U1329" s="72">
        <v>31373</v>
      </c>
      <c r="V1329" s="72">
        <v>44371</v>
      </c>
      <c r="W1329" s="59">
        <v>44469</v>
      </c>
      <c r="X1329" s="462" t="s">
        <v>80</v>
      </c>
      <c r="Y1329" s="1"/>
      <c r="Z1329" s="1" t="str">
        <f t="shared" si="94" ca="1"/>
        <v>0 Tahun  1 Bulan 9 Hari </v>
      </c>
      <c r="AA1329" s="1" t="s">
        <v>264</v>
      </c>
      <c r="AB1329" s="71" t="s">
        <v>12525</v>
      </c>
      <c r="AC1329" s="72">
        <v>45252</v>
      </c>
      <c r="AD1329" s="1" t="s">
        <v>86</v>
      </c>
      <c r="AE1329" s="72">
        <v>44370</v>
      </c>
      <c r="AF1329" s="1"/>
      <c r="AG1329" s="1"/>
      <c r="AH1329" s="72" t="s">
        <v>86</v>
      </c>
      <c r="AI1329" s="72">
        <v>44370</v>
      </c>
      <c r="AJ1329" s="1"/>
      <c r="AK1329" s="1" t="s">
        <v>1471</v>
      </c>
      <c r="AL1329" s="1">
        <v>90</v>
      </c>
      <c r="AM1329" s="71" t="s">
        <v>12526</v>
      </c>
      <c r="AN1329" s="1" t="s">
        <v>548</v>
      </c>
      <c r="AO1329" s="1"/>
      <c r="AP1329" s="1" t="s">
        <v>81</v>
      </c>
      <c r="AQ1329" s="1"/>
      <c r="AR1329" s="1"/>
      <c r="AS1329" s="1"/>
      <c r="AT1329" s="71" t="s">
        <v>12527</v>
      </c>
      <c r="AU1329" s="1" t="s">
        <v>121</v>
      </c>
      <c r="AV1329" s="1" t="s">
        <v>12521</v>
      </c>
      <c r="AW1329" s="1" t="s">
        <v>90</v>
      </c>
      <c r="AX1329" s="71" t="s">
        <v>12528</v>
      </c>
      <c r="AY1329" s="71" t="s">
        <v>12529</v>
      </c>
      <c r="AZ1329" s="1"/>
      <c r="BA1329" s="1"/>
      <c r="BB1329" s="1"/>
      <c r="BC1329" s="1"/>
      <c r="BD1329" s="72"/>
      <c r="BE1329" s="1111"/>
      <c r="BF1329" s="1" t="s">
        <v>12530</v>
      </c>
    </row>
    <row r="1330" ht="15" customHeight="1" s="77" customFormat="1">
      <c r="A1330" s="31" t="s">
        <v>65</v>
      </c>
      <c r="B1330" s="32">
        <f t="shared" si="93"/>
        <v>1324</v>
      </c>
      <c r="C1330" s="71" t="s">
        <v>12531</v>
      </c>
      <c r="D1330" s="535" t="s">
        <v>12532</v>
      </c>
      <c r="E1330" s="86" t="s">
        <v>69</v>
      </c>
      <c r="F1330" s="438" t="s">
        <v>12533</v>
      </c>
      <c r="G1330" s="168" t="s">
        <v>2</v>
      </c>
      <c r="H1330" s="49"/>
      <c r="I1330" s="49"/>
      <c r="J1330" s="49"/>
      <c r="K1330" s="1" t="s">
        <v>447</v>
      </c>
      <c r="L1330" s="1" t="s">
        <v>511</v>
      </c>
      <c r="M1330" s="1" t="s">
        <v>2129</v>
      </c>
      <c r="N1330" s="72">
        <v>44371</v>
      </c>
      <c r="O1330" s="138" t="s">
        <v>12534</v>
      </c>
      <c r="P1330" s="49" t="s">
        <v>232</v>
      </c>
      <c r="Q1330" s="49" t="s">
        <v>112</v>
      </c>
      <c r="R1330" s="49" t="s">
        <v>77</v>
      </c>
      <c r="S1330" s="49" t="s">
        <v>113</v>
      </c>
      <c r="T1330" s="138" t="s">
        <v>2181</v>
      </c>
      <c r="U1330" s="140">
        <v>34125</v>
      </c>
      <c r="V1330" s="72">
        <v>44371</v>
      </c>
      <c r="W1330" s="59">
        <v>44469</v>
      </c>
      <c r="X1330" s="462" t="s">
        <v>80</v>
      </c>
      <c r="Y1330" s="34"/>
      <c r="Z1330" s="1" t="str">
        <f t="shared" si="94" ca="1"/>
        <v>0 Tahun  1 Bulan 9 Hari </v>
      </c>
      <c r="AA1330" s="75" t="s">
        <v>264</v>
      </c>
      <c r="AB1330" s="142" t="s">
        <v>12535</v>
      </c>
      <c r="AC1330" s="140">
        <v>46195</v>
      </c>
      <c r="AD1330" s="1" t="s">
        <v>86</v>
      </c>
      <c r="AE1330" s="72">
        <v>44370</v>
      </c>
      <c r="AF1330" s="75"/>
      <c r="AG1330" s="49"/>
      <c r="AH1330" s="72" t="s">
        <v>86</v>
      </c>
      <c r="AI1330" s="72">
        <v>44370</v>
      </c>
      <c r="AJ1330" s="49"/>
      <c r="AK1330" s="1" t="s">
        <v>1471</v>
      </c>
      <c r="AL1330" s="66">
        <v>100</v>
      </c>
      <c r="AM1330" s="57" t="s">
        <v>12536</v>
      </c>
      <c r="AN1330" s="49" t="s">
        <v>548</v>
      </c>
      <c r="AO1330" s="34"/>
      <c r="AP1330" s="1" t="s">
        <v>81</v>
      </c>
      <c r="AQ1330" s="49"/>
      <c r="AR1330" s="34"/>
      <c r="AS1330" s="49"/>
      <c r="AT1330" s="438" t="s">
        <v>12537</v>
      </c>
      <c r="AU1330" s="1" t="s">
        <v>121</v>
      </c>
      <c r="AV1330" s="138" t="s">
        <v>12532</v>
      </c>
      <c r="AW1330" s="138" t="s">
        <v>90</v>
      </c>
      <c r="AX1330" s="438" t="s">
        <v>12538</v>
      </c>
      <c r="AY1330" s="75"/>
      <c r="AZ1330" s="144"/>
      <c r="BA1330" s="144"/>
      <c r="BB1330" s="144"/>
      <c r="BC1330" s="144"/>
      <c r="BD1330" s="37"/>
      <c r="BE1330" s="1111"/>
      <c r="BF1330" s="1" t="s">
        <v>12539</v>
      </c>
    </row>
    <row r="1331" ht="15" customHeight="1" s="77" customFormat="1">
      <c r="A1331" s="31" t="s">
        <v>65</v>
      </c>
      <c r="B1331" s="32">
        <f t="shared" si="93"/>
        <v>1325</v>
      </c>
      <c r="C1331" s="71" t="s">
        <v>12540</v>
      </c>
      <c r="D1331" s="82" t="s">
        <v>12541</v>
      </c>
      <c r="E1331" s="86" t="s">
        <v>69</v>
      </c>
      <c r="F1331" s="142" t="s">
        <v>12542</v>
      </c>
      <c r="G1331" s="168" t="s">
        <v>2</v>
      </c>
      <c r="H1331" s="49"/>
      <c r="I1331" s="49"/>
      <c r="J1331" s="49"/>
      <c r="K1331" s="1" t="s">
        <v>447</v>
      </c>
      <c r="L1331" s="1" t="s">
        <v>511</v>
      </c>
      <c r="M1331" s="1" t="s">
        <v>2129</v>
      </c>
      <c r="N1331" s="72">
        <v>44371</v>
      </c>
      <c r="O1331" s="75" t="s">
        <v>12543</v>
      </c>
      <c r="P1331" s="49" t="s">
        <v>75</v>
      </c>
      <c r="Q1331" s="49" t="s">
        <v>112</v>
      </c>
      <c r="R1331" s="49" t="s">
        <v>77</v>
      </c>
      <c r="S1331" s="49" t="s">
        <v>113</v>
      </c>
      <c r="T1331" s="75" t="s">
        <v>12174</v>
      </c>
      <c r="U1331" s="140">
        <v>31053</v>
      </c>
      <c r="V1331" s="72">
        <v>44371</v>
      </c>
      <c r="W1331" s="59">
        <v>44469</v>
      </c>
      <c r="X1331" s="462" t="s">
        <v>80</v>
      </c>
      <c r="Y1331" s="34"/>
      <c r="Z1331" s="1" t="str">
        <f t="shared" si="94" ca="1"/>
        <v>0 Tahun  1 Bulan 9 Hari </v>
      </c>
      <c r="AA1331" s="1" t="s">
        <v>492</v>
      </c>
      <c r="AB1331" s="142" t="s">
        <v>12544</v>
      </c>
      <c r="AC1331" s="140">
        <v>46173</v>
      </c>
      <c r="AD1331" s="1" t="s">
        <v>86</v>
      </c>
      <c r="AE1331" s="72">
        <v>44370</v>
      </c>
      <c r="AF1331" s="49"/>
      <c r="AG1331" s="49"/>
      <c r="AH1331" s="72" t="s">
        <v>86</v>
      </c>
      <c r="AI1331" s="72">
        <v>44370</v>
      </c>
      <c r="AJ1331" s="49"/>
      <c r="AK1331" s="1" t="s">
        <v>1471</v>
      </c>
      <c r="AL1331" s="66">
        <v>100</v>
      </c>
      <c r="AM1331" s="57" t="s">
        <v>12545</v>
      </c>
      <c r="AN1331" s="49" t="s">
        <v>548</v>
      </c>
      <c r="AO1331" s="34"/>
      <c r="AP1331" s="1" t="s">
        <v>81</v>
      </c>
      <c r="AQ1331" s="49"/>
      <c r="AR1331" s="34"/>
      <c r="AS1331" s="191"/>
      <c r="AT1331" s="142" t="s">
        <v>12546</v>
      </c>
      <c r="AU1331" s="1" t="s">
        <v>121</v>
      </c>
      <c r="AV1331" s="75" t="s">
        <v>12547</v>
      </c>
      <c r="AW1331" s="75" t="s">
        <v>90</v>
      </c>
      <c r="AX1331" s="142" t="s">
        <v>12548</v>
      </c>
      <c r="AY1331" s="71" t="s">
        <v>12549</v>
      </c>
      <c r="AZ1331" s="144"/>
      <c r="BA1331" s="144"/>
      <c r="BB1331" s="144"/>
      <c r="BC1331" s="144"/>
      <c r="BD1331" s="37"/>
      <c r="BE1331" s="1111"/>
      <c r="BF1331" s="1" t="s">
        <v>12550</v>
      </c>
    </row>
    <row r="1332" ht="15" customHeight="1" s="77" customFormat="1">
      <c r="A1332" s="31" t="s">
        <v>65</v>
      </c>
      <c r="B1332" s="32">
        <f t="shared" si="93"/>
        <v>1326</v>
      </c>
      <c r="C1332" s="71" t="s">
        <v>12551</v>
      </c>
      <c r="D1332" s="70" t="s">
        <v>12552</v>
      </c>
      <c r="E1332" s="86" t="s">
        <v>69</v>
      </c>
      <c r="F1332" s="142" t="s">
        <v>12553</v>
      </c>
      <c r="G1332" s="168" t="s">
        <v>2</v>
      </c>
      <c r="H1332" s="49"/>
      <c r="I1332" s="49"/>
      <c r="J1332" s="49"/>
      <c r="K1332" s="1" t="s">
        <v>447</v>
      </c>
      <c r="L1332" s="1" t="s">
        <v>511</v>
      </c>
      <c r="M1332" s="1" t="s">
        <v>2129</v>
      </c>
      <c r="N1332" s="72">
        <v>44371</v>
      </c>
      <c r="O1332" s="75" t="s">
        <v>12554</v>
      </c>
      <c r="P1332" s="49" t="s">
        <v>174</v>
      </c>
      <c r="Q1332" s="49" t="s">
        <v>112</v>
      </c>
      <c r="R1332" s="49" t="s">
        <v>77</v>
      </c>
      <c r="S1332" s="49" t="s">
        <v>113</v>
      </c>
      <c r="T1332" s="75" t="s">
        <v>447</v>
      </c>
      <c r="U1332" s="140">
        <v>30648</v>
      </c>
      <c r="V1332" s="72">
        <v>44371</v>
      </c>
      <c r="W1332" s="59">
        <v>44469</v>
      </c>
      <c r="X1332" s="462" t="s">
        <v>80</v>
      </c>
      <c r="Y1332" s="34"/>
      <c r="Z1332" s="1" t="str">
        <f t="shared" si="94" ca="1"/>
        <v>0 Tahun  1 Bulan 9 Hari </v>
      </c>
      <c r="AA1332" s="1" t="s">
        <v>264</v>
      </c>
      <c r="AB1332" s="142" t="s">
        <v>12555</v>
      </c>
      <c r="AC1332" s="140">
        <v>44528</v>
      </c>
      <c r="AD1332" s="1" t="s">
        <v>86</v>
      </c>
      <c r="AE1332" s="72">
        <v>44370</v>
      </c>
      <c r="AF1332" s="49"/>
      <c r="AG1332" s="49"/>
      <c r="AH1332" s="72" t="s">
        <v>86</v>
      </c>
      <c r="AI1332" s="72">
        <v>44370</v>
      </c>
      <c r="AJ1332" s="49"/>
      <c r="AK1332" s="1" t="s">
        <v>1471</v>
      </c>
      <c r="AL1332" s="66">
        <v>100</v>
      </c>
      <c r="AM1332" s="57" t="s">
        <v>12556</v>
      </c>
      <c r="AN1332" s="49" t="s">
        <v>548</v>
      </c>
      <c r="AO1332" s="34"/>
      <c r="AP1332" s="1" t="s">
        <v>81</v>
      </c>
      <c r="AQ1332" s="49"/>
      <c r="AR1332" s="34"/>
      <c r="AS1332" s="191"/>
      <c r="AT1332" s="71" t="s">
        <v>12557</v>
      </c>
      <c r="AU1332" s="1" t="s">
        <v>121</v>
      </c>
      <c r="AV1332" s="75" t="s">
        <v>12558</v>
      </c>
      <c r="AW1332" s="75" t="s">
        <v>90</v>
      </c>
      <c r="AX1332" s="142" t="s">
        <v>12559</v>
      </c>
      <c r="AY1332" s="1"/>
      <c r="AZ1332" s="144"/>
      <c r="BA1332" s="144"/>
      <c r="BB1332" s="144"/>
      <c r="BC1332" s="144"/>
      <c r="BD1332" s="37"/>
      <c r="BE1332" s="1111"/>
      <c r="BF1332" s="1" t="s">
        <v>12560</v>
      </c>
    </row>
    <row r="1333" ht="15" customHeight="1" s="77" customFormat="1">
      <c r="A1333" s="31" t="s">
        <v>65</v>
      </c>
      <c r="B1333" s="32">
        <f t="shared" si="93"/>
        <v>1327</v>
      </c>
      <c r="C1333" s="71" t="s">
        <v>12561</v>
      </c>
      <c r="D1333" s="70" t="s">
        <v>12562</v>
      </c>
      <c r="E1333" s="86" t="s">
        <v>69</v>
      </c>
      <c r="F1333" s="142" t="s">
        <v>12563</v>
      </c>
      <c r="G1333" s="168" t="s">
        <v>2</v>
      </c>
      <c r="H1333" s="34"/>
      <c r="I1333" s="34"/>
      <c r="J1333" s="34"/>
      <c r="K1333" s="1" t="s">
        <v>447</v>
      </c>
      <c r="L1333" s="1" t="s">
        <v>511</v>
      </c>
      <c r="M1333" s="1" t="s">
        <v>2129</v>
      </c>
      <c r="N1333" s="72">
        <v>44371</v>
      </c>
      <c r="O1333" s="75" t="s">
        <v>12564</v>
      </c>
      <c r="P1333" s="49" t="s">
        <v>232</v>
      </c>
      <c r="Q1333" s="49" t="s">
        <v>112</v>
      </c>
      <c r="R1333" s="49" t="s">
        <v>77</v>
      </c>
      <c r="S1333" s="49" t="s">
        <v>113</v>
      </c>
      <c r="T1333" s="75" t="s">
        <v>12120</v>
      </c>
      <c r="U1333" s="140">
        <v>34476</v>
      </c>
      <c r="V1333" s="72">
        <v>44371</v>
      </c>
      <c r="W1333" s="59">
        <v>44469</v>
      </c>
      <c r="X1333" s="462" t="s">
        <v>80</v>
      </c>
      <c r="Y1333" s="34"/>
      <c r="Z1333" s="1" t="str">
        <f t="shared" si="94" ca="1"/>
        <v>0 Tahun  1 Bulan 9 Hari </v>
      </c>
      <c r="AA1333" s="1" t="s">
        <v>492</v>
      </c>
      <c r="AB1333" s="142" t="s">
        <v>12565</v>
      </c>
      <c r="AC1333" s="140">
        <v>45068</v>
      </c>
      <c r="AD1333" s="1" t="s">
        <v>86</v>
      </c>
      <c r="AE1333" s="72">
        <v>44370</v>
      </c>
      <c r="AF1333" s="34"/>
      <c r="AG1333" s="34"/>
      <c r="AH1333" s="72" t="s">
        <v>86</v>
      </c>
      <c r="AI1333" s="72">
        <v>44370</v>
      </c>
      <c r="AJ1333" s="49"/>
      <c r="AK1333" s="1" t="s">
        <v>1471</v>
      </c>
      <c r="AL1333" s="66">
        <v>100</v>
      </c>
      <c r="AM1333" s="57" t="s">
        <v>12566</v>
      </c>
      <c r="AN1333" s="49" t="s">
        <v>290</v>
      </c>
      <c r="AO1333" s="34"/>
      <c r="AP1333" s="1" t="s">
        <v>81</v>
      </c>
      <c r="AQ1333" s="49"/>
      <c r="AR1333" s="34"/>
      <c r="AS1333" s="191"/>
      <c r="AT1333" s="142" t="s">
        <v>12567</v>
      </c>
      <c r="AU1333" s="1" t="s">
        <v>121</v>
      </c>
      <c r="AV1333" s="75" t="s">
        <v>12562</v>
      </c>
      <c r="AW1333" s="75" t="s">
        <v>90</v>
      </c>
      <c r="AX1333" s="142" t="s">
        <v>12568</v>
      </c>
      <c r="AY1333" s="1"/>
      <c r="AZ1333" s="144"/>
      <c r="BA1333" s="144"/>
      <c r="BB1333" s="144"/>
      <c r="BC1333" s="144"/>
      <c r="BD1333" s="37"/>
      <c r="BE1333" s="1111"/>
      <c r="BF1333" s="1" t="s">
        <v>12569</v>
      </c>
    </row>
    <row r="1334" ht="15" customHeight="1" s="77" customFormat="1">
      <c r="A1334" s="31" t="s">
        <v>65</v>
      </c>
      <c r="B1334" s="32">
        <f t="shared" si="93"/>
        <v>1328</v>
      </c>
      <c r="C1334" s="71" t="s">
        <v>12570</v>
      </c>
      <c r="D1334" s="82" t="s">
        <v>12571</v>
      </c>
      <c r="E1334" s="86" t="s">
        <v>69</v>
      </c>
      <c r="F1334" s="142" t="s">
        <v>12572</v>
      </c>
      <c r="G1334" s="168" t="s">
        <v>2</v>
      </c>
      <c r="H1334" s="34"/>
      <c r="I1334" s="34"/>
      <c r="J1334" s="34"/>
      <c r="K1334" s="1" t="s">
        <v>447</v>
      </c>
      <c r="L1334" s="1" t="s">
        <v>511</v>
      </c>
      <c r="M1334" s="1" t="s">
        <v>2129</v>
      </c>
      <c r="N1334" s="72">
        <v>44371</v>
      </c>
      <c r="O1334" s="75" t="s">
        <v>12573</v>
      </c>
      <c r="P1334" s="49" t="s">
        <v>97</v>
      </c>
      <c r="Q1334" s="49" t="s">
        <v>112</v>
      </c>
      <c r="R1334" s="49" t="s">
        <v>77</v>
      </c>
      <c r="S1334" s="49" t="s">
        <v>113</v>
      </c>
      <c r="T1334" s="75" t="s">
        <v>12574</v>
      </c>
      <c r="U1334" s="140">
        <v>34159</v>
      </c>
      <c r="V1334" s="72">
        <v>44371</v>
      </c>
      <c r="W1334" s="59">
        <v>44469</v>
      </c>
      <c r="X1334" s="462" t="s">
        <v>80</v>
      </c>
      <c r="Y1334" s="34"/>
      <c r="Z1334" s="1" t="str">
        <f t="shared" si="94" ca="1"/>
        <v>0 Tahun  1 Bulan 9 Hari </v>
      </c>
      <c r="AA1334" s="1" t="s">
        <v>264</v>
      </c>
      <c r="AB1334" s="142" t="s">
        <v>12575</v>
      </c>
      <c r="AC1334" s="140">
        <v>46047</v>
      </c>
      <c r="AD1334" s="1" t="s">
        <v>86</v>
      </c>
      <c r="AE1334" s="72">
        <v>44370</v>
      </c>
      <c r="AF1334" s="34"/>
      <c r="AG1334" s="34"/>
      <c r="AH1334" s="72" t="s">
        <v>86</v>
      </c>
      <c r="AI1334" s="72">
        <v>44370</v>
      </c>
      <c r="AJ1334" s="49"/>
      <c r="AK1334" s="1" t="s">
        <v>1471</v>
      </c>
      <c r="AL1334" s="66">
        <v>100</v>
      </c>
      <c r="AM1334" s="57" t="s">
        <v>12576</v>
      </c>
      <c r="AN1334" s="49" t="s">
        <v>548</v>
      </c>
      <c r="AO1334" s="34"/>
      <c r="AP1334" s="1" t="s">
        <v>81</v>
      </c>
      <c r="AQ1334" s="49"/>
      <c r="AR1334" s="34"/>
      <c r="AS1334" s="191"/>
      <c r="AT1334" s="142" t="s">
        <v>12577</v>
      </c>
      <c r="AU1334" s="1" t="s">
        <v>121</v>
      </c>
      <c r="AV1334" s="75"/>
      <c r="AW1334" s="75"/>
      <c r="AX1334" s="75"/>
      <c r="AY1334" s="1"/>
      <c r="AZ1334" s="144"/>
      <c r="BA1334" s="144"/>
      <c r="BB1334" s="144"/>
      <c r="BC1334" s="144"/>
      <c r="BD1334" s="37"/>
      <c r="BE1334" s="1111"/>
      <c r="BF1334" s="1" t="s">
        <v>12578</v>
      </c>
    </row>
    <row r="1335" ht="15" customHeight="1" s="77" customFormat="1">
      <c r="A1335" s="31" t="s">
        <v>65</v>
      </c>
      <c r="B1335" s="32">
        <f t="shared" si="93"/>
        <v>1329</v>
      </c>
      <c r="C1335" s="71" t="s">
        <v>12579</v>
      </c>
      <c r="D1335" s="82" t="s">
        <v>12580</v>
      </c>
      <c r="E1335" s="86" t="s">
        <v>69</v>
      </c>
      <c r="F1335" s="142" t="s">
        <v>12581</v>
      </c>
      <c r="G1335" s="168" t="s">
        <v>2</v>
      </c>
      <c r="H1335" s="34"/>
      <c r="I1335" s="34"/>
      <c r="J1335" s="34"/>
      <c r="K1335" s="1" t="s">
        <v>447</v>
      </c>
      <c r="L1335" s="1" t="s">
        <v>511</v>
      </c>
      <c r="M1335" s="1" t="s">
        <v>2129</v>
      </c>
      <c r="N1335" s="72">
        <v>44371</v>
      </c>
      <c r="O1335" s="49" t="s">
        <v>12582</v>
      </c>
      <c r="P1335" s="49" t="s">
        <v>174</v>
      </c>
      <c r="Q1335" s="49" t="s">
        <v>112</v>
      </c>
      <c r="R1335" s="49" t="s">
        <v>77</v>
      </c>
      <c r="S1335" s="49" t="s">
        <v>113</v>
      </c>
      <c r="T1335" s="75" t="s">
        <v>12174</v>
      </c>
      <c r="U1335" s="140">
        <v>34739</v>
      </c>
      <c r="V1335" s="72">
        <v>44371</v>
      </c>
      <c r="W1335" s="59">
        <v>44469</v>
      </c>
      <c r="X1335" s="462" t="s">
        <v>80</v>
      </c>
      <c r="Y1335" s="34"/>
      <c r="Z1335" s="1" t="str">
        <f t="shared" si="94" ca="1"/>
        <v>0 Tahun  1 Bulan 9 Hari </v>
      </c>
      <c r="AA1335" s="49" t="s">
        <v>264</v>
      </c>
      <c r="AB1335" s="137" t="s">
        <v>12583</v>
      </c>
      <c r="AC1335" s="63">
        <v>46125</v>
      </c>
      <c r="AD1335" s="1" t="s">
        <v>86</v>
      </c>
      <c r="AE1335" s="72">
        <v>44370</v>
      </c>
      <c r="AF1335" s="34"/>
      <c r="AG1335" s="34"/>
      <c r="AH1335" s="72" t="s">
        <v>86</v>
      </c>
      <c r="AI1335" s="72">
        <v>44370</v>
      </c>
      <c r="AJ1335" s="49"/>
      <c r="AK1335" s="1" t="s">
        <v>1471</v>
      </c>
      <c r="AL1335" s="66">
        <v>100</v>
      </c>
      <c r="AM1335" s="57" t="s">
        <v>12584</v>
      </c>
      <c r="AN1335" s="49" t="s">
        <v>290</v>
      </c>
      <c r="AO1335" s="34"/>
      <c r="AP1335" s="1" t="s">
        <v>81</v>
      </c>
      <c r="AQ1335" s="49"/>
      <c r="AR1335" s="34"/>
      <c r="AS1335" s="191"/>
      <c r="AT1335" s="142" t="s">
        <v>12585</v>
      </c>
      <c r="AU1335" s="1" t="s">
        <v>121</v>
      </c>
      <c r="AV1335" s="75" t="s">
        <v>12580</v>
      </c>
      <c r="AW1335" s="75" t="s">
        <v>597</v>
      </c>
      <c r="AX1335" s="142" t="s">
        <v>12586</v>
      </c>
      <c r="AY1335" s="71" t="s">
        <v>12587</v>
      </c>
      <c r="AZ1335" s="144"/>
      <c r="BA1335" s="144"/>
      <c r="BB1335" s="144"/>
      <c r="BC1335" s="144"/>
      <c r="BD1335" s="37"/>
      <c r="BE1335" s="1111"/>
      <c r="BF1335" s="1" t="s">
        <v>12588</v>
      </c>
    </row>
    <row r="1336" ht="15" customHeight="1" s="77" customFormat="1">
      <c r="A1336" s="31" t="s">
        <v>65</v>
      </c>
      <c r="B1336" s="32">
        <f t="shared" si="93"/>
        <v>1330</v>
      </c>
      <c r="C1336" s="71" t="s">
        <v>12589</v>
      </c>
      <c r="D1336" s="70" t="s">
        <v>12590</v>
      </c>
      <c r="E1336" s="86" t="s">
        <v>69</v>
      </c>
      <c r="F1336" s="57" t="s">
        <v>12591</v>
      </c>
      <c r="G1336" s="1"/>
      <c r="H1336" s="70"/>
      <c r="I1336" s="70"/>
      <c r="J1336" s="49" t="s">
        <v>71</v>
      </c>
      <c r="K1336" s="1" t="s">
        <v>447</v>
      </c>
      <c r="L1336" s="1" t="s">
        <v>511</v>
      </c>
      <c r="M1336" s="1" t="s">
        <v>2129</v>
      </c>
      <c r="N1336" s="72">
        <v>44372</v>
      </c>
      <c r="O1336" s="49" t="s">
        <v>12592</v>
      </c>
      <c r="P1336" s="1" t="s">
        <v>232</v>
      </c>
      <c r="Q1336" s="1" t="s">
        <v>112</v>
      </c>
      <c r="R1336" s="1" t="s">
        <v>77</v>
      </c>
      <c r="S1336" s="1" t="s">
        <v>113</v>
      </c>
      <c r="T1336" s="1" t="s">
        <v>706</v>
      </c>
      <c r="U1336" s="72">
        <v>35368</v>
      </c>
      <c r="V1336" s="72">
        <v>44372</v>
      </c>
      <c r="W1336" s="59">
        <v>44469</v>
      </c>
      <c r="X1336" s="37" t="s">
        <v>80</v>
      </c>
      <c r="Y1336" s="1"/>
      <c r="Z1336" s="1" t="str">
        <f t="shared" si="94" ca="1"/>
        <v>0 Tahun  1 Bulan 8 Hari </v>
      </c>
      <c r="AA1336" s="49" t="s">
        <v>5</v>
      </c>
      <c r="AB1336" s="71" t="s">
        <v>5</v>
      </c>
      <c r="AC1336" s="72" t="s">
        <v>5</v>
      </c>
      <c r="AD1336" s="144"/>
      <c r="AE1336" s="1"/>
      <c r="AF1336" s="144"/>
      <c r="AG1336" s="1"/>
      <c r="AH1336" s="1"/>
      <c r="AI1336" s="72"/>
      <c r="AJ1336" s="1"/>
      <c r="AK1336" s="1" t="s">
        <v>1471</v>
      </c>
      <c r="AL1336" s="49"/>
      <c r="AM1336" s="71" t="s">
        <v>12593</v>
      </c>
      <c r="AN1336" s="1" t="s">
        <v>548</v>
      </c>
      <c r="AO1336" s="1"/>
      <c r="AP1336" s="1" t="s">
        <v>81</v>
      </c>
      <c r="AQ1336" s="1"/>
      <c r="AR1336" s="1"/>
      <c r="AS1336" s="1"/>
      <c r="AT1336" s="71" t="s">
        <v>12594</v>
      </c>
      <c r="AU1336" s="1" t="s">
        <v>121</v>
      </c>
      <c r="AV1336" s="1"/>
      <c r="AW1336" s="1"/>
      <c r="AX1336" s="71"/>
      <c r="AY1336" s="49"/>
      <c r="AZ1336" s="1"/>
      <c r="BA1336" s="1"/>
      <c r="BB1336" s="1"/>
      <c r="BC1336" s="1"/>
      <c r="BD1336" s="72"/>
      <c r="BE1336" s="553"/>
    </row>
    <row r="1337" ht="15" customHeight="1" s="77" customFormat="1">
      <c r="A1337" s="31" t="s">
        <v>65</v>
      </c>
      <c r="B1337" s="32">
        <f t="shared" si="93"/>
        <v>1331</v>
      </c>
      <c r="C1337" s="71" t="s">
        <v>12595</v>
      </c>
      <c r="D1337" s="749" t="s">
        <v>12596</v>
      </c>
      <c r="E1337" s="86" t="s">
        <v>69</v>
      </c>
      <c r="F1337" s="57" t="s">
        <v>12597</v>
      </c>
      <c r="G1337" s="167" t="s">
        <v>2</v>
      </c>
      <c r="H1337" s="70"/>
      <c r="I1337" s="70"/>
      <c r="J1337" s="70"/>
      <c r="K1337" s="1" t="s">
        <v>447</v>
      </c>
      <c r="L1337" s="1" t="s">
        <v>511</v>
      </c>
      <c r="M1337" s="1" t="s">
        <v>2129</v>
      </c>
      <c r="N1337" s="72">
        <v>44373</v>
      </c>
      <c r="O1337" s="49" t="s">
        <v>12598</v>
      </c>
      <c r="P1337" s="1" t="s">
        <v>97</v>
      </c>
      <c r="Q1337" s="1" t="s">
        <v>112</v>
      </c>
      <c r="R1337" s="1" t="s">
        <v>77</v>
      </c>
      <c r="S1337" s="1" t="s">
        <v>113</v>
      </c>
      <c r="T1337" s="1" t="s">
        <v>447</v>
      </c>
      <c r="U1337" s="72">
        <v>33598</v>
      </c>
      <c r="V1337" s="72">
        <v>44373</v>
      </c>
      <c r="W1337" s="59">
        <v>44469</v>
      </c>
      <c r="X1337" s="462" t="s">
        <v>80</v>
      </c>
      <c r="Y1337" s="1"/>
      <c r="Z1337" s="1" t="str">
        <f t="shared" si="94" ca="1"/>
        <v>0 Tahun  1 Bulan 7 Hari </v>
      </c>
      <c r="AA1337" s="49" t="s">
        <v>264</v>
      </c>
      <c r="AB1337" s="71" t="s">
        <v>12599</v>
      </c>
      <c r="AC1337" s="72">
        <v>45640</v>
      </c>
      <c r="AD1337" s="278"/>
      <c r="AE1337" s="1"/>
      <c r="AF1337" s="278"/>
      <c r="AG1337" s="1"/>
      <c r="AH1337" s="1"/>
      <c r="AI1337" s="72">
        <v>44372</v>
      </c>
      <c r="AJ1337" s="1"/>
      <c r="AK1337" s="1" t="s">
        <v>1471</v>
      </c>
      <c r="AL1337" s="49">
        <v>90</v>
      </c>
      <c r="AM1337" s="71" t="s">
        <v>12600</v>
      </c>
      <c r="AN1337" s="340" t="s">
        <v>548</v>
      </c>
      <c r="AO1337" s="1"/>
      <c r="AP1337" s="1" t="s">
        <v>81</v>
      </c>
      <c r="AQ1337" s="1"/>
      <c r="AR1337" s="1"/>
      <c r="AS1337" s="1"/>
      <c r="AT1337" s="71" t="s">
        <v>12601</v>
      </c>
      <c r="AU1337" s="1" t="s">
        <v>121</v>
      </c>
      <c r="AV1337" s="1" t="s">
        <v>12596</v>
      </c>
      <c r="AW1337" s="1" t="s">
        <v>90</v>
      </c>
      <c r="AX1337" s="71"/>
      <c r="AY1337" s="189" t="s">
        <v>12602</v>
      </c>
      <c r="AZ1337" s="1"/>
      <c r="BA1337" s="1"/>
      <c r="BB1337" s="1"/>
      <c r="BC1337" s="1"/>
      <c r="BD1337" s="72"/>
      <c r="BE1337" s="553"/>
    </row>
    <row r="1338" ht="15" customHeight="1" s="77" customFormat="1">
      <c r="A1338" s="31" t="s">
        <v>65</v>
      </c>
      <c r="B1338" s="32">
        <f t="shared" si="93"/>
        <v>1332</v>
      </c>
      <c r="C1338" s="71" t="s">
        <v>12603</v>
      </c>
      <c r="D1338" s="749" t="s">
        <v>12604</v>
      </c>
      <c r="E1338" s="86" t="s">
        <v>69</v>
      </c>
      <c r="F1338" s="57" t="s">
        <v>12605</v>
      </c>
      <c r="G1338" s="167" t="s">
        <v>2</v>
      </c>
      <c r="H1338" s="70"/>
      <c r="I1338" s="70"/>
      <c r="J1338" s="70"/>
      <c r="K1338" s="1" t="s">
        <v>447</v>
      </c>
      <c r="L1338" s="1" t="s">
        <v>511</v>
      </c>
      <c r="M1338" s="1" t="s">
        <v>2129</v>
      </c>
      <c r="N1338" s="72">
        <v>44373</v>
      </c>
      <c r="O1338" s="49" t="s">
        <v>12606</v>
      </c>
      <c r="P1338" s="1" t="s">
        <v>232</v>
      </c>
      <c r="Q1338" s="1" t="s">
        <v>112</v>
      </c>
      <c r="R1338" s="1" t="s">
        <v>77</v>
      </c>
      <c r="S1338" s="1" t="s">
        <v>140</v>
      </c>
      <c r="T1338" s="1" t="s">
        <v>2763</v>
      </c>
      <c r="U1338" s="72">
        <v>33179</v>
      </c>
      <c r="V1338" s="72">
        <v>44373</v>
      </c>
      <c r="W1338" s="59">
        <v>44469</v>
      </c>
      <c r="X1338" s="462" t="s">
        <v>80</v>
      </c>
      <c r="Y1338" s="1"/>
      <c r="Z1338" s="1" t="str">
        <f t="shared" si="94" ca="1"/>
        <v>0 Tahun  1 Bulan 7 Hari </v>
      </c>
      <c r="AA1338" s="49" t="s">
        <v>264</v>
      </c>
      <c r="AB1338" s="71" t="s">
        <v>12607</v>
      </c>
      <c r="AC1338" s="72">
        <v>45643</v>
      </c>
      <c r="AD1338" s="278"/>
      <c r="AE1338" s="1"/>
      <c r="AF1338" s="278"/>
      <c r="AG1338" s="1"/>
      <c r="AH1338" s="1"/>
      <c r="AI1338" s="72">
        <v>44372</v>
      </c>
      <c r="AJ1338" s="1"/>
      <c r="AK1338" s="1" t="s">
        <v>1471</v>
      </c>
      <c r="AL1338" s="49">
        <v>100</v>
      </c>
      <c r="AM1338" s="71" t="s">
        <v>12608</v>
      </c>
      <c r="AN1338" s="340" t="s">
        <v>548</v>
      </c>
      <c r="AO1338" s="1"/>
      <c r="AP1338" s="1" t="s">
        <v>81</v>
      </c>
      <c r="AQ1338" s="1"/>
      <c r="AR1338" s="1"/>
      <c r="AS1338" s="1"/>
      <c r="AT1338" s="71" t="s">
        <v>12609</v>
      </c>
      <c r="AU1338" s="1" t="s">
        <v>121</v>
      </c>
      <c r="AV1338" s="1" t="s">
        <v>12604</v>
      </c>
      <c r="AW1338" s="1" t="s">
        <v>90</v>
      </c>
      <c r="AX1338" s="71">
        <v>3791345071</v>
      </c>
      <c r="AY1338" s="189" t="s">
        <v>12610</v>
      </c>
      <c r="AZ1338" s="1"/>
      <c r="BA1338" s="1"/>
      <c r="BB1338" s="1"/>
      <c r="BC1338" s="1"/>
      <c r="BD1338" s="72"/>
      <c r="BE1338" s="553"/>
    </row>
    <row r="1339" ht="15" customHeight="1" s="77" customFormat="1">
      <c r="A1339" s="31" t="s">
        <v>65</v>
      </c>
      <c r="B1339" s="32">
        <f t="shared" si="93"/>
        <v>1333</v>
      </c>
      <c r="C1339" s="71" t="s">
        <v>12611</v>
      </c>
      <c r="D1339" s="749" t="s">
        <v>12612</v>
      </c>
      <c r="E1339" s="86" t="s">
        <v>69</v>
      </c>
      <c r="F1339" s="57" t="s">
        <v>12613</v>
      </c>
      <c r="G1339" s="167" t="s">
        <v>2</v>
      </c>
      <c r="H1339" s="70"/>
      <c r="I1339" s="70"/>
      <c r="J1339" s="70"/>
      <c r="K1339" s="1" t="s">
        <v>447</v>
      </c>
      <c r="L1339" s="1" t="s">
        <v>511</v>
      </c>
      <c r="M1339" s="1" t="s">
        <v>2129</v>
      </c>
      <c r="N1339" s="72">
        <v>44373</v>
      </c>
      <c r="O1339" s="49" t="s">
        <v>12614</v>
      </c>
      <c r="P1339" s="1" t="s">
        <v>75</v>
      </c>
      <c r="Q1339" s="1" t="s">
        <v>112</v>
      </c>
      <c r="R1339" s="1" t="s">
        <v>77</v>
      </c>
      <c r="S1339" s="1" t="s">
        <v>140</v>
      </c>
      <c r="T1339" s="1" t="s">
        <v>12174</v>
      </c>
      <c r="U1339" s="72">
        <v>28199</v>
      </c>
      <c r="V1339" s="72">
        <v>44373</v>
      </c>
      <c r="W1339" s="59">
        <v>44469</v>
      </c>
      <c r="X1339" s="462" t="s">
        <v>80</v>
      </c>
      <c r="Y1339" s="1"/>
      <c r="Z1339" s="1" t="str">
        <f t="shared" si="94" ca="1"/>
        <v>0 Tahun  1 Bulan 7 Hari </v>
      </c>
      <c r="AA1339" s="49" t="s">
        <v>264</v>
      </c>
      <c r="AB1339" s="71" t="s">
        <v>12615</v>
      </c>
      <c r="AC1339" s="72">
        <v>46069</v>
      </c>
      <c r="AD1339" s="278"/>
      <c r="AE1339" s="1"/>
      <c r="AF1339" s="278"/>
      <c r="AG1339" s="1"/>
      <c r="AH1339" s="1"/>
      <c r="AI1339" s="72">
        <v>44372</v>
      </c>
      <c r="AJ1339" s="1"/>
      <c r="AK1339" s="1" t="s">
        <v>1471</v>
      </c>
      <c r="AL1339" s="49">
        <v>90</v>
      </c>
      <c r="AM1339" s="71" t="s">
        <v>12616</v>
      </c>
      <c r="AN1339" s="340" t="s">
        <v>548</v>
      </c>
      <c r="AO1339" s="1"/>
      <c r="AP1339" s="1" t="s">
        <v>81</v>
      </c>
      <c r="AQ1339" s="1"/>
      <c r="AR1339" s="1"/>
      <c r="AS1339" s="1"/>
      <c r="AT1339" s="71" t="s">
        <v>12617</v>
      </c>
      <c r="AU1339" s="1" t="s">
        <v>121</v>
      </c>
      <c r="AV1339" s="1" t="s">
        <v>12618</v>
      </c>
      <c r="AW1339" s="1" t="s">
        <v>90</v>
      </c>
      <c r="AX1339" s="71"/>
      <c r="AY1339" s="436"/>
      <c r="AZ1339" s="1"/>
      <c r="BA1339" s="1"/>
      <c r="BB1339" s="1"/>
      <c r="BC1339" s="1"/>
      <c r="BD1339" s="72"/>
      <c r="BE1339" s="553"/>
    </row>
    <row r="1340" ht="15" customHeight="1" s="77" customFormat="1">
      <c r="A1340" s="31" t="s">
        <v>65</v>
      </c>
      <c r="B1340" s="32">
        <f t="shared" si="93"/>
        <v>1334</v>
      </c>
      <c r="C1340" s="71" t="s">
        <v>12619</v>
      </c>
      <c r="D1340" s="749" t="s">
        <v>12620</v>
      </c>
      <c r="E1340" s="86" t="s">
        <v>69</v>
      </c>
      <c r="F1340" s="57" t="s">
        <v>12621</v>
      </c>
      <c r="G1340" s="167" t="s">
        <v>2</v>
      </c>
      <c r="H1340" s="70"/>
      <c r="I1340" s="70"/>
      <c r="J1340" s="70"/>
      <c r="K1340" s="1" t="s">
        <v>447</v>
      </c>
      <c r="L1340" s="1" t="s">
        <v>511</v>
      </c>
      <c r="M1340" s="1" t="s">
        <v>2129</v>
      </c>
      <c r="N1340" s="72">
        <v>44375</v>
      </c>
      <c r="O1340" s="49" t="s">
        <v>12622</v>
      </c>
      <c r="P1340" s="1" t="s">
        <v>77</v>
      </c>
      <c r="Q1340" s="1" t="s">
        <v>112</v>
      </c>
      <c r="R1340" s="1" t="s">
        <v>77</v>
      </c>
      <c r="S1340" s="1" t="s">
        <v>233</v>
      </c>
      <c r="T1340" s="1" t="s">
        <v>447</v>
      </c>
      <c r="U1340" s="72">
        <v>36127</v>
      </c>
      <c r="V1340" s="72">
        <v>44375</v>
      </c>
      <c r="W1340" s="59">
        <v>44469</v>
      </c>
      <c r="X1340" s="462" t="s">
        <v>80</v>
      </c>
      <c r="Y1340" s="1"/>
      <c r="Z1340" s="1" t="str">
        <f t="shared" si="94" ca="1"/>
        <v>0 Tahun  1 Bulan 5 Hari </v>
      </c>
      <c r="AA1340" s="49" t="s">
        <v>264</v>
      </c>
      <c r="AB1340" s="71" t="s">
        <v>12623</v>
      </c>
      <c r="AC1340" s="72">
        <v>46072</v>
      </c>
      <c r="AD1340" s="278"/>
      <c r="AE1340" s="1"/>
      <c r="AF1340" s="278"/>
      <c r="AG1340" s="1"/>
      <c r="AH1340" s="1"/>
      <c r="AI1340" s="72">
        <v>44370</v>
      </c>
      <c r="AJ1340" s="1"/>
      <c r="AK1340" s="1" t="s">
        <v>1471</v>
      </c>
      <c r="AL1340" s="49">
        <v>90</v>
      </c>
      <c r="AM1340" s="71"/>
      <c r="AN1340" s="1"/>
      <c r="AO1340" s="1"/>
      <c r="AP1340" s="1" t="s">
        <v>81</v>
      </c>
      <c r="AQ1340" s="1"/>
      <c r="AR1340" s="1"/>
      <c r="AS1340" s="1"/>
      <c r="AT1340" s="71" t="s">
        <v>12624</v>
      </c>
      <c r="AU1340" s="1" t="s">
        <v>121</v>
      </c>
      <c r="AV1340" s="1" t="s">
        <v>12620</v>
      </c>
      <c r="AW1340" s="1" t="s">
        <v>90</v>
      </c>
      <c r="AX1340" s="71"/>
      <c r="AY1340" s="436"/>
      <c r="AZ1340" s="1"/>
      <c r="BA1340" s="1"/>
      <c r="BB1340" s="1"/>
      <c r="BC1340" s="1"/>
      <c r="BD1340" s="72"/>
      <c r="BE1340" s="553"/>
    </row>
    <row r="1341" ht="15" customHeight="1" s="77" customFormat="1">
      <c r="A1341" s="31" t="s">
        <v>65</v>
      </c>
      <c r="B1341" s="32">
        <f t="shared" si="93"/>
        <v>1335</v>
      </c>
      <c r="C1341" s="71" t="s">
        <v>12625</v>
      </c>
      <c r="D1341" s="749" t="s">
        <v>12626</v>
      </c>
      <c r="E1341" s="86" t="s">
        <v>69</v>
      </c>
      <c r="F1341" s="57" t="s">
        <v>12627</v>
      </c>
      <c r="G1341" s="167" t="s">
        <v>2</v>
      </c>
      <c r="H1341" s="70"/>
      <c r="I1341" s="70"/>
      <c r="J1341" s="70"/>
      <c r="K1341" s="1" t="s">
        <v>447</v>
      </c>
      <c r="L1341" s="1" t="s">
        <v>511</v>
      </c>
      <c r="M1341" s="1" t="s">
        <v>2129</v>
      </c>
      <c r="N1341" s="72">
        <v>44375</v>
      </c>
      <c r="O1341" s="49" t="s">
        <v>12628</v>
      </c>
      <c r="P1341" s="1" t="s">
        <v>174</v>
      </c>
      <c r="Q1341" s="1" t="s">
        <v>112</v>
      </c>
      <c r="R1341" s="1" t="s">
        <v>77</v>
      </c>
      <c r="S1341" s="1" t="s">
        <v>233</v>
      </c>
      <c r="T1341" s="1" t="s">
        <v>447</v>
      </c>
      <c r="U1341" s="72">
        <v>33627</v>
      </c>
      <c r="V1341" s="72">
        <v>44375</v>
      </c>
      <c r="W1341" s="59">
        <v>44469</v>
      </c>
      <c r="X1341" s="462" t="s">
        <v>80</v>
      </c>
      <c r="Y1341" s="1"/>
      <c r="Z1341" s="1" t="str">
        <f t="shared" si="94" ca="1"/>
        <v>0 Tahun  1 Bulan 5 Hari </v>
      </c>
      <c r="AA1341" s="49" t="s">
        <v>264</v>
      </c>
      <c r="AB1341" s="71" t="s">
        <v>12629</v>
      </c>
      <c r="AC1341" s="72">
        <v>45315</v>
      </c>
      <c r="AD1341" s="278"/>
      <c r="AE1341" s="1"/>
      <c r="AF1341" s="278"/>
      <c r="AG1341" s="1"/>
      <c r="AH1341" s="1"/>
      <c r="AI1341" s="72">
        <v>44374</v>
      </c>
      <c r="AJ1341" s="1"/>
      <c r="AK1341" s="1" t="s">
        <v>1471</v>
      </c>
      <c r="AL1341" s="49">
        <v>100</v>
      </c>
      <c r="AM1341" s="71" t="s">
        <v>12630</v>
      </c>
      <c r="AN1341" s="1" t="s">
        <v>548</v>
      </c>
      <c r="AO1341" s="1"/>
      <c r="AP1341" s="1" t="s">
        <v>81</v>
      </c>
      <c r="AQ1341" s="1"/>
      <c r="AR1341" s="1"/>
      <c r="AS1341" s="1"/>
      <c r="AT1341" s="71" t="s">
        <v>12631</v>
      </c>
      <c r="AU1341" s="1" t="s">
        <v>121</v>
      </c>
      <c r="AV1341" s="1" t="s">
        <v>12632</v>
      </c>
      <c r="AW1341" s="1" t="s">
        <v>90</v>
      </c>
      <c r="AX1341" s="71" t="s">
        <v>12633</v>
      </c>
      <c r="AY1341" s="189" t="s">
        <v>12634</v>
      </c>
      <c r="AZ1341" s="1"/>
      <c r="BA1341" s="1"/>
      <c r="BB1341" s="1"/>
      <c r="BC1341" s="1"/>
      <c r="BD1341" s="72"/>
      <c r="BE1341" s="553"/>
    </row>
    <row r="1342" ht="15" customHeight="1" s="77" customFormat="1">
      <c r="A1342" s="31" t="s">
        <v>65</v>
      </c>
      <c r="B1342" s="32">
        <f t="shared" si="93"/>
        <v>1336</v>
      </c>
      <c r="C1342" s="71" t="s">
        <v>12635</v>
      </c>
      <c r="D1342" s="749" t="s">
        <v>12636</v>
      </c>
      <c r="E1342" s="86" t="s">
        <v>69</v>
      </c>
      <c r="F1342" s="57" t="s">
        <v>12637</v>
      </c>
      <c r="G1342" s="167" t="s">
        <v>2</v>
      </c>
      <c r="H1342" s="70"/>
      <c r="I1342" s="70"/>
      <c r="J1342" s="70"/>
      <c r="K1342" s="1" t="s">
        <v>447</v>
      </c>
      <c r="L1342" s="1" t="s">
        <v>511</v>
      </c>
      <c r="M1342" s="1" t="s">
        <v>2129</v>
      </c>
      <c r="N1342" s="72">
        <v>44375</v>
      </c>
      <c r="O1342" s="49" t="s">
        <v>12638</v>
      </c>
      <c r="P1342" s="1" t="s">
        <v>97</v>
      </c>
      <c r="Q1342" s="1" t="s">
        <v>112</v>
      </c>
      <c r="R1342" s="1" t="s">
        <v>77</v>
      </c>
      <c r="S1342" s="1" t="s">
        <v>7958</v>
      </c>
      <c r="T1342" s="1" t="s">
        <v>2520</v>
      </c>
      <c r="U1342" s="72">
        <v>30515</v>
      </c>
      <c r="V1342" s="72">
        <v>44375</v>
      </c>
      <c r="W1342" s="59">
        <v>44469</v>
      </c>
      <c r="X1342" s="462" t="s">
        <v>80</v>
      </c>
      <c r="Y1342" s="1"/>
      <c r="Z1342" s="1" t="str">
        <f t="shared" si="94" ca="1"/>
        <v>0 Tahun  1 Bulan 5 Hari </v>
      </c>
      <c r="AA1342" s="49" t="s">
        <v>264</v>
      </c>
      <c r="AB1342" s="71" t="s">
        <v>12639</v>
      </c>
      <c r="AC1342" s="72">
        <v>44760</v>
      </c>
      <c r="AD1342" s="278"/>
      <c r="AE1342" s="1"/>
      <c r="AF1342" s="278"/>
      <c r="AG1342" s="1"/>
      <c r="AH1342" s="1"/>
      <c r="AI1342" s="72">
        <v>44374</v>
      </c>
      <c r="AJ1342" s="1"/>
      <c r="AK1342" s="1" t="s">
        <v>1471</v>
      </c>
      <c r="AL1342" s="49">
        <v>90</v>
      </c>
      <c r="AM1342" s="71" t="s">
        <v>12640</v>
      </c>
      <c r="AN1342" s="1" t="s">
        <v>290</v>
      </c>
      <c r="AO1342" s="1"/>
      <c r="AP1342" s="1" t="s">
        <v>81</v>
      </c>
      <c r="AQ1342" s="1"/>
      <c r="AR1342" s="1"/>
      <c r="AS1342" s="1"/>
      <c r="AT1342" s="71" t="s">
        <v>12641</v>
      </c>
      <c r="AU1342" s="1" t="s">
        <v>121</v>
      </c>
      <c r="AV1342" s="1" t="s">
        <v>12636</v>
      </c>
      <c r="AW1342" s="1" t="s">
        <v>90</v>
      </c>
      <c r="AX1342" s="71" t="s">
        <v>12642</v>
      </c>
      <c r="AY1342" s="189" t="s">
        <v>12643</v>
      </c>
      <c r="AZ1342" s="1"/>
      <c r="BA1342" s="1"/>
      <c r="BB1342" s="1"/>
      <c r="BC1342" s="1"/>
      <c r="BD1342" s="72"/>
      <c r="BE1342" s="553"/>
    </row>
    <row r="1343" ht="15" customHeight="1" s="77" customFormat="1">
      <c r="A1343" s="31" t="s">
        <v>65</v>
      </c>
      <c r="B1343" s="32">
        <f t="shared" si="93"/>
        <v>1337</v>
      </c>
      <c r="C1343" s="71" t="s">
        <v>12644</v>
      </c>
      <c r="D1343" s="749" t="s">
        <v>12645</v>
      </c>
      <c r="E1343" s="86" t="s">
        <v>69</v>
      </c>
      <c r="F1343" s="57" t="s">
        <v>12646</v>
      </c>
      <c r="G1343" s="167" t="s">
        <v>2</v>
      </c>
      <c r="H1343" s="70"/>
      <c r="I1343" s="70"/>
      <c r="J1343" s="70"/>
      <c r="K1343" s="1" t="s">
        <v>447</v>
      </c>
      <c r="L1343" s="1" t="s">
        <v>511</v>
      </c>
      <c r="M1343" s="1" t="s">
        <v>2129</v>
      </c>
      <c r="N1343" s="72">
        <v>44375</v>
      </c>
      <c r="O1343" s="49" t="s">
        <v>12647</v>
      </c>
      <c r="P1343" s="1" t="s">
        <v>174</v>
      </c>
      <c r="Q1343" s="1" t="s">
        <v>112</v>
      </c>
      <c r="R1343" s="1" t="s">
        <v>77</v>
      </c>
      <c r="S1343" s="1" t="s">
        <v>7958</v>
      </c>
      <c r="T1343" s="1" t="s">
        <v>6453</v>
      </c>
      <c r="U1343" s="72">
        <v>30767</v>
      </c>
      <c r="V1343" s="72">
        <v>44375</v>
      </c>
      <c r="W1343" s="59">
        <v>44469</v>
      </c>
      <c r="X1343" s="462" t="s">
        <v>80</v>
      </c>
      <c r="Y1343" s="1"/>
      <c r="Z1343" s="1" t="str">
        <f t="shared" si="94" ca="1"/>
        <v>0 Tahun  1 Bulan 5 Hari </v>
      </c>
      <c r="AA1343" s="49" t="s">
        <v>264</v>
      </c>
      <c r="AB1343" s="71" t="s">
        <v>12648</v>
      </c>
      <c r="AC1343" s="72">
        <v>46104</v>
      </c>
      <c r="AD1343" s="278"/>
      <c r="AE1343" s="1"/>
      <c r="AF1343" s="278"/>
      <c r="AG1343" s="1"/>
      <c r="AH1343" s="1"/>
      <c r="AI1343" s="72">
        <v>44374</v>
      </c>
      <c r="AJ1343" s="1"/>
      <c r="AK1343" s="1" t="s">
        <v>1471</v>
      </c>
      <c r="AL1343" s="49">
        <v>80</v>
      </c>
      <c r="AM1343" s="71" t="s">
        <v>12649</v>
      </c>
      <c r="AN1343" s="1" t="s">
        <v>290</v>
      </c>
      <c r="AO1343" s="1"/>
      <c r="AP1343" s="1" t="s">
        <v>81</v>
      </c>
      <c r="AQ1343" s="1"/>
      <c r="AR1343" s="1"/>
      <c r="AS1343" s="1"/>
      <c r="AT1343" s="71" t="s">
        <v>12650</v>
      </c>
      <c r="AU1343" s="1" t="s">
        <v>121</v>
      </c>
      <c r="AV1343" s="1" t="s">
        <v>12645</v>
      </c>
      <c r="AW1343" s="1" t="s">
        <v>90</v>
      </c>
      <c r="AX1343" s="71" t="s">
        <v>12651</v>
      </c>
      <c r="AY1343" s="436"/>
      <c r="AZ1343" s="1"/>
      <c r="BA1343" s="1"/>
      <c r="BB1343" s="1"/>
      <c r="BC1343" s="1"/>
      <c r="BD1343" s="72"/>
      <c r="BE1343" s="553"/>
    </row>
    <row r="1344" ht="15" customHeight="1" s="77" customFormat="1">
      <c r="A1344" s="31" t="s">
        <v>65</v>
      </c>
      <c r="B1344" s="32">
        <f t="shared" si="93"/>
        <v>1338</v>
      </c>
      <c r="C1344" s="71" t="s">
        <v>12652</v>
      </c>
      <c r="D1344" s="749" t="s">
        <v>12653</v>
      </c>
      <c r="E1344" s="86" t="s">
        <v>69</v>
      </c>
      <c r="F1344" s="57" t="s">
        <v>12654</v>
      </c>
      <c r="G1344" s="167" t="s">
        <v>2</v>
      </c>
      <c r="H1344" s="70"/>
      <c r="I1344" s="70"/>
      <c r="J1344" s="70"/>
      <c r="K1344" s="1" t="s">
        <v>447</v>
      </c>
      <c r="L1344" s="1" t="s">
        <v>511</v>
      </c>
      <c r="M1344" s="1" t="s">
        <v>2129</v>
      </c>
      <c r="N1344" s="72">
        <v>44376</v>
      </c>
      <c r="O1344" s="49" t="s">
        <v>12655</v>
      </c>
      <c r="P1344" s="1" t="s">
        <v>97</v>
      </c>
      <c r="Q1344" s="1" t="s">
        <v>112</v>
      </c>
      <c r="R1344" s="1" t="s">
        <v>77</v>
      </c>
      <c r="S1344" s="1" t="s">
        <v>113</v>
      </c>
      <c r="T1344" s="1" t="s">
        <v>447</v>
      </c>
      <c r="U1344" s="72">
        <v>32500</v>
      </c>
      <c r="V1344" s="72">
        <v>44376</v>
      </c>
      <c r="W1344" s="59">
        <v>44469</v>
      </c>
      <c r="X1344" s="462" t="s">
        <v>80</v>
      </c>
      <c r="Y1344" s="1"/>
      <c r="Z1344" s="1" t="str">
        <f t="shared" si="94" ca="1"/>
        <v>0 Tahun  1 Bulan 4 Hari </v>
      </c>
      <c r="AA1344" s="49" t="s">
        <v>264</v>
      </c>
      <c r="AB1344" s="71" t="s">
        <v>12656</v>
      </c>
      <c r="AC1344" s="72">
        <v>44918</v>
      </c>
      <c r="AD1344" s="278"/>
      <c r="AE1344" s="1"/>
      <c r="AF1344" s="278"/>
      <c r="AG1344" s="1"/>
      <c r="AH1344" s="1"/>
      <c r="AI1344" s="72"/>
      <c r="AJ1344" s="1"/>
      <c r="AK1344" s="1"/>
      <c r="AL1344" s="49"/>
      <c r="AM1344" s="71" t="s">
        <v>12657</v>
      </c>
      <c r="AN1344" s="1" t="s">
        <v>548</v>
      </c>
      <c r="AO1344" s="1"/>
      <c r="AP1344" s="1" t="s">
        <v>81</v>
      </c>
      <c r="AQ1344" s="1"/>
      <c r="AR1344" s="1"/>
      <c r="AS1344" s="1"/>
      <c r="AT1344" s="71" t="s">
        <v>12658</v>
      </c>
      <c r="AU1344" s="1" t="s">
        <v>121</v>
      </c>
      <c r="AV1344" s="1" t="s">
        <v>12653</v>
      </c>
      <c r="AW1344" s="1" t="s">
        <v>90</v>
      </c>
      <c r="AX1344" s="71"/>
      <c r="AY1344" s="189" t="s">
        <v>12659</v>
      </c>
      <c r="AZ1344" s="1"/>
      <c r="BA1344" s="1"/>
      <c r="BB1344" s="1"/>
      <c r="BC1344" s="1"/>
      <c r="BD1344" s="72"/>
      <c r="BE1344" s="553"/>
    </row>
    <row r="1345" ht="15" customHeight="1" s="77" customFormat="1">
      <c r="A1345" s="31" t="s">
        <v>65</v>
      </c>
      <c r="B1345" s="32">
        <f t="shared" si="93"/>
        <v>1339</v>
      </c>
      <c r="C1345" s="71" t="s">
        <v>12660</v>
      </c>
      <c r="D1345" s="749" t="s">
        <v>12661</v>
      </c>
      <c r="E1345" s="86" t="s">
        <v>69</v>
      </c>
      <c r="F1345" s="57" t="s">
        <v>12662</v>
      </c>
      <c r="G1345" s="167" t="s">
        <v>2</v>
      </c>
      <c r="H1345" s="70"/>
      <c r="I1345" s="70"/>
      <c r="J1345" s="70"/>
      <c r="K1345" s="1" t="s">
        <v>447</v>
      </c>
      <c r="L1345" s="1" t="s">
        <v>511</v>
      </c>
      <c r="M1345" s="1" t="s">
        <v>2129</v>
      </c>
      <c r="N1345" s="72">
        <v>44376</v>
      </c>
      <c r="O1345" s="49" t="s">
        <v>12663</v>
      </c>
      <c r="P1345" s="1" t="s">
        <v>77</v>
      </c>
      <c r="Q1345" s="1" t="s">
        <v>112</v>
      </c>
      <c r="R1345" s="1" t="s">
        <v>77</v>
      </c>
      <c r="S1345" s="1" t="s">
        <v>140</v>
      </c>
      <c r="T1345" s="1" t="s">
        <v>12664</v>
      </c>
      <c r="U1345" s="72">
        <v>33756</v>
      </c>
      <c r="V1345" s="72">
        <v>44376</v>
      </c>
      <c r="W1345" s="59">
        <v>44469</v>
      </c>
      <c r="X1345" s="462" t="s">
        <v>80</v>
      </c>
      <c r="Y1345" s="1"/>
      <c r="Z1345" s="1" t="str">
        <f t="shared" si="94" ca="1"/>
        <v>0 Tahun  1 Bulan 4 Hari </v>
      </c>
      <c r="AA1345" s="49" t="s">
        <v>264</v>
      </c>
      <c r="AB1345" s="71" t="s">
        <v>12665</v>
      </c>
      <c r="AC1345" s="72">
        <v>46175</v>
      </c>
      <c r="AD1345" s="278"/>
      <c r="AE1345" s="1"/>
      <c r="AF1345" s="278"/>
      <c r="AG1345" s="1"/>
      <c r="AH1345" s="1"/>
      <c r="AI1345" s="72"/>
      <c r="AJ1345" s="1"/>
      <c r="AK1345" s="1"/>
      <c r="AL1345" s="49"/>
      <c r="AM1345" s="71" t="s">
        <v>12666</v>
      </c>
      <c r="AN1345" s="1" t="s">
        <v>548</v>
      </c>
      <c r="AO1345" s="1"/>
      <c r="AP1345" s="1" t="s">
        <v>81</v>
      </c>
      <c r="AQ1345" s="1"/>
      <c r="AR1345" s="1"/>
      <c r="AS1345" s="1"/>
      <c r="AT1345" s="71" t="s">
        <v>12667</v>
      </c>
      <c r="AU1345" s="1" t="s">
        <v>121</v>
      </c>
      <c r="AV1345" s="1" t="s">
        <v>12661</v>
      </c>
      <c r="AW1345" s="1" t="s">
        <v>90</v>
      </c>
      <c r="AX1345" s="71" t="s">
        <v>12668</v>
      </c>
      <c r="AY1345" s="436"/>
      <c r="AZ1345" s="1"/>
      <c r="BA1345" s="1"/>
      <c r="BB1345" s="1"/>
      <c r="BC1345" s="1"/>
      <c r="BD1345" s="72"/>
      <c r="BE1345" s="553"/>
    </row>
    <row r="1346" ht="15" customHeight="1" s="77" customFormat="1">
      <c r="A1346" s="31" t="s">
        <v>65</v>
      </c>
      <c r="B1346" s="32">
        <f t="shared" si="93"/>
        <v>1340</v>
      </c>
      <c r="C1346" s="71" t="s">
        <v>12669</v>
      </c>
      <c r="D1346" s="749" t="s">
        <v>12670</v>
      </c>
      <c r="E1346" s="86" t="s">
        <v>69</v>
      </c>
      <c r="F1346" s="57" t="s">
        <v>12671</v>
      </c>
      <c r="G1346" s="167" t="s">
        <v>2</v>
      </c>
      <c r="H1346" s="70"/>
      <c r="I1346" s="70"/>
      <c r="J1346" s="70"/>
      <c r="K1346" s="1" t="s">
        <v>447</v>
      </c>
      <c r="L1346" s="1" t="s">
        <v>511</v>
      </c>
      <c r="M1346" s="1" t="s">
        <v>2129</v>
      </c>
      <c r="N1346" s="72">
        <v>44376</v>
      </c>
      <c r="O1346" s="49" t="s">
        <v>12672</v>
      </c>
      <c r="P1346" s="1" t="s">
        <v>232</v>
      </c>
      <c r="Q1346" s="1" t="s">
        <v>112</v>
      </c>
      <c r="R1346" s="1" t="s">
        <v>77</v>
      </c>
      <c r="S1346" s="1" t="s">
        <v>113</v>
      </c>
      <c r="T1346" s="1" t="s">
        <v>447</v>
      </c>
      <c r="U1346" s="72">
        <v>31208</v>
      </c>
      <c r="V1346" s="72">
        <v>44376</v>
      </c>
      <c r="W1346" s="59">
        <v>44469</v>
      </c>
      <c r="X1346" s="462" t="s">
        <v>80</v>
      </c>
      <c r="Y1346" s="1"/>
      <c r="Z1346" s="1" t="str">
        <f t="shared" si="94" ca="1"/>
        <v>0 Tahun  1 Bulan 4 Hari </v>
      </c>
      <c r="AA1346" s="49" t="s">
        <v>264</v>
      </c>
      <c r="AB1346" s="71" t="s">
        <v>12673</v>
      </c>
      <c r="AC1346" s="72">
        <v>44722</v>
      </c>
      <c r="AD1346" s="278"/>
      <c r="AE1346" s="1"/>
      <c r="AF1346" s="278"/>
      <c r="AG1346" s="1"/>
      <c r="AH1346" s="1"/>
      <c r="AI1346" s="72"/>
      <c r="AJ1346" s="1"/>
      <c r="AK1346" s="1"/>
      <c r="AL1346" s="49"/>
      <c r="AM1346" s="71" t="s">
        <v>12674</v>
      </c>
      <c r="AN1346" s="1" t="s">
        <v>2974</v>
      </c>
      <c r="AO1346" s="1"/>
      <c r="AP1346" s="1" t="s">
        <v>81</v>
      </c>
      <c r="AQ1346" s="1"/>
      <c r="AR1346" s="1"/>
      <c r="AS1346" s="1"/>
      <c r="AT1346" s="71" t="s">
        <v>12675</v>
      </c>
      <c r="AU1346" s="1" t="s">
        <v>121</v>
      </c>
      <c r="AV1346" s="1" t="s">
        <v>12676</v>
      </c>
      <c r="AW1346" s="1" t="s">
        <v>90</v>
      </c>
      <c r="AX1346" s="71" t="s">
        <v>12677</v>
      </c>
      <c r="AY1346" s="189" t="s">
        <v>12678</v>
      </c>
      <c r="AZ1346" s="1"/>
      <c r="BA1346" s="1"/>
      <c r="BB1346" s="1"/>
      <c r="BC1346" s="1"/>
      <c r="BD1346" s="72"/>
      <c r="BE1346" s="553"/>
    </row>
    <row r="1347" ht="15" customHeight="1" s="77" customFormat="1">
      <c r="A1347" s="31" t="s">
        <v>65</v>
      </c>
      <c r="B1347" s="32">
        <f t="shared" si="93"/>
        <v>1341</v>
      </c>
      <c r="C1347" s="71" t="s">
        <v>12679</v>
      </c>
      <c r="D1347" s="749" t="s">
        <v>12680</v>
      </c>
      <c r="E1347" s="86" t="s">
        <v>69</v>
      </c>
      <c r="F1347" s="57" t="s">
        <v>12681</v>
      </c>
      <c r="G1347" s="167" t="s">
        <v>2</v>
      </c>
      <c r="H1347" s="70"/>
      <c r="I1347" s="70"/>
      <c r="J1347" s="70"/>
      <c r="K1347" s="1" t="s">
        <v>447</v>
      </c>
      <c r="L1347" s="1" t="s">
        <v>511</v>
      </c>
      <c r="M1347" s="1" t="s">
        <v>2129</v>
      </c>
      <c r="N1347" s="72">
        <v>44376</v>
      </c>
      <c r="O1347" s="49" t="s">
        <v>12682</v>
      </c>
      <c r="P1347" s="1" t="s">
        <v>77</v>
      </c>
      <c r="Q1347" s="1" t="s">
        <v>112</v>
      </c>
      <c r="R1347" s="1" t="s">
        <v>77</v>
      </c>
      <c r="S1347" s="1" t="s">
        <v>233</v>
      </c>
      <c r="T1347" s="1" t="s">
        <v>447</v>
      </c>
      <c r="U1347" s="72">
        <v>33886</v>
      </c>
      <c r="V1347" s="72">
        <v>44376</v>
      </c>
      <c r="W1347" s="59">
        <v>44469</v>
      </c>
      <c r="X1347" s="462" t="s">
        <v>80</v>
      </c>
      <c r="Y1347" s="1"/>
      <c r="Z1347" s="1" t="str">
        <f t="shared" si="94" ca="1"/>
        <v>0 Tahun  1 Bulan 4 Hari </v>
      </c>
      <c r="AA1347" s="49" t="s">
        <v>264</v>
      </c>
      <c r="AB1347" s="71" t="s">
        <v>12683</v>
      </c>
      <c r="AC1347" s="72">
        <v>45208</v>
      </c>
      <c r="AD1347" s="278"/>
      <c r="AE1347" s="1"/>
      <c r="AF1347" s="278"/>
      <c r="AG1347" s="1"/>
      <c r="AH1347" s="1"/>
      <c r="AI1347" s="72"/>
      <c r="AJ1347" s="1"/>
      <c r="AK1347" s="1"/>
      <c r="AL1347" s="49"/>
      <c r="AM1347" s="71" t="s">
        <v>12684</v>
      </c>
      <c r="AN1347" s="1" t="s">
        <v>548</v>
      </c>
      <c r="AO1347" s="1"/>
      <c r="AP1347" s="1" t="s">
        <v>81</v>
      </c>
      <c r="AQ1347" s="1"/>
      <c r="AR1347" s="1"/>
      <c r="AS1347" s="1"/>
      <c r="AT1347" s="71" t="s">
        <v>12685</v>
      </c>
      <c r="AU1347" s="1" t="s">
        <v>121</v>
      </c>
      <c r="AV1347" s="1" t="s">
        <v>12686</v>
      </c>
      <c r="AW1347" s="1" t="s">
        <v>90</v>
      </c>
      <c r="AX1347" s="71"/>
      <c r="AY1347" s="189" t="s">
        <v>12687</v>
      </c>
      <c r="AZ1347" s="1"/>
      <c r="BA1347" s="1"/>
      <c r="BB1347" s="1"/>
      <c r="BC1347" s="1"/>
      <c r="BD1347" s="72"/>
      <c r="BE1347" s="553"/>
    </row>
    <row r="1348" ht="15" customHeight="1" s="77" customFormat="1">
      <c r="A1348" s="31" t="s">
        <v>65</v>
      </c>
      <c r="B1348" s="32">
        <f t="shared" si="93"/>
        <v>1342</v>
      </c>
      <c r="C1348" s="71" t="s">
        <v>12688</v>
      </c>
      <c r="D1348" s="70" t="s">
        <v>12689</v>
      </c>
      <c r="E1348" s="86" t="s">
        <v>69</v>
      </c>
      <c r="F1348" s="57" t="s">
        <v>12690</v>
      </c>
      <c r="G1348" s="167" t="s">
        <v>2</v>
      </c>
      <c r="H1348" s="70"/>
      <c r="I1348" s="70"/>
      <c r="J1348" s="70"/>
      <c r="K1348" s="1" t="s">
        <v>447</v>
      </c>
      <c r="L1348" s="1" t="s">
        <v>511</v>
      </c>
      <c r="M1348" s="1" t="s">
        <v>2129</v>
      </c>
      <c r="N1348" s="72">
        <v>44376</v>
      </c>
      <c r="O1348" s="49" t="s">
        <v>12691</v>
      </c>
      <c r="P1348" s="1" t="s">
        <v>232</v>
      </c>
      <c r="Q1348" s="1" t="s">
        <v>112</v>
      </c>
      <c r="R1348" s="1" t="s">
        <v>77</v>
      </c>
      <c r="S1348" s="1" t="s">
        <v>113</v>
      </c>
      <c r="T1348" s="1" t="s">
        <v>447</v>
      </c>
      <c r="U1348" s="72">
        <v>36277</v>
      </c>
      <c r="V1348" s="72">
        <v>44376</v>
      </c>
      <c r="W1348" s="59">
        <v>44469</v>
      </c>
      <c r="X1348" s="37" t="s">
        <v>80</v>
      </c>
      <c r="Y1348" s="1"/>
      <c r="Z1348" s="1" t="str">
        <f t="shared" si="94" ca="1"/>
        <v>0 Tahun  1 Bulan 4 Hari </v>
      </c>
      <c r="AA1348" s="49" t="s">
        <v>264</v>
      </c>
      <c r="AB1348" s="71" t="s">
        <v>12692</v>
      </c>
      <c r="AC1348" s="72">
        <v>45378</v>
      </c>
      <c r="AD1348" s="144"/>
      <c r="AE1348" s="1"/>
      <c r="AF1348" s="144"/>
      <c r="AG1348" s="1"/>
      <c r="AH1348" s="1"/>
      <c r="AI1348" s="72"/>
      <c r="AJ1348" s="1"/>
      <c r="AK1348" s="1"/>
      <c r="AL1348" s="49"/>
      <c r="AM1348" s="71" t="s">
        <v>12693</v>
      </c>
      <c r="AN1348" s="1" t="s">
        <v>548</v>
      </c>
      <c r="AO1348" s="1"/>
      <c r="AP1348" s="1" t="s">
        <v>81</v>
      </c>
      <c r="AQ1348" s="1"/>
      <c r="AR1348" s="1"/>
      <c r="AS1348" s="1"/>
      <c r="AT1348" s="71" t="s">
        <v>12694</v>
      </c>
      <c r="AU1348" s="1" t="s">
        <v>121</v>
      </c>
      <c r="AV1348" s="1" t="s">
        <v>12689</v>
      </c>
      <c r="AW1348" s="1" t="s">
        <v>90</v>
      </c>
      <c r="AX1348" s="71" t="s">
        <v>12695</v>
      </c>
      <c r="AY1348" s="57" t="s">
        <v>12696</v>
      </c>
      <c r="AZ1348" s="1"/>
      <c r="BA1348" s="1"/>
      <c r="BB1348" s="1"/>
      <c r="BC1348" s="1"/>
      <c r="BD1348" s="72"/>
      <c r="BE1348" s="553"/>
    </row>
    <row r="1349" ht="15" customHeight="1" s="77" customFormat="1">
      <c r="A1349" s="31" t="s">
        <v>65</v>
      </c>
      <c r="B1349" s="32">
        <f t="shared" si="93"/>
        <v>1343</v>
      </c>
      <c r="C1349" s="71" t="s">
        <v>12697</v>
      </c>
      <c r="D1349" s="70" t="s">
        <v>12698</v>
      </c>
      <c r="E1349" s="86" t="s">
        <v>69</v>
      </c>
      <c r="F1349" s="57" t="s">
        <v>12699</v>
      </c>
      <c r="G1349" s="167" t="s">
        <v>2</v>
      </c>
      <c r="H1349" s="70"/>
      <c r="I1349" s="70"/>
      <c r="J1349" s="70"/>
      <c r="K1349" s="1" t="s">
        <v>447</v>
      </c>
      <c r="L1349" s="1" t="s">
        <v>511</v>
      </c>
      <c r="M1349" s="1" t="s">
        <v>2129</v>
      </c>
      <c r="N1349" s="72">
        <v>44379</v>
      </c>
      <c r="O1349" s="49" t="s">
        <v>12700</v>
      </c>
      <c r="P1349" s="1" t="s">
        <v>77</v>
      </c>
      <c r="Q1349" s="1" t="s">
        <v>112</v>
      </c>
      <c r="R1349" s="1" t="s">
        <v>77</v>
      </c>
      <c r="S1349" s="1" t="s">
        <v>113</v>
      </c>
      <c r="T1349" s="82" t="s">
        <v>4626</v>
      </c>
      <c r="U1349" s="72">
        <v>32381</v>
      </c>
      <c r="V1349" s="72">
        <v>44379</v>
      </c>
      <c r="W1349" s="78">
        <v>44408</v>
      </c>
      <c r="X1349" s="75" t="s">
        <v>1075</v>
      </c>
      <c r="Y1349" s="1"/>
      <c r="Z1349" s="1" t="str">
        <f t="shared" si="94" ca="1"/>
        <v>0 Tahun  1 Bulan 0 Hari </v>
      </c>
      <c r="AA1349" s="49" t="s">
        <v>264</v>
      </c>
      <c r="AB1349" s="71" t="s">
        <v>12701</v>
      </c>
      <c r="AC1349" s="72">
        <v>45635</v>
      </c>
      <c r="AD1349" s="144"/>
      <c r="AE1349" s="1"/>
      <c r="AF1349" s="144"/>
      <c r="AG1349" s="1"/>
      <c r="AH1349" s="1"/>
      <c r="AI1349" s="72"/>
      <c r="AJ1349" s="1"/>
      <c r="AK1349" s="1"/>
      <c r="AL1349" s="49"/>
      <c r="AM1349" s="71" t="s">
        <v>12702</v>
      </c>
      <c r="AN1349" s="1" t="s">
        <v>12703</v>
      </c>
      <c r="AO1349" s="1"/>
      <c r="AP1349" s="1" t="s">
        <v>81</v>
      </c>
      <c r="AQ1349" s="1"/>
      <c r="AR1349" s="1"/>
      <c r="AS1349" s="1"/>
      <c r="AT1349" s="71" t="s">
        <v>12704</v>
      </c>
      <c r="AU1349" s="1" t="s">
        <v>121</v>
      </c>
      <c r="AV1349" s="1" t="s">
        <v>12698</v>
      </c>
      <c r="AW1349" s="1" t="s">
        <v>90</v>
      </c>
      <c r="AX1349" s="71" t="s">
        <v>12705</v>
      </c>
      <c r="AY1349" s="1289" t="s">
        <v>12706</v>
      </c>
      <c r="AZ1349" s="1"/>
      <c r="BA1349" s="1"/>
      <c r="BB1349" s="1"/>
      <c r="BC1349" s="1"/>
      <c r="BD1349" s="72"/>
      <c r="BE1349" s="553"/>
    </row>
    <row r="1350" ht="15" customHeight="1" s="77" customFormat="1">
      <c r="A1350" s="31" t="s">
        <v>65</v>
      </c>
      <c r="B1350" s="32">
        <f t="shared" si="93"/>
        <v>1344</v>
      </c>
      <c r="C1350" s="71" t="s">
        <v>12707</v>
      </c>
      <c r="D1350" s="70" t="s">
        <v>12708</v>
      </c>
      <c r="E1350" s="86" t="s">
        <v>69</v>
      </c>
      <c r="F1350" s="57" t="s">
        <v>12709</v>
      </c>
      <c r="G1350" s="167" t="s">
        <v>2</v>
      </c>
      <c r="H1350" s="70"/>
      <c r="I1350" s="70"/>
      <c r="J1350" s="70"/>
      <c r="K1350" s="1" t="s">
        <v>447</v>
      </c>
      <c r="L1350" s="1" t="s">
        <v>511</v>
      </c>
      <c r="M1350" s="1" t="s">
        <v>2129</v>
      </c>
      <c r="N1350" s="72">
        <v>44384</v>
      </c>
      <c r="O1350" s="49" t="s">
        <v>12710</v>
      </c>
      <c r="P1350" s="1" t="s">
        <v>77</v>
      </c>
      <c r="Q1350" s="1" t="s">
        <v>112</v>
      </c>
      <c r="R1350" s="1" t="s">
        <v>77</v>
      </c>
      <c r="S1350" s="1" t="s">
        <v>233</v>
      </c>
      <c r="T1350" s="1" t="s">
        <v>12174</v>
      </c>
      <c r="U1350" s="72">
        <v>35486</v>
      </c>
      <c r="V1350" s="72">
        <v>44384</v>
      </c>
      <c r="W1350" s="78">
        <v>44408</v>
      </c>
      <c r="X1350" s="75" t="s">
        <v>1075</v>
      </c>
      <c r="Y1350" s="1"/>
      <c r="Z1350" s="1" t="str">
        <f t="shared" si="94" ca="1"/>
        <v>0 Tahun  0 Bulan 26 Hari </v>
      </c>
      <c r="AA1350" s="49" t="s">
        <v>264</v>
      </c>
      <c r="AB1350" s="71" t="s">
        <v>12711</v>
      </c>
      <c r="AC1350" s="72">
        <v>46198</v>
      </c>
      <c r="AD1350" s="144"/>
      <c r="AE1350" s="1"/>
      <c r="AF1350" s="144"/>
      <c r="AG1350" s="1"/>
      <c r="AH1350" s="1"/>
      <c r="AI1350" s="72"/>
      <c r="AJ1350" s="1"/>
      <c r="AK1350" s="1"/>
      <c r="AL1350" s="49"/>
      <c r="AM1350" s="71"/>
      <c r="AN1350" s="1"/>
      <c r="AO1350" s="1"/>
      <c r="AP1350" s="1" t="s">
        <v>81</v>
      </c>
      <c r="AQ1350" s="1"/>
      <c r="AR1350" s="1"/>
      <c r="AS1350" s="1"/>
      <c r="AT1350" s="71" t="s">
        <v>12712</v>
      </c>
      <c r="AU1350" s="1" t="s">
        <v>121</v>
      </c>
      <c r="AV1350" s="1" t="s">
        <v>12713</v>
      </c>
      <c r="AW1350" s="1" t="s">
        <v>90</v>
      </c>
      <c r="AX1350" s="71" t="s">
        <v>12714</v>
      </c>
      <c r="AY1350" s="1289" t="s">
        <v>12715</v>
      </c>
      <c r="AZ1350" s="1"/>
      <c r="BA1350" s="1"/>
      <c r="BB1350" s="1"/>
      <c r="BC1350" s="1"/>
      <c r="BD1350" s="72"/>
      <c r="BE1350" s="553"/>
    </row>
    <row r="1351" ht="15" customHeight="1" s="77" customFormat="1">
      <c r="A1351" s="31" t="s">
        <v>65</v>
      </c>
      <c r="B1351" s="32">
        <f t="shared" si="93"/>
        <v>1345</v>
      </c>
      <c r="C1351" s="71" t="s">
        <v>12716</v>
      </c>
      <c r="D1351" s="70" t="s">
        <v>12717</v>
      </c>
      <c r="E1351" s="86" t="s">
        <v>69</v>
      </c>
      <c r="F1351" s="57" t="s">
        <v>12718</v>
      </c>
      <c r="G1351" s="167" t="s">
        <v>2</v>
      </c>
      <c r="H1351" s="70"/>
      <c r="I1351" s="70"/>
      <c r="J1351" s="70"/>
      <c r="K1351" s="1" t="s">
        <v>447</v>
      </c>
      <c r="L1351" s="1" t="s">
        <v>511</v>
      </c>
      <c r="M1351" s="1" t="s">
        <v>2129</v>
      </c>
      <c r="N1351" s="72">
        <v>44384</v>
      </c>
      <c r="O1351" s="49" t="s">
        <v>12719</v>
      </c>
      <c r="P1351" s="1" t="s">
        <v>232</v>
      </c>
      <c r="Q1351" s="1" t="s">
        <v>112</v>
      </c>
      <c r="R1351" s="1" t="s">
        <v>77</v>
      </c>
      <c r="S1351" s="1" t="s">
        <v>113</v>
      </c>
      <c r="T1351" s="1" t="s">
        <v>10396</v>
      </c>
      <c r="U1351" s="72">
        <v>34397</v>
      </c>
      <c r="V1351" s="72">
        <v>44384</v>
      </c>
      <c r="W1351" s="78">
        <v>44408</v>
      </c>
      <c r="X1351" s="75" t="s">
        <v>1075</v>
      </c>
      <c r="Y1351" s="1"/>
      <c r="Z1351" s="1" t="str">
        <f t="shared" si="94" ca="1"/>
        <v>0 Tahun  0 Bulan 26 Hari </v>
      </c>
      <c r="AA1351" s="49" t="s">
        <v>264</v>
      </c>
      <c r="AB1351" s="71" t="s">
        <v>12720</v>
      </c>
      <c r="AC1351" s="72">
        <v>44989</v>
      </c>
      <c r="AD1351" s="144"/>
      <c r="AE1351" s="1"/>
      <c r="AF1351" s="144"/>
      <c r="AG1351" s="1"/>
      <c r="AH1351" s="1"/>
      <c r="AI1351" s="72"/>
      <c r="AJ1351" s="1"/>
      <c r="AK1351" s="1"/>
      <c r="AL1351" s="49"/>
      <c r="AM1351" s="71"/>
      <c r="AN1351" s="1"/>
      <c r="AO1351" s="1"/>
      <c r="AP1351" s="1" t="s">
        <v>81</v>
      </c>
      <c r="AQ1351" s="1"/>
      <c r="AR1351" s="1"/>
      <c r="AS1351" s="1"/>
      <c r="AT1351" s="71" t="s">
        <v>12721</v>
      </c>
      <c r="AU1351" s="1" t="s">
        <v>121</v>
      </c>
      <c r="AV1351" s="1" t="s">
        <v>12717</v>
      </c>
      <c r="AW1351" s="1" t="s">
        <v>90</v>
      </c>
      <c r="AX1351" s="71" t="s">
        <v>12722</v>
      </c>
      <c r="AY1351" s="1289" t="s">
        <v>12723</v>
      </c>
      <c r="AZ1351" s="1"/>
      <c r="BA1351" s="1"/>
      <c r="BB1351" s="1"/>
      <c r="BC1351" s="1"/>
      <c r="BD1351" s="72"/>
      <c r="BE1351" s="553"/>
    </row>
    <row r="1352" ht="15" customHeight="1" s="77" customFormat="1">
      <c r="A1352" s="31" t="s">
        <v>65</v>
      </c>
      <c r="B1352" s="32">
        <f ref="B1352:B1415" t="shared" si="95">1+B1351</f>
        <v>1346</v>
      </c>
      <c r="C1352" s="71" t="s">
        <v>12724</v>
      </c>
      <c r="D1352" s="749" t="s">
        <v>12725</v>
      </c>
      <c r="E1352" s="86" t="s">
        <v>69</v>
      </c>
      <c r="F1352" s="57" t="s">
        <v>12726</v>
      </c>
      <c r="G1352" s="167" t="s">
        <v>2</v>
      </c>
      <c r="H1352" s="70"/>
      <c r="I1352" s="70"/>
      <c r="J1352" s="70"/>
      <c r="K1352" s="1" t="s">
        <v>447</v>
      </c>
      <c r="L1352" s="1" t="s">
        <v>511</v>
      </c>
      <c r="M1352" s="1" t="s">
        <v>2129</v>
      </c>
      <c r="N1352" s="72">
        <v>44384</v>
      </c>
      <c r="O1352" s="49" t="s">
        <v>12727</v>
      </c>
      <c r="P1352" s="1" t="s">
        <v>97</v>
      </c>
      <c r="Q1352" s="1" t="s">
        <v>112</v>
      </c>
      <c r="R1352" s="1" t="s">
        <v>77</v>
      </c>
      <c r="S1352" s="1" t="s">
        <v>113</v>
      </c>
      <c r="T1352" s="1" t="s">
        <v>10280</v>
      </c>
      <c r="U1352" s="72">
        <v>33805</v>
      </c>
      <c r="V1352" s="72">
        <v>44384</v>
      </c>
      <c r="W1352" s="78">
        <v>44408</v>
      </c>
      <c r="X1352" s="75" t="s">
        <v>1075</v>
      </c>
      <c r="Y1352" s="1"/>
      <c r="Z1352" s="1" t="str">
        <f t="shared" si="94" ca="1"/>
        <v>0 Tahun  0 Bulan 26 Hari </v>
      </c>
      <c r="AA1352" s="49" t="s">
        <v>264</v>
      </c>
      <c r="AB1352" s="71" t="s">
        <v>12728</v>
      </c>
      <c r="AC1352" s="72">
        <v>45127</v>
      </c>
      <c r="AD1352" s="278"/>
      <c r="AE1352" s="1"/>
      <c r="AF1352" s="278"/>
      <c r="AG1352" s="1"/>
      <c r="AH1352" s="1"/>
      <c r="AI1352" s="72"/>
      <c r="AJ1352" s="1"/>
      <c r="AK1352" s="1"/>
      <c r="AL1352" s="49"/>
      <c r="AM1352" s="71"/>
      <c r="AN1352" s="1"/>
      <c r="AO1352" s="1"/>
      <c r="AP1352" s="1" t="s">
        <v>81</v>
      </c>
      <c r="AQ1352" s="1"/>
      <c r="AR1352" s="1"/>
      <c r="AS1352" s="1"/>
      <c r="AT1352" s="71" t="s">
        <v>12729</v>
      </c>
      <c r="AU1352" s="1" t="s">
        <v>121</v>
      </c>
      <c r="AV1352" s="1" t="s">
        <v>12725</v>
      </c>
      <c r="AW1352" s="1" t="s">
        <v>90</v>
      </c>
      <c r="AX1352" s="71" t="s">
        <v>12730</v>
      </c>
      <c r="AY1352" s="1293" t="s">
        <v>12731</v>
      </c>
      <c r="AZ1352" s="1"/>
      <c r="BA1352" s="1"/>
      <c r="BB1352" s="1"/>
      <c r="BC1352" s="1"/>
      <c r="BD1352" s="72"/>
      <c r="BE1352" s="553"/>
    </row>
    <row r="1353" ht="15" customHeight="1" s="77" customFormat="1">
      <c r="A1353" s="31" t="s">
        <v>65</v>
      </c>
      <c r="B1353" s="32">
        <f t="shared" si="95"/>
        <v>1347</v>
      </c>
      <c r="C1353" s="71" t="s">
        <v>12732</v>
      </c>
      <c r="D1353" s="749" t="s">
        <v>12733</v>
      </c>
      <c r="E1353" s="86" t="s">
        <v>69</v>
      </c>
      <c r="F1353" s="57" t="s">
        <v>12734</v>
      </c>
      <c r="G1353" s="167" t="s">
        <v>2</v>
      </c>
      <c r="H1353" s="70"/>
      <c r="I1353" s="70"/>
      <c r="J1353" s="70"/>
      <c r="K1353" s="1" t="s">
        <v>447</v>
      </c>
      <c r="L1353" s="1" t="s">
        <v>511</v>
      </c>
      <c r="M1353" s="1" t="s">
        <v>2129</v>
      </c>
      <c r="N1353" s="72">
        <v>44384</v>
      </c>
      <c r="O1353" s="49" t="s">
        <v>12735</v>
      </c>
      <c r="P1353" s="1" t="s">
        <v>97</v>
      </c>
      <c r="Q1353" s="1" t="s">
        <v>112</v>
      </c>
      <c r="R1353" s="1" t="s">
        <v>77</v>
      </c>
      <c r="S1353" s="1" t="s">
        <v>113</v>
      </c>
      <c r="T1353" s="1" t="s">
        <v>447</v>
      </c>
      <c r="U1353" s="72">
        <v>34376</v>
      </c>
      <c r="V1353" s="72">
        <v>44384</v>
      </c>
      <c r="W1353" s="78">
        <v>44408</v>
      </c>
      <c r="X1353" s="75" t="s">
        <v>1075</v>
      </c>
      <c r="Y1353" s="1"/>
      <c r="Z1353" s="1" t="str">
        <f t="shared" si="94" ca="1"/>
        <v>0 Tahun  0 Bulan 26 Hari </v>
      </c>
      <c r="AA1353" s="49" t="s">
        <v>264</v>
      </c>
      <c r="AB1353" s="71" t="s">
        <v>12736</v>
      </c>
      <c r="AC1353" s="72">
        <v>45333</v>
      </c>
      <c r="AD1353" s="278"/>
      <c r="AE1353" s="1"/>
      <c r="AF1353" s="278"/>
      <c r="AG1353" s="1"/>
      <c r="AH1353" s="1"/>
      <c r="AI1353" s="72"/>
      <c r="AJ1353" s="1"/>
      <c r="AK1353" s="1"/>
      <c r="AL1353" s="49"/>
      <c r="AM1353" s="71"/>
      <c r="AN1353" s="1"/>
      <c r="AO1353" s="1"/>
      <c r="AP1353" s="1" t="s">
        <v>81</v>
      </c>
      <c r="AQ1353" s="1"/>
      <c r="AR1353" s="1"/>
      <c r="AS1353" s="1"/>
      <c r="AT1353" s="71" t="s">
        <v>12737</v>
      </c>
      <c r="AU1353" s="1" t="s">
        <v>121</v>
      </c>
      <c r="AV1353" s="1" t="s">
        <v>12733</v>
      </c>
      <c r="AW1353" s="1" t="s">
        <v>90</v>
      </c>
      <c r="AX1353" s="71" t="s">
        <v>12738</v>
      </c>
      <c r="AY1353" s="1293" t="s">
        <v>12739</v>
      </c>
      <c r="AZ1353" s="1"/>
      <c r="BA1353" s="1"/>
      <c r="BB1353" s="1"/>
      <c r="BC1353" s="1"/>
      <c r="BD1353" s="72"/>
      <c r="BE1353" s="553"/>
    </row>
    <row r="1354" ht="15" customHeight="1" s="77" customFormat="1">
      <c r="A1354" s="31" t="s">
        <v>65</v>
      </c>
      <c r="B1354" s="32">
        <f t="shared" si="95"/>
        <v>1348</v>
      </c>
      <c r="C1354" s="71" t="s">
        <v>12740</v>
      </c>
      <c r="D1354" s="749" t="s">
        <v>12741</v>
      </c>
      <c r="E1354" s="86" t="s">
        <v>69</v>
      </c>
      <c r="F1354" s="57" t="s">
        <v>12742</v>
      </c>
      <c r="G1354" s="167" t="s">
        <v>2</v>
      </c>
      <c r="H1354" s="70"/>
      <c r="I1354" s="70"/>
      <c r="J1354" s="70"/>
      <c r="K1354" s="1" t="s">
        <v>447</v>
      </c>
      <c r="L1354" s="1" t="s">
        <v>511</v>
      </c>
      <c r="M1354" s="1" t="s">
        <v>2129</v>
      </c>
      <c r="N1354" s="72">
        <v>44384</v>
      </c>
      <c r="O1354" s="49" t="s">
        <v>12743</v>
      </c>
      <c r="P1354" s="1" t="s">
        <v>97</v>
      </c>
      <c r="Q1354" s="1" t="s">
        <v>112</v>
      </c>
      <c r="R1354" s="1" t="s">
        <v>77</v>
      </c>
      <c r="S1354" s="1" t="s">
        <v>233</v>
      </c>
      <c r="T1354" s="1" t="s">
        <v>10280</v>
      </c>
      <c r="U1354" s="72">
        <v>31639</v>
      </c>
      <c r="V1354" s="72">
        <v>44384</v>
      </c>
      <c r="W1354" s="78">
        <v>44408</v>
      </c>
      <c r="X1354" s="75" t="s">
        <v>1075</v>
      </c>
      <c r="Y1354" s="1"/>
      <c r="Z1354" s="1" t="str">
        <f t="shared" si="94" ca="1"/>
        <v>0 Tahun  0 Bulan 26 Hari </v>
      </c>
      <c r="AA1354" s="49" t="s">
        <v>264</v>
      </c>
      <c r="AB1354" s="71" t="s">
        <v>12744</v>
      </c>
      <c r="AC1354" s="72">
        <v>45519</v>
      </c>
      <c r="AD1354" s="278"/>
      <c r="AE1354" s="1"/>
      <c r="AF1354" s="278"/>
      <c r="AG1354" s="1"/>
      <c r="AH1354" s="1"/>
      <c r="AI1354" s="72"/>
      <c r="AJ1354" s="1"/>
      <c r="AK1354" s="1"/>
      <c r="AL1354" s="49"/>
      <c r="AM1354" s="71"/>
      <c r="AN1354" s="1"/>
      <c r="AO1354" s="1"/>
      <c r="AP1354" s="1" t="s">
        <v>81</v>
      </c>
      <c r="AQ1354" s="1"/>
      <c r="AR1354" s="1"/>
      <c r="AS1354" s="1"/>
      <c r="AT1354" s="71" t="s">
        <v>12745</v>
      </c>
      <c r="AU1354" s="1" t="s">
        <v>121</v>
      </c>
      <c r="AV1354" s="1" t="s">
        <v>12741</v>
      </c>
      <c r="AW1354" s="1" t="s">
        <v>90</v>
      </c>
      <c r="AX1354" s="71" t="s">
        <v>12746</v>
      </c>
      <c r="AY1354" s="1293" t="s">
        <v>12747</v>
      </c>
      <c r="AZ1354" s="1"/>
      <c r="BA1354" s="1"/>
      <c r="BB1354" s="1"/>
      <c r="BC1354" s="1"/>
      <c r="BD1354" s="72"/>
      <c r="BE1354" s="553"/>
    </row>
    <row r="1355" ht="15" customHeight="1" s="77" customFormat="1">
      <c r="A1355" s="31" t="s">
        <v>65</v>
      </c>
      <c r="B1355" s="32">
        <f t="shared" si="95"/>
        <v>1349</v>
      </c>
      <c r="C1355" s="71" t="s">
        <v>12748</v>
      </c>
      <c r="D1355" s="749" t="s">
        <v>12749</v>
      </c>
      <c r="E1355" s="86" t="s">
        <v>69</v>
      </c>
      <c r="F1355" s="57" t="s">
        <v>12750</v>
      </c>
      <c r="G1355" s="167" t="s">
        <v>2</v>
      </c>
      <c r="H1355" s="70"/>
      <c r="I1355" s="70"/>
      <c r="J1355" s="70"/>
      <c r="K1355" s="1" t="s">
        <v>447</v>
      </c>
      <c r="L1355" s="1" t="s">
        <v>511</v>
      </c>
      <c r="M1355" s="1" t="s">
        <v>2129</v>
      </c>
      <c r="N1355" s="72">
        <v>44384</v>
      </c>
      <c r="O1355" s="49" t="s">
        <v>12751</v>
      </c>
      <c r="P1355" s="1" t="s">
        <v>77</v>
      </c>
      <c r="Q1355" s="1" t="s">
        <v>112</v>
      </c>
      <c r="R1355" s="1" t="s">
        <v>77</v>
      </c>
      <c r="S1355" s="1" t="s">
        <v>113</v>
      </c>
      <c r="T1355" s="1" t="s">
        <v>447</v>
      </c>
      <c r="U1355" s="72">
        <v>32851</v>
      </c>
      <c r="V1355" s="72">
        <v>44384</v>
      </c>
      <c r="W1355" s="78">
        <v>44408</v>
      </c>
      <c r="X1355" s="75" t="s">
        <v>1075</v>
      </c>
      <c r="Y1355" s="1"/>
      <c r="Z1355" s="1" t="str">
        <f t="shared" si="94" ca="1"/>
        <v>0 Tahun  0 Bulan 26 Hari </v>
      </c>
      <c r="AA1355" s="49" t="s">
        <v>264</v>
      </c>
      <c r="AB1355" s="71" t="s">
        <v>12752</v>
      </c>
      <c r="AC1355" s="72">
        <v>45269</v>
      </c>
      <c r="AD1355" s="278"/>
      <c r="AE1355" s="1"/>
      <c r="AF1355" s="278"/>
      <c r="AG1355" s="1"/>
      <c r="AH1355" s="1"/>
      <c r="AI1355" s="72"/>
      <c r="AJ1355" s="1"/>
      <c r="AK1355" s="1"/>
      <c r="AL1355" s="49"/>
      <c r="AM1355" s="71"/>
      <c r="AN1355" s="1"/>
      <c r="AO1355" s="1"/>
      <c r="AP1355" s="1" t="s">
        <v>81</v>
      </c>
      <c r="AQ1355" s="1"/>
      <c r="AR1355" s="1"/>
      <c r="AS1355" s="1"/>
      <c r="AT1355" s="71" t="s">
        <v>12753</v>
      </c>
      <c r="AU1355" s="1" t="s">
        <v>121</v>
      </c>
      <c r="AV1355" s="1" t="s">
        <v>12754</v>
      </c>
      <c r="AW1355" s="1" t="s">
        <v>90</v>
      </c>
      <c r="AX1355" s="71" t="s">
        <v>12755</v>
      </c>
      <c r="AY1355" s="1391"/>
      <c r="AZ1355" s="1"/>
      <c r="BA1355" s="1"/>
      <c r="BB1355" s="1"/>
      <c r="BC1355" s="1"/>
      <c r="BD1355" s="72"/>
      <c r="BE1355" s="553"/>
    </row>
    <row r="1356" ht="15" customHeight="1" s="77" customFormat="1">
      <c r="A1356" s="31" t="s">
        <v>65</v>
      </c>
      <c r="B1356" s="32">
        <f t="shared" si="95"/>
        <v>1350</v>
      </c>
      <c r="C1356" s="71" t="s">
        <v>12756</v>
      </c>
      <c r="D1356" s="749" t="s">
        <v>12757</v>
      </c>
      <c r="E1356" s="86" t="s">
        <v>69</v>
      </c>
      <c r="F1356" s="57" t="s">
        <v>12758</v>
      </c>
      <c r="G1356" s="167" t="s">
        <v>2</v>
      </c>
      <c r="H1356" s="70"/>
      <c r="I1356" s="70"/>
      <c r="J1356" s="70"/>
      <c r="K1356" s="1" t="s">
        <v>447</v>
      </c>
      <c r="L1356" s="1" t="s">
        <v>511</v>
      </c>
      <c r="M1356" s="1" t="s">
        <v>2129</v>
      </c>
      <c r="N1356" s="72">
        <v>44384</v>
      </c>
      <c r="O1356" s="49" t="s">
        <v>12759</v>
      </c>
      <c r="P1356" s="1" t="s">
        <v>77</v>
      </c>
      <c r="Q1356" s="1" t="s">
        <v>112</v>
      </c>
      <c r="R1356" s="1" t="s">
        <v>77</v>
      </c>
      <c r="S1356" s="1" t="s">
        <v>233</v>
      </c>
      <c r="T1356" s="1" t="s">
        <v>12760</v>
      </c>
      <c r="U1356" s="72">
        <v>35014</v>
      </c>
      <c r="V1356" s="72">
        <v>44384</v>
      </c>
      <c r="W1356" s="78">
        <v>44408</v>
      </c>
      <c r="X1356" s="75" t="s">
        <v>1075</v>
      </c>
      <c r="Y1356" s="1"/>
      <c r="Z1356" s="1" t="str">
        <f t="shared" si="94" ca="1"/>
        <v>0 Tahun  0 Bulan 26 Hari </v>
      </c>
      <c r="AA1356" s="49" t="s">
        <v>264</v>
      </c>
      <c r="AB1356" s="71" t="s">
        <v>12761</v>
      </c>
      <c r="AC1356" s="72">
        <v>46203</v>
      </c>
      <c r="AD1356" s="278"/>
      <c r="AE1356" s="1"/>
      <c r="AF1356" s="278"/>
      <c r="AG1356" s="1"/>
      <c r="AH1356" s="1"/>
      <c r="AI1356" s="72"/>
      <c r="AJ1356" s="1"/>
      <c r="AK1356" s="1"/>
      <c r="AL1356" s="49"/>
      <c r="AM1356" s="71"/>
      <c r="AN1356" s="1"/>
      <c r="AO1356" s="1"/>
      <c r="AP1356" s="1" t="s">
        <v>81</v>
      </c>
      <c r="AQ1356" s="1"/>
      <c r="AR1356" s="1"/>
      <c r="AS1356" s="1"/>
      <c r="AT1356" s="71" t="s">
        <v>12762</v>
      </c>
      <c r="AU1356" s="1" t="s">
        <v>121</v>
      </c>
      <c r="AV1356" s="1" t="s">
        <v>12763</v>
      </c>
      <c r="AW1356" s="1" t="s">
        <v>90</v>
      </c>
      <c r="AX1356" s="71" t="s">
        <v>12764</v>
      </c>
      <c r="AY1356" s="1391"/>
      <c r="AZ1356" s="1"/>
      <c r="BA1356" s="1"/>
      <c r="BB1356" s="1"/>
      <c r="BC1356" s="1"/>
      <c r="BD1356" s="72"/>
      <c r="BE1356" s="553"/>
    </row>
    <row r="1357" ht="15" customHeight="1" s="77" customFormat="1">
      <c r="A1357" s="31" t="s">
        <v>65</v>
      </c>
      <c r="B1357" s="32">
        <f t="shared" si="95"/>
        <v>1351</v>
      </c>
      <c r="C1357" s="71" t="s">
        <v>12765</v>
      </c>
      <c r="D1357" s="749" t="s">
        <v>3790</v>
      </c>
      <c r="E1357" s="86" t="s">
        <v>69</v>
      </c>
      <c r="F1357" s="57" t="s">
        <v>12766</v>
      </c>
      <c r="G1357" s="167" t="s">
        <v>2</v>
      </c>
      <c r="H1357" s="70"/>
      <c r="I1357" s="70"/>
      <c r="J1357" s="70"/>
      <c r="K1357" s="1" t="s">
        <v>447</v>
      </c>
      <c r="L1357" s="1" t="s">
        <v>511</v>
      </c>
      <c r="M1357" s="1" t="s">
        <v>2129</v>
      </c>
      <c r="N1357" s="72">
        <v>44384</v>
      </c>
      <c r="O1357" s="49" t="s">
        <v>12767</v>
      </c>
      <c r="P1357" s="1" t="s">
        <v>174</v>
      </c>
      <c r="Q1357" s="1" t="s">
        <v>112</v>
      </c>
      <c r="R1357" s="1" t="s">
        <v>77</v>
      </c>
      <c r="S1357" s="1" t="s">
        <v>113</v>
      </c>
      <c r="T1357" s="1" t="s">
        <v>12768</v>
      </c>
      <c r="U1357" s="72">
        <v>31426</v>
      </c>
      <c r="V1357" s="72">
        <v>44384</v>
      </c>
      <c r="W1357" s="78">
        <v>44408</v>
      </c>
      <c r="X1357" s="75" t="s">
        <v>1075</v>
      </c>
      <c r="Y1357" s="1"/>
      <c r="Z1357" s="1" t="str">
        <f t="shared" si="94" ca="1"/>
        <v>0 Tahun  0 Bulan 26 Hari </v>
      </c>
      <c r="AA1357" s="49" t="s">
        <v>264</v>
      </c>
      <c r="AB1357" s="71" t="s">
        <v>12769</v>
      </c>
      <c r="AC1357" s="72">
        <v>46208</v>
      </c>
      <c r="AD1357" s="278"/>
      <c r="AE1357" s="1"/>
      <c r="AF1357" s="278"/>
      <c r="AG1357" s="1"/>
      <c r="AH1357" s="1"/>
      <c r="AI1357" s="72"/>
      <c r="AJ1357" s="1"/>
      <c r="AK1357" s="1"/>
      <c r="AL1357" s="49"/>
      <c r="AM1357" s="71"/>
      <c r="AN1357" s="1"/>
      <c r="AO1357" s="1"/>
      <c r="AP1357" s="1" t="s">
        <v>81</v>
      </c>
      <c r="AQ1357" s="1"/>
      <c r="AR1357" s="1"/>
      <c r="AS1357" s="1"/>
      <c r="AT1357" s="71" t="s">
        <v>12770</v>
      </c>
      <c r="AU1357" s="1" t="s">
        <v>121</v>
      </c>
      <c r="AV1357" s="1" t="s">
        <v>12771</v>
      </c>
      <c r="AW1357" s="1" t="s">
        <v>90</v>
      </c>
      <c r="AX1357" s="71" t="s">
        <v>12772</v>
      </c>
      <c r="AY1357" s="1293" t="s">
        <v>12773</v>
      </c>
      <c r="AZ1357" s="1"/>
      <c r="BA1357" s="1"/>
      <c r="BB1357" s="1"/>
      <c r="BC1357" s="1"/>
      <c r="BD1357" s="72"/>
      <c r="BE1357" s="553"/>
    </row>
    <row r="1358" ht="15" customHeight="1" s="77" customFormat="1">
      <c r="A1358" s="31" t="s">
        <v>65</v>
      </c>
      <c r="B1358" s="32">
        <f t="shared" si="95"/>
        <v>1352</v>
      </c>
      <c r="C1358" s="71" t="s">
        <v>12774</v>
      </c>
      <c r="D1358" s="749" t="s">
        <v>12775</v>
      </c>
      <c r="E1358" s="86" t="s">
        <v>69</v>
      </c>
      <c r="F1358" s="57" t="s">
        <v>12776</v>
      </c>
      <c r="G1358" s="167" t="s">
        <v>2</v>
      </c>
      <c r="H1358" s="70"/>
      <c r="I1358" s="70"/>
      <c r="J1358" s="70"/>
      <c r="K1358" s="1" t="s">
        <v>447</v>
      </c>
      <c r="L1358" s="1" t="s">
        <v>511</v>
      </c>
      <c r="M1358" s="1" t="s">
        <v>2129</v>
      </c>
      <c r="N1358" s="72">
        <v>44384</v>
      </c>
      <c r="O1358" s="49" t="s">
        <v>12777</v>
      </c>
      <c r="P1358" s="1" t="s">
        <v>174</v>
      </c>
      <c r="Q1358" s="1" t="s">
        <v>112</v>
      </c>
      <c r="R1358" s="1" t="s">
        <v>77</v>
      </c>
      <c r="S1358" s="1" t="s">
        <v>9762</v>
      </c>
      <c r="T1358" s="1" t="s">
        <v>447</v>
      </c>
      <c r="U1358" s="72">
        <v>29557</v>
      </c>
      <c r="V1358" s="72">
        <v>44384</v>
      </c>
      <c r="W1358" s="78">
        <v>44408</v>
      </c>
      <c r="X1358" s="75" t="s">
        <v>1075</v>
      </c>
      <c r="Y1358" s="1"/>
      <c r="Z1358" s="1" t="str">
        <f t="shared" si="94" ca="1"/>
        <v>0 Tahun  0 Bulan 26 Hari </v>
      </c>
      <c r="AA1358" s="49" t="s">
        <v>264</v>
      </c>
      <c r="AB1358" s="71" t="s">
        <v>12778</v>
      </c>
      <c r="AC1358" s="72">
        <v>44897</v>
      </c>
      <c r="AD1358" s="278"/>
      <c r="AE1358" s="1"/>
      <c r="AF1358" s="278"/>
      <c r="AG1358" s="1"/>
      <c r="AH1358" s="1"/>
      <c r="AI1358" s="72"/>
      <c r="AJ1358" s="1"/>
      <c r="AK1358" s="1"/>
      <c r="AL1358" s="49"/>
      <c r="AM1358" s="71"/>
      <c r="AN1358" s="1"/>
      <c r="AO1358" s="1"/>
      <c r="AP1358" s="1" t="s">
        <v>81</v>
      </c>
      <c r="AQ1358" s="1"/>
      <c r="AR1358" s="1"/>
      <c r="AS1358" s="1"/>
      <c r="AT1358" s="71" t="s">
        <v>12779</v>
      </c>
      <c r="AU1358" s="1" t="s">
        <v>121</v>
      </c>
      <c r="AV1358" s="1" t="s">
        <v>12775</v>
      </c>
      <c r="AW1358" s="1" t="s">
        <v>671</v>
      </c>
      <c r="AX1358" s="71"/>
      <c r="AY1358" s="1293" t="s">
        <v>12780</v>
      </c>
      <c r="AZ1358" s="1"/>
      <c r="BA1358" s="1"/>
      <c r="BB1358" s="1"/>
      <c r="BC1358" s="1"/>
      <c r="BD1358" s="72"/>
      <c r="BE1358" s="553"/>
    </row>
    <row r="1359" ht="15" customHeight="1" s="77" customFormat="1">
      <c r="A1359" s="31" t="s">
        <v>65</v>
      </c>
      <c r="B1359" s="32">
        <f t="shared" si="95"/>
        <v>1353</v>
      </c>
      <c r="C1359" s="71" t="s">
        <v>12781</v>
      </c>
      <c r="D1359" s="749" t="s">
        <v>12782</v>
      </c>
      <c r="E1359" s="86" t="s">
        <v>69</v>
      </c>
      <c r="F1359" s="57" t="s">
        <v>12783</v>
      </c>
      <c r="G1359" s="167" t="s">
        <v>2</v>
      </c>
      <c r="H1359" s="70"/>
      <c r="I1359" s="70"/>
      <c r="J1359" s="70"/>
      <c r="K1359" s="1" t="s">
        <v>447</v>
      </c>
      <c r="L1359" s="1" t="s">
        <v>511</v>
      </c>
      <c r="M1359" s="1" t="s">
        <v>2129</v>
      </c>
      <c r="N1359" s="72">
        <v>44384</v>
      </c>
      <c r="O1359" s="49" t="s">
        <v>12784</v>
      </c>
      <c r="P1359" s="1" t="s">
        <v>97</v>
      </c>
      <c r="Q1359" s="1" t="s">
        <v>112</v>
      </c>
      <c r="R1359" s="1" t="s">
        <v>77</v>
      </c>
      <c r="S1359" s="1" t="s">
        <v>140</v>
      </c>
      <c r="T1359" s="1" t="s">
        <v>10777</v>
      </c>
      <c r="U1359" s="72">
        <v>30149</v>
      </c>
      <c r="V1359" s="72">
        <v>44384</v>
      </c>
      <c r="W1359" s="78">
        <v>44408</v>
      </c>
      <c r="X1359" s="75" t="s">
        <v>1075</v>
      </c>
      <c r="Y1359" s="1"/>
      <c r="Z1359" s="1" t="str">
        <f t="shared" si="94" ca="1"/>
        <v>0 Tahun  0 Bulan 26 Hari </v>
      </c>
      <c r="AA1359" s="49" t="s">
        <v>264</v>
      </c>
      <c r="AB1359" s="71" t="s">
        <v>12785</v>
      </c>
      <c r="AC1359" s="72" t="s">
        <v>12786</v>
      </c>
      <c r="AD1359" s="278"/>
      <c r="AE1359" s="1"/>
      <c r="AF1359" s="278"/>
      <c r="AG1359" s="1"/>
      <c r="AH1359" s="1"/>
      <c r="AI1359" s="72"/>
      <c r="AJ1359" s="1"/>
      <c r="AK1359" s="1"/>
      <c r="AL1359" s="49"/>
      <c r="AM1359" s="71"/>
      <c r="AN1359" s="1"/>
      <c r="AO1359" s="1"/>
      <c r="AP1359" s="1" t="s">
        <v>81</v>
      </c>
      <c r="AQ1359" s="1"/>
      <c r="AR1359" s="1"/>
      <c r="AS1359" s="1"/>
      <c r="AT1359" s="71" t="s">
        <v>12787</v>
      </c>
      <c r="AU1359" s="1" t="s">
        <v>121</v>
      </c>
      <c r="AV1359" s="1" t="s">
        <v>12788</v>
      </c>
      <c r="AW1359" s="1" t="s">
        <v>90</v>
      </c>
      <c r="AX1359" s="71" t="s">
        <v>12789</v>
      </c>
      <c r="AY1359" s="1293" t="s">
        <v>12790</v>
      </c>
      <c r="AZ1359" s="1"/>
      <c r="BA1359" s="1"/>
      <c r="BB1359" s="1"/>
      <c r="BC1359" s="1"/>
      <c r="BD1359" s="72"/>
      <c r="BE1359" s="553"/>
    </row>
    <row r="1360" ht="15" customHeight="1" s="77" customFormat="1">
      <c r="A1360" s="31" t="s">
        <v>65</v>
      </c>
      <c r="B1360" s="32">
        <f t="shared" si="95"/>
        <v>1354</v>
      </c>
      <c r="C1360" s="71" t="s">
        <v>12791</v>
      </c>
      <c r="D1360" s="749" t="s">
        <v>12792</v>
      </c>
      <c r="E1360" s="86" t="s">
        <v>69</v>
      </c>
      <c r="F1360" s="57" t="s">
        <v>12793</v>
      </c>
      <c r="G1360" s="167" t="s">
        <v>2</v>
      </c>
      <c r="H1360" s="70"/>
      <c r="I1360" s="70"/>
      <c r="J1360" s="70"/>
      <c r="K1360" s="1" t="s">
        <v>447</v>
      </c>
      <c r="L1360" s="1" t="s">
        <v>511</v>
      </c>
      <c r="M1360" s="1" t="s">
        <v>2129</v>
      </c>
      <c r="N1360" s="72">
        <v>44385</v>
      </c>
      <c r="O1360" s="49" t="s">
        <v>12794</v>
      </c>
      <c r="P1360" s="1" t="s">
        <v>174</v>
      </c>
      <c r="Q1360" s="1" t="s">
        <v>112</v>
      </c>
      <c r="R1360" s="1" t="s">
        <v>77</v>
      </c>
      <c r="S1360" s="1" t="s">
        <v>140</v>
      </c>
      <c r="T1360" s="1" t="s">
        <v>447</v>
      </c>
      <c r="U1360" s="72">
        <v>32426</v>
      </c>
      <c r="V1360" s="72">
        <v>44385</v>
      </c>
      <c r="W1360" s="78">
        <v>44408</v>
      </c>
      <c r="X1360" s="75" t="s">
        <v>1075</v>
      </c>
      <c r="Y1360" s="1"/>
      <c r="Z1360" s="1" t="str">
        <f t="shared" si="94" ca="1"/>
        <v>0 Tahun  0 Bulan 25 Hari </v>
      </c>
      <c r="AA1360" s="49" t="s">
        <v>264</v>
      </c>
      <c r="AB1360" s="71" t="s">
        <v>12795</v>
      </c>
      <c r="AC1360" s="72">
        <v>46181</v>
      </c>
      <c r="AD1360" s="278"/>
      <c r="AE1360" s="1"/>
      <c r="AF1360" s="278"/>
      <c r="AG1360" s="1"/>
      <c r="AH1360" s="1"/>
      <c r="AI1360" s="72"/>
      <c r="AJ1360" s="1"/>
      <c r="AK1360" s="1"/>
      <c r="AL1360" s="49"/>
      <c r="AM1360" s="71"/>
      <c r="AN1360" s="1"/>
      <c r="AO1360" s="1"/>
      <c r="AP1360" s="1" t="s">
        <v>81</v>
      </c>
      <c r="AQ1360" s="1"/>
      <c r="AR1360" s="1"/>
      <c r="AS1360" s="1"/>
      <c r="AT1360" s="71" t="s">
        <v>12796</v>
      </c>
      <c r="AU1360" s="1" t="s">
        <v>121</v>
      </c>
      <c r="AV1360" s="1" t="s">
        <v>12797</v>
      </c>
      <c r="AW1360" s="1" t="s">
        <v>671</v>
      </c>
      <c r="AX1360" s="71" t="s">
        <v>12798</v>
      </c>
      <c r="AY1360" s="1293" t="s">
        <v>12799</v>
      </c>
      <c r="AZ1360" s="1"/>
      <c r="BA1360" s="1"/>
      <c r="BB1360" s="1"/>
      <c r="BC1360" s="1"/>
      <c r="BD1360" s="72"/>
      <c r="BE1360" s="553"/>
    </row>
    <row r="1361" ht="15" customHeight="1" s="77" customFormat="1">
      <c r="A1361" s="31" t="s">
        <v>65</v>
      </c>
      <c r="B1361" s="32">
        <f t="shared" si="95"/>
        <v>1355</v>
      </c>
      <c r="C1361" s="71" t="s">
        <v>12800</v>
      </c>
      <c r="D1361" s="749" t="s">
        <v>12801</v>
      </c>
      <c r="E1361" s="86" t="s">
        <v>69</v>
      </c>
      <c r="F1361" s="57" t="s">
        <v>12802</v>
      </c>
      <c r="G1361" s="167" t="s">
        <v>2</v>
      </c>
      <c r="H1361" s="70"/>
      <c r="I1361" s="70"/>
      <c r="J1361" s="70"/>
      <c r="K1361" s="1" t="s">
        <v>447</v>
      </c>
      <c r="L1361" s="1" t="s">
        <v>511</v>
      </c>
      <c r="M1361" s="1" t="s">
        <v>2129</v>
      </c>
      <c r="N1361" s="72">
        <v>44385</v>
      </c>
      <c r="O1361" s="49" t="s">
        <v>12803</v>
      </c>
      <c r="P1361" s="1" t="s">
        <v>232</v>
      </c>
      <c r="Q1361" s="1" t="s">
        <v>112</v>
      </c>
      <c r="R1361" s="1" t="s">
        <v>77</v>
      </c>
      <c r="S1361" s="1" t="s">
        <v>233</v>
      </c>
      <c r="T1361" s="1" t="s">
        <v>10396</v>
      </c>
      <c r="U1361" s="72">
        <v>33070</v>
      </c>
      <c r="V1361" s="72">
        <v>44385</v>
      </c>
      <c r="W1361" s="78">
        <v>44408</v>
      </c>
      <c r="X1361" s="75" t="s">
        <v>1075</v>
      </c>
      <c r="Y1361" s="1"/>
      <c r="Z1361" s="1" t="str">
        <f t="shared" si="94" ca="1"/>
        <v>0 Tahun  0 Bulan 25 Hari </v>
      </c>
      <c r="AA1361" s="49" t="s">
        <v>264</v>
      </c>
      <c r="AB1361" s="71" t="s">
        <v>12804</v>
      </c>
      <c r="AC1361" s="72">
        <v>45874</v>
      </c>
      <c r="AD1361" s="278"/>
      <c r="AE1361" s="1"/>
      <c r="AF1361" s="278"/>
      <c r="AG1361" s="1"/>
      <c r="AH1361" s="1"/>
      <c r="AI1361" s="72"/>
      <c r="AJ1361" s="1"/>
      <c r="AK1361" s="1"/>
      <c r="AL1361" s="49"/>
      <c r="AM1361" s="71"/>
      <c r="AN1361" s="1"/>
      <c r="AO1361" s="1"/>
      <c r="AP1361" s="1" t="s">
        <v>81</v>
      </c>
      <c r="AQ1361" s="1"/>
      <c r="AR1361" s="1"/>
      <c r="AS1361" s="1"/>
      <c r="AT1361" s="71" t="s">
        <v>12805</v>
      </c>
      <c r="AU1361" s="1" t="s">
        <v>121</v>
      </c>
      <c r="AV1361" s="1" t="s">
        <v>12806</v>
      </c>
      <c r="AW1361" s="1" t="s">
        <v>90</v>
      </c>
      <c r="AX1361" s="71" t="s">
        <v>12807</v>
      </c>
      <c r="AY1361" s="1293" t="s">
        <v>12808</v>
      </c>
      <c r="AZ1361" s="1"/>
      <c r="BA1361" s="1"/>
      <c r="BB1361" s="1"/>
      <c r="BC1361" s="1"/>
      <c r="BD1361" s="72"/>
      <c r="BE1361" s="553"/>
    </row>
    <row r="1362" ht="15" customHeight="1" s="77" customFormat="1">
      <c r="A1362" s="31" t="s">
        <v>65</v>
      </c>
      <c r="B1362" s="32">
        <f t="shared" si="95"/>
        <v>1356</v>
      </c>
      <c r="C1362" s="71" t="s">
        <v>12809</v>
      </c>
      <c r="D1362" s="749" t="s">
        <v>12810</v>
      </c>
      <c r="E1362" s="86" t="s">
        <v>69</v>
      </c>
      <c r="F1362" s="57" t="s">
        <v>12811</v>
      </c>
      <c r="G1362" s="167" t="s">
        <v>2</v>
      </c>
      <c r="H1362" s="70"/>
      <c r="I1362" s="70"/>
      <c r="J1362" s="70"/>
      <c r="K1362" s="1" t="s">
        <v>447</v>
      </c>
      <c r="L1362" s="1" t="s">
        <v>511</v>
      </c>
      <c r="M1362" s="1" t="s">
        <v>2129</v>
      </c>
      <c r="N1362" s="72">
        <v>44385</v>
      </c>
      <c r="O1362" s="49" t="s">
        <v>12812</v>
      </c>
      <c r="P1362" s="1" t="s">
        <v>174</v>
      </c>
      <c r="Q1362" s="1" t="s">
        <v>112</v>
      </c>
      <c r="R1362" s="1" t="s">
        <v>77</v>
      </c>
      <c r="S1362" s="1" t="s">
        <v>233</v>
      </c>
      <c r="T1362" s="1" t="s">
        <v>10280</v>
      </c>
      <c r="U1362" s="72">
        <v>34658</v>
      </c>
      <c r="V1362" s="72">
        <v>44385</v>
      </c>
      <c r="W1362" s="78">
        <v>44408</v>
      </c>
      <c r="X1362" s="75" t="s">
        <v>1075</v>
      </c>
      <c r="Y1362" s="1"/>
      <c r="Z1362" s="1" t="str">
        <f t="shared" si="94" ca="1"/>
        <v>0 Tahun  0 Bulan 25 Hari </v>
      </c>
      <c r="AA1362" s="49" t="s">
        <v>264</v>
      </c>
      <c r="AB1362" s="71" t="s">
        <v>12813</v>
      </c>
      <c r="AC1362" s="72">
        <v>45616</v>
      </c>
      <c r="AD1362" s="278"/>
      <c r="AE1362" s="1"/>
      <c r="AF1362" s="278"/>
      <c r="AG1362" s="1"/>
      <c r="AH1362" s="1"/>
      <c r="AI1362" s="72"/>
      <c r="AJ1362" s="1"/>
      <c r="AK1362" s="1"/>
      <c r="AL1362" s="49"/>
      <c r="AM1362" s="71"/>
      <c r="AN1362" s="1"/>
      <c r="AO1362" s="1"/>
      <c r="AP1362" s="1" t="s">
        <v>81</v>
      </c>
      <c r="AQ1362" s="1"/>
      <c r="AR1362" s="1"/>
      <c r="AS1362" s="1"/>
      <c r="AT1362" s="71" t="s">
        <v>12814</v>
      </c>
      <c r="AU1362" s="1" t="s">
        <v>121</v>
      </c>
      <c r="AV1362" s="1" t="s">
        <v>12815</v>
      </c>
      <c r="AW1362" s="1" t="s">
        <v>565</v>
      </c>
      <c r="AX1362" s="71" t="s">
        <v>12816</v>
      </c>
      <c r="AY1362" s="1293" t="s">
        <v>12817</v>
      </c>
      <c r="AZ1362" s="1"/>
      <c r="BA1362" s="1"/>
      <c r="BB1362" s="1"/>
      <c r="BC1362" s="1"/>
      <c r="BD1362" s="72"/>
      <c r="BE1362" s="553"/>
    </row>
    <row r="1363" ht="15" customHeight="1" s="77" customFormat="1">
      <c r="A1363" s="31" t="s">
        <v>65</v>
      </c>
      <c r="B1363" s="32">
        <f t="shared" si="95"/>
        <v>1357</v>
      </c>
      <c r="C1363" s="71" t="s">
        <v>12818</v>
      </c>
      <c r="D1363" s="749" t="s">
        <v>12819</v>
      </c>
      <c r="E1363" s="86" t="s">
        <v>69</v>
      </c>
      <c r="F1363" s="57" t="s">
        <v>12820</v>
      </c>
      <c r="G1363" s="167" t="s">
        <v>2</v>
      </c>
      <c r="H1363" s="70"/>
      <c r="I1363" s="70"/>
      <c r="J1363" s="70"/>
      <c r="K1363" s="1" t="s">
        <v>447</v>
      </c>
      <c r="L1363" s="1" t="s">
        <v>511</v>
      </c>
      <c r="M1363" s="1" t="s">
        <v>2129</v>
      </c>
      <c r="N1363" s="72">
        <v>44385</v>
      </c>
      <c r="O1363" s="49" t="s">
        <v>12821</v>
      </c>
      <c r="P1363" s="1" t="s">
        <v>232</v>
      </c>
      <c r="Q1363" s="1" t="s">
        <v>112</v>
      </c>
      <c r="R1363" s="1" t="s">
        <v>77</v>
      </c>
      <c r="S1363" s="1" t="s">
        <v>233</v>
      </c>
      <c r="T1363" s="1" t="s">
        <v>447</v>
      </c>
      <c r="U1363" s="72">
        <v>32919</v>
      </c>
      <c r="V1363" s="72">
        <v>44385</v>
      </c>
      <c r="W1363" s="78">
        <v>44408</v>
      </c>
      <c r="X1363" s="75" t="s">
        <v>1075</v>
      </c>
      <c r="Y1363" s="1"/>
      <c r="Z1363" s="1" t="str">
        <f t="shared" si="94" ca="1"/>
        <v>0 Tahun  0 Bulan 25 Hari </v>
      </c>
      <c r="AA1363" s="49" t="s">
        <v>264</v>
      </c>
      <c r="AB1363" s="71" t="s">
        <v>12822</v>
      </c>
      <c r="AC1363" s="72">
        <v>46209</v>
      </c>
      <c r="AD1363" s="278"/>
      <c r="AE1363" s="1"/>
      <c r="AF1363" s="278"/>
      <c r="AG1363" s="1"/>
      <c r="AH1363" s="1"/>
      <c r="AI1363" s="72"/>
      <c r="AJ1363" s="1"/>
      <c r="AK1363" s="1"/>
      <c r="AL1363" s="49"/>
      <c r="AM1363" s="71"/>
      <c r="AN1363" s="1"/>
      <c r="AO1363" s="1"/>
      <c r="AP1363" s="1" t="s">
        <v>81</v>
      </c>
      <c r="AQ1363" s="1"/>
      <c r="AR1363" s="1"/>
      <c r="AS1363" s="1"/>
      <c r="AT1363" s="71" t="s">
        <v>12823</v>
      </c>
      <c r="AU1363" s="1" t="s">
        <v>121</v>
      </c>
      <c r="AV1363" s="1" t="s">
        <v>12824</v>
      </c>
      <c r="AW1363" s="1" t="s">
        <v>90</v>
      </c>
      <c r="AX1363" s="71" t="s">
        <v>12825</v>
      </c>
      <c r="AY1363" s="71"/>
      <c r="AZ1363" s="1"/>
      <c r="BA1363" s="1"/>
      <c r="BB1363" s="1"/>
      <c r="BC1363" s="1"/>
      <c r="BD1363" s="72"/>
      <c r="BE1363" s="553"/>
    </row>
    <row r="1364" ht="15" customHeight="1" s="77" customFormat="1">
      <c r="A1364" s="31" t="s">
        <v>65</v>
      </c>
      <c r="B1364" s="32">
        <f t="shared" si="95"/>
        <v>1358</v>
      </c>
      <c r="C1364" s="71" t="s">
        <v>12826</v>
      </c>
      <c r="D1364" s="749" t="s">
        <v>12827</v>
      </c>
      <c r="E1364" s="86" t="s">
        <v>69</v>
      </c>
      <c r="F1364" s="57" t="s">
        <v>12828</v>
      </c>
      <c r="G1364" s="167" t="s">
        <v>2</v>
      </c>
      <c r="H1364" s="70"/>
      <c r="I1364" s="70"/>
      <c r="J1364" s="70"/>
      <c r="K1364" s="1" t="s">
        <v>447</v>
      </c>
      <c r="L1364" s="1" t="s">
        <v>511</v>
      </c>
      <c r="M1364" s="1" t="s">
        <v>2129</v>
      </c>
      <c r="N1364" s="72">
        <v>44386</v>
      </c>
      <c r="O1364" s="49" t="s">
        <v>12829</v>
      </c>
      <c r="P1364" s="1" t="s">
        <v>75</v>
      </c>
      <c r="Q1364" s="1" t="s">
        <v>112</v>
      </c>
      <c r="R1364" s="1" t="s">
        <v>77</v>
      </c>
      <c r="S1364" s="1" t="s">
        <v>233</v>
      </c>
      <c r="T1364" s="1" t="s">
        <v>9005</v>
      </c>
      <c r="U1364" s="72">
        <v>29077</v>
      </c>
      <c r="V1364" s="72">
        <v>44386</v>
      </c>
      <c r="W1364" s="78">
        <v>44408</v>
      </c>
      <c r="X1364" s="75" t="s">
        <v>1075</v>
      </c>
      <c r="Y1364" s="1"/>
      <c r="Z1364" s="1" t="str">
        <f t="shared" si="94" ca="1"/>
        <v>0 Tahun  0 Bulan 24 Hari </v>
      </c>
      <c r="AA1364" s="49" t="s">
        <v>264</v>
      </c>
      <c r="AB1364" s="71" t="s">
        <v>12830</v>
      </c>
      <c r="AC1364" s="72">
        <v>45514</v>
      </c>
      <c r="AD1364" s="278"/>
      <c r="AE1364" s="1"/>
      <c r="AF1364" s="278"/>
      <c r="AG1364" s="1"/>
      <c r="AH1364" s="1"/>
      <c r="AI1364" s="72"/>
      <c r="AJ1364" s="1"/>
      <c r="AK1364" s="1"/>
      <c r="AL1364" s="49"/>
      <c r="AM1364" s="71"/>
      <c r="AN1364" s="1"/>
      <c r="AO1364" s="1"/>
      <c r="AP1364" s="1" t="s">
        <v>81</v>
      </c>
      <c r="AQ1364" s="1"/>
      <c r="AR1364" s="1"/>
      <c r="AS1364" s="1"/>
      <c r="AT1364" s="71" t="s">
        <v>12831</v>
      </c>
      <c r="AU1364" s="1" t="s">
        <v>121</v>
      </c>
      <c r="AV1364" s="1" t="s">
        <v>12827</v>
      </c>
      <c r="AW1364" s="1" t="s">
        <v>90</v>
      </c>
      <c r="AX1364" s="71" t="s">
        <v>12832</v>
      </c>
      <c r="AY1364" s="1391"/>
      <c r="AZ1364" s="1"/>
      <c r="BA1364" s="1"/>
      <c r="BB1364" s="1"/>
      <c r="BC1364" s="1"/>
      <c r="BD1364" s="72"/>
      <c r="BE1364" s="553"/>
    </row>
    <row r="1365" ht="15" customHeight="1" s="77" customFormat="1">
      <c r="A1365" s="31" t="s">
        <v>65</v>
      </c>
      <c r="B1365" s="32">
        <f t="shared" si="95"/>
        <v>1359</v>
      </c>
      <c r="C1365" s="71" t="s">
        <v>12833</v>
      </c>
      <c r="D1365" s="749" t="s">
        <v>12834</v>
      </c>
      <c r="E1365" s="86" t="s">
        <v>69</v>
      </c>
      <c r="F1365" s="57" t="s">
        <v>12835</v>
      </c>
      <c r="G1365" s="167" t="s">
        <v>2</v>
      </c>
      <c r="H1365" s="70"/>
      <c r="I1365" s="70"/>
      <c r="J1365" s="70"/>
      <c r="K1365" s="1" t="s">
        <v>447</v>
      </c>
      <c r="L1365" s="1" t="s">
        <v>511</v>
      </c>
      <c r="M1365" s="1" t="s">
        <v>2129</v>
      </c>
      <c r="N1365" s="72">
        <v>44387</v>
      </c>
      <c r="O1365" s="49" t="s">
        <v>12836</v>
      </c>
      <c r="P1365" s="1" t="s">
        <v>75</v>
      </c>
      <c r="Q1365" s="1" t="s">
        <v>112</v>
      </c>
      <c r="R1365" s="1" t="s">
        <v>77</v>
      </c>
      <c r="S1365" s="1" t="s">
        <v>233</v>
      </c>
      <c r="T1365" s="1" t="s">
        <v>10558</v>
      </c>
      <c r="U1365" s="72">
        <v>32825</v>
      </c>
      <c r="V1365" s="72">
        <v>44387</v>
      </c>
      <c r="W1365" s="78">
        <v>44408</v>
      </c>
      <c r="X1365" s="75" t="s">
        <v>1075</v>
      </c>
      <c r="Y1365" s="1"/>
      <c r="Z1365" s="1" t="str">
        <f t="shared" si="94" ca="1"/>
        <v>0 Tahun  0 Bulan 23 Hari </v>
      </c>
      <c r="AA1365" s="49" t="s">
        <v>264</v>
      </c>
      <c r="AB1365" s="71" t="s">
        <v>12837</v>
      </c>
      <c r="AC1365" s="72">
        <v>44878</v>
      </c>
      <c r="AD1365" s="278"/>
      <c r="AE1365" s="1"/>
      <c r="AF1365" s="278"/>
      <c r="AG1365" s="1"/>
      <c r="AH1365" s="1"/>
      <c r="AI1365" s="72"/>
      <c r="AJ1365" s="1"/>
      <c r="AK1365" s="1"/>
      <c r="AL1365" s="49"/>
      <c r="AM1365" s="71"/>
      <c r="AN1365" s="1"/>
      <c r="AO1365" s="1"/>
      <c r="AP1365" s="1" t="s">
        <v>81</v>
      </c>
      <c r="AQ1365" s="1"/>
      <c r="AR1365" s="1"/>
      <c r="AS1365" s="1"/>
      <c r="AT1365" s="71" t="s">
        <v>12838</v>
      </c>
      <c r="AU1365" s="1" t="s">
        <v>121</v>
      </c>
      <c r="AV1365" s="1" t="s">
        <v>12839</v>
      </c>
      <c r="AW1365" s="1" t="s">
        <v>90</v>
      </c>
      <c r="AX1365" s="71" t="s">
        <v>12840</v>
      </c>
      <c r="AY1365" s="1293" t="s">
        <v>12841</v>
      </c>
      <c r="AZ1365" s="1"/>
      <c r="BA1365" s="1"/>
      <c r="BB1365" s="1"/>
      <c r="BC1365" s="1"/>
      <c r="BD1365" s="72"/>
      <c r="BE1365" s="553"/>
    </row>
    <row r="1366" ht="15" customHeight="1" s="77" customFormat="1">
      <c r="A1366" s="31" t="s">
        <v>65</v>
      </c>
      <c r="B1366" s="32">
        <f t="shared" si="95"/>
        <v>1360</v>
      </c>
      <c r="C1366" s="71" t="s">
        <v>12842</v>
      </c>
      <c r="D1366" s="749" t="s">
        <v>12843</v>
      </c>
      <c r="E1366" s="86" t="s">
        <v>69</v>
      </c>
      <c r="F1366" s="57" t="s">
        <v>12844</v>
      </c>
      <c r="G1366" s="167" t="s">
        <v>2</v>
      </c>
      <c r="H1366" s="70"/>
      <c r="I1366" s="70"/>
      <c r="J1366" s="70"/>
      <c r="K1366" s="1" t="s">
        <v>447</v>
      </c>
      <c r="L1366" s="1" t="s">
        <v>511</v>
      </c>
      <c r="M1366" s="1" t="s">
        <v>2129</v>
      </c>
      <c r="N1366" s="72">
        <v>44387</v>
      </c>
      <c r="O1366" s="49" t="s">
        <v>12845</v>
      </c>
      <c r="P1366" s="1" t="s">
        <v>232</v>
      </c>
      <c r="Q1366" s="1" t="s">
        <v>112</v>
      </c>
      <c r="R1366" s="1" t="s">
        <v>77</v>
      </c>
      <c r="S1366" s="1" t="s">
        <v>140</v>
      </c>
      <c r="T1366" s="1" t="s">
        <v>9401</v>
      </c>
      <c r="U1366" s="72">
        <v>31192</v>
      </c>
      <c r="V1366" s="72">
        <v>44387</v>
      </c>
      <c r="W1366" s="78">
        <v>44408</v>
      </c>
      <c r="X1366" s="75" t="s">
        <v>1075</v>
      </c>
      <c r="Y1366" s="1"/>
      <c r="Z1366" s="1" t="str">
        <f t="shared" si="94" ca="1"/>
        <v>0 Tahun  0 Bulan 23 Hari </v>
      </c>
      <c r="AA1366" s="49" t="s">
        <v>264</v>
      </c>
      <c r="AB1366" s="71" t="s">
        <v>12846</v>
      </c>
      <c r="AC1366" s="72">
        <v>46150</v>
      </c>
      <c r="AD1366" s="278"/>
      <c r="AE1366" s="1"/>
      <c r="AF1366" s="278"/>
      <c r="AG1366" s="1"/>
      <c r="AH1366" s="1"/>
      <c r="AI1366" s="72"/>
      <c r="AJ1366" s="1"/>
      <c r="AK1366" s="1"/>
      <c r="AL1366" s="49"/>
      <c r="AM1366" s="71"/>
      <c r="AN1366" s="1"/>
      <c r="AO1366" s="1"/>
      <c r="AP1366" s="1" t="s">
        <v>81</v>
      </c>
      <c r="AQ1366" s="1"/>
      <c r="AR1366" s="1"/>
      <c r="AS1366" s="1"/>
      <c r="AT1366" s="71" t="s">
        <v>12847</v>
      </c>
      <c r="AU1366" s="1" t="s">
        <v>121</v>
      </c>
      <c r="AV1366" s="1" t="s">
        <v>12848</v>
      </c>
      <c r="AW1366" s="1" t="s">
        <v>90</v>
      </c>
      <c r="AX1366" s="71" t="s">
        <v>12849</v>
      </c>
      <c r="AY1366" s="1293" t="s">
        <v>12850</v>
      </c>
      <c r="AZ1366" s="1"/>
      <c r="BA1366" s="1"/>
      <c r="BB1366" s="1"/>
      <c r="BC1366" s="1"/>
      <c r="BD1366" s="72"/>
      <c r="BE1366" s="553"/>
    </row>
    <row r="1367" ht="15" customHeight="1">
      <c r="A1367" s="1392" t="s">
        <v>65</v>
      </c>
      <c r="B1367" s="32">
        <f t="shared" si="95"/>
        <v>1361</v>
      </c>
      <c r="C1367" s="68" t="s">
        <v>12851</v>
      </c>
      <c r="D1367" s="70" t="s">
        <v>12852</v>
      </c>
      <c r="E1367" s="86" t="s">
        <v>69</v>
      </c>
      <c r="F1367" s="71" t="s">
        <v>12853</v>
      </c>
      <c r="G1367" s="1" t="s">
        <v>2</v>
      </c>
      <c r="H1367" s="70"/>
      <c r="I1367" s="70"/>
      <c r="J1367" s="70"/>
      <c r="K1367" s="1" t="s">
        <v>447</v>
      </c>
      <c r="L1367" s="1" t="s">
        <v>511</v>
      </c>
      <c r="M1367" s="1" t="s">
        <v>2129</v>
      </c>
      <c r="N1367" s="72">
        <v>44320</v>
      </c>
      <c r="O1367" s="1" t="s">
        <v>12854</v>
      </c>
      <c r="P1367" s="1" t="s">
        <v>232</v>
      </c>
      <c r="Q1367" s="1" t="s">
        <v>112</v>
      </c>
      <c r="R1367" s="1" t="s">
        <v>77</v>
      </c>
      <c r="S1367" s="1" t="s">
        <v>113</v>
      </c>
      <c r="T1367" s="1" t="s">
        <v>447</v>
      </c>
      <c r="U1367" s="72">
        <v>33959</v>
      </c>
      <c r="V1367" s="72">
        <v>44320</v>
      </c>
      <c r="W1367" s="72">
        <v>44408</v>
      </c>
      <c r="X1367" s="75" t="s">
        <v>80</v>
      </c>
      <c r="Y1367" s="1"/>
      <c r="Z1367" s="1" t="str">
        <f>""&amp;DATEDIF(N1367,TODAY(),"Y")&amp; " Tahun  "&amp;DATEDIF(N1367,TODAY(),"ym")&amp; " Bulan " &amp;DATEDIF(N1367,TODAY(),"md")&amp; " Hari "</f>
        <v>0 Tahun  2 Bulan 29 Hari </v>
      </c>
      <c r="AA1367" s="1" t="s">
        <v>264</v>
      </c>
      <c r="AB1367" s="71" t="s">
        <v>12855</v>
      </c>
      <c r="AC1367" s="72">
        <v>46044</v>
      </c>
      <c r="AD1367" s="1"/>
      <c r="AE1367" s="1"/>
      <c r="AF1367" s="1"/>
      <c r="AG1367" s="1"/>
      <c r="AH1367" s="1"/>
      <c r="AI1367" s="72">
        <v>44319</v>
      </c>
      <c r="AJ1367" s="1"/>
      <c r="AK1367" s="1" t="s">
        <v>3397</v>
      </c>
      <c r="AL1367" s="1">
        <v>100</v>
      </c>
      <c r="AM1367" s="486" t="s">
        <v>12856</v>
      </c>
      <c r="AN1367" s="1" t="s">
        <v>84</v>
      </c>
      <c r="AO1367" s="1"/>
      <c r="AP1367" s="1" t="s">
        <v>81</v>
      </c>
      <c r="AQ1367" s="1"/>
      <c r="AR1367" s="1"/>
      <c r="AS1367" s="1"/>
      <c r="AT1367" s="71" t="s">
        <v>12857</v>
      </c>
      <c r="AU1367" s="1" t="s">
        <v>121</v>
      </c>
      <c r="AV1367" s="1"/>
      <c r="AW1367" s="1"/>
      <c r="AX1367" s="1"/>
      <c r="AY1367" s="1"/>
      <c r="AZ1367" s="1"/>
      <c r="BA1367" s="1"/>
      <c r="BB1367" s="1"/>
      <c r="BC1367" s="1"/>
      <c r="BD1367" s="72"/>
    </row>
    <row r="1368" ht="15" customHeight="1" s="77" customFormat="1">
      <c r="A1368" s="31"/>
      <c r="B1368" s="32">
        <f t="shared" si="95"/>
        <v>1362</v>
      </c>
      <c r="C1368" s="71" t="s">
        <v>12858</v>
      </c>
      <c r="D1368" s="749" t="s">
        <v>12859</v>
      </c>
      <c r="E1368" s="86" t="s">
        <v>69</v>
      </c>
      <c r="F1368" s="57" t="s">
        <v>12860</v>
      </c>
      <c r="G1368" s="167" t="s">
        <v>2</v>
      </c>
      <c r="H1368" s="70"/>
      <c r="I1368" s="70"/>
      <c r="J1368" s="70"/>
      <c r="K1368" s="1" t="s">
        <v>447</v>
      </c>
      <c r="L1368" s="1" t="s">
        <v>511</v>
      </c>
      <c r="M1368" s="1" t="s">
        <v>2129</v>
      </c>
      <c r="N1368" s="72">
        <v>44376</v>
      </c>
      <c r="O1368" s="49" t="s">
        <v>12861</v>
      </c>
      <c r="P1368" s="1" t="s">
        <v>232</v>
      </c>
      <c r="Q1368" s="1" t="s">
        <v>112</v>
      </c>
      <c r="R1368" s="1" t="s">
        <v>77</v>
      </c>
      <c r="S1368" s="1" t="s">
        <v>233</v>
      </c>
      <c r="T1368" s="1" t="s">
        <v>12664</v>
      </c>
      <c r="U1368" s="72">
        <v>33734</v>
      </c>
      <c r="V1368" s="72">
        <v>44376</v>
      </c>
      <c r="W1368" s="59">
        <v>44469</v>
      </c>
      <c r="X1368" s="462" t="s">
        <v>80</v>
      </c>
      <c r="Y1368" s="1"/>
      <c r="Z1368" s="1" t="str">
        <f>""&amp;DATEDIF(N1368,TODAY(),"Y")&amp; " Tahun  "&amp;DATEDIF(N1368,TODAY(),"ym")&amp; " Bulan " &amp;DATEDIF(N1368,TODAY(),"md")&amp; " Hari "</f>
        <v>0 Tahun  1 Bulan 4 Hari </v>
      </c>
      <c r="AA1368" s="49" t="s">
        <v>264</v>
      </c>
      <c r="AB1368" s="71" t="s">
        <v>12862</v>
      </c>
      <c r="AC1368" s="72">
        <v>45422</v>
      </c>
      <c r="AD1368" s="278"/>
      <c r="AE1368" s="1"/>
      <c r="AF1368" s="278"/>
      <c r="AG1368" s="1"/>
      <c r="AH1368" s="1"/>
      <c r="AI1368" s="72"/>
      <c r="AJ1368" s="1"/>
      <c r="AK1368" s="1"/>
      <c r="AL1368" s="49"/>
      <c r="AM1368" s="71" t="s">
        <v>12863</v>
      </c>
      <c r="AN1368" s="1" t="s">
        <v>548</v>
      </c>
      <c r="AO1368" s="1"/>
      <c r="AP1368" s="1"/>
      <c r="AQ1368" s="1"/>
      <c r="AR1368" s="1"/>
      <c r="AS1368" s="1"/>
      <c r="AT1368" s="71" t="s">
        <v>12864</v>
      </c>
      <c r="AU1368" s="1" t="s">
        <v>121</v>
      </c>
      <c r="AV1368" s="1" t="s">
        <v>12859</v>
      </c>
      <c r="AW1368" s="1" t="s">
        <v>90</v>
      </c>
      <c r="AX1368" s="71" t="s">
        <v>12865</v>
      </c>
      <c r="AY1368" s="189" t="s">
        <v>12866</v>
      </c>
      <c r="AZ1368" s="1"/>
      <c r="BA1368" s="1"/>
      <c r="BB1368" s="1"/>
      <c r="BC1368" s="1"/>
      <c r="BD1368" s="72">
        <v>44386</v>
      </c>
      <c r="BE1368" s="553"/>
    </row>
    <row r="1369" ht="15" customHeight="1" s="77" customFormat="1">
      <c r="A1369" s="31"/>
      <c r="B1369" s="32">
        <f t="shared" si="95"/>
        <v>1363</v>
      </c>
      <c r="C1369" s="68" t="s">
        <v>12867</v>
      </c>
      <c r="D1369" s="121" t="s">
        <v>12868</v>
      </c>
      <c r="E1369" s="86" t="s">
        <v>69</v>
      </c>
      <c r="F1369" s="122" t="s">
        <v>12869</v>
      </c>
      <c r="G1369" s="167" t="s">
        <v>2</v>
      </c>
      <c r="H1369" s="38"/>
      <c r="I1369" s="38"/>
      <c r="J1369" s="38"/>
      <c r="K1369" s="1" t="s">
        <v>447</v>
      </c>
      <c r="L1369" s="1" t="s">
        <v>511</v>
      </c>
      <c r="M1369" s="1" t="s">
        <v>2129</v>
      </c>
      <c r="N1369" s="72">
        <v>44350</v>
      </c>
      <c r="O1369" s="122" t="s">
        <v>12870</v>
      </c>
      <c r="P1369" s="126" t="s">
        <v>174</v>
      </c>
      <c r="Q1369" s="126" t="s">
        <v>112</v>
      </c>
      <c r="R1369" s="126" t="s">
        <v>77</v>
      </c>
      <c r="S1369" s="126" t="s">
        <v>113</v>
      </c>
      <c r="T1369" s="125" t="s">
        <v>2793</v>
      </c>
      <c r="U1369" s="127">
        <v>29994</v>
      </c>
      <c r="V1369" s="72">
        <v>44350</v>
      </c>
      <c r="W1369" s="72">
        <v>44439</v>
      </c>
      <c r="X1369" s="1" t="s">
        <v>80</v>
      </c>
      <c r="Y1369" s="1"/>
      <c r="Z1369" s="114" t="str">
        <f ref="Z1369:Z1370" t="shared" si="96" ca="1">""&amp;DATEDIF(N1369,TODAY(),"Y")&amp; " Tahun  "&amp;DATEDIF(N1369,TODAY(),"ym")&amp; " Bulan " &amp;DATEDIF(N1369,TODAY(),"md")&amp; " Hari "</f>
        <v>0 Tahun  1 Bulan 30 Hari </v>
      </c>
      <c r="AA1369" s="418" t="s">
        <v>492</v>
      </c>
      <c r="AB1369" s="130" t="s">
        <v>12871</v>
      </c>
      <c r="AC1369" s="1387">
        <v>45691</v>
      </c>
      <c r="AD1369" s="1"/>
      <c r="AE1369" s="1"/>
      <c r="AF1369" s="1"/>
      <c r="AG1369" s="1"/>
      <c r="AH1369" s="72" t="s">
        <v>86</v>
      </c>
      <c r="AI1369" s="72">
        <v>44350</v>
      </c>
      <c r="AJ1369" s="1"/>
      <c r="AK1369" s="1" t="s">
        <v>1471</v>
      </c>
      <c r="AL1369" s="1">
        <v>100</v>
      </c>
      <c r="AM1369" s="1"/>
      <c r="AN1369" s="1"/>
      <c r="AO1369" s="1"/>
      <c r="AP1369" s="1"/>
      <c r="AQ1369" s="1"/>
      <c r="AR1369" s="1"/>
      <c r="AS1369" s="1"/>
      <c r="AT1369" s="1388" t="s">
        <v>12872</v>
      </c>
      <c r="AU1369" s="359" t="s">
        <v>121</v>
      </c>
      <c r="AV1369" s="129" t="s">
        <v>12868</v>
      </c>
      <c r="AW1369" s="125" t="s">
        <v>90</v>
      </c>
      <c r="AX1369" s="122" t="s">
        <v>12873</v>
      </c>
      <c r="AY1369" s="71" t="s">
        <v>12874</v>
      </c>
      <c r="AZ1369" s="1"/>
      <c r="BA1369" s="1"/>
      <c r="BB1369" s="1"/>
      <c r="BC1369" s="1"/>
      <c r="BD1369" s="73">
        <v>44352</v>
      </c>
      <c r="BE1369" s="73"/>
      <c r="BF1369" s="70" t="s">
        <v>12374</v>
      </c>
    </row>
    <row r="1370" ht="15" customHeight="1" s="77" customFormat="1">
      <c r="A1370" s="31"/>
      <c r="B1370" s="32">
        <f t="shared" si="95"/>
        <v>1364</v>
      </c>
      <c r="C1370" s="51">
        <v>2401</v>
      </c>
      <c r="D1370" s="113" t="s">
        <v>12875</v>
      </c>
      <c r="E1370" s="86" t="s">
        <v>69</v>
      </c>
      <c r="F1370" s="71"/>
      <c r="G1370" s="1" t="s">
        <v>2</v>
      </c>
      <c r="H1370" s="70"/>
      <c r="I1370" s="70"/>
      <c r="J1370" s="70"/>
      <c r="K1370" s="1" t="s">
        <v>447</v>
      </c>
      <c r="L1370" s="1" t="s">
        <v>511</v>
      </c>
      <c r="M1370" s="1" t="s">
        <v>2129</v>
      </c>
      <c r="N1370" s="72">
        <v>44338</v>
      </c>
      <c r="O1370" s="1"/>
      <c r="P1370" s="1"/>
      <c r="Q1370" s="1"/>
      <c r="R1370" s="1"/>
      <c r="S1370" s="1"/>
      <c r="T1370" s="1"/>
      <c r="U1370" s="72"/>
      <c r="V1370" s="72">
        <v>44338</v>
      </c>
      <c r="W1370" s="72">
        <v>44439</v>
      </c>
      <c r="X1370" s="75" t="s">
        <v>80</v>
      </c>
      <c r="Y1370" s="1"/>
      <c r="Z1370" s="1" t="str">
        <f t="shared" si="96" ca="1"/>
        <v>0 Tahun  2 Bulan 11 Hari </v>
      </c>
      <c r="AA1370" s="1"/>
      <c r="AB1370" s="71"/>
      <c r="AC1370" s="72"/>
      <c r="AD1370" s="1"/>
      <c r="AE1370" s="1"/>
      <c r="AF1370" s="1"/>
      <c r="AG1370" s="1"/>
      <c r="AH1370" s="1"/>
      <c r="AI1370" s="72"/>
      <c r="AJ1370" s="1"/>
      <c r="AK1370" s="1"/>
      <c r="AL1370" s="1"/>
      <c r="AM1370" s="71"/>
      <c r="AN1370" s="1"/>
      <c r="AO1370" s="1"/>
      <c r="AP1370" s="1"/>
      <c r="AQ1370" s="1"/>
      <c r="AR1370" s="1"/>
      <c r="AS1370" s="1"/>
      <c r="AT1370" s="71"/>
      <c r="AU1370" s="1"/>
      <c r="AV1370" s="1"/>
      <c r="AW1370" s="1"/>
      <c r="AX1370" s="71"/>
      <c r="AY1370" s="1"/>
      <c r="AZ1370" s="1"/>
      <c r="BA1370" s="1"/>
      <c r="BB1370" s="1"/>
      <c r="BC1370" s="1"/>
      <c r="BD1370" s="72">
        <v>44355</v>
      </c>
      <c r="BE1370" s="553"/>
    </row>
    <row r="1371">
      <c r="A1371" s="89" t="s">
        <v>65</v>
      </c>
      <c r="B1371" s="32">
        <f t="shared" si="95"/>
        <v>1365</v>
      </c>
      <c r="C1371" s="539" t="s">
        <v>12876</v>
      </c>
      <c r="D1371" s="1124" t="s">
        <v>12877</v>
      </c>
      <c r="E1371" s="1255" t="s">
        <v>1255</v>
      </c>
      <c r="F1371" s="539" t="s">
        <v>11618</v>
      </c>
      <c r="G1371" s="83" t="s">
        <v>2</v>
      </c>
      <c r="H1371" s="432"/>
      <c r="I1371" s="432"/>
      <c r="J1371" s="432"/>
      <c r="K1371" s="432" t="s">
        <v>11383</v>
      </c>
      <c r="L1371" s="432" t="s">
        <v>589</v>
      </c>
      <c r="M1371" s="432" t="s">
        <v>2129</v>
      </c>
      <c r="N1371" s="575">
        <v>44166</v>
      </c>
      <c r="O1371" s="432" t="s">
        <v>12878</v>
      </c>
      <c r="P1371" s="432" t="s">
        <v>232</v>
      </c>
      <c r="Q1371" s="432" t="s">
        <v>76</v>
      </c>
      <c r="R1371" s="432" t="s">
        <v>77</v>
      </c>
      <c r="S1371" s="432" t="s">
        <v>153</v>
      </c>
      <c r="T1371" s="432" t="s">
        <v>11383</v>
      </c>
      <c r="U1371" s="575">
        <v>33355</v>
      </c>
      <c r="V1371" s="575">
        <v>44378</v>
      </c>
      <c r="W1371" s="575">
        <v>44408</v>
      </c>
      <c r="X1371" s="432" t="s">
        <v>186</v>
      </c>
      <c r="Y1371" s="432"/>
      <c r="Z1371" s="38" t="s">
        <v>12879</v>
      </c>
      <c r="AA1371" s="432" t="s">
        <v>100</v>
      </c>
      <c r="AB1371" s="539" t="s">
        <v>12880</v>
      </c>
      <c r="AC1371" s="575">
        <v>44165</v>
      </c>
      <c r="AD1371" s="432"/>
      <c r="AE1371" s="432"/>
      <c r="AF1371" s="1255"/>
      <c r="AG1371" s="432"/>
      <c r="AH1371" s="432"/>
      <c r="AI1371" s="432"/>
      <c r="AJ1371" s="432"/>
      <c r="AK1371" s="432"/>
      <c r="AL1371" s="432"/>
      <c r="AM1371" s="539" t="s">
        <v>12881</v>
      </c>
      <c r="AN1371" s="35" t="s">
        <v>84</v>
      </c>
      <c r="AO1371" s="432"/>
      <c r="AP1371" s="539" t="s">
        <v>12882</v>
      </c>
      <c r="AQ1371" s="432" t="s">
        <v>86</v>
      </c>
      <c r="AR1371" s="432"/>
      <c r="AS1371" s="432"/>
      <c r="AT1371" s="539" t="s">
        <v>12883</v>
      </c>
      <c r="AU1371" s="432" t="s">
        <v>89</v>
      </c>
      <c r="AV1371" s="432" t="s">
        <v>12877</v>
      </c>
      <c r="AW1371" s="834" t="s">
        <v>520</v>
      </c>
      <c r="AX1371" s="539" t="s">
        <v>12884</v>
      </c>
      <c r="AY1371" s="432"/>
      <c r="AZ1371" s="432"/>
      <c r="BA1371" s="432"/>
      <c r="BB1371" s="432"/>
      <c r="BC1371" s="432"/>
      <c r="BD1371" s="432"/>
    </row>
    <row r="1372" ht="15" customHeight="1" s="117" customFormat="1">
      <c r="A1372" s="89" t="s">
        <v>65</v>
      </c>
      <c r="B1372" s="32">
        <f t="shared" si="95"/>
        <v>1366</v>
      </c>
      <c r="C1372" s="69" t="s">
        <v>12885</v>
      </c>
      <c r="D1372" s="70" t="s">
        <v>12886</v>
      </c>
      <c r="E1372" s="1255" t="s">
        <v>1255</v>
      </c>
      <c r="F1372" s="71" t="s">
        <v>12887</v>
      </c>
      <c r="G1372" s="49" t="s">
        <v>2</v>
      </c>
      <c r="H1372" s="70"/>
      <c r="I1372" s="70"/>
      <c r="J1372" s="70"/>
      <c r="K1372" s="34" t="s">
        <v>2407</v>
      </c>
      <c r="L1372" s="123" t="s">
        <v>511</v>
      </c>
      <c r="M1372" s="38" t="s">
        <v>2129</v>
      </c>
      <c r="N1372" s="72">
        <v>44284</v>
      </c>
      <c r="O1372" s="82" t="s">
        <v>12888</v>
      </c>
      <c r="P1372" s="1" t="s">
        <v>174</v>
      </c>
      <c r="Q1372" s="1" t="s">
        <v>112</v>
      </c>
      <c r="R1372" s="1" t="s">
        <v>77</v>
      </c>
      <c r="S1372" s="1" t="s">
        <v>113</v>
      </c>
      <c r="T1372" s="1"/>
      <c r="U1372" s="72">
        <v>32556</v>
      </c>
      <c r="V1372" s="73">
        <v>44378</v>
      </c>
      <c r="W1372" s="72">
        <v>44469</v>
      </c>
      <c r="X1372" s="75" t="s">
        <v>115</v>
      </c>
      <c r="Y1372" s="70"/>
      <c r="Z1372" s="38" t="s">
        <v>6857</v>
      </c>
      <c r="AA1372" s="1" t="s">
        <v>264</v>
      </c>
      <c r="AB1372" s="71" t="s">
        <v>12889</v>
      </c>
      <c r="AC1372" s="72">
        <v>44969</v>
      </c>
      <c r="AD1372" s="70"/>
      <c r="AE1372" s="70"/>
      <c r="AF1372" s="70"/>
      <c r="AG1372" s="70"/>
      <c r="AH1372" s="70"/>
      <c r="AI1372" s="70"/>
      <c r="AJ1372" s="70"/>
      <c r="AK1372" s="70"/>
      <c r="AL1372" s="70"/>
      <c r="AM1372" s="71" t="s">
        <v>12890</v>
      </c>
      <c r="AN1372" s="1" t="s">
        <v>290</v>
      </c>
      <c r="AO1372" s="1"/>
      <c r="AP1372" s="71" t="s">
        <v>12891</v>
      </c>
      <c r="AQ1372" s="432" t="s">
        <v>86</v>
      </c>
      <c r="AR1372" s="1"/>
      <c r="AS1372" s="70"/>
      <c r="AT1372" s="71" t="s">
        <v>12892</v>
      </c>
      <c r="AU1372" s="75" t="s">
        <v>121</v>
      </c>
      <c r="AV1372" s="1" t="s">
        <v>12886</v>
      </c>
      <c r="AW1372" s="1" t="s">
        <v>671</v>
      </c>
      <c r="AX1372" s="71" t="s">
        <v>12893</v>
      </c>
      <c r="AY1372" s="71" t="s">
        <v>12894</v>
      </c>
      <c r="AZ1372" s="1"/>
      <c r="BA1372" s="70"/>
      <c r="BB1372" s="70"/>
      <c r="BC1372" s="70"/>
      <c r="BD1372" s="70"/>
    </row>
    <row r="1373" ht="15" customHeight="1" s="117" customFormat="1">
      <c r="A1373" s="89" t="s">
        <v>65</v>
      </c>
      <c r="B1373" s="32">
        <f t="shared" si="95"/>
        <v>1367</v>
      </c>
      <c r="C1373" s="69" t="s">
        <v>12895</v>
      </c>
      <c r="D1373" s="82" t="s">
        <v>12896</v>
      </c>
      <c r="E1373" s="1255" t="s">
        <v>1255</v>
      </c>
      <c r="F1373" s="71" t="s">
        <v>12897</v>
      </c>
      <c r="G1373" s="49" t="s">
        <v>2</v>
      </c>
      <c r="H1373" s="75"/>
      <c r="I1373" s="75"/>
      <c r="J1373" s="75"/>
      <c r="K1373" s="86" t="s">
        <v>11383</v>
      </c>
      <c r="L1373" s="123" t="s">
        <v>511</v>
      </c>
      <c r="M1373" s="38" t="s">
        <v>2129</v>
      </c>
      <c r="N1373" s="72">
        <v>44288</v>
      </c>
      <c r="O1373" s="82" t="s">
        <v>12898</v>
      </c>
      <c r="P1373" s="1" t="s">
        <v>97</v>
      </c>
      <c r="Q1373" s="75" t="s">
        <v>112</v>
      </c>
      <c r="R1373" s="49" t="s">
        <v>77</v>
      </c>
      <c r="S1373" s="72" t="s">
        <v>113</v>
      </c>
      <c r="T1373" s="75" t="s">
        <v>2407</v>
      </c>
      <c r="U1373" s="72">
        <v>31305</v>
      </c>
      <c r="V1373" s="73">
        <v>44378</v>
      </c>
      <c r="W1373" s="72">
        <v>44469</v>
      </c>
      <c r="X1373" s="75" t="s">
        <v>115</v>
      </c>
      <c r="Y1373" s="70"/>
      <c r="Z1373" s="38" t="s">
        <v>12899</v>
      </c>
      <c r="AA1373" s="71" t="s">
        <v>264</v>
      </c>
      <c r="AB1373" s="71" t="s">
        <v>12900</v>
      </c>
      <c r="AC1373" s="72">
        <v>45184</v>
      </c>
      <c r="AD1373" s="42"/>
      <c r="AE1373" s="1"/>
      <c r="AF1373" s="1"/>
      <c r="AG1373" s="70"/>
      <c r="AH1373" s="70"/>
      <c r="AI1373" s="70"/>
      <c r="AJ1373" s="70"/>
      <c r="AK1373" s="70"/>
      <c r="AL1373" s="70"/>
      <c r="AM1373" s="438" t="s">
        <v>12901</v>
      </c>
      <c r="AN1373" s="35" t="s">
        <v>84</v>
      </c>
      <c r="AO1373" s="393"/>
      <c r="AP1373" s="142" t="s">
        <v>12902</v>
      </c>
      <c r="AQ1373" s="432" t="s">
        <v>86</v>
      </c>
      <c r="AR1373" s="1"/>
      <c r="AS1373" s="70"/>
      <c r="AT1373" s="71" t="s">
        <v>12903</v>
      </c>
      <c r="AU1373" s="75" t="s">
        <v>121</v>
      </c>
      <c r="AV1373" s="1" t="s">
        <v>12896</v>
      </c>
      <c r="AW1373" s="393" t="s">
        <v>597</v>
      </c>
      <c r="AX1373" s="71" t="s">
        <v>12904</v>
      </c>
      <c r="AY1373" s="71" t="s">
        <v>12905</v>
      </c>
      <c r="AZ1373" s="339"/>
      <c r="BA1373" s="70"/>
      <c r="BB1373" s="70"/>
      <c r="BC1373" s="70"/>
      <c r="BD1373" s="70"/>
    </row>
    <row r="1374">
      <c r="A1374" s="89" t="s">
        <v>65</v>
      </c>
      <c r="B1374" s="32">
        <f t="shared" si="95"/>
        <v>1368</v>
      </c>
      <c r="C1374" s="539" t="s">
        <v>12906</v>
      </c>
      <c r="D1374" s="1124" t="s">
        <v>12907</v>
      </c>
      <c r="E1374" s="1255" t="s">
        <v>1255</v>
      </c>
      <c r="F1374" s="539" t="s">
        <v>12908</v>
      </c>
      <c r="G1374" s="83" t="s">
        <v>2</v>
      </c>
      <c r="H1374" s="432"/>
      <c r="I1374" s="432"/>
      <c r="J1374" s="432"/>
      <c r="K1374" s="432" t="s">
        <v>8936</v>
      </c>
      <c r="L1374" s="432" t="s">
        <v>589</v>
      </c>
      <c r="M1374" s="432" t="s">
        <v>2129</v>
      </c>
      <c r="N1374" s="575">
        <v>44350</v>
      </c>
      <c r="O1374" s="432" t="s">
        <v>12909</v>
      </c>
      <c r="P1374" s="432" t="s">
        <v>232</v>
      </c>
      <c r="Q1374" s="432" t="s">
        <v>76</v>
      </c>
      <c r="R1374" s="432" t="s">
        <v>77</v>
      </c>
      <c r="S1374" s="432" t="s">
        <v>153</v>
      </c>
      <c r="T1374" s="432" t="s">
        <v>8936</v>
      </c>
      <c r="U1374" s="575">
        <v>32249</v>
      </c>
      <c r="V1374" s="575">
        <v>44350</v>
      </c>
      <c r="W1374" s="575">
        <v>44439</v>
      </c>
      <c r="X1374" s="432" t="s">
        <v>80</v>
      </c>
      <c r="Y1374" s="432"/>
      <c r="Z1374" s="38" t="s">
        <v>12879</v>
      </c>
      <c r="AA1374" s="432" t="s">
        <v>264</v>
      </c>
      <c r="AB1374" s="539" t="s">
        <v>12910</v>
      </c>
      <c r="AC1374" s="575">
        <v>46225</v>
      </c>
      <c r="AD1374" s="432"/>
      <c r="AE1374" s="432"/>
      <c r="AF1374" s="1255"/>
      <c r="AG1374" s="432"/>
      <c r="AH1374" s="432" t="s">
        <v>86</v>
      </c>
      <c r="AI1374" s="834">
        <v>44356</v>
      </c>
      <c r="AJ1374" s="432"/>
      <c r="AK1374" s="432" t="s">
        <v>666</v>
      </c>
      <c r="AL1374" s="432">
        <v>80</v>
      </c>
      <c r="AM1374" s="539" t="s">
        <v>12911</v>
      </c>
      <c r="AN1374" s="35" t="s">
        <v>290</v>
      </c>
      <c r="AO1374" s="432"/>
      <c r="AP1374" s="539"/>
      <c r="AQ1374" s="432"/>
      <c r="AR1374" s="432"/>
      <c r="AS1374" s="432"/>
      <c r="AT1374" s="539" t="s">
        <v>12912</v>
      </c>
      <c r="AU1374" s="432" t="s">
        <v>89</v>
      </c>
      <c r="AV1374" s="432"/>
      <c r="AW1374" s="834"/>
      <c r="AX1374" s="539"/>
      <c r="AY1374" s="432"/>
      <c r="AZ1374" s="432"/>
      <c r="BA1374" s="432"/>
      <c r="BB1374" s="432"/>
      <c r="BC1374" s="432"/>
      <c r="BD1374" s="432"/>
    </row>
    <row r="1375" ht="15" customHeight="1" s="77" customFormat="1">
      <c r="A1375" s="44" t="s">
        <v>65</v>
      </c>
      <c r="B1375" s="32">
        <f t="shared" si="95"/>
        <v>1369</v>
      </c>
      <c r="C1375" s="755" t="s">
        <v>12913</v>
      </c>
      <c r="D1375" s="82" t="s">
        <v>12914</v>
      </c>
      <c r="E1375" s="49" t="s">
        <v>69</v>
      </c>
      <c r="F1375" s="71" t="s">
        <v>12915</v>
      </c>
      <c r="G1375" s="1394" t="s">
        <v>2</v>
      </c>
      <c r="H1375" s="326"/>
      <c r="I1375" s="49"/>
      <c r="J1375" s="49"/>
      <c r="K1375" s="49" t="s">
        <v>12916</v>
      </c>
      <c r="L1375" s="49" t="s">
        <v>511</v>
      </c>
      <c r="M1375" s="49" t="s">
        <v>2129</v>
      </c>
      <c r="N1375" s="116">
        <v>44187</v>
      </c>
      <c r="O1375" s="1" t="s">
        <v>12917</v>
      </c>
      <c r="P1375" s="1" t="s">
        <v>77</v>
      </c>
      <c r="Q1375" s="1" t="s">
        <v>76</v>
      </c>
      <c r="R1375" s="1" t="s">
        <v>77</v>
      </c>
      <c r="S1375" s="1" t="s">
        <v>113</v>
      </c>
      <c r="T1375" s="1" t="s">
        <v>2793</v>
      </c>
      <c r="U1375" s="116">
        <v>34121</v>
      </c>
      <c r="V1375" s="575">
        <v>44378</v>
      </c>
      <c r="W1375" s="575">
        <v>44408</v>
      </c>
      <c r="X1375" s="432" t="s">
        <v>186</v>
      </c>
      <c r="Y1375" s="1"/>
      <c r="Z1375" s="393" t="str">
        <f>""&amp;DATEDIF(N1375,TODAY(),"Y")&amp; " Tahun  "&amp;DATEDIF(N1375,TODAY(),"ym")&amp; " Bulan " &amp;DATEDIF(N1375,TODAY(),"md")&amp; " Hari "</f>
        <v>0 Tahun  7 Bulan 11 Hari </v>
      </c>
      <c r="AA1375" s="1"/>
      <c r="AB1375" s="1"/>
      <c r="AC1375" s="1"/>
      <c r="AD1375" s="1"/>
      <c r="AE1375" s="1"/>
      <c r="AF1375" s="393"/>
      <c r="AG1375" s="71" t="s">
        <v>12918</v>
      </c>
      <c r="AH1375" s="1" t="s">
        <v>548</v>
      </c>
      <c r="AI1375" s="71" t="s">
        <v>12919</v>
      </c>
      <c r="AJ1375" s="1" t="s">
        <v>86</v>
      </c>
      <c r="AK1375" s="1"/>
      <c r="AL1375" s="1"/>
      <c r="AM1375" s="71" t="s">
        <v>12920</v>
      </c>
      <c r="AN1375" s="49" t="s">
        <v>121</v>
      </c>
      <c r="AO1375" s="1" t="str">
        <f>+D1375</f>
        <v>AGUNG MAULANA </v>
      </c>
      <c r="AP1375" s="72" t="s">
        <v>90</v>
      </c>
      <c r="AQ1375" s="71" t="s">
        <v>12921</v>
      </c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</row>
    <row r="1376" ht="15" customHeight="1" s="117" customFormat="1">
      <c r="A1376" s="44" t="s">
        <v>65</v>
      </c>
      <c r="B1376" s="32">
        <f t="shared" si="95"/>
        <v>1370</v>
      </c>
      <c r="C1376" s="69" t="s">
        <v>12922</v>
      </c>
      <c r="D1376" s="121" t="s">
        <v>12923</v>
      </c>
      <c r="E1376" s="75" t="s">
        <v>69</v>
      </c>
      <c r="F1376" s="122" t="s">
        <v>12924</v>
      </c>
      <c r="G1376" s="123" t="s">
        <v>2</v>
      </c>
      <c r="H1376" s="38"/>
      <c r="I1376" s="38"/>
      <c r="J1376" s="38"/>
      <c r="K1376" s="123" t="s">
        <v>2793</v>
      </c>
      <c r="L1376" s="123" t="s">
        <v>511</v>
      </c>
      <c r="M1376" s="38" t="s">
        <v>2129</v>
      </c>
      <c r="N1376" s="740">
        <v>44287</v>
      </c>
      <c r="O1376" s="1279" t="s">
        <v>12925</v>
      </c>
      <c r="P1376" s="126" t="s">
        <v>97</v>
      </c>
      <c r="Q1376" s="126" t="s">
        <v>112</v>
      </c>
      <c r="R1376" s="126" t="s">
        <v>77</v>
      </c>
      <c r="S1376" s="126" t="s">
        <v>113</v>
      </c>
      <c r="T1376" s="125" t="s">
        <v>2793</v>
      </c>
      <c r="U1376" s="127">
        <v>35038</v>
      </c>
      <c r="V1376" s="73">
        <v>44378</v>
      </c>
      <c r="W1376" s="72">
        <v>44469</v>
      </c>
      <c r="X1376" s="75" t="s">
        <v>115</v>
      </c>
      <c r="Y1376" s="70"/>
      <c r="Z1376" s="38" t="str">
        <f>""&amp;DATEDIF(N1376,TODAY(),"Y")&amp; " Tahun  "&amp;DATEDIF(N1376,TODAY(),"ym")&amp; " Bulan " &amp;DATEDIF(N1376,TODAY(),"md")&amp; " Hari "</f>
        <v>0 Tahun  4 Bulan 1 Hari </v>
      </c>
      <c r="AA1376" s="129"/>
      <c r="AB1376" s="130"/>
      <c r="AC1376" s="1387"/>
      <c r="AD1376" s="168"/>
      <c r="AE1376" s="38"/>
      <c r="AF1376" s="34"/>
      <c r="AG1376" s="1280" t="s">
        <v>12926</v>
      </c>
      <c r="AH1376" s="1" t="s">
        <v>548</v>
      </c>
      <c r="AI1376" s="1281" t="s">
        <v>12927</v>
      </c>
      <c r="AJ1376" s="1" t="s">
        <v>86</v>
      </c>
      <c r="AK1376" s="1281"/>
      <c r="AL1376" s="1282"/>
      <c r="AM1376" s="122" t="s">
        <v>12928</v>
      </c>
      <c r="AN1376" s="127" t="s">
        <v>121</v>
      </c>
      <c r="AO1376" s="129" t="s">
        <v>12923</v>
      </c>
      <c r="AP1376" s="125" t="s">
        <v>90</v>
      </c>
      <c r="AQ1376" s="122" t="s">
        <v>12929</v>
      </c>
      <c r="AR1376" s="736"/>
      <c r="AS1376" s="70"/>
      <c r="AT1376" s="70"/>
      <c r="AU1376" s="70"/>
      <c r="AV1376" s="70"/>
      <c r="AW1376" s="70"/>
      <c r="AX1376" s="70"/>
      <c r="AY1376" s="70"/>
      <c r="AZ1376" s="70"/>
      <c r="BA1376" s="70"/>
      <c r="BB1376" s="70"/>
      <c r="BC1376" s="70"/>
      <c r="BD1376" s="70"/>
    </row>
    <row r="1377" ht="15" customHeight="1" s="117" customFormat="1">
      <c r="A1377" s="89" t="s">
        <v>65</v>
      </c>
      <c r="B1377" s="32">
        <f t="shared" si="95"/>
        <v>1371</v>
      </c>
      <c r="C1377" s="69" t="s">
        <v>12930</v>
      </c>
      <c r="D1377" s="70" t="s">
        <v>12931</v>
      </c>
      <c r="E1377" s="49" t="s">
        <v>69</v>
      </c>
      <c r="F1377" s="71" t="s">
        <v>12932</v>
      </c>
      <c r="G1377" s="49" t="s">
        <v>2</v>
      </c>
      <c r="H1377" s="70"/>
      <c r="I1377" s="70"/>
      <c r="J1377" s="70"/>
      <c r="K1377" s="123" t="s">
        <v>2793</v>
      </c>
      <c r="L1377" s="123" t="s">
        <v>511</v>
      </c>
      <c r="M1377" s="38" t="s">
        <v>2129</v>
      </c>
      <c r="N1377" s="72">
        <v>44288</v>
      </c>
      <c r="O1377" s="82" t="s">
        <v>12933</v>
      </c>
      <c r="P1377" s="1" t="s">
        <v>77</v>
      </c>
      <c r="Q1377" s="1" t="s">
        <v>112</v>
      </c>
      <c r="R1377" s="1" t="s">
        <v>77</v>
      </c>
      <c r="S1377" s="1" t="s">
        <v>113</v>
      </c>
      <c r="T1377" s="1" t="s">
        <v>2793</v>
      </c>
      <c r="U1377" s="72">
        <v>35620</v>
      </c>
      <c r="V1377" s="73">
        <v>44378</v>
      </c>
      <c r="W1377" s="72">
        <v>44469</v>
      </c>
      <c r="X1377" s="75" t="s">
        <v>115</v>
      </c>
      <c r="Y1377" s="70"/>
      <c r="Z1377" s="38" t="s">
        <v>12899</v>
      </c>
      <c r="AA1377" s="1" t="s">
        <v>264</v>
      </c>
      <c r="AB1377" s="71" t="s">
        <v>12934</v>
      </c>
      <c r="AC1377" s="72">
        <v>45482</v>
      </c>
      <c r="AD1377" s="70"/>
      <c r="AE1377" s="70"/>
      <c r="AF1377" s="70"/>
      <c r="AG1377" s="71" t="s">
        <v>12935</v>
      </c>
      <c r="AH1377" s="1" t="s">
        <v>548</v>
      </c>
      <c r="AI1377" s="74" t="s">
        <v>12936</v>
      </c>
      <c r="AJ1377" s="1" t="s">
        <v>86</v>
      </c>
      <c r="AK1377" s="70"/>
      <c r="AL1377" s="70"/>
      <c r="AM1377" s="71" t="s">
        <v>12937</v>
      </c>
      <c r="AN1377" s="75" t="s">
        <v>121</v>
      </c>
      <c r="AO1377" s="1" t="s">
        <v>12931</v>
      </c>
      <c r="AP1377" s="1" t="s">
        <v>671</v>
      </c>
      <c r="AQ1377" s="71" t="s">
        <v>12938</v>
      </c>
      <c r="AR1377" s="71" t="s">
        <v>12939</v>
      </c>
      <c r="AS1377" s="70"/>
      <c r="AT1377" s="70"/>
      <c r="AU1377" s="70"/>
      <c r="AV1377" s="70"/>
      <c r="AW1377" s="70"/>
      <c r="AX1377" s="70"/>
      <c r="AY1377" s="70"/>
      <c r="AZ1377" s="70"/>
      <c r="BA1377" s="70"/>
      <c r="BB1377" s="70"/>
      <c r="BC1377" s="70"/>
      <c r="BD1377" s="70"/>
    </row>
    <row r="1378" ht="12.75" customHeight="1" s="77" customFormat="1">
      <c r="A1378" s="325" t="s">
        <v>65</v>
      </c>
      <c r="B1378" s="32">
        <f t="shared" si="95"/>
        <v>1372</v>
      </c>
      <c r="C1378" s="704" t="s">
        <v>12940</v>
      </c>
      <c r="D1378" s="1" t="s">
        <v>12941</v>
      </c>
      <c r="E1378" s="1" t="s">
        <v>1255</v>
      </c>
      <c r="F1378" s="71" t="s">
        <v>12942</v>
      </c>
      <c r="G1378" s="1269" t="s">
        <v>2</v>
      </c>
      <c r="H1378" s="1395"/>
      <c r="I1378" s="1"/>
      <c r="J1378" s="1"/>
      <c r="K1378" s="1" t="s">
        <v>12943</v>
      </c>
      <c r="L1378" s="1" t="s">
        <v>589</v>
      </c>
      <c r="M1378" s="1" t="s">
        <v>2129</v>
      </c>
      <c r="N1378" s="116">
        <v>44190</v>
      </c>
      <c r="O1378" s="1" t="s">
        <v>12944</v>
      </c>
      <c r="P1378" s="1" t="s">
        <v>232</v>
      </c>
      <c r="Q1378" s="1" t="s">
        <v>112</v>
      </c>
      <c r="R1378" s="1" t="s">
        <v>77</v>
      </c>
      <c r="S1378" s="1" t="s">
        <v>153</v>
      </c>
      <c r="T1378" s="1" t="s">
        <v>12943</v>
      </c>
      <c r="U1378" s="116">
        <v>31141</v>
      </c>
      <c r="V1378" s="116">
        <v>44348</v>
      </c>
      <c r="W1378" s="116">
        <v>44439</v>
      </c>
      <c r="X1378" s="1" t="s">
        <v>80</v>
      </c>
      <c r="Y1378" s="1"/>
      <c r="Z1378" s="393"/>
      <c r="AA1378" s="1" t="s">
        <v>264</v>
      </c>
      <c r="AB1378" s="71" t="s">
        <v>12945</v>
      </c>
      <c r="AC1378" s="116">
        <v>46048</v>
      </c>
      <c r="AD1378" s="1"/>
      <c r="AE1378" s="1"/>
      <c r="AF1378" s="393"/>
      <c r="AG1378" s="1"/>
      <c r="AH1378" s="1"/>
      <c r="AI1378" s="1"/>
      <c r="AJ1378" s="1"/>
      <c r="AK1378" s="1"/>
      <c r="AL1378" s="1"/>
      <c r="AM1378" s="71" t="s">
        <v>12946</v>
      </c>
      <c r="AN1378" s="71" t="s">
        <v>548</v>
      </c>
      <c r="AO1378" s="71"/>
      <c r="AP1378" s="71" t="s">
        <v>12947</v>
      </c>
      <c r="AQ1378" s="1" t="s">
        <v>86</v>
      </c>
      <c r="AR1378" s="1"/>
      <c r="AS1378" s="1"/>
      <c r="AT1378" s="71" t="s">
        <v>12948</v>
      </c>
      <c r="AU1378" s="1" t="s">
        <v>89</v>
      </c>
      <c r="AV1378" s="1" t="str">
        <f>+D1378</f>
        <v>YOGI GUNAWAN </v>
      </c>
      <c r="AW1378" s="72" t="s">
        <v>90</v>
      </c>
      <c r="AX1378" s="71" t="s">
        <v>12949</v>
      </c>
      <c r="AY1378" s="1"/>
      <c r="AZ1378" s="1"/>
      <c r="BA1378" s="1"/>
      <c r="BB1378" s="1"/>
      <c r="BC1378" s="1"/>
      <c r="BD1378" s="1"/>
    </row>
    <row r="1379" ht="12.75" customHeight="1" s="117" customFormat="1">
      <c r="A1379" s="325" t="s">
        <v>65</v>
      </c>
      <c r="B1379" s="32">
        <f t="shared" si="95"/>
        <v>1373</v>
      </c>
      <c r="C1379" s="69" t="s">
        <v>12950</v>
      </c>
      <c r="D1379" s="82" t="s">
        <v>12951</v>
      </c>
      <c r="E1379" s="1" t="s">
        <v>1255</v>
      </c>
      <c r="F1379" s="1349" t="s">
        <v>12952</v>
      </c>
      <c r="G1379" s="123" t="s">
        <v>2</v>
      </c>
      <c r="H1379" s="49"/>
      <c r="I1379" s="49"/>
      <c r="J1379" s="49"/>
      <c r="K1379" s="49" t="s">
        <v>12953</v>
      </c>
      <c r="L1379" s="123" t="s">
        <v>511</v>
      </c>
      <c r="M1379" s="38" t="s">
        <v>2129</v>
      </c>
      <c r="N1379" s="116">
        <v>44284</v>
      </c>
      <c r="O1379" s="1396" t="s">
        <v>12954</v>
      </c>
      <c r="P1379" s="1" t="s">
        <v>77</v>
      </c>
      <c r="Q1379" s="1" t="s">
        <v>112</v>
      </c>
      <c r="R1379" s="1" t="s">
        <v>77</v>
      </c>
      <c r="S1379" s="1" t="s">
        <v>140</v>
      </c>
      <c r="T1379" s="1" t="s">
        <v>12953</v>
      </c>
      <c r="U1379" s="72">
        <v>36445</v>
      </c>
      <c r="V1379" s="1397">
        <v>44378</v>
      </c>
      <c r="W1379" s="72">
        <v>44469</v>
      </c>
      <c r="X1379" s="75" t="s">
        <v>115</v>
      </c>
      <c r="Y1379" s="70"/>
      <c r="Z1379" s="393" t="str">
        <f>""&amp;DATEDIF(N1379,TODAY(),"Y")&amp; " Tahun  "&amp;DATEDIF(N1379,TODAY(),"ym")&amp; " Bulan " &amp;DATEDIF(N1379,TODAY(),"md")&amp; " Hari "</f>
        <v>0 Tahun  4 Bulan 4 Hari </v>
      </c>
      <c r="AA1379" s="1" t="s">
        <v>264</v>
      </c>
      <c r="AB1379" s="71" t="s">
        <v>12955</v>
      </c>
      <c r="AC1379" s="72">
        <v>45577</v>
      </c>
      <c r="AD1379" s="1"/>
      <c r="AE1379" s="1"/>
      <c r="AF1379" s="72"/>
      <c r="AG1379" s="70"/>
      <c r="AH1379" s="70"/>
      <c r="AI1379" s="70"/>
      <c r="AJ1379" s="70"/>
      <c r="AK1379" s="70"/>
      <c r="AL1379" s="70"/>
      <c r="AM1379" s="71" t="s">
        <v>12956</v>
      </c>
      <c r="AN1379" s="71" t="s">
        <v>548</v>
      </c>
      <c r="AO1379" s="1277"/>
      <c r="AP1379" s="71" t="s">
        <v>12957</v>
      </c>
      <c r="AQ1379" s="1" t="s">
        <v>86</v>
      </c>
      <c r="AR1379" s="1"/>
      <c r="AS1379" s="70"/>
      <c r="AT1379" s="71" t="s">
        <v>12958</v>
      </c>
      <c r="AU1379" s="127" t="s">
        <v>121</v>
      </c>
      <c r="AV1379" s="356" t="s">
        <v>12951</v>
      </c>
      <c r="AW1379" s="408" t="s">
        <v>90</v>
      </c>
      <c r="AX1379" s="357" t="s">
        <v>12959</v>
      </c>
      <c r="AY1379" s="1"/>
      <c r="AZ1379" s="70"/>
      <c r="BA1379" s="70"/>
      <c r="BB1379" s="70"/>
      <c r="BC1379" s="70"/>
      <c r="BD1379" s="70"/>
    </row>
    <row r="1380" ht="12.75" customHeight="1" s="117" customFormat="1">
      <c r="A1380" s="325" t="s">
        <v>65</v>
      </c>
      <c r="B1380" s="32">
        <f t="shared" si="95"/>
        <v>1374</v>
      </c>
      <c r="C1380" s="69" t="s">
        <v>12960</v>
      </c>
      <c r="D1380" s="82" t="s">
        <v>12961</v>
      </c>
      <c r="E1380" s="1" t="s">
        <v>1255</v>
      </c>
      <c r="F1380" s="1349" t="s">
        <v>12962</v>
      </c>
      <c r="G1380" s="49" t="s">
        <v>2</v>
      </c>
      <c r="H1380" s="49"/>
      <c r="I1380" s="49"/>
      <c r="J1380" s="49"/>
      <c r="K1380" s="49" t="s">
        <v>12953</v>
      </c>
      <c r="L1380" s="123" t="s">
        <v>511</v>
      </c>
      <c r="M1380" s="38" t="s">
        <v>2129</v>
      </c>
      <c r="N1380" s="116">
        <v>44286</v>
      </c>
      <c r="O1380" s="1396" t="s">
        <v>12963</v>
      </c>
      <c r="P1380" s="1" t="s">
        <v>174</v>
      </c>
      <c r="Q1380" s="1" t="s">
        <v>112</v>
      </c>
      <c r="R1380" s="1" t="s">
        <v>77</v>
      </c>
      <c r="S1380" s="1" t="s">
        <v>113</v>
      </c>
      <c r="T1380" s="1" t="s">
        <v>2612</v>
      </c>
      <c r="U1380" s="72">
        <v>29537</v>
      </c>
      <c r="V1380" s="1397">
        <v>44378</v>
      </c>
      <c r="W1380" s="72">
        <v>44469</v>
      </c>
      <c r="X1380" s="75" t="s">
        <v>115</v>
      </c>
      <c r="Y1380" s="70"/>
      <c r="Z1380" s="393" t="str">
        <f>""&amp;DATEDIF(N1380,TODAY(),"Y")&amp; " Tahun  "&amp;DATEDIF(N1380,TODAY(),"ym")&amp; " Bulan " &amp;DATEDIF(N1380,TODAY(),"md")&amp; " Hari "</f>
        <v>0 Tahun  4 Bulan 2 Hari </v>
      </c>
      <c r="AA1380" s="1" t="s">
        <v>264</v>
      </c>
      <c r="AB1380" s="71" t="s">
        <v>12964</v>
      </c>
      <c r="AC1380" s="72"/>
      <c r="AD1380" s="1"/>
      <c r="AE1380" s="1"/>
      <c r="AF1380" s="72"/>
      <c r="AG1380" s="70"/>
      <c r="AH1380" s="70"/>
      <c r="AI1380" s="70"/>
      <c r="AJ1380" s="70"/>
      <c r="AK1380" s="70"/>
      <c r="AL1380" s="70"/>
      <c r="AM1380" s="71" t="s">
        <v>12965</v>
      </c>
      <c r="AN1380" s="49" t="s">
        <v>4259</v>
      </c>
      <c r="AO1380" s="1277"/>
      <c r="AP1380" s="71" t="s">
        <v>12966</v>
      </c>
      <c r="AQ1380" s="1" t="s">
        <v>86</v>
      </c>
      <c r="AR1380" s="1"/>
      <c r="AS1380" s="70"/>
      <c r="AT1380" s="71" t="s">
        <v>12967</v>
      </c>
      <c r="AU1380" s="127" t="s">
        <v>121</v>
      </c>
      <c r="AV1380" s="1" t="s">
        <v>12961</v>
      </c>
      <c r="AW1380" s="125" t="s">
        <v>90</v>
      </c>
      <c r="AX1380" s="71" t="s">
        <v>12968</v>
      </c>
      <c r="AY1380" s="1"/>
      <c r="AZ1380" s="70"/>
      <c r="BA1380" s="70"/>
      <c r="BB1380" s="70"/>
      <c r="BC1380" s="70"/>
      <c r="BD1380" s="70"/>
    </row>
    <row r="1381" ht="12.75" customHeight="1" s="117" customFormat="1">
      <c r="A1381" s="325" t="s">
        <v>65</v>
      </c>
      <c r="B1381" s="32">
        <f t="shared" si="95"/>
        <v>1375</v>
      </c>
      <c r="C1381" s="69" t="s">
        <v>12969</v>
      </c>
      <c r="D1381" s="82" t="s">
        <v>12970</v>
      </c>
      <c r="E1381" s="1" t="s">
        <v>1255</v>
      </c>
      <c r="F1381" s="1349" t="s">
        <v>12971</v>
      </c>
      <c r="G1381" s="49" t="s">
        <v>2</v>
      </c>
      <c r="H1381" s="49"/>
      <c r="I1381" s="49"/>
      <c r="J1381" s="49"/>
      <c r="K1381" s="49" t="s">
        <v>12953</v>
      </c>
      <c r="L1381" s="123" t="s">
        <v>511</v>
      </c>
      <c r="M1381" s="38" t="s">
        <v>2129</v>
      </c>
      <c r="N1381" s="116">
        <v>44286</v>
      </c>
      <c r="O1381" s="1396" t="s">
        <v>12972</v>
      </c>
      <c r="P1381" s="1" t="s">
        <v>232</v>
      </c>
      <c r="Q1381" s="1" t="s">
        <v>112</v>
      </c>
      <c r="R1381" s="1" t="s">
        <v>77</v>
      </c>
      <c r="S1381" s="1" t="s">
        <v>140</v>
      </c>
      <c r="T1381" s="1" t="s">
        <v>2407</v>
      </c>
      <c r="U1381" s="72">
        <v>28312</v>
      </c>
      <c r="V1381" s="1397">
        <v>44378</v>
      </c>
      <c r="W1381" s="72">
        <v>44469</v>
      </c>
      <c r="X1381" s="75" t="s">
        <v>115</v>
      </c>
      <c r="Y1381" s="70"/>
      <c r="Z1381" s="393" t="str">
        <f>""&amp;DATEDIF(N1381,TODAY(),"Y")&amp; " Tahun  "&amp;DATEDIF(N1381,TODAY(),"ym")&amp; " Bulan " &amp;DATEDIF(N1381,TODAY(),"md")&amp; " Hari "</f>
        <v>0 Tahun  4 Bulan 2 Hari </v>
      </c>
      <c r="AA1381" s="1" t="s">
        <v>492</v>
      </c>
      <c r="AB1381" s="71" t="s">
        <v>12973</v>
      </c>
      <c r="AC1381" s="72">
        <v>45113</v>
      </c>
      <c r="AD1381" s="1"/>
      <c r="AE1381" s="1"/>
      <c r="AF1381" s="72"/>
      <c r="AG1381" s="70"/>
      <c r="AH1381" s="70"/>
      <c r="AI1381" s="70"/>
      <c r="AJ1381" s="70"/>
      <c r="AK1381" s="70"/>
      <c r="AL1381" s="70"/>
      <c r="AM1381" s="71" t="s">
        <v>12974</v>
      </c>
      <c r="AN1381" s="71" t="s">
        <v>548</v>
      </c>
      <c r="AO1381" s="1277"/>
      <c r="AP1381" s="71" t="s">
        <v>12975</v>
      </c>
      <c r="AQ1381" s="1" t="s">
        <v>86</v>
      </c>
      <c r="AR1381" s="1"/>
      <c r="AS1381" s="70"/>
      <c r="AT1381" s="71" t="s">
        <v>12976</v>
      </c>
      <c r="AU1381" s="127" t="s">
        <v>121</v>
      </c>
      <c r="AV1381" s="1" t="s">
        <v>12970</v>
      </c>
      <c r="AW1381" s="125" t="s">
        <v>90</v>
      </c>
      <c r="AX1381" s="71" t="s">
        <v>12977</v>
      </c>
      <c r="AY1381" s="1"/>
      <c r="AZ1381" s="70"/>
      <c r="BA1381" s="70"/>
      <c r="BB1381" s="70"/>
      <c r="BC1381" s="70"/>
      <c r="BD1381" s="70"/>
    </row>
    <row r="1382" ht="12.75" customHeight="1" s="117" customFormat="1">
      <c r="A1382" s="325" t="s">
        <v>65</v>
      </c>
      <c r="B1382" s="32">
        <f t="shared" si="95"/>
        <v>1376</v>
      </c>
      <c r="C1382" s="69" t="s">
        <v>12978</v>
      </c>
      <c r="D1382" s="194" t="s">
        <v>12979</v>
      </c>
      <c r="E1382" s="1" t="s">
        <v>1255</v>
      </c>
      <c r="F1382" s="142" t="s">
        <v>12980</v>
      </c>
      <c r="G1382" s="49" t="s">
        <v>2</v>
      </c>
      <c r="H1382" s="75"/>
      <c r="I1382" s="75"/>
      <c r="J1382" s="75"/>
      <c r="K1382" s="49" t="s">
        <v>12953</v>
      </c>
      <c r="L1382" s="123" t="s">
        <v>511</v>
      </c>
      <c r="M1382" s="38" t="s">
        <v>2129</v>
      </c>
      <c r="N1382" s="116">
        <v>44286</v>
      </c>
      <c r="O1382" s="412" t="s">
        <v>12981</v>
      </c>
      <c r="P1382" s="75" t="s">
        <v>97</v>
      </c>
      <c r="Q1382" s="75" t="s">
        <v>112</v>
      </c>
      <c r="R1382" s="75" t="s">
        <v>77</v>
      </c>
      <c r="S1382" s="75" t="s">
        <v>113</v>
      </c>
      <c r="T1382" s="75" t="s">
        <v>12953</v>
      </c>
      <c r="U1382" s="140">
        <v>33695</v>
      </c>
      <c r="V1382" s="1397">
        <v>44378</v>
      </c>
      <c r="W1382" s="72">
        <v>44469</v>
      </c>
      <c r="X1382" s="75" t="s">
        <v>115</v>
      </c>
      <c r="Y1382" s="70"/>
      <c r="Z1382" s="393" t="str">
        <f>""&amp;DATEDIF(N1382,TODAY(),"Y")&amp; " Tahun  "&amp;DATEDIF(N1382,TODAY(),"ym")&amp; " Bulan " &amp;DATEDIF(N1382,TODAY(),"md")&amp; " Hari "</f>
        <v>0 Tahun  4 Bulan 2 Hari </v>
      </c>
      <c r="AA1382" s="75" t="s">
        <v>264</v>
      </c>
      <c r="AB1382" s="199" t="s">
        <v>12982</v>
      </c>
      <c r="AC1382" s="140">
        <v>45383</v>
      </c>
      <c r="AD1382" s="42"/>
      <c r="AE1382" s="249"/>
      <c r="AF1382" s="83"/>
      <c r="AG1382" s="70"/>
      <c r="AH1382" s="70"/>
      <c r="AI1382" s="70"/>
      <c r="AJ1382" s="70"/>
      <c r="AK1382" s="70"/>
      <c r="AL1382" s="70"/>
      <c r="AM1382" s="204" t="s">
        <v>12983</v>
      </c>
      <c r="AN1382" s="187" t="s">
        <v>290</v>
      </c>
      <c r="AO1382" s="204"/>
      <c r="AP1382" s="189" t="s">
        <v>12984</v>
      </c>
      <c r="AQ1382" s="1" t="s">
        <v>86</v>
      </c>
      <c r="AR1382" s="75"/>
      <c r="AS1382" s="70"/>
      <c r="AT1382" s="199" t="s">
        <v>12985</v>
      </c>
      <c r="AU1382" s="127" t="s">
        <v>121</v>
      </c>
      <c r="AV1382" s="187" t="s">
        <v>12986</v>
      </c>
      <c r="AW1382" s="125" t="s">
        <v>90</v>
      </c>
      <c r="AX1382" s="541" t="s">
        <v>12987</v>
      </c>
      <c r="AY1382" s="170"/>
      <c r="AZ1382" s="70"/>
      <c r="BA1382" s="70"/>
      <c r="BB1382" s="70"/>
      <c r="BC1382" s="70"/>
      <c r="BD1382" s="70"/>
    </row>
    <row r="1383" ht="12.75" customHeight="1" s="117" customFormat="1">
      <c r="A1383" s="325" t="s">
        <v>65</v>
      </c>
      <c r="B1383" s="32">
        <f t="shared" si="95"/>
        <v>1377</v>
      </c>
      <c r="C1383" s="68" t="s">
        <v>12988</v>
      </c>
      <c r="D1383" s="82" t="s">
        <v>12989</v>
      </c>
      <c r="E1383" s="114" t="s">
        <v>587</v>
      </c>
      <c r="F1383" s="71" t="s">
        <v>12990</v>
      </c>
      <c r="G1383" s="38" t="s">
        <v>2</v>
      </c>
      <c r="H1383" s="1"/>
      <c r="I1383" s="1"/>
      <c r="J1383" s="1"/>
      <c r="K1383" s="38" t="s">
        <v>12953</v>
      </c>
      <c r="L1383" s="38" t="s">
        <v>511</v>
      </c>
      <c r="M1383" s="1" t="s">
        <v>2129</v>
      </c>
      <c r="N1383" s="116">
        <v>44350</v>
      </c>
      <c r="O1383" s="1" t="s">
        <v>12991</v>
      </c>
      <c r="P1383" s="49" t="s">
        <v>232</v>
      </c>
      <c r="Q1383" s="49" t="s">
        <v>112</v>
      </c>
      <c r="R1383" s="49" t="s">
        <v>77</v>
      </c>
      <c r="S1383" s="1" t="s">
        <v>113</v>
      </c>
      <c r="T1383" s="49" t="s">
        <v>12953</v>
      </c>
      <c r="U1383" s="72">
        <v>32665</v>
      </c>
      <c r="V1383" s="37">
        <v>44350</v>
      </c>
      <c r="W1383" s="73">
        <v>44439</v>
      </c>
      <c r="X1383" s="1" t="s">
        <v>80</v>
      </c>
      <c r="Y1383" s="1"/>
      <c r="Z1383" s="1" t="str">
        <f ca="1">""&amp;DATEDIF(N1383,TODAY(),"Y")&amp; " Tahun  "&amp;DATEDIF(N1383,TODAY(),"ym")&amp; " Bulan " &amp;DATEDIF(N1383,TODAY(),"md")&amp; " Hari "</f>
        <v>0 Tahun  1 Bulan 30 Hari </v>
      </c>
      <c r="AA1383" s="86" t="s">
        <v>264</v>
      </c>
      <c r="AB1383" s="444" t="s">
        <v>12992</v>
      </c>
      <c r="AC1383" s="445">
        <v>45811</v>
      </c>
      <c r="AD1383" s="1"/>
      <c r="AE1383" s="1"/>
      <c r="AF1383" s="1"/>
      <c r="AG1383" s="1"/>
      <c r="AH1383" s="72" t="s">
        <v>86</v>
      </c>
      <c r="AI1383" s="72">
        <v>44348</v>
      </c>
      <c r="AJ1383" s="1"/>
      <c r="AK1383" s="1" t="s">
        <v>1471</v>
      </c>
      <c r="AL1383" s="1">
        <v>90</v>
      </c>
      <c r="AM1383" s="71" t="s">
        <v>12993</v>
      </c>
      <c r="AN1383" s="1" t="s">
        <v>548</v>
      </c>
      <c r="AO1383" s="1"/>
      <c r="AP1383" s="71" t="s">
        <v>12994</v>
      </c>
      <c r="AQ1383" s="1" t="s">
        <v>86</v>
      </c>
      <c r="AR1383" s="1"/>
      <c r="AS1383" s="1"/>
      <c r="AT1383" s="71" t="s">
        <v>12995</v>
      </c>
      <c r="AU1383" s="108" t="s">
        <v>121</v>
      </c>
      <c r="AV1383" s="61" t="s">
        <v>12989</v>
      </c>
      <c r="AW1383" s="125" t="s">
        <v>90</v>
      </c>
      <c r="AX1383" s="71">
        <v>3480550675</v>
      </c>
      <c r="AY1383" s="1289" t="s">
        <v>12996</v>
      </c>
      <c r="AZ1383" s="1"/>
      <c r="BA1383" s="1"/>
      <c r="BB1383" s="1"/>
      <c r="BC1383" s="1"/>
      <c r="BD1383" s="70"/>
      <c r="BE1383" s="73"/>
      <c r="BF1383" s="70" t="s">
        <v>12997</v>
      </c>
    </row>
    <row r="1384" ht="15" customHeight="1">
      <c r="A1384" s="89" t="s">
        <v>65</v>
      </c>
      <c r="B1384" s="32">
        <f t="shared" si="95"/>
        <v>1378</v>
      </c>
      <c r="C1384" s="755" t="s">
        <v>12998</v>
      </c>
      <c r="D1384" s="82" t="s">
        <v>12999</v>
      </c>
      <c r="E1384" s="517" t="s">
        <v>69</v>
      </c>
      <c r="F1384" s="536" t="s">
        <v>13000</v>
      </c>
      <c r="G1384" s="517" t="s">
        <v>2</v>
      </c>
      <c r="H1384" s="517"/>
      <c r="I1384" s="517"/>
      <c r="J1384" s="517"/>
      <c r="K1384" s="1" t="s">
        <v>13001</v>
      </c>
      <c r="L1384" s="517" t="s">
        <v>511</v>
      </c>
      <c r="M1384" s="517" t="s">
        <v>2129</v>
      </c>
      <c r="N1384" s="1398">
        <v>44189</v>
      </c>
      <c r="O1384" s="586" t="s">
        <v>13002</v>
      </c>
      <c r="P1384" s="586" t="s">
        <v>232</v>
      </c>
      <c r="Q1384" s="517" t="s">
        <v>112</v>
      </c>
      <c r="R1384" s="517" t="s">
        <v>77</v>
      </c>
      <c r="S1384" s="396"/>
      <c r="T1384" s="432" t="s">
        <v>12120</v>
      </c>
      <c r="U1384" s="1264">
        <v>32344</v>
      </c>
      <c r="V1384" s="116">
        <v>44348</v>
      </c>
      <c r="W1384" s="116">
        <v>44439</v>
      </c>
      <c r="X1384" s="1" t="s">
        <v>80</v>
      </c>
      <c r="Y1384" s="396"/>
      <c r="Z1384" s="114" t="str">
        <f>""&amp;DATEDIF(N1384,TODAY(),"Y")&amp; " Tahun  "&amp;DATEDIF(N1384,TODAY(),"ym")&amp; " Bulan " &amp;DATEDIF(N1384,TODAY(),"md")&amp; " Hari "</f>
        <v>0 Tahun  7 Bulan 9 Hari </v>
      </c>
      <c r="AA1384" s="586" t="s">
        <v>264</v>
      </c>
      <c r="AB1384" s="71" t="s">
        <v>13003</v>
      </c>
      <c r="AC1384" s="1264">
        <v>46014</v>
      </c>
      <c r="AD1384" s="278" t="s">
        <v>86</v>
      </c>
      <c r="AE1384" s="278" t="s">
        <v>86</v>
      </c>
      <c r="AF1384" s="517"/>
      <c r="AG1384" s="396"/>
      <c r="AH1384" s="396"/>
      <c r="AI1384" s="396"/>
      <c r="AJ1384" s="396"/>
      <c r="AK1384" s="396"/>
      <c r="AL1384" s="396"/>
      <c r="AM1384" s="539" t="s">
        <v>13004</v>
      </c>
      <c r="AN1384" s="1" t="s">
        <v>495</v>
      </c>
      <c r="AO1384" s="536" t="s">
        <v>13005</v>
      </c>
      <c r="AP1384" s="1" t="s">
        <v>86</v>
      </c>
      <c r="AQ1384" s="396"/>
      <c r="AR1384" s="396"/>
      <c r="AS1384" s="396"/>
      <c r="AT1384" s="588" t="s">
        <v>13006</v>
      </c>
      <c r="AU1384" s="517" t="s">
        <v>121</v>
      </c>
      <c r="AV1384" s="574" t="str">
        <f>+D1384</f>
        <v>TONI IRAWAN </v>
      </c>
      <c r="AW1384" s="603" t="s">
        <v>90</v>
      </c>
      <c r="AX1384" s="536" t="s">
        <v>13007</v>
      </c>
      <c r="AY1384" s="396"/>
      <c r="AZ1384" s="396"/>
      <c r="BA1384" s="396"/>
      <c r="BB1384" s="396"/>
      <c r="BC1384" s="396"/>
      <c r="BD1384" s="396"/>
    </row>
    <row r="1385" ht="15" customHeight="1" s="117" customFormat="1">
      <c r="A1385" s="89" t="s">
        <v>65</v>
      </c>
      <c r="B1385" s="32">
        <f t="shared" si="95"/>
        <v>1379</v>
      </c>
      <c r="C1385" s="69" t="s">
        <v>13008</v>
      </c>
      <c r="D1385" s="82" t="s">
        <v>13009</v>
      </c>
      <c r="E1385" s="517" t="s">
        <v>69</v>
      </c>
      <c r="F1385" s="71" t="s">
        <v>13010</v>
      </c>
      <c r="G1385" s="123" t="s">
        <v>2</v>
      </c>
      <c r="H1385" s="70"/>
      <c r="I1385" s="70"/>
      <c r="J1385" s="70"/>
      <c r="K1385" s="1" t="s">
        <v>13001</v>
      </c>
      <c r="L1385" s="123" t="s">
        <v>511</v>
      </c>
      <c r="M1385" s="38" t="s">
        <v>2129</v>
      </c>
      <c r="N1385" s="740">
        <v>44287</v>
      </c>
      <c r="O1385" s="82" t="s">
        <v>13011</v>
      </c>
      <c r="P1385" s="1" t="s">
        <v>232</v>
      </c>
      <c r="Q1385" s="1" t="s">
        <v>112</v>
      </c>
      <c r="R1385" s="1" t="s">
        <v>77</v>
      </c>
      <c r="S1385" s="1" t="s">
        <v>1576</v>
      </c>
      <c r="T1385" s="1" t="s">
        <v>2407</v>
      </c>
      <c r="U1385" s="72">
        <v>29861</v>
      </c>
      <c r="V1385" s="1397">
        <v>44378</v>
      </c>
      <c r="W1385" s="72">
        <v>44469</v>
      </c>
      <c r="X1385" s="75" t="s">
        <v>115</v>
      </c>
      <c r="Y1385" s="70"/>
      <c r="Z1385" s="38" t="s">
        <v>3421</v>
      </c>
      <c r="AA1385" s="1" t="s">
        <v>264</v>
      </c>
      <c r="AB1385" s="71" t="s">
        <v>13012</v>
      </c>
      <c r="AC1385" s="72">
        <v>46110</v>
      </c>
      <c r="AD1385" s="1"/>
      <c r="AE1385" s="1"/>
      <c r="AF1385" s="393"/>
      <c r="AG1385" s="70"/>
      <c r="AH1385" s="70"/>
      <c r="AI1385" s="70"/>
      <c r="AJ1385" s="70"/>
      <c r="AK1385" s="70"/>
      <c r="AL1385" s="70"/>
      <c r="AM1385" s="71" t="s">
        <v>13013</v>
      </c>
      <c r="AN1385" s="49" t="s">
        <v>548</v>
      </c>
      <c r="AO1385" s="32" t="s">
        <v>13014</v>
      </c>
      <c r="AP1385" s="1" t="s">
        <v>86</v>
      </c>
      <c r="AQ1385" s="1"/>
      <c r="AR1385" s="1"/>
      <c r="AS1385" s="70"/>
      <c r="AT1385" s="71" t="s">
        <v>13015</v>
      </c>
      <c r="AU1385" s="127" t="s">
        <v>121</v>
      </c>
      <c r="AV1385" s="1" t="s">
        <v>13009</v>
      </c>
      <c r="AW1385" s="72" t="s">
        <v>597</v>
      </c>
      <c r="AX1385" s="71" t="s">
        <v>13016</v>
      </c>
      <c r="AY1385" s="1"/>
      <c r="AZ1385" s="1"/>
      <c r="BA1385" s="1"/>
      <c r="BB1385" s="70"/>
      <c r="BC1385" s="70"/>
      <c r="BD1385" s="70"/>
    </row>
    <row r="1386" ht="15" customHeight="1" s="117" customFormat="1">
      <c r="A1386" s="89" t="s">
        <v>65</v>
      </c>
      <c r="B1386" s="32">
        <f t="shared" si="95"/>
        <v>1380</v>
      </c>
      <c r="C1386" s="69" t="s">
        <v>13017</v>
      </c>
      <c r="D1386" s="61" t="s">
        <v>13018</v>
      </c>
      <c r="E1386" s="517" t="s">
        <v>69</v>
      </c>
      <c r="F1386" s="57" t="s">
        <v>13019</v>
      </c>
      <c r="G1386" s="49" t="s">
        <v>2</v>
      </c>
      <c r="H1386" s="49"/>
      <c r="I1386" s="49"/>
      <c r="J1386" s="49"/>
      <c r="K1386" s="1" t="s">
        <v>13001</v>
      </c>
      <c r="L1386" s="123" t="s">
        <v>511</v>
      </c>
      <c r="M1386" s="38" t="s">
        <v>2129</v>
      </c>
      <c r="N1386" s="63">
        <v>44287</v>
      </c>
      <c r="O1386" s="61" t="s">
        <v>13020</v>
      </c>
      <c r="P1386" s="49" t="s">
        <v>77</v>
      </c>
      <c r="Q1386" s="49" t="s">
        <v>112</v>
      </c>
      <c r="R1386" s="49" t="s">
        <v>77</v>
      </c>
      <c r="S1386" s="49" t="s">
        <v>113</v>
      </c>
      <c r="T1386" s="49" t="s">
        <v>447</v>
      </c>
      <c r="U1386" s="63">
        <v>30706</v>
      </c>
      <c r="V1386" s="1397">
        <v>44378</v>
      </c>
      <c r="W1386" s="72">
        <v>44469</v>
      </c>
      <c r="X1386" s="75" t="s">
        <v>115</v>
      </c>
      <c r="Y1386" s="70"/>
      <c r="Z1386" s="38" t="s">
        <v>3421</v>
      </c>
      <c r="AA1386" s="49" t="s">
        <v>492</v>
      </c>
      <c r="AB1386" s="57" t="s">
        <v>13021</v>
      </c>
      <c r="AC1386" s="63">
        <v>45568</v>
      </c>
      <c r="AD1386" s="49"/>
      <c r="AE1386" s="49"/>
      <c r="AF1386" s="49"/>
      <c r="AG1386" s="70"/>
      <c r="AH1386" s="70"/>
      <c r="AI1386" s="70"/>
      <c r="AJ1386" s="70"/>
      <c r="AK1386" s="70"/>
      <c r="AL1386" s="70"/>
      <c r="AM1386" s="57" t="s">
        <v>13022</v>
      </c>
      <c r="AN1386" s="49" t="s">
        <v>548</v>
      </c>
      <c r="AO1386" s="57" t="s">
        <v>13023</v>
      </c>
      <c r="AP1386" s="1" t="s">
        <v>86</v>
      </c>
      <c r="AQ1386" s="49"/>
      <c r="AR1386" s="49"/>
      <c r="AS1386" s="70"/>
      <c r="AT1386" s="57" t="s">
        <v>13024</v>
      </c>
      <c r="AU1386" s="75" t="s">
        <v>121</v>
      </c>
      <c r="AV1386" s="49" t="s">
        <v>13018</v>
      </c>
      <c r="AW1386" s="49" t="s">
        <v>90</v>
      </c>
      <c r="AX1386" s="57" t="s">
        <v>13025</v>
      </c>
      <c r="AY1386" s="57" t="s">
        <v>13026</v>
      </c>
      <c r="AZ1386" s="49"/>
      <c r="BA1386" s="49"/>
      <c r="BB1386" s="70"/>
      <c r="BC1386" s="70"/>
      <c r="BD1386" s="70"/>
    </row>
    <row r="1387" ht="15" customHeight="1" s="117" customFormat="1">
      <c r="A1387" s="89" t="s">
        <v>65</v>
      </c>
      <c r="B1387" s="32">
        <f t="shared" si="95"/>
        <v>1381</v>
      </c>
      <c r="C1387" s="69" t="s">
        <v>13027</v>
      </c>
      <c r="D1387" s="194" t="s">
        <v>13028</v>
      </c>
      <c r="E1387" s="49" t="s">
        <v>69</v>
      </c>
      <c r="F1387" s="142" t="s">
        <v>13029</v>
      </c>
      <c r="G1387" s="49" t="s">
        <v>2</v>
      </c>
      <c r="H1387" s="75"/>
      <c r="I1387" s="75"/>
      <c r="J1387" s="75"/>
      <c r="K1387" s="1" t="s">
        <v>13001</v>
      </c>
      <c r="L1387" s="123" t="s">
        <v>511</v>
      </c>
      <c r="M1387" s="38" t="s">
        <v>2129</v>
      </c>
      <c r="N1387" s="140">
        <v>44284</v>
      </c>
      <c r="O1387" s="412" t="s">
        <v>13030</v>
      </c>
      <c r="P1387" s="75" t="s">
        <v>77</v>
      </c>
      <c r="Q1387" s="75" t="s">
        <v>112</v>
      </c>
      <c r="R1387" s="75" t="s">
        <v>77</v>
      </c>
      <c r="S1387" s="75" t="s">
        <v>113</v>
      </c>
      <c r="T1387" s="75" t="s">
        <v>12120</v>
      </c>
      <c r="U1387" s="140">
        <v>36110</v>
      </c>
      <c r="V1387" s="1397">
        <v>44378</v>
      </c>
      <c r="W1387" s="72">
        <v>44469</v>
      </c>
      <c r="X1387" s="75" t="s">
        <v>115</v>
      </c>
      <c r="Y1387" s="70"/>
      <c r="Z1387" s="114" t="s">
        <v>6857</v>
      </c>
      <c r="AA1387" s="75" t="s">
        <v>264</v>
      </c>
      <c r="AB1387" s="199" t="s">
        <v>13031</v>
      </c>
      <c r="AC1387" s="140">
        <v>46061</v>
      </c>
      <c r="AD1387" s="187"/>
      <c r="AE1387" s="42"/>
      <c r="AF1387" s="83"/>
      <c r="AG1387" s="70"/>
      <c r="AH1387" s="70"/>
      <c r="AI1387" s="70"/>
      <c r="AJ1387" s="70"/>
      <c r="AK1387" s="70"/>
      <c r="AL1387" s="70"/>
      <c r="AM1387" s="204" t="s">
        <v>13032</v>
      </c>
      <c r="AN1387" s="49" t="s">
        <v>548</v>
      </c>
      <c r="AO1387" s="204" t="s">
        <v>13033</v>
      </c>
      <c r="AP1387" s="1" t="s">
        <v>86</v>
      </c>
      <c r="AQ1387" s="75"/>
      <c r="AR1387" s="75"/>
      <c r="AS1387" s="70"/>
      <c r="AT1387" s="199" t="s">
        <v>13034</v>
      </c>
      <c r="AU1387" s="75" t="s">
        <v>121</v>
      </c>
      <c r="AV1387" s="75" t="s">
        <v>13028</v>
      </c>
      <c r="AW1387" s="75" t="s">
        <v>90</v>
      </c>
      <c r="AX1387" s="541" t="s">
        <v>13035</v>
      </c>
      <c r="AY1387" s="199" t="s">
        <v>13036</v>
      </c>
      <c r="AZ1387" s="49"/>
      <c r="BA1387" s="49"/>
      <c r="BB1387" s="70"/>
      <c r="BC1387" s="70"/>
      <c r="BD1387" s="70"/>
    </row>
    <row r="1388" ht="13.5" customHeight="1" s="117" customFormat="1">
      <c r="A1388" s="89" t="s">
        <v>65</v>
      </c>
      <c r="B1388" s="32">
        <f t="shared" si="95"/>
        <v>1382</v>
      </c>
      <c r="C1388" s="69" t="s">
        <v>13037</v>
      </c>
      <c r="D1388" s="1277" t="s">
        <v>13038</v>
      </c>
      <c r="E1388" s="49" t="s">
        <v>69</v>
      </c>
      <c r="F1388" s="704" t="s">
        <v>13039</v>
      </c>
      <c r="G1388" s="49" t="s">
        <v>2</v>
      </c>
      <c r="H1388" s="1277"/>
      <c r="I1388" s="1277"/>
      <c r="J1388" s="1277"/>
      <c r="K1388" s="1" t="s">
        <v>13001</v>
      </c>
      <c r="L1388" s="123" t="s">
        <v>511</v>
      </c>
      <c r="M1388" s="38" t="s">
        <v>2129</v>
      </c>
      <c r="N1388" s="72">
        <v>44288</v>
      </c>
      <c r="O1388" s="1278" t="s">
        <v>13040</v>
      </c>
      <c r="P1388" s="35" t="s">
        <v>77</v>
      </c>
      <c r="Q1388" s="35" t="s">
        <v>112</v>
      </c>
      <c r="R1388" s="35" t="s">
        <v>77</v>
      </c>
      <c r="S1388" s="35" t="s">
        <v>113</v>
      </c>
      <c r="T1388" s="35" t="s">
        <v>12120</v>
      </c>
      <c r="U1388" s="600">
        <v>31044</v>
      </c>
      <c r="V1388" s="1397">
        <v>44378</v>
      </c>
      <c r="W1388" s="72">
        <v>44469</v>
      </c>
      <c r="X1388" s="75" t="s">
        <v>115</v>
      </c>
      <c r="Y1388" s="70"/>
      <c r="Z1388" s="38" t="s">
        <v>12899</v>
      </c>
      <c r="AA1388" s="35" t="s">
        <v>264</v>
      </c>
      <c r="AB1388" s="704" t="s">
        <v>13041</v>
      </c>
      <c r="AC1388" s="600">
        <v>45288</v>
      </c>
      <c r="AD1388" s="70"/>
      <c r="AE1388" s="70"/>
      <c r="AF1388" s="70"/>
      <c r="AG1388" s="70"/>
      <c r="AH1388" s="70"/>
      <c r="AI1388" s="70"/>
      <c r="AJ1388" s="70"/>
      <c r="AK1388" s="70"/>
      <c r="AL1388" s="70"/>
      <c r="AM1388" s="71" t="s">
        <v>13042</v>
      </c>
      <c r="AN1388" s="49" t="s">
        <v>548</v>
      </c>
      <c r="AO1388" s="74" t="s">
        <v>13043</v>
      </c>
      <c r="AP1388" s="1" t="s">
        <v>86</v>
      </c>
      <c r="AQ1388" s="70"/>
      <c r="AR1388" s="70"/>
      <c r="AS1388" s="70"/>
      <c r="AT1388" s="71" t="s">
        <v>13044</v>
      </c>
      <c r="AU1388" s="75" t="s">
        <v>121</v>
      </c>
      <c r="AV1388" s="35" t="s">
        <v>13038</v>
      </c>
      <c r="AW1388" s="1" t="s">
        <v>90</v>
      </c>
      <c r="AX1388" s="71" t="s">
        <v>13045</v>
      </c>
      <c r="AY1388" s="71" t="s">
        <v>13046</v>
      </c>
      <c r="AZ1388" s="70"/>
      <c r="BA1388" s="70"/>
      <c r="BB1388" s="70"/>
      <c r="BC1388" s="70"/>
      <c r="BD1388" s="70"/>
    </row>
    <row r="1389" ht="15" customHeight="1" s="77" customFormat="1">
      <c r="A1389" s="89" t="s">
        <v>65</v>
      </c>
      <c r="B1389" s="32">
        <f t="shared" si="95"/>
        <v>1383</v>
      </c>
      <c r="C1389" s="755" t="s">
        <v>13047</v>
      </c>
      <c r="D1389" s="82" t="s">
        <v>13048</v>
      </c>
      <c r="E1389" s="49" t="s">
        <v>69</v>
      </c>
      <c r="F1389" s="71" t="s">
        <v>13049</v>
      </c>
      <c r="G1389" s="49" t="s">
        <v>2</v>
      </c>
      <c r="H1389" s="49"/>
      <c r="I1389" s="49"/>
      <c r="J1389" s="49"/>
      <c r="K1389" s="517" t="s">
        <v>13050</v>
      </c>
      <c r="L1389" s="517" t="s">
        <v>511</v>
      </c>
      <c r="M1389" s="517" t="s">
        <v>2129</v>
      </c>
      <c r="N1389" s="116">
        <v>44193</v>
      </c>
      <c r="O1389" s="1" t="s">
        <v>13051</v>
      </c>
      <c r="P1389" s="1" t="s">
        <v>77</v>
      </c>
      <c r="Q1389" s="1" t="s">
        <v>76</v>
      </c>
      <c r="R1389" s="1" t="s">
        <v>77</v>
      </c>
      <c r="S1389" s="1" t="s">
        <v>153</v>
      </c>
      <c r="T1389" s="1" t="s">
        <v>11431</v>
      </c>
      <c r="U1389" s="116">
        <v>34754</v>
      </c>
      <c r="V1389" s="575">
        <v>44378</v>
      </c>
      <c r="W1389" s="575">
        <v>44408</v>
      </c>
      <c r="X1389" s="432" t="s">
        <v>186</v>
      </c>
      <c r="Y1389" s="1"/>
      <c r="Z1389" s="393" t="str">
        <f>""&amp;DATEDIF(N1389,TODAY(),"Y")&amp; " Tahun  "&amp;DATEDIF(N1389,TODAY(),"ym")&amp; " Bulan " &amp;DATEDIF(N1389,TODAY(),"md")&amp; " Hari "</f>
        <v>0 Tahun  7 Bulan 5 Hari </v>
      </c>
      <c r="AA1389" s="1" t="s">
        <v>100</v>
      </c>
      <c r="AB1389" s="71" t="s">
        <v>13052</v>
      </c>
      <c r="AC1389" s="116">
        <v>46024</v>
      </c>
      <c r="AD1389" s="1"/>
      <c r="AE1389" s="1"/>
      <c r="AF1389" s="393"/>
      <c r="AG1389" s="1"/>
      <c r="AH1389" s="1"/>
      <c r="AI1389" s="1"/>
      <c r="AJ1389" s="1"/>
      <c r="AK1389" s="1"/>
      <c r="AL1389" s="1"/>
      <c r="AM1389" s="71" t="s">
        <v>13053</v>
      </c>
      <c r="AN1389" s="1" t="s">
        <v>84</v>
      </c>
      <c r="AO1389" s="71" t="s">
        <v>13054</v>
      </c>
      <c r="AP1389" s="1" t="s">
        <v>86</v>
      </c>
      <c r="AQ1389" s="1"/>
      <c r="AR1389" s="1"/>
      <c r="AS1389" s="1"/>
      <c r="AT1389" s="71" t="s">
        <v>13055</v>
      </c>
      <c r="AU1389" s="517" t="s">
        <v>121</v>
      </c>
      <c r="AV1389" s="356" t="s">
        <v>13048</v>
      </c>
      <c r="AW1389" s="1399" t="s">
        <v>90</v>
      </c>
      <c r="AX1389" s="357" t="s">
        <v>13056</v>
      </c>
      <c r="AY1389" s="1"/>
      <c r="AZ1389" s="1"/>
      <c r="BA1389" s="1"/>
      <c r="BB1389" s="1"/>
      <c r="BC1389" s="1"/>
      <c r="BD1389" s="1"/>
    </row>
    <row r="1390" ht="15" customHeight="1" s="117" customFormat="1">
      <c r="A1390" s="89" t="s">
        <v>65</v>
      </c>
      <c r="B1390" s="32">
        <f t="shared" si="95"/>
        <v>1384</v>
      </c>
      <c r="C1390" s="69" t="s">
        <v>13057</v>
      </c>
      <c r="D1390" s="194" t="s">
        <v>13058</v>
      </c>
      <c r="E1390" s="49" t="s">
        <v>69</v>
      </c>
      <c r="F1390" s="142" t="s">
        <v>13059</v>
      </c>
      <c r="G1390" s="49" t="s">
        <v>2</v>
      </c>
      <c r="H1390" s="75"/>
      <c r="I1390" s="75"/>
      <c r="J1390" s="75"/>
      <c r="K1390" s="75" t="s">
        <v>13060</v>
      </c>
      <c r="L1390" s="123" t="s">
        <v>511</v>
      </c>
      <c r="M1390" s="38" t="s">
        <v>2129</v>
      </c>
      <c r="N1390" s="140">
        <v>44286</v>
      </c>
      <c r="O1390" s="412" t="s">
        <v>13061</v>
      </c>
      <c r="P1390" s="75" t="s">
        <v>232</v>
      </c>
      <c r="Q1390" s="75" t="s">
        <v>112</v>
      </c>
      <c r="R1390" s="75" t="s">
        <v>77</v>
      </c>
      <c r="S1390" s="75" t="s">
        <v>113</v>
      </c>
      <c r="T1390" s="75" t="s">
        <v>12120</v>
      </c>
      <c r="U1390" s="140">
        <v>34468</v>
      </c>
      <c r="V1390" s="1397">
        <v>44378</v>
      </c>
      <c r="W1390" s="72">
        <v>44469</v>
      </c>
      <c r="X1390" s="75" t="s">
        <v>115</v>
      </c>
      <c r="Y1390" s="70"/>
      <c r="Z1390" s="114" t="s">
        <v>3452</v>
      </c>
      <c r="AA1390" s="75" t="s">
        <v>492</v>
      </c>
      <c r="AB1390" s="199"/>
      <c r="AC1390" s="140"/>
      <c r="AD1390" s="42"/>
      <c r="AE1390" s="249"/>
      <c r="AF1390" s="83"/>
      <c r="AG1390" s="70"/>
      <c r="AH1390" s="70"/>
      <c r="AI1390" s="70"/>
      <c r="AJ1390" s="70"/>
      <c r="AK1390" s="70"/>
      <c r="AL1390" s="70"/>
      <c r="AM1390" s="204" t="s">
        <v>13062</v>
      </c>
      <c r="AN1390" s="1" t="s">
        <v>84</v>
      </c>
      <c r="AO1390" s="204" t="s">
        <v>13063</v>
      </c>
      <c r="AP1390" s="1" t="s">
        <v>86</v>
      </c>
      <c r="AQ1390" s="75"/>
      <c r="AR1390" s="75"/>
      <c r="AS1390" s="70"/>
      <c r="AT1390" s="199" t="s">
        <v>13064</v>
      </c>
      <c r="AU1390" s="75" t="s">
        <v>121</v>
      </c>
      <c r="AV1390" s="187" t="s">
        <v>13065</v>
      </c>
      <c r="AW1390" s="75" t="s">
        <v>90</v>
      </c>
      <c r="AX1390" s="541" t="s">
        <v>13066</v>
      </c>
      <c r="AY1390" s="199" t="s">
        <v>13067</v>
      </c>
      <c r="AZ1390" s="75"/>
      <c r="BA1390" s="70"/>
      <c r="BB1390" s="70"/>
      <c r="BC1390" s="70"/>
      <c r="BD1390" s="70"/>
    </row>
    <row r="1391" ht="12.75" customHeight="1" s="117" customFormat="1">
      <c r="A1391" s="89" t="s">
        <v>65</v>
      </c>
      <c r="B1391" s="32">
        <f t="shared" si="95"/>
        <v>1385</v>
      </c>
      <c r="C1391" s="69" t="s">
        <v>13068</v>
      </c>
      <c r="D1391" s="82" t="s">
        <v>13069</v>
      </c>
      <c r="E1391" s="49" t="s">
        <v>69</v>
      </c>
      <c r="F1391" s="1349" t="s">
        <v>13070</v>
      </c>
      <c r="G1391" s="49" t="s">
        <v>2</v>
      </c>
      <c r="H1391" s="49"/>
      <c r="I1391" s="49"/>
      <c r="J1391" s="49"/>
      <c r="K1391" s="75" t="s">
        <v>13060</v>
      </c>
      <c r="L1391" s="123" t="s">
        <v>511</v>
      </c>
      <c r="M1391" s="38" t="s">
        <v>2129</v>
      </c>
      <c r="N1391" s="72">
        <v>44288</v>
      </c>
      <c r="O1391" s="1396" t="s">
        <v>13071</v>
      </c>
      <c r="P1391" s="1" t="s">
        <v>77</v>
      </c>
      <c r="Q1391" s="1" t="s">
        <v>112</v>
      </c>
      <c r="R1391" s="1" t="s">
        <v>77</v>
      </c>
      <c r="S1391" s="1" t="s">
        <v>113</v>
      </c>
      <c r="T1391" s="1" t="s">
        <v>12120</v>
      </c>
      <c r="U1391" s="72">
        <v>33905</v>
      </c>
      <c r="V1391" s="1397">
        <v>44378</v>
      </c>
      <c r="W1391" s="72">
        <v>44469</v>
      </c>
      <c r="X1391" s="75" t="s">
        <v>115</v>
      </c>
      <c r="Y1391" s="70"/>
      <c r="Z1391" s="38" t="s">
        <v>12899</v>
      </c>
      <c r="AA1391" s="1" t="s">
        <v>492</v>
      </c>
      <c r="AB1391" s="71" t="s">
        <v>13072</v>
      </c>
      <c r="AC1391" s="72">
        <v>45593</v>
      </c>
      <c r="AD1391" s="1"/>
      <c r="AE1391" s="1"/>
      <c r="AF1391" s="72"/>
      <c r="AG1391" s="70"/>
      <c r="AH1391" s="70"/>
      <c r="AI1391" s="70"/>
      <c r="AJ1391" s="70"/>
      <c r="AK1391" s="70"/>
      <c r="AL1391" s="70"/>
      <c r="AM1391" s="71" t="s">
        <v>13073</v>
      </c>
      <c r="AN1391" s="1" t="s">
        <v>84</v>
      </c>
      <c r="AO1391" s="1400" t="s">
        <v>13074</v>
      </c>
      <c r="AP1391" s="1" t="s">
        <v>86</v>
      </c>
      <c r="AQ1391" s="1"/>
      <c r="AR1391" s="1"/>
      <c r="AS1391" s="70"/>
      <c r="AT1391" s="71" t="s">
        <v>13075</v>
      </c>
      <c r="AU1391" s="75" t="s">
        <v>121</v>
      </c>
      <c r="AV1391" s="1" t="s">
        <v>13069</v>
      </c>
      <c r="AW1391" s="72" t="s">
        <v>90</v>
      </c>
      <c r="AX1391" s="71" t="s">
        <v>13076</v>
      </c>
      <c r="AY1391" s="71"/>
      <c r="AZ1391" s="70"/>
      <c r="BA1391" s="70"/>
      <c r="BB1391" s="70"/>
      <c r="BC1391" s="70"/>
      <c r="BD1391" s="70"/>
    </row>
    <row r="1392" ht="15" customHeight="1" s="77" customFormat="1">
      <c r="A1392" s="1392" t="s">
        <v>65</v>
      </c>
      <c r="B1392" s="32">
        <f t="shared" si="95"/>
        <v>1386</v>
      </c>
      <c r="C1392" s="68" t="s">
        <v>13077</v>
      </c>
      <c r="D1392" s="82" t="s">
        <v>7442</v>
      </c>
      <c r="E1392" s="1" t="s">
        <v>1255</v>
      </c>
      <c r="F1392" s="1342" t="s">
        <v>13078</v>
      </c>
      <c r="G1392" s="1269" t="s">
        <v>2</v>
      </c>
      <c r="H1392" s="1395"/>
      <c r="I1392" s="1"/>
      <c r="J1392" s="1"/>
      <c r="K1392" s="1" t="s">
        <v>10396</v>
      </c>
      <c r="L1392" s="1" t="s">
        <v>589</v>
      </c>
      <c r="M1392" s="1" t="s">
        <v>2129</v>
      </c>
      <c r="N1392" s="116">
        <v>44228</v>
      </c>
      <c r="O1392" s="1" t="s">
        <v>13079</v>
      </c>
      <c r="P1392" s="1" t="s">
        <v>232</v>
      </c>
      <c r="Q1392" s="1" t="s">
        <v>112</v>
      </c>
      <c r="R1392" s="1" t="s">
        <v>77</v>
      </c>
      <c r="S1392" s="1"/>
      <c r="T1392" s="1" t="s">
        <v>10396</v>
      </c>
      <c r="U1392" s="116">
        <v>29442</v>
      </c>
      <c r="V1392" s="116">
        <v>44317</v>
      </c>
      <c r="W1392" s="116">
        <v>44408</v>
      </c>
      <c r="X1392" s="1" t="s">
        <v>115</v>
      </c>
      <c r="Y1392" s="393"/>
      <c r="Z1392" s="1"/>
      <c r="AA1392" s="1" t="s">
        <v>591</v>
      </c>
      <c r="AB1392" s="71" t="s">
        <v>13080</v>
      </c>
      <c r="AC1392" s="116">
        <v>44782</v>
      </c>
      <c r="AD1392" s="1"/>
      <c r="AE1392" s="1"/>
      <c r="AF1392" s="393"/>
      <c r="AG1392" s="1"/>
      <c r="AH1392" s="1"/>
      <c r="AI1392" s="1"/>
      <c r="AJ1392" s="1"/>
      <c r="AK1392" s="1"/>
      <c r="AL1392" s="1"/>
      <c r="AM1392" s="486" t="s">
        <v>13081</v>
      </c>
      <c r="AN1392" s="1" t="s">
        <v>3474</v>
      </c>
      <c r="AO1392" s="71"/>
      <c r="AP1392" s="74" t="s">
        <v>13082</v>
      </c>
      <c r="AQ1392" s="1" t="s">
        <v>86</v>
      </c>
      <c r="AR1392" s="1"/>
      <c r="AS1392" s="1"/>
      <c r="AT1392" s="71" t="s">
        <v>13083</v>
      </c>
      <c r="AU1392" s="1" t="s">
        <v>89</v>
      </c>
      <c r="AV1392" s="1"/>
      <c r="AW1392" s="1"/>
      <c r="AX1392" s="1"/>
      <c r="AY1392" s="1"/>
      <c r="AZ1392" s="1"/>
      <c r="BA1392" s="1"/>
      <c r="BB1392" s="1"/>
      <c r="BC1392" s="1"/>
      <c r="BD1392" s="1"/>
    </row>
    <row r="1393" ht="15" customHeight="1">
      <c r="A1393" s="1392" t="s">
        <v>65</v>
      </c>
      <c r="B1393" s="32">
        <f t="shared" si="95"/>
        <v>1387</v>
      </c>
      <c r="C1393" s="68" t="s">
        <v>13084</v>
      </c>
      <c r="D1393" s="82" t="s">
        <v>13085</v>
      </c>
      <c r="E1393" s="86" t="s">
        <v>69</v>
      </c>
      <c r="F1393" s="71" t="s">
        <v>13086</v>
      </c>
      <c r="G1393" s="49" t="s">
        <v>2</v>
      </c>
      <c r="H1393" s="49"/>
      <c r="I1393" s="49"/>
      <c r="J1393" s="49"/>
      <c r="K1393" s="1" t="s">
        <v>10396</v>
      </c>
      <c r="L1393" s="49" t="s">
        <v>511</v>
      </c>
      <c r="M1393" s="49" t="s">
        <v>2129</v>
      </c>
      <c r="N1393" s="116">
        <v>44251</v>
      </c>
      <c r="O1393" s="1" t="s">
        <v>13087</v>
      </c>
      <c r="P1393" s="1" t="s">
        <v>97</v>
      </c>
      <c r="Q1393" s="1" t="s">
        <v>112</v>
      </c>
      <c r="R1393" s="1" t="s">
        <v>77</v>
      </c>
      <c r="S1393" s="1" t="s">
        <v>113</v>
      </c>
      <c r="T1393" s="1" t="s">
        <v>447</v>
      </c>
      <c r="U1393" s="116">
        <v>35064</v>
      </c>
      <c r="V1393" s="116">
        <v>44348</v>
      </c>
      <c r="W1393" s="116">
        <v>44439</v>
      </c>
      <c r="X1393" s="86" t="s">
        <v>115</v>
      </c>
      <c r="Y1393" s="393"/>
      <c r="Z1393" s="393" t="str">
        <f>""&amp;DATEDIF(N1393,TODAY(),"Y")&amp; " Tahun  "&amp;DATEDIF(N1393,TODAY(),"ym")&amp; " Bulan " &amp;DATEDIF(N1393,TODAY(),"md")&amp; " Hari "</f>
        <v>0 Tahun  5 Bulan 9 Hari </v>
      </c>
      <c r="AA1393" s="1" t="s">
        <v>264</v>
      </c>
      <c r="AB1393" s="71" t="s">
        <v>13088</v>
      </c>
      <c r="AC1393" s="81">
        <v>44926</v>
      </c>
      <c r="AD1393" s="278" t="s">
        <v>86</v>
      </c>
      <c r="AE1393" s="1" t="s">
        <v>82</v>
      </c>
      <c r="AF1393" s="72"/>
      <c r="AG1393" s="1"/>
      <c r="AH1393" s="1"/>
      <c r="AI1393" s="1"/>
      <c r="AJ1393" s="1"/>
      <c r="AK1393" s="1"/>
      <c r="AL1393" s="1"/>
      <c r="AM1393" s="486" t="s">
        <v>13089</v>
      </c>
      <c r="AN1393" s="1" t="s">
        <v>84</v>
      </c>
      <c r="AO1393" s="704" t="s">
        <v>13090</v>
      </c>
      <c r="AP1393" s="74" t="s">
        <v>13090</v>
      </c>
      <c r="AQ1393" s="1" t="s">
        <v>86</v>
      </c>
      <c r="AR1393" s="1"/>
      <c r="AS1393" s="1"/>
      <c r="AT1393" s="71" t="s">
        <v>13091</v>
      </c>
      <c r="AU1393" s="86" t="s">
        <v>121</v>
      </c>
      <c r="AV1393" s="1" t="s">
        <v>13085</v>
      </c>
      <c r="AW1393" s="72" t="s">
        <v>90</v>
      </c>
      <c r="AX1393" s="71" t="s">
        <v>13092</v>
      </c>
      <c r="AY1393" s="71" t="s">
        <v>13093</v>
      </c>
      <c r="AZ1393" s="1"/>
      <c r="BA1393" s="1"/>
      <c r="BB1393" s="1"/>
      <c r="BC1393" s="1"/>
      <c r="BD1393" s="72"/>
    </row>
    <row r="1394" ht="15" customHeight="1">
      <c r="A1394" s="1392" t="s">
        <v>65</v>
      </c>
      <c r="B1394" s="32">
        <f t="shared" si="95"/>
        <v>1388</v>
      </c>
      <c r="C1394" s="68" t="s">
        <v>13094</v>
      </c>
      <c r="D1394" s="70" t="s">
        <v>13095</v>
      </c>
      <c r="E1394" s="114" t="s">
        <v>587</v>
      </c>
      <c r="F1394" s="71" t="s">
        <v>13096</v>
      </c>
      <c r="G1394" s="83" t="s">
        <v>2</v>
      </c>
      <c r="H1394" s="70"/>
      <c r="I1394" s="70"/>
      <c r="J1394" s="70"/>
      <c r="K1394" s="1" t="s">
        <v>10396</v>
      </c>
      <c r="L1394" s="1" t="s">
        <v>511</v>
      </c>
      <c r="M1394" s="1" t="s">
        <v>2129</v>
      </c>
      <c r="N1394" s="72">
        <v>44357</v>
      </c>
      <c r="O1394" s="1" t="s">
        <v>13097</v>
      </c>
      <c r="P1394" s="1" t="s">
        <v>97</v>
      </c>
      <c r="Q1394" s="1" t="s">
        <v>112</v>
      </c>
      <c r="R1394" s="1401" t="s">
        <v>77</v>
      </c>
      <c r="S1394" s="1" t="s">
        <v>113</v>
      </c>
      <c r="T1394" s="1" t="s">
        <v>10396</v>
      </c>
      <c r="U1394" s="73">
        <v>36400</v>
      </c>
      <c r="V1394" s="73">
        <v>44357</v>
      </c>
      <c r="W1394" s="73">
        <v>44439</v>
      </c>
      <c r="X1394" s="1" t="s">
        <v>80</v>
      </c>
      <c r="Y1394" s="70"/>
      <c r="Z1394" s="1" t="str">
        <f ca="1">""&amp;DATEDIF(N1394,TODAY(),"Y")&amp; " Tahun  "&amp;DATEDIF(N1394,TODAY(),"ym")&amp; " Bulan " &amp;DATEDIF(N1394,TODAY(),"md")&amp; " Hari "</f>
        <v>0 Tahun  1 Bulan 23 Hari </v>
      </c>
      <c r="AA1394" s="1" t="s">
        <v>264</v>
      </c>
      <c r="AB1394" s="71" t="s">
        <v>13098</v>
      </c>
      <c r="AC1394" s="73">
        <v>46052</v>
      </c>
      <c r="AD1394" s="70"/>
      <c r="AE1394" s="70"/>
      <c r="AF1394" s="70"/>
      <c r="AG1394" s="74"/>
      <c r="AH1394" s="1" t="s">
        <v>86</v>
      </c>
      <c r="AI1394" s="72">
        <v>44357</v>
      </c>
      <c r="AJ1394" s="1"/>
      <c r="AK1394" s="1" t="s">
        <v>1471</v>
      </c>
      <c r="AL1394" s="1">
        <v>70</v>
      </c>
      <c r="AM1394" s="486" t="s">
        <v>13099</v>
      </c>
      <c r="AN1394" s="1" t="s">
        <v>84</v>
      </c>
      <c r="AO1394" s="70"/>
      <c r="AP1394" s="74" t="s">
        <v>13100</v>
      </c>
      <c r="AQ1394" s="1" t="s">
        <v>86</v>
      </c>
      <c r="AR1394" s="70"/>
      <c r="AS1394" s="70"/>
      <c r="AT1394" s="71" t="s">
        <v>13101</v>
      </c>
      <c r="AU1394" s="1138" t="s">
        <v>121</v>
      </c>
      <c r="AV1394" s="1" t="s">
        <v>13102</v>
      </c>
      <c r="AW1394" s="72" t="s">
        <v>90</v>
      </c>
      <c r="AX1394" s="71" t="s">
        <v>13103</v>
      </c>
      <c r="AY1394" s="74" t="s">
        <v>13104</v>
      </c>
      <c r="AZ1394" s="70"/>
      <c r="BA1394" s="70"/>
      <c r="BB1394" s="70"/>
      <c r="BC1394" s="70"/>
      <c r="BD1394" s="73"/>
      <c r="BE1394" s="73"/>
      <c r="BF1394" s="70" t="s">
        <v>13105</v>
      </c>
    </row>
    <row r="1395" ht="15" customHeight="1">
      <c r="A1395" s="1392" t="s">
        <v>65</v>
      </c>
      <c r="B1395" s="32">
        <f t="shared" si="95"/>
        <v>1389</v>
      </c>
      <c r="C1395" s="68" t="s">
        <v>12851</v>
      </c>
      <c r="D1395" s="70" t="s">
        <v>12852</v>
      </c>
      <c r="E1395" s="86" t="s">
        <v>69</v>
      </c>
      <c r="F1395" s="71" t="s">
        <v>12853</v>
      </c>
      <c r="G1395" s="1" t="s">
        <v>2</v>
      </c>
      <c r="H1395" s="70"/>
      <c r="I1395" s="70"/>
      <c r="J1395" s="70"/>
      <c r="K1395" s="1" t="s">
        <v>447</v>
      </c>
      <c r="L1395" s="1" t="s">
        <v>511</v>
      </c>
      <c r="M1395" s="1" t="s">
        <v>2129</v>
      </c>
      <c r="N1395" s="72">
        <v>44320</v>
      </c>
      <c r="O1395" s="1" t="s">
        <v>12854</v>
      </c>
      <c r="P1395" s="1" t="s">
        <v>232</v>
      </c>
      <c r="Q1395" s="1" t="s">
        <v>112</v>
      </c>
      <c r="R1395" s="1" t="s">
        <v>77</v>
      </c>
      <c r="S1395" s="1" t="s">
        <v>113</v>
      </c>
      <c r="T1395" s="1" t="s">
        <v>447</v>
      </c>
      <c r="U1395" s="72">
        <v>33959</v>
      </c>
      <c r="V1395" s="72">
        <v>44320</v>
      </c>
      <c r="W1395" s="72">
        <v>44408</v>
      </c>
      <c r="X1395" s="75" t="s">
        <v>80</v>
      </c>
      <c r="Y1395" s="1"/>
      <c r="Z1395" s="1" t="str">
        <f>""&amp;DATEDIF(N1395,TODAY(),"Y")&amp; " Tahun  "&amp;DATEDIF(N1395,TODAY(),"ym")&amp; " Bulan " &amp;DATEDIF(N1395,TODAY(),"md")&amp; " Hari "</f>
        <v>0 Tahun  2 Bulan 29 Hari </v>
      </c>
      <c r="AA1395" s="1" t="s">
        <v>264</v>
      </c>
      <c r="AB1395" s="71" t="s">
        <v>12855</v>
      </c>
      <c r="AC1395" s="72">
        <v>46044</v>
      </c>
      <c r="AD1395" s="1"/>
      <c r="AE1395" s="1"/>
      <c r="AF1395" s="1"/>
      <c r="AG1395" s="1"/>
      <c r="AH1395" s="1"/>
      <c r="AI1395" s="72">
        <v>44319</v>
      </c>
      <c r="AJ1395" s="1"/>
      <c r="AK1395" s="1" t="s">
        <v>3397</v>
      </c>
      <c r="AL1395" s="1">
        <v>100</v>
      </c>
      <c r="AM1395" s="486" t="s">
        <v>12856</v>
      </c>
      <c r="AN1395" s="1" t="s">
        <v>84</v>
      </c>
      <c r="AO1395" s="1"/>
      <c r="AP1395" s="1" t="s">
        <v>81</v>
      </c>
      <c r="AQ1395" s="1"/>
      <c r="AR1395" s="1"/>
      <c r="AS1395" s="1"/>
      <c r="AT1395" s="71" t="s">
        <v>12857</v>
      </c>
      <c r="AU1395" s="1" t="s">
        <v>121</v>
      </c>
      <c r="AV1395" s="1"/>
      <c r="AW1395" s="1"/>
      <c r="AX1395" s="1"/>
      <c r="AY1395" s="1"/>
      <c r="AZ1395" s="1"/>
      <c r="BA1395" s="1"/>
      <c r="BB1395" s="1"/>
      <c r="BC1395" s="1"/>
      <c r="BD1395" s="72"/>
    </row>
    <row r="1396" ht="15.75" customHeight="1" s="77" customFormat="1">
      <c r="A1396" s="1392" t="s">
        <v>65</v>
      </c>
      <c r="B1396" s="32">
        <f t="shared" si="95"/>
        <v>1390</v>
      </c>
      <c r="C1396" s="69" t="s">
        <v>13106</v>
      </c>
      <c r="D1396" s="61" t="s">
        <v>13107</v>
      </c>
      <c r="E1396" s="49" t="s">
        <v>587</v>
      </c>
      <c r="F1396" s="57" t="s">
        <v>13108</v>
      </c>
      <c r="G1396" s="49" t="s">
        <v>2</v>
      </c>
      <c r="H1396" s="49"/>
      <c r="I1396" s="49"/>
      <c r="J1396" s="49"/>
      <c r="K1396" s="75" t="s">
        <v>12760</v>
      </c>
      <c r="L1396" s="736" t="s">
        <v>511</v>
      </c>
      <c r="M1396" s="38" t="s">
        <v>2129</v>
      </c>
      <c r="N1396" s="63">
        <v>44287</v>
      </c>
      <c r="O1396" s="61" t="s">
        <v>13109</v>
      </c>
      <c r="P1396" s="49" t="s">
        <v>97</v>
      </c>
      <c r="Q1396" s="49" t="s">
        <v>112</v>
      </c>
      <c r="R1396" s="49" t="s">
        <v>77</v>
      </c>
      <c r="S1396" s="49" t="s">
        <v>140</v>
      </c>
      <c r="T1396" s="49" t="s">
        <v>2793</v>
      </c>
      <c r="U1396" s="63">
        <v>28222</v>
      </c>
      <c r="V1396" s="63">
        <v>44378</v>
      </c>
      <c r="W1396" s="63">
        <v>44469</v>
      </c>
      <c r="X1396" s="75" t="s">
        <v>115</v>
      </c>
      <c r="Y1396" s="1"/>
      <c r="Z1396" s="38" t="str">
        <f>""&amp;DATEDIF(N1396,TODAY(),"Y")&amp; " Tahun  "&amp;DATEDIF(N1396,TODAY(),"ym")&amp; " Bulan " &amp;DATEDIF(N1396,TODAY(),"md")&amp; " Hari "</f>
        <v>0 Tahun  4 Bulan 1 Hari </v>
      </c>
      <c r="AA1396" s="49" t="s">
        <v>492</v>
      </c>
      <c r="AB1396" s="57" t="s">
        <v>13110</v>
      </c>
      <c r="AC1396" s="63">
        <v>45389</v>
      </c>
      <c r="AD1396" s="49"/>
      <c r="AE1396" s="49"/>
      <c r="AF1396" s="49"/>
      <c r="AG1396" s="1"/>
      <c r="AH1396" s="1"/>
      <c r="AI1396" s="1"/>
      <c r="AJ1396" s="1"/>
      <c r="AK1396" s="1"/>
      <c r="AL1396" s="1"/>
      <c r="AM1396" s="57" t="s">
        <v>13111</v>
      </c>
      <c r="AN1396" s="49" t="s">
        <v>290</v>
      </c>
      <c r="AO1396" s="49"/>
      <c r="AP1396" s="57" t="s">
        <v>13112</v>
      </c>
      <c r="AQ1396" s="49" t="s">
        <v>86</v>
      </c>
      <c r="AR1396" s="49"/>
      <c r="AS1396" s="57"/>
      <c r="AT1396" s="57" t="s">
        <v>13113</v>
      </c>
      <c r="AU1396" s="75" t="s">
        <v>121</v>
      </c>
      <c r="AV1396" s="1" t="s">
        <v>90</v>
      </c>
      <c r="AW1396" s="1">
        <v>2030635666</v>
      </c>
      <c r="AX1396" s="70" t="s">
        <v>13114</v>
      </c>
      <c r="AY1396" s="1"/>
      <c r="AZ1396" s="1"/>
      <c r="BA1396" s="1"/>
      <c r="BB1396" s="1"/>
      <c r="BC1396" s="1"/>
      <c r="BD1396" s="1"/>
    </row>
    <row r="1397" ht="15.75" customHeight="1" s="77" customFormat="1">
      <c r="A1397" s="1392" t="s">
        <v>65</v>
      </c>
      <c r="B1397" s="32">
        <f t="shared" si="95"/>
        <v>1391</v>
      </c>
      <c r="C1397" s="69" t="s">
        <v>13115</v>
      </c>
      <c r="D1397" s="121" t="s">
        <v>13116</v>
      </c>
      <c r="E1397" s="49" t="s">
        <v>587</v>
      </c>
      <c r="F1397" s="122" t="s">
        <v>13117</v>
      </c>
      <c r="G1397" s="49" t="s">
        <v>2</v>
      </c>
      <c r="H1397" s="38"/>
      <c r="I1397" s="38"/>
      <c r="J1397" s="38"/>
      <c r="K1397" s="123" t="s">
        <v>13118</v>
      </c>
      <c r="L1397" s="123" t="s">
        <v>511</v>
      </c>
      <c r="M1397" s="38" t="s">
        <v>2129</v>
      </c>
      <c r="N1397" s="72">
        <v>44288</v>
      </c>
      <c r="O1397" s="1279" t="s">
        <v>13119</v>
      </c>
      <c r="P1397" s="126" t="s">
        <v>77</v>
      </c>
      <c r="Q1397" s="126" t="s">
        <v>112</v>
      </c>
      <c r="R1397" s="126" t="s">
        <v>77</v>
      </c>
      <c r="S1397" s="126" t="s">
        <v>113</v>
      </c>
      <c r="T1397" s="125" t="s">
        <v>2530</v>
      </c>
      <c r="U1397" s="127">
        <v>29698</v>
      </c>
      <c r="V1397" s="73">
        <v>44378</v>
      </c>
      <c r="W1397" s="72">
        <v>44469</v>
      </c>
      <c r="X1397" s="75" t="s">
        <v>115</v>
      </c>
      <c r="Y1397" s="1"/>
      <c r="Z1397" s="38" t="str">
        <f>""&amp;DATEDIF(N1397,TODAY(),"Y")&amp; " Tahun  "&amp;DATEDIF(N1397,TODAY(),"ym")&amp; " Bulan " &amp;DATEDIF(N1397,TODAY(),"md")&amp; " Hari "</f>
        <v>0 Tahun  4 Bulan 0 Hari </v>
      </c>
      <c r="AA1397" s="129" t="s">
        <v>492</v>
      </c>
      <c r="AB1397" s="130" t="s">
        <v>13120</v>
      </c>
      <c r="AC1397" s="1387">
        <v>44308</v>
      </c>
      <c r="AD1397" s="168"/>
      <c r="AE1397" s="38"/>
      <c r="AF1397" s="34"/>
      <c r="AG1397" s="1"/>
      <c r="AH1397" s="1"/>
      <c r="AI1397" s="1"/>
      <c r="AJ1397" s="1"/>
      <c r="AK1397" s="1"/>
      <c r="AL1397" s="1"/>
      <c r="AM1397" s="1280" t="s">
        <v>13121</v>
      </c>
      <c r="AN1397" s="49" t="s">
        <v>548</v>
      </c>
      <c r="AO1397" s="1281"/>
      <c r="AP1397" s="57" t="s">
        <v>13122</v>
      </c>
      <c r="AQ1397" s="1281" t="s">
        <v>86</v>
      </c>
      <c r="AR1397" s="1282"/>
      <c r="AS1397" s="122"/>
      <c r="AT1397" s="122" t="s">
        <v>13123</v>
      </c>
      <c r="AU1397" s="75" t="s">
        <v>121</v>
      </c>
      <c r="AV1397" s="1365" t="s">
        <v>13116</v>
      </c>
      <c r="AW1397" s="416" t="s">
        <v>90</v>
      </c>
      <c r="AX1397" s="1366">
        <v>2030643871</v>
      </c>
      <c r="AY1397" s="1"/>
      <c r="AZ1397" s="1"/>
      <c r="BA1397" s="1"/>
      <c r="BB1397" s="1"/>
      <c r="BC1397" s="1"/>
      <c r="BD1397" s="1"/>
    </row>
    <row r="1398" ht="15" customHeight="1" s="89" customFormat="1">
      <c r="A1398" s="89" t="s">
        <v>65</v>
      </c>
      <c r="B1398" s="32">
        <f t="shared" si="95"/>
        <v>1392</v>
      </c>
      <c r="C1398" s="1402" t="s">
        <v>13124</v>
      </c>
      <c r="D1398" s="1403" t="s">
        <v>13125</v>
      </c>
      <c r="E1398" s="1404" t="s">
        <v>69</v>
      </c>
      <c r="F1398" s="1404" t="s">
        <v>13126</v>
      </c>
      <c r="G1398" s="1404" t="s">
        <v>2</v>
      </c>
      <c r="H1398" s="1404"/>
      <c r="I1398" s="1404"/>
      <c r="J1398" s="1404"/>
      <c r="K1398" s="1404" t="s">
        <v>447</v>
      </c>
      <c r="L1398" s="1404" t="s">
        <v>7821</v>
      </c>
      <c r="M1398" s="1404" t="s">
        <v>2129</v>
      </c>
      <c r="N1398" s="1405">
        <v>42705</v>
      </c>
      <c r="O1398" s="1404" t="s">
        <v>13127</v>
      </c>
      <c r="P1398" s="1404" t="s">
        <v>97</v>
      </c>
      <c r="Q1398" s="1404" t="s">
        <v>112</v>
      </c>
      <c r="R1398" s="1404" t="s">
        <v>77</v>
      </c>
      <c r="S1398" s="1404" t="s">
        <v>113</v>
      </c>
      <c r="T1398" s="1404" t="s">
        <v>447</v>
      </c>
      <c r="U1398" s="1405">
        <v>27080</v>
      </c>
      <c r="V1398" s="1405">
        <v>44378</v>
      </c>
      <c r="W1398" s="1134">
        <v>44469</v>
      </c>
      <c r="X1398" s="1404" t="s">
        <v>115</v>
      </c>
      <c r="Y1398" s="91"/>
      <c r="Z1398" s="98" t="str">
        <f ref="Z1398:Z1406" t="shared" si="99" ca="1">""&amp;DATEDIF(N1398,TODAY(),"Y")&amp; " Tahun  "&amp;DATEDIF(N1398,TODAY(),"ym")&amp; " Bulan " &amp;DATEDIF(N1398,TODAY(),"md")&amp; " Hari "</f>
        <v>4 Tahun  8 Bulan 1 Hari </v>
      </c>
      <c r="AA1398" s="1404" t="s">
        <v>10778</v>
      </c>
      <c r="AB1398" s="1406" t="s">
        <v>13128</v>
      </c>
      <c r="AC1398" s="1405">
        <v>43881</v>
      </c>
      <c r="AD1398" s="1404" t="s">
        <v>86</v>
      </c>
      <c r="AE1398" s="91"/>
      <c r="AF1398" s="1404" t="s">
        <v>86</v>
      </c>
      <c r="AG1398" s="1134">
        <v>43758</v>
      </c>
      <c r="AH1398" s="1404" t="s">
        <v>86</v>
      </c>
      <c r="AI1398" s="91"/>
      <c r="AJ1398" s="91"/>
      <c r="AK1398" s="91"/>
      <c r="AL1398" s="91"/>
      <c r="AM1398" s="1404" t="s">
        <v>13129</v>
      </c>
      <c r="AN1398" s="1404" t="s">
        <v>84</v>
      </c>
      <c r="AO1398" s="91"/>
      <c r="AP1398" s="1402" t="s">
        <v>13130</v>
      </c>
      <c r="AQ1398" s="1404" t="s">
        <v>86</v>
      </c>
      <c r="AR1398" s="91"/>
      <c r="AS1398" s="1402" t="s">
        <v>13131</v>
      </c>
      <c r="AT1398" s="1406" t="s">
        <v>13132</v>
      </c>
      <c r="AU1398" s="1404" t="s">
        <v>121</v>
      </c>
      <c r="AV1398" s="1404" t="s">
        <v>13125</v>
      </c>
      <c r="AW1398" s="1404" t="s">
        <v>90</v>
      </c>
      <c r="AX1398" s="1407" t="s">
        <v>13133</v>
      </c>
      <c r="AY1398" s="1406" t="s">
        <v>13134</v>
      </c>
      <c r="AZ1398" s="91"/>
      <c r="BA1398" s="91"/>
      <c r="BB1398" s="91"/>
      <c r="BC1398" s="91"/>
      <c r="BD1398" s="97"/>
    </row>
    <row r="1399" ht="15" customHeight="1" s="89" customFormat="1">
      <c r="A1399" s="89" t="s">
        <v>65</v>
      </c>
      <c r="B1399" s="32">
        <f t="shared" si="95"/>
        <v>1393</v>
      </c>
      <c r="C1399" s="1402" t="s">
        <v>13135</v>
      </c>
      <c r="D1399" s="1403" t="s">
        <v>13136</v>
      </c>
      <c r="E1399" s="1404" t="s">
        <v>69</v>
      </c>
      <c r="F1399" s="1404" t="s">
        <v>13137</v>
      </c>
      <c r="G1399" s="1404" t="s">
        <v>2</v>
      </c>
      <c r="H1399" s="1404"/>
      <c r="I1399" s="1404"/>
      <c r="J1399" s="1404"/>
      <c r="K1399" s="1404" t="s">
        <v>447</v>
      </c>
      <c r="L1399" s="1404" t="s">
        <v>7821</v>
      </c>
      <c r="M1399" s="1404" t="s">
        <v>2129</v>
      </c>
      <c r="N1399" s="1405">
        <v>42705</v>
      </c>
      <c r="O1399" s="1404" t="s">
        <v>13138</v>
      </c>
      <c r="P1399" s="1404" t="s">
        <v>97</v>
      </c>
      <c r="Q1399" s="1404" t="s">
        <v>112</v>
      </c>
      <c r="R1399" s="1404" t="s">
        <v>77</v>
      </c>
      <c r="S1399" s="1404" t="s">
        <v>113</v>
      </c>
      <c r="T1399" s="1404" t="s">
        <v>447</v>
      </c>
      <c r="U1399" s="1405">
        <v>30146</v>
      </c>
      <c r="V1399" s="1405">
        <v>44378</v>
      </c>
      <c r="W1399" s="1134">
        <v>44469</v>
      </c>
      <c r="X1399" s="1404" t="s">
        <v>115</v>
      </c>
      <c r="Y1399" s="91"/>
      <c r="Z1399" s="98" t="str">
        <f t="shared" si="99" ca="1"/>
        <v>4 Tahun  8 Bulan 1 Hari </v>
      </c>
      <c r="AA1399" s="1404" t="s">
        <v>10778</v>
      </c>
      <c r="AB1399" s="1406" t="s">
        <v>13139</v>
      </c>
      <c r="AC1399" s="1405">
        <v>44026</v>
      </c>
      <c r="AD1399" s="1404" t="s">
        <v>86</v>
      </c>
      <c r="AE1399" s="91"/>
      <c r="AF1399" s="1404" t="s">
        <v>86</v>
      </c>
      <c r="AG1399" s="1134">
        <v>43758</v>
      </c>
      <c r="AH1399" s="1404" t="s">
        <v>86</v>
      </c>
      <c r="AI1399" s="91"/>
      <c r="AJ1399" s="91"/>
      <c r="AK1399" s="91"/>
      <c r="AL1399" s="91"/>
      <c r="AM1399" s="1404" t="s">
        <v>13140</v>
      </c>
      <c r="AN1399" s="1404" t="s">
        <v>84</v>
      </c>
      <c r="AO1399" s="91"/>
      <c r="AP1399" s="1402" t="s">
        <v>13141</v>
      </c>
      <c r="AQ1399" s="1404" t="s">
        <v>86</v>
      </c>
      <c r="AR1399" s="91"/>
      <c r="AS1399" s="1402" t="s">
        <v>13142</v>
      </c>
      <c r="AT1399" s="1406" t="s">
        <v>13143</v>
      </c>
      <c r="AU1399" s="1404" t="s">
        <v>121</v>
      </c>
      <c r="AV1399" s="1404" t="s">
        <v>13136</v>
      </c>
      <c r="AW1399" s="1404" t="s">
        <v>90</v>
      </c>
      <c r="AX1399" s="1407" t="s">
        <v>13144</v>
      </c>
      <c r="AY1399" s="1406" t="s">
        <v>13145</v>
      </c>
      <c r="AZ1399" s="91"/>
      <c r="BA1399" s="91"/>
      <c r="BB1399" s="91"/>
      <c r="BC1399" s="91"/>
      <c r="BD1399" s="97"/>
    </row>
    <row r="1400" ht="15" customHeight="1" s="89" customFormat="1">
      <c r="A1400" s="89" t="s">
        <v>65</v>
      </c>
      <c r="B1400" s="32">
        <f t="shared" si="95"/>
        <v>1394</v>
      </c>
      <c r="C1400" s="1402" t="s">
        <v>13146</v>
      </c>
      <c r="D1400" s="1403" t="s">
        <v>13147</v>
      </c>
      <c r="E1400" s="1404" t="s">
        <v>69</v>
      </c>
      <c r="F1400" s="1404" t="s">
        <v>13148</v>
      </c>
      <c r="G1400" s="1404" t="s">
        <v>2</v>
      </c>
      <c r="H1400" s="1404"/>
      <c r="I1400" s="1404"/>
      <c r="J1400" s="1404"/>
      <c r="K1400" s="1404" t="s">
        <v>447</v>
      </c>
      <c r="L1400" s="1404" t="s">
        <v>7821</v>
      </c>
      <c r="M1400" s="1404" t="s">
        <v>2129</v>
      </c>
      <c r="N1400" s="1405">
        <v>42782</v>
      </c>
      <c r="O1400" s="1404" t="s">
        <v>13149</v>
      </c>
      <c r="P1400" s="1404" t="s">
        <v>232</v>
      </c>
      <c r="Q1400" s="1404" t="s">
        <v>112</v>
      </c>
      <c r="R1400" s="1404" t="s">
        <v>77</v>
      </c>
      <c r="S1400" s="1404" t="s">
        <v>7958</v>
      </c>
      <c r="T1400" s="1404" t="s">
        <v>447</v>
      </c>
      <c r="U1400" s="1405">
        <v>29672</v>
      </c>
      <c r="V1400" s="1405">
        <v>44378</v>
      </c>
      <c r="W1400" s="1134">
        <v>44469</v>
      </c>
      <c r="X1400" s="1404" t="s">
        <v>115</v>
      </c>
      <c r="Y1400" s="91"/>
      <c r="Z1400" s="98" t="str">
        <f t="shared" si="99" ca="1"/>
        <v>4 Tahun  5 Bulan 17 Hari </v>
      </c>
      <c r="AA1400" s="1404" t="s">
        <v>10778</v>
      </c>
      <c r="AB1400" s="1406" t="s">
        <v>13150</v>
      </c>
      <c r="AC1400" s="1405">
        <v>44647</v>
      </c>
      <c r="AD1400" s="1404" t="s">
        <v>86</v>
      </c>
      <c r="AE1400" s="91"/>
      <c r="AF1400" s="1404" t="s">
        <v>86</v>
      </c>
      <c r="AG1400" s="1134">
        <v>43758</v>
      </c>
      <c r="AH1400" s="1404" t="s">
        <v>86</v>
      </c>
      <c r="AI1400" s="91"/>
      <c r="AJ1400" s="91"/>
      <c r="AK1400" s="91"/>
      <c r="AL1400" s="91"/>
      <c r="AM1400" s="1404" t="s">
        <v>13151</v>
      </c>
      <c r="AN1400" s="1404" t="s">
        <v>84</v>
      </c>
      <c r="AO1400" s="91"/>
      <c r="AP1400" s="1402" t="s">
        <v>13152</v>
      </c>
      <c r="AQ1400" s="1404" t="s">
        <v>86</v>
      </c>
      <c r="AR1400" s="91"/>
      <c r="AS1400" s="1402" t="s">
        <v>13153</v>
      </c>
      <c r="AT1400" s="1408" t="s">
        <v>13154</v>
      </c>
      <c r="AU1400" s="1404" t="s">
        <v>121</v>
      </c>
      <c r="AV1400" s="1404" t="s">
        <v>13147</v>
      </c>
      <c r="AW1400" s="1404" t="s">
        <v>90</v>
      </c>
      <c r="AX1400" s="1407" t="s">
        <v>13155</v>
      </c>
      <c r="AY1400" s="1406" t="s">
        <v>13156</v>
      </c>
      <c r="AZ1400" s="91"/>
      <c r="BA1400" s="91"/>
      <c r="BB1400" s="91"/>
      <c r="BC1400" s="91"/>
      <c r="BD1400" s="97"/>
    </row>
    <row r="1401" ht="15" customHeight="1" s="89" customFormat="1">
      <c r="A1401" s="89" t="s">
        <v>65</v>
      </c>
      <c r="B1401" s="32">
        <f t="shared" si="95"/>
        <v>1395</v>
      </c>
      <c r="C1401" s="1402" t="s">
        <v>13157</v>
      </c>
      <c r="D1401" s="1403" t="s">
        <v>13158</v>
      </c>
      <c r="E1401" s="1404" t="s">
        <v>69</v>
      </c>
      <c r="F1401" s="1404" t="s">
        <v>13159</v>
      </c>
      <c r="G1401" s="1404" t="s">
        <v>2</v>
      </c>
      <c r="H1401" s="1404"/>
      <c r="I1401" s="1404"/>
      <c r="J1401" s="1404"/>
      <c r="K1401" s="1404" t="s">
        <v>447</v>
      </c>
      <c r="L1401" s="1404" t="s">
        <v>7821</v>
      </c>
      <c r="M1401" s="1404" t="s">
        <v>2129</v>
      </c>
      <c r="N1401" s="1405">
        <v>42948</v>
      </c>
      <c r="O1401" s="1404" t="s">
        <v>13160</v>
      </c>
      <c r="P1401" s="1404" t="s">
        <v>232</v>
      </c>
      <c r="Q1401" s="1404" t="s">
        <v>112</v>
      </c>
      <c r="R1401" s="1404" t="s">
        <v>77</v>
      </c>
      <c r="S1401" s="1404" t="s">
        <v>113</v>
      </c>
      <c r="T1401" s="1404" t="s">
        <v>12120</v>
      </c>
      <c r="U1401" s="1405">
        <v>29767</v>
      </c>
      <c r="V1401" s="1405">
        <v>44378</v>
      </c>
      <c r="W1401" s="1134">
        <v>44469</v>
      </c>
      <c r="X1401" s="1404" t="s">
        <v>115</v>
      </c>
      <c r="Y1401" s="91"/>
      <c r="Z1401" s="98" t="str">
        <f t="shared" si="99" ca="1"/>
        <v>4 Tahun  0 Bulan 1 Hari </v>
      </c>
      <c r="AA1401" s="1404" t="s">
        <v>264</v>
      </c>
      <c r="AB1401" s="1406" t="s">
        <v>13161</v>
      </c>
      <c r="AC1401" s="1405">
        <v>44012</v>
      </c>
      <c r="AD1401" s="1404" t="s">
        <v>86</v>
      </c>
      <c r="AE1401" s="91"/>
      <c r="AF1401" s="1404" t="s">
        <v>86</v>
      </c>
      <c r="AG1401" s="1134">
        <v>43758</v>
      </c>
      <c r="AH1401" s="1404" t="s">
        <v>86</v>
      </c>
      <c r="AI1401" s="91"/>
      <c r="AJ1401" s="91"/>
      <c r="AK1401" s="91"/>
      <c r="AL1401" s="91"/>
      <c r="AM1401" s="1404" t="s">
        <v>13162</v>
      </c>
      <c r="AN1401" s="1404" t="s">
        <v>84</v>
      </c>
      <c r="AO1401" s="91"/>
      <c r="AP1401" s="1402" t="s">
        <v>13163</v>
      </c>
      <c r="AQ1401" s="1404" t="s">
        <v>86</v>
      </c>
      <c r="AR1401" s="91"/>
      <c r="AS1401" s="1402" t="s">
        <v>13164</v>
      </c>
      <c r="AT1401" s="1406" t="s">
        <v>13165</v>
      </c>
      <c r="AU1401" s="1404" t="s">
        <v>121</v>
      </c>
      <c r="AV1401" s="1404" t="s">
        <v>13158</v>
      </c>
      <c r="AW1401" s="1404" t="s">
        <v>90</v>
      </c>
      <c r="AX1401" s="1407" t="s">
        <v>13166</v>
      </c>
      <c r="AY1401" s="1408" t="s">
        <v>13167</v>
      </c>
      <c r="AZ1401" s="91"/>
      <c r="BA1401" s="91"/>
      <c r="BB1401" s="91"/>
      <c r="BC1401" s="91"/>
      <c r="BD1401" s="97"/>
    </row>
    <row r="1402" ht="15" customHeight="1" s="89" customFormat="1">
      <c r="A1402" s="89" t="s">
        <v>65</v>
      </c>
      <c r="B1402" s="32">
        <f t="shared" si="95"/>
        <v>1396</v>
      </c>
      <c r="C1402" s="1402" t="s">
        <v>13168</v>
      </c>
      <c r="D1402" s="1403" t="s">
        <v>13169</v>
      </c>
      <c r="E1402" s="1404" t="s">
        <v>69</v>
      </c>
      <c r="F1402" s="1404" t="s">
        <v>13170</v>
      </c>
      <c r="G1402" s="1404" t="s">
        <v>2</v>
      </c>
      <c r="H1402" s="1404"/>
      <c r="I1402" s="1404"/>
      <c r="J1402" s="1404"/>
      <c r="K1402" s="1404" t="s">
        <v>447</v>
      </c>
      <c r="L1402" s="1404" t="s">
        <v>7821</v>
      </c>
      <c r="M1402" s="1404" t="s">
        <v>2129</v>
      </c>
      <c r="N1402" s="1405">
        <v>42649</v>
      </c>
      <c r="O1402" s="1404" t="s">
        <v>13171</v>
      </c>
      <c r="P1402" s="1404" t="s">
        <v>97</v>
      </c>
      <c r="Q1402" s="1404" t="s">
        <v>112</v>
      </c>
      <c r="R1402" s="1404" t="s">
        <v>77</v>
      </c>
      <c r="S1402" s="1404" t="s">
        <v>356</v>
      </c>
      <c r="T1402" s="1404" t="s">
        <v>10767</v>
      </c>
      <c r="U1402" s="1405">
        <v>32598</v>
      </c>
      <c r="V1402" s="1405">
        <v>44378</v>
      </c>
      <c r="W1402" s="1134">
        <v>44469</v>
      </c>
      <c r="X1402" s="1404" t="s">
        <v>115</v>
      </c>
      <c r="Y1402" s="91"/>
      <c r="Z1402" s="98" t="str">
        <f t="shared" si="99" ca="1"/>
        <v>4 Tahun  9 Bulan 27 Hari </v>
      </c>
      <c r="AA1402" s="1404" t="s">
        <v>264</v>
      </c>
      <c r="AB1402" s="1406" t="s">
        <v>13172</v>
      </c>
      <c r="AC1402" s="1405">
        <v>45016</v>
      </c>
      <c r="AD1402" s="1404" t="s">
        <v>86</v>
      </c>
      <c r="AE1402" s="91"/>
      <c r="AF1402" s="1404" t="s">
        <v>86</v>
      </c>
      <c r="AG1402" s="1134">
        <v>43758</v>
      </c>
      <c r="AH1402" s="1404" t="s">
        <v>86</v>
      </c>
      <c r="AI1402" s="91"/>
      <c r="AJ1402" s="91"/>
      <c r="AK1402" s="91"/>
      <c r="AL1402" s="91"/>
      <c r="AM1402" s="1404" t="s">
        <v>13173</v>
      </c>
      <c r="AN1402" s="1404" t="s">
        <v>84</v>
      </c>
      <c r="AO1402" s="91"/>
      <c r="AP1402" s="1402" t="s">
        <v>13174</v>
      </c>
      <c r="AQ1402" s="1404" t="s">
        <v>86</v>
      </c>
      <c r="AR1402" s="91"/>
      <c r="AS1402" s="95" t="s">
        <v>87</v>
      </c>
      <c r="AT1402" s="1406" t="s">
        <v>13175</v>
      </c>
      <c r="AU1402" s="1404" t="s">
        <v>121</v>
      </c>
      <c r="AV1402" s="1404" t="s">
        <v>13169</v>
      </c>
      <c r="AW1402" s="1404" t="s">
        <v>90</v>
      </c>
      <c r="AX1402" s="1407" t="s">
        <v>13176</v>
      </c>
      <c r="AY1402" s="1406" t="s">
        <v>13177</v>
      </c>
      <c r="AZ1402" s="91"/>
      <c r="BA1402" s="91"/>
      <c r="BB1402" s="91"/>
      <c r="BC1402" s="91"/>
      <c r="BD1402" s="97"/>
    </row>
    <row r="1403" ht="15" customHeight="1" s="89" customFormat="1">
      <c r="A1403" s="89" t="s">
        <v>65</v>
      </c>
      <c r="B1403" s="32">
        <f t="shared" si="95"/>
        <v>1397</v>
      </c>
      <c r="C1403" s="1402" t="s">
        <v>13178</v>
      </c>
      <c r="D1403" s="1403" t="s">
        <v>13179</v>
      </c>
      <c r="E1403" s="1404" t="s">
        <v>69</v>
      </c>
      <c r="F1403" s="1404">
        <v>81394469505</v>
      </c>
      <c r="G1403" s="1404"/>
      <c r="H1403" s="1404"/>
      <c r="I1403" s="1404"/>
      <c r="J1403" s="1404" t="s">
        <v>457</v>
      </c>
      <c r="K1403" s="1404" t="s">
        <v>447</v>
      </c>
      <c r="L1403" s="1404" t="s">
        <v>7821</v>
      </c>
      <c r="M1403" s="1404" t="s">
        <v>2129</v>
      </c>
      <c r="N1403" s="1405">
        <v>42339</v>
      </c>
      <c r="O1403" s="1404" t="s">
        <v>13180</v>
      </c>
      <c r="P1403" s="1404" t="s">
        <v>174</v>
      </c>
      <c r="Q1403" s="1404" t="s">
        <v>112</v>
      </c>
      <c r="R1403" s="1404" t="s">
        <v>77</v>
      </c>
      <c r="S1403" s="1404" t="s">
        <v>113</v>
      </c>
      <c r="T1403" s="1404" t="s">
        <v>8834</v>
      </c>
      <c r="U1403" s="1405">
        <v>26090</v>
      </c>
      <c r="V1403" s="1405">
        <v>44378</v>
      </c>
      <c r="W1403" s="1134">
        <v>44469</v>
      </c>
      <c r="X1403" s="1404" t="s">
        <v>115</v>
      </c>
      <c r="Y1403" s="91"/>
      <c r="Z1403" s="98" t="str">
        <f t="shared" si="99" ca="1"/>
        <v>5 Tahun  8 Bulan 1 Hari </v>
      </c>
      <c r="AA1403" s="1404" t="s">
        <v>264</v>
      </c>
      <c r="AB1403" s="1406" t="s">
        <v>13181</v>
      </c>
      <c r="AC1403" s="1405">
        <v>45083</v>
      </c>
      <c r="AD1403" s="1404" t="s">
        <v>86</v>
      </c>
      <c r="AE1403" s="91"/>
      <c r="AF1403" s="1404" t="s">
        <v>86</v>
      </c>
      <c r="AG1403" s="1134"/>
      <c r="AH1403" s="1404"/>
      <c r="AI1403" s="91"/>
      <c r="AJ1403" s="91"/>
      <c r="AK1403" s="91"/>
      <c r="AL1403" s="91"/>
      <c r="AM1403" s="1404" t="s">
        <v>13182</v>
      </c>
      <c r="AN1403" s="1404" t="s">
        <v>84</v>
      </c>
      <c r="AO1403" s="91"/>
      <c r="AP1403" s="1402" t="s">
        <v>13183</v>
      </c>
      <c r="AQ1403" s="1404" t="s">
        <v>86</v>
      </c>
      <c r="AR1403" s="91"/>
      <c r="AS1403" s="1402" t="s">
        <v>13184</v>
      </c>
      <c r="AT1403" s="1408" t="s">
        <v>13185</v>
      </c>
      <c r="AU1403" s="1404" t="s">
        <v>121</v>
      </c>
      <c r="AV1403" s="1404" t="s">
        <v>13179</v>
      </c>
      <c r="AW1403" s="1404" t="s">
        <v>90</v>
      </c>
      <c r="AX1403" s="1407" t="s">
        <v>13186</v>
      </c>
      <c r="AY1403" s="1406" t="s">
        <v>13187</v>
      </c>
      <c r="AZ1403" s="91"/>
      <c r="BA1403" s="91"/>
      <c r="BB1403" s="91"/>
      <c r="BC1403" s="91"/>
      <c r="BD1403" s="97"/>
    </row>
    <row r="1404" ht="15" customHeight="1" s="89" customFormat="1">
      <c r="A1404" s="89" t="s">
        <v>65</v>
      </c>
      <c r="B1404" s="32">
        <f t="shared" si="95"/>
        <v>1398</v>
      </c>
      <c r="C1404" s="1402" t="s">
        <v>13188</v>
      </c>
      <c r="D1404" s="1403" t="s">
        <v>13189</v>
      </c>
      <c r="E1404" s="1404" t="s">
        <v>69</v>
      </c>
      <c r="F1404" s="1404" t="s">
        <v>13190</v>
      </c>
      <c r="G1404" s="1404" t="s">
        <v>2</v>
      </c>
      <c r="H1404" s="1404"/>
      <c r="I1404" s="1404"/>
      <c r="J1404" s="1404"/>
      <c r="K1404" s="1404" t="s">
        <v>447</v>
      </c>
      <c r="L1404" s="1404" t="s">
        <v>7821</v>
      </c>
      <c r="M1404" s="1404" t="s">
        <v>2129</v>
      </c>
      <c r="N1404" s="1405">
        <v>42948</v>
      </c>
      <c r="O1404" s="1404" t="s">
        <v>13191</v>
      </c>
      <c r="P1404" s="1404" t="s">
        <v>232</v>
      </c>
      <c r="Q1404" s="1404" t="s">
        <v>112</v>
      </c>
      <c r="R1404" s="1404" t="s">
        <v>77</v>
      </c>
      <c r="S1404" s="1404" t="s">
        <v>113</v>
      </c>
      <c r="T1404" s="1404" t="s">
        <v>2407</v>
      </c>
      <c r="U1404" s="1405">
        <v>27720</v>
      </c>
      <c r="V1404" s="1405">
        <v>44378</v>
      </c>
      <c r="W1404" s="1134">
        <v>44469</v>
      </c>
      <c r="X1404" s="1404" t="s">
        <v>115</v>
      </c>
      <c r="Y1404" s="91"/>
      <c r="Z1404" s="98" t="str">
        <f t="shared" si="99" ca="1"/>
        <v>4 Tahun  0 Bulan 1 Hari </v>
      </c>
      <c r="AA1404" s="1404" t="s">
        <v>264</v>
      </c>
      <c r="AB1404" s="1406" t="s">
        <v>13192</v>
      </c>
      <c r="AC1404" s="1405">
        <v>43426</v>
      </c>
      <c r="AD1404" s="1404" t="s">
        <v>86</v>
      </c>
      <c r="AE1404" s="91"/>
      <c r="AF1404" s="1404" t="s">
        <v>86</v>
      </c>
      <c r="AG1404" s="1134">
        <v>43758</v>
      </c>
      <c r="AH1404" s="1404" t="s">
        <v>86</v>
      </c>
      <c r="AI1404" s="91"/>
      <c r="AJ1404" s="91"/>
      <c r="AK1404" s="91"/>
      <c r="AL1404" s="91"/>
      <c r="AM1404" s="1404" t="s">
        <v>13193</v>
      </c>
      <c r="AN1404" s="1404" t="s">
        <v>84</v>
      </c>
      <c r="AO1404" s="91"/>
      <c r="AP1404" s="1402" t="s">
        <v>13194</v>
      </c>
      <c r="AQ1404" s="1404" t="s">
        <v>86</v>
      </c>
      <c r="AR1404" s="91"/>
      <c r="AS1404" s="95" t="s">
        <v>87</v>
      </c>
      <c r="AT1404" s="1408" t="s">
        <v>13195</v>
      </c>
      <c r="AU1404" s="1404" t="s">
        <v>121</v>
      </c>
      <c r="AV1404" s="1404" t="s">
        <v>13189</v>
      </c>
      <c r="AW1404" s="1404" t="s">
        <v>90</v>
      </c>
      <c r="AX1404" s="1407" t="s">
        <v>13196</v>
      </c>
      <c r="AY1404" s="1406" t="s">
        <v>13197</v>
      </c>
      <c r="AZ1404" s="91"/>
      <c r="BA1404" s="91"/>
      <c r="BB1404" s="91"/>
      <c r="BC1404" s="91"/>
      <c r="BD1404" s="97"/>
    </row>
    <row r="1405" ht="15" customHeight="1" s="89" customFormat="1">
      <c r="A1405" s="89" t="s">
        <v>65</v>
      </c>
      <c r="B1405" s="32">
        <f t="shared" si="95"/>
        <v>1399</v>
      </c>
      <c r="C1405" s="1402" t="s">
        <v>13198</v>
      </c>
      <c r="D1405" s="1403" t="s">
        <v>13199</v>
      </c>
      <c r="E1405" s="1404" t="s">
        <v>69</v>
      </c>
      <c r="F1405" s="1402" t="s">
        <v>13200</v>
      </c>
      <c r="G1405" s="1404" t="s">
        <v>2</v>
      </c>
      <c r="H1405" s="1404"/>
      <c r="I1405" s="1404"/>
      <c r="J1405" s="1404"/>
      <c r="K1405" s="1404" t="s">
        <v>447</v>
      </c>
      <c r="L1405" s="1404" t="s">
        <v>7821</v>
      </c>
      <c r="M1405" s="1404" t="s">
        <v>2129</v>
      </c>
      <c r="N1405" s="1405">
        <v>43647</v>
      </c>
      <c r="O1405" s="1404" t="s">
        <v>13201</v>
      </c>
      <c r="P1405" s="1404" t="s">
        <v>232</v>
      </c>
      <c r="Q1405" s="1404" t="s">
        <v>112</v>
      </c>
      <c r="R1405" s="1404" t="s">
        <v>77</v>
      </c>
      <c r="S1405" s="1404" t="s">
        <v>140</v>
      </c>
      <c r="T1405" s="1404" t="s">
        <v>447</v>
      </c>
      <c r="U1405" s="1405">
        <v>33252</v>
      </c>
      <c r="V1405" s="1405">
        <v>44378</v>
      </c>
      <c r="W1405" s="1134">
        <v>44469</v>
      </c>
      <c r="X1405" s="1404" t="s">
        <v>115</v>
      </c>
      <c r="Y1405" s="91"/>
      <c r="Z1405" s="98" t="str">
        <f t="shared" si="99" ca="1"/>
        <v>2 Tahun  1 Bulan 1 Hari </v>
      </c>
      <c r="AA1405" s="1404" t="s">
        <v>10778</v>
      </c>
      <c r="AB1405" s="1406" t="s">
        <v>13202</v>
      </c>
      <c r="AC1405" s="1405">
        <v>44940</v>
      </c>
      <c r="AD1405" s="1404" t="s">
        <v>86</v>
      </c>
      <c r="AE1405" s="91"/>
      <c r="AF1405" s="1404" t="s">
        <v>86</v>
      </c>
      <c r="AG1405" s="1134">
        <v>43758</v>
      </c>
      <c r="AH1405" s="1404" t="s">
        <v>86</v>
      </c>
      <c r="AI1405" s="91"/>
      <c r="AJ1405" s="91"/>
      <c r="AK1405" s="91"/>
      <c r="AL1405" s="91"/>
      <c r="AM1405" s="1402" t="s">
        <v>13203</v>
      </c>
      <c r="AN1405" s="1404" t="s">
        <v>3474</v>
      </c>
      <c r="AO1405" s="91"/>
      <c r="AP1405" s="91">
        <v>19060602828</v>
      </c>
      <c r="AQ1405" s="1404" t="s">
        <v>86</v>
      </c>
      <c r="AR1405" s="91"/>
      <c r="AS1405" s="95" t="s">
        <v>87</v>
      </c>
      <c r="AT1405" s="1406" t="s">
        <v>13204</v>
      </c>
      <c r="AU1405" s="1404" t="s">
        <v>121</v>
      </c>
      <c r="AV1405" s="1404" t="s">
        <v>13199</v>
      </c>
      <c r="AW1405" s="1404" t="s">
        <v>90</v>
      </c>
      <c r="AX1405" s="1407" t="s">
        <v>13205</v>
      </c>
      <c r="AY1405" s="1406" t="s">
        <v>13206</v>
      </c>
      <c r="AZ1405" s="91"/>
      <c r="BA1405" s="91"/>
      <c r="BB1405" s="91"/>
      <c r="BC1405" s="91"/>
      <c r="BD1405" s="97"/>
    </row>
    <row r="1406" ht="15" customHeight="1" s="89" customFormat="1">
      <c r="A1406" s="89" t="s">
        <v>65</v>
      </c>
      <c r="B1406" s="32">
        <f t="shared" si="95"/>
        <v>1400</v>
      </c>
      <c r="C1406" s="90" t="s">
        <v>13207</v>
      </c>
      <c r="D1406" s="151" t="s">
        <v>13208</v>
      </c>
      <c r="E1406" s="91" t="s">
        <v>69</v>
      </c>
      <c r="F1406" s="90" t="s">
        <v>13209</v>
      </c>
      <c r="G1406" s="91" t="s">
        <v>2</v>
      </c>
      <c r="H1406" s="91"/>
      <c r="I1406" s="91"/>
      <c r="J1406" s="91"/>
      <c r="K1406" s="1404" t="s">
        <v>447</v>
      </c>
      <c r="L1406" s="1404" t="s">
        <v>7821</v>
      </c>
      <c r="M1406" s="1404" t="s">
        <v>2129</v>
      </c>
      <c r="N1406" s="97">
        <v>44359</v>
      </c>
      <c r="O1406" s="91" t="s">
        <v>13210</v>
      </c>
      <c r="P1406" s="91"/>
      <c r="Q1406" s="91" t="s">
        <v>112</v>
      </c>
      <c r="R1406" s="91" t="s">
        <v>77</v>
      </c>
      <c r="S1406" s="91"/>
      <c r="T1406" s="91" t="s">
        <v>447</v>
      </c>
      <c r="U1406" s="97">
        <v>28858</v>
      </c>
      <c r="V1406" s="97">
        <v>44359</v>
      </c>
      <c r="W1406" s="1134">
        <v>44439</v>
      </c>
      <c r="X1406" s="1404" t="s">
        <v>80</v>
      </c>
      <c r="Y1406" s="91"/>
      <c r="Z1406" s="91" t="str">
        <f t="shared" si="99" ca="1"/>
        <v>0 Tahun  1 Bulan 21 Hari </v>
      </c>
      <c r="AA1406" s="91" t="s">
        <v>264</v>
      </c>
      <c r="AB1406" s="90" t="s">
        <v>13211</v>
      </c>
      <c r="AC1406" s="97">
        <v>44929</v>
      </c>
      <c r="AD1406" s="91"/>
      <c r="AE1406" s="91"/>
      <c r="AF1406" s="91"/>
      <c r="AG1406" s="91"/>
      <c r="AH1406" s="91"/>
      <c r="AI1406" s="91"/>
      <c r="AJ1406" s="91"/>
      <c r="AK1406" s="91"/>
      <c r="AL1406" s="91"/>
      <c r="AM1406" s="90" t="s">
        <v>13212</v>
      </c>
      <c r="AN1406" s="91" t="s">
        <v>84</v>
      </c>
      <c r="AO1406" s="91"/>
      <c r="AP1406" s="90" t="s">
        <v>13213</v>
      </c>
      <c r="AQ1406" s="1404" t="s">
        <v>86</v>
      </c>
      <c r="AR1406" s="91"/>
      <c r="AS1406" s="91"/>
      <c r="AT1406" s="90" t="s">
        <v>13214</v>
      </c>
      <c r="AU1406" s="91" t="s">
        <v>121</v>
      </c>
      <c r="AV1406" s="91"/>
      <c r="AW1406" s="91"/>
      <c r="AX1406" s="91"/>
      <c r="AY1406" s="91"/>
      <c r="AZ1406" s="91"/>
      <c r="BA1406" s="91"/>
      <c r="BB1406" s="91"/>
      <c r="BC1406" s="91"/>
      <c r="BD1406" s="97"/>
    </row>
    <row r="1407" ht="15" customHeight="1" s="89" customFormat="1">
      <c r="B1407" s="32">
        <f t="shared" si="95"/>
        <v>1401</v>
      </c>
      <c r="C1407" s="1402" t="s">
        <v>13215</v>
      </c>
      <c r="D1407" s="1403" t="s">
        <v>13216</v>
      </c>
      <c r="E1407" s="1404" t="s">
        <v>69</v>
      </c>
      <c r="F1407" s="1404" t="s">
        <v>13217</v>
      </c>
      <c r="G1407" s="1404" t="s">
        <v>2</v>
      </c>
      <c r="H1407" s="1404"/>
      <c r="I1407" s="1404"/>
      <c r="J1407" s="1404"/>
      <c r="K1407" s="1404" t="s">
        <v>447</v>
      </c>
      <c r="L1407" s="1404" t="s">
        <v>7821</v>
      </c>
      <c r="M1407" s="1404" t="s">
        <v>2129</v>
      </c>
      <c r="N1407" s="1405">
        <v>42754</v>
      </c>
      <c r="O1407" s="1404" t="s">
        <v>13218</v>
      </c>
      <c r="P1407" s="1404" t="s">
        <v>97</v>
      </c>
      <c r="Q1407" s="1404" t="s">
        <v>112</v>
      </c>
      <c r="R1407" s="1404" t="s">
        <v>77</v>
      </c>
      <c r="S1407" s="1404" t="s">
        <v>233</v>
      </c>
      <c r="T1407" s="1404" t="s">
        <v>12120</v>
      </c>
      <c r="U1407" s="1405">
        <v>30831</v>
      </c>
      <c r="V1407" s="1405">
        <v>44287</v>
      </c>
      <c r="W1407" s="1134">
        <v>44377</v>
      </c>
      <c r="X1407" s="1404" t="s">
        <v>80</v>
      </c>
      <c r="Y1407" s="91"/>
      <c r="Z1407" s="98" t="str">
        <f>""&amp;DATEDIF(N1407,TODAY(),"Y")&amp; " Tahun  "&amp;DATEDIF(N1407,TODAY(),"ym")&amp; " Bulan " &amp;DATEDIF(N1407,TODAY(),"md")&amp; " Hari "</f>
        <v>4 Tahun  6 Bulan 14 Hari </v>
      </c>
      <c r="AA1407" s="1404" t="s">
        <v>264</v>
      </c>
      <c r="AB1407" s="1406" t="s">
        <v>13219</v>
      </c>
      <c r="AC1407" s="1405">
        <v>44710</v>
      </c>
      <c r="AD1407" s="1404" t="s">
        <v>86</v>
      </c>
      <c r="AE1407" s="91"/>
      <c r="AF1407" s="1404" t="s">
        <v>86</v>
      </c>
      <c r="AG1407" s="1134">
        <v>43758</v>
      </c>
      <c r="AH1407" s="1404" t="s">
        <v>86</v>
      </c>
      <c r="AI1407" s="91"/>
      <c r="AJ1407" s="91"/>
      <c r="AK1407" s="91"/>
      <c r="AL1407" s="91"/>
      <c r="AM1407" s="1404" t="s">
        <v>13220</v>
      </c>
      <c r="AN1407" s="1404" t="s">
        <v>84</v>
      </c>
      <c r="AO1407" s="91"/>
      <c r="AP1407" s="1402" t="s">
        <v>13221</v>
      </c>
      <c r="AQ1407" s="1404" t="s">
        <v>86</v>
      </c>
      <c r="AR1407" s="91"/>
      <c r="AS1407" s="1402" t="s">
        <v>13222</v>
      </c>
      <c r="AT1407" s="1406" t="s">
        <v>13223</v>
      </c>
      <c r="AU1407" s="1404" t="s">
        <v>121</v>
      </c>
      <c r="AV1407" s="1404" t="s">
        <v>13216</v>
      </c>
      <c r="AW1407" s="1404" t="s">
        <v>90</v>
      </c>
      <c r="AX1407" s="1409" t="s">
        <v>13224</v>
      </c>
      <c r="AY1407" s="1406" t="s">
        <v>13225</v>
      </c>
      <c r="AZ1407" s="91"/>
      <c r="BA1407" s="91"/>
      <c r="BB1407" s="91"/>
      <c r="BC1407" s="91"/>
      <c r="BD1407" s="97">
        <v>44359</v>
      </c>
    </row>
    <row r="1408" ht="15" customHeight="1" s="1422" customFormat="1">
      <c r="A1408" s="1410" t="s">
        <v>65</v>
      </c>
      <c r="B1408" s="32">
        <f t="shared" si="95"/>
        <v>1402</v>
      </c>
      <c r="C1408" s="1412" t="s">
        <v>13226</v>
      </c>
      <c r="D1408" s="1413" t="s">
        <v>13227</v>
      </c>
      <c r="E1408" s="477" t="s">
        <v>69</v>
      </c>
      <c r="F1408" s="1412" t="s">
        <v>13228</v>
      </c>
      <c r="G1408" s="1413"/>
      <c r="H1408" s="1413"/>
      <c r="I1408" s="1413"/>
      <c r="J1408" s="1411" t="s">
        <v>13229</v>
      </c>
      <c r="K1408" s="1411" t="s">
        <v>11178</v>
      </c>
      <c r="L1408" s="1413" t="s">
        <v>13230</v>
      </c>
      <c r="M1408" s="1413" t="s">
        <v>2129</v>
      </c>
      <c r="N1408" s="1414">
        <v>42856</v>
      </c>
      <c r="O1408" s="1413" t="s">
        <v>13231</v>
      </c>
      <c r="P1408" s="1411" t="s">
        <v>75</v>
      </c>
      <c r="Q1408" s="1411" t="s">
        <v>112</v>
      </c>
      <c r="R1408" s="1411" t="s">
        <v>77</v>
      </c>
      <c r="S1408" s="1411" t="s">
        <v>113</v>
      </c>
      <c r="T1408" s="1411" t="s">
        <v>2612</v>
      </c>
      <c r="U1408" s="1414" t="s">
        <v>13232</v>
      </c>
      <c r="V1408" s="1415">
        <v>44348</v>
      </c>
      <c r="W1408" s="1415">
        <v>44439</v>
      </c>
      <c r="X1408" s="1416" t="s">
        <v>80</v>
      </c>
      <c r="Y1408" s="1413"/>
      <c r="Z1408" s="1417" t="str">
        <f>""&amp;DATEDIF(N1408,TODAY(),"Y")&amp; " Tahun  "&amp;DATEDIF(N1408,TODAY(),"ym")&amp; " Bulan " &amp;DATEDIF(N1408,TODAY(),"md")&amp; " Hari "</f>
        <v>4 Tahun  3 Bulan 1 Hari </v>
      </c>
      <c r="AA1408" s="1418" t="s">
        <v>5</v>
      </c>
      <c r="AB1408" s="1418"/>
      <c r="AC1408" s="1418"/>
      <c r="AD1408" s="1411" t="s">
        <v>86</v>
      </c>
      <c r="AE1408" s="1411"/>
      <c r="AF1408" s="1411" t="s">
        <v>86</v>
      </c>
      <c r="AG1408" s="1411"/>
      <c r="AH1408" s="1411" t="s">
        <v>82</v>
      </c>
      <c r="AI1408" s="1413"/>
      <c r="AJ1408" s="1413"/>
      <c r="AK1408" s="1413"/>
      <c r="AL1408" s="1413"/>
      <c r="AM1408" s="1412" t="s">
        <v>13233</v>
      </c>
      <c r="AN1408" s="1412" t="s">
        <v>84</v>
      </c>
      <c r="AO1408" s="1412"/>
      <c r="AP1408" s="1412" t="s">
        <v>13234</v>
      </c>
      <c r="AQ1408" s="1411" t="s">
        <v>86</v>
      </c>
      <c r="AR1408" s="1413"/>
      <c r="AS1408" s="1413"/>
      <c r="AT1408" s="1419" t="s">
        <v>13235</v>
      </c>
      <c r="AU1408" s="1411" t="s">
        <v>121</v>
      </c>
      <c r="AV1408" s="1411" t="s">
        <v>13227</v>
      </c>
      <c r="AW1408" s="1411" t="s">
        <v>90</v>
      </c>
      <c r="AX1408" s="1411">
        <v>5796164298</v>
      </c>
      <c r="AY1408" s="1413" t="s">
        <v>13236</v>
      </c>
      <c r="AZ1408" s="1413"/>
      <c r="BA1408" s="1413"/>
      <c r="BB1408" s="1413"/>
      <c r="BC1408" s="1420"/>
      <c r="BD1408" s="1414">
        <f>+VLOOKUP(D1408,'[3]TAMBUN LOG'!$C$7:$J$7,8,0)</f>
        <v>43739</v>
      </c>
      <c r="BE1408" s="1421" t="str">
        <f>""&amp;DATEDIF(BD1408,TODAY(),"Y")&amp; " Tahun  "&amp;DATEDIF(BD1408,TODAY(),"ym")&amp; " Bulan " &amp;DATEDIF(BD1408,TODAY(),"md")&amp; " Hari "</f>
        <v>1 Tahun  10 Bulan 1 Hari </v>
      </c>
    </row>
    <row r="1409" ht="15" customHeight="1" s="31" customFormat="1">
      <c r="A1409" s="31" t="s">
        <v>65</v>
      </c>
      <c r="B1409" s="32">
        <f t="shared" si="95"/>
        <v>1403</v>
      </c>
      <c r="C1409" s="57" t="s">
        <v>13237</v>
      </c>
      <c r="D1409" s="61" t="s">
        <v>13238</v>
      </c>
      <c r="E1409" s="57" t="s">
        <v>69</v>
      </c>
      <c r="F1409" s="57" t="s">
        <v>13239</v>
      </c>
      <c r="G1409" s="49"/>
      <c r="H1409" s="49"/>
      <c r="I1409" s="49"/>
      <c r="J1409" s="168" t="s">
        <v>343</v>
      </c>
      <c r="K1409" s="1411" t="s">
        <v>11178</v>
      </c>
      <c r="L1409" s="1413" t="s">
        <v>13230</v>
      </c>
      <c r="M1409" s="1413" t="s">
        <v>2129</v>
      </c>
      <c r="N1409" s="169">
        <v>42989</v>
      </c>
      <c r="O1409" s="61" t="s">
        <v>13240</v>
      </c>
      <c r="P1409" s="1" t="s">
        <v>232</v>
      </c>
      <c r="Q1409" s="49" t="s">
        <v>112</v>
      </c>
      <c r="R1409" s="49" t="s">
        <v>77</v>
      </c>
      <c r="S1409" s="49" t="s">
        <v>153</v>
      </c>
      <c r="T1409" s="49" t="s">
        <v>10817</v>
      </c>
      <c r="U1409" s="63">
        <v>35970</v>
      </c>
      <c r="V1409" s="1415">
        <v>44348</v>
      </c>
      <c r="W1409" s="1415">
        <v>44439</v>
      </c>
      <c r="X1409" s="1416" t="s">
        <v>80</v>
      </c>
      <c r="Y1409" s="49"/>
      <c r="Z1409" s="38" t="str">
        <f>""&amp;DATEDIF(N1409,TODAY(),"Y")&amp; " Tahun  "&amp;DATEDIF(N1409,TODAY(),"ym")&amp; " Bulan " &amp;DATEDIF(N1409,TODAY(),"md")&amp; " Hari "</f>
        <v>3 Tahun  10 Bulan 22 Hari </v>
      </c>
      <c r="AA1409" s="49" t="s">
        <v>591</v>
      </c>
      <c r="AB1409" s="57" t="s">
        <v>13241</v>
      </c>
      <c r="AC1409" s="63">
        <v>44371</v>
      </c>
      <c r="AD1409" s="49" t="s">
        <v>5</v>
      </c>
      <c r="AE1409" s="49"/>
      <c r="AF1409" s="49" t="s">
        <v>81</v>
      </c>
      <c r="AG1409" s="49"/>
      <c r="AH1409" s="49"/>
      <c r="AI1409" s="49"/>
      <c r="AJ1409" s="49"/>
      <c r="AK1409" s="49"/>
      <c r="AL1409" s="49"/>
      <c r="AM1409" s="172" t="s">
        <v>13242</v>
      </c>
      <c r="AN1409" s="174" t="s">
        <v>6751</v>
      </c>
      <c r="AO1409" s="49"/>
      <c r="AP1409" s="49" t="s">
        <v>13243</v>
      </c>
      <c r="AQ1409" s="42" t="s">
        <v>86</v>
      </c>
      <c r="AR1409" s="49"/>
      <c r="AS1409" s="49"/>
      <c r="AT1409" s="57" t="s">
        <v>13244</v>
      </c>
      <c r="AU1409" s="49" t="s">
        <v>89</v>
      </c>
      <c r="AV1409" s="49" t="s">
        <v>13238</v>
      </c>
      <c r="AW1409" s="158" t="s">
        <v>90</v>
      </c>
      <c r="AX1409" s="57" t="s">
        <v>13245</v>
      </c>
      <c r="AY1409" s="49"/>
      <c r="AZ1409" s="49"/>
      <c r="BA1409" s="49"/>
      <c r="BB1409" s="49"/>
      <c r="BC1409" s="63"/>
      <c r="BD1409" s="63">
        <v>43709</v>
      </c>
      <c r="BE1409" s="1423" t="str">
        <f>""&amp;DATEDIF(BD1409,TODAY(),"Y")&amp; " Tahun  "&amp;DATEDIF(BD1409,TODAY(),"ym")&amp; " Bulan " &amp;DATEDIF(BD1409,TODAY(),"md")&amp; " Hari "</f>
        <v>1 Tahun  11 Bulan 1 Hari </v>
      </c>
    </row>
    <row r="1410" ht="15" customHeight="1" s="77" customFormat="1">
      <c r="A1410" s="31" t="s">
        <v>65</v>
      </c>
      <c r="B1410" s="32">
        <f t="shared" si="95"/>
        <v>1404</v>
      </c>
      <c r="C1410" s="71" t="s">
        <v>13246</v>
      </c>
      <c r="D1410" s="82" t="s">
        <v>13247</v>
      </c>
      <c r="E1410" s="1" t="s">
        <v>1255</v>
      </c>
      <c r="F1410" s="71" t="s">
        <v>13248</v>
      </c>
      <c r="G1410" s="1"/>
      <c r="H1410" s="1"/>
      <c r="I1410" s="1"/>
      <c r="J1410" s="1" t="s">
        <v>2469</v>
      </c>
      <c r="K1410" s="1411" t="s">
        <v>11178</v>
      </c>
      <c r="L1410" s="1413" t="s">
        <v>13230</v>
      </c>
      <c r="M1410" s="1413" t="s">
        <v>2129</v>
      </c>
      <c r="N1410" s="116">
        <v>44039</v>
      </c>
      <c r="O1410" s="82" t="s">
        <v>13249</v>
      </c>
      <c r="P1410" s="1" t="s">
        <v>77</v>
      </c>
      <c r="Q1410" s="1" t="s">
        <v>76</v>
      </c>
      <c r="R1410" s="1" t="s">
        <v>77</v>
      </c>
      <c r="S1410" s="1" t="s">
        <v>2471</v>
      </c>
      <c r="T1410" s="1" t="s">
        <v>2405</v>
      </c>
      <c r="U1410" s="116">
        <v>35839</v>
      </c>
      <c r="V1410" s="1415">
        <v>44348</v>
      </c>
      <c r="W1410" s="1415">
        <v>44439</v>
      </c>
      <c r="X1410" s="1416" t="s">
        <v>115</v>
      </c>
      <c r="Y1410" s="1"/>
      <c r="Z1410" s="454" t="str">
        <f>""&amp;DATEDIF(N1410,TODAY(),"Y")&amp; " Tahun  "&amp;DATEDIF(N1410,TODAY(),"ym")&amp; " Bulan " &amp;DATEDIF(N1410,TODAY(),"md")&amp; " Hari "</f>
        <v>1 Tahun  0 Bulan 6 Hari </v>
      </c>
      <c r="AA1410" s="1" t="s">
        <v>515</v>
      </c>
      <c r="AB1410" s="1" t="s">
        <v>515</v>
      </c>
      <c r="AC1410" s="1" t="s">
        <v>515</v>
      </c>
      <c r="AD1410" s="188" t="s">
        <v>5</v>
      </c>
      <c r="AE1410" s="1"/>
      <c r="AF1410" s="1"/>
      <c r="AG1410" s="1"/>
      <c r="AH1410" s="1"/>
      <c r="AI1410" s="1"/>
      <c r="AJ1410" s="1"/>
      <c r="AK1410" s="1"/>
      <c r="AL1410" s="1"/>
      <c r="AM1410" s="71" t="s">
        <v>13250</v>
      </c>
      <c r="AN1410" s="1" t="s">
        <v>548</v>
      </c>
      <c r="AO1410" s="71"/>
      <c r="AP1410" s="71" t="s">
        <v>13251</v>
      </c>
      <c r="AQ1410" s="42" t="s">
        <v>2410</v>
      </c>
      <c r="AR1410" s="1"/>
      <c r="AS1410" s="1"/>
      <c r="AT1410" s="71" t="s">
        <v>13252</v>
      </c>
      <c r="AU1410" s="1" t="s">
        <v>89</v>
      </c>
      <c r="AV1410" s="1" t="s">
        <v>13253</v>
      </c>
      <c r="AW1410" s="1" t="s">
        <v>565</v>
      </c>
      <c r="AX1410" s="71" t="s">
        <v>13254</v>
      </c>
      <c r="AY1410" s="1"/>
      <c r="AZ1410" s="1"/>
      <c r="BA1410" s="1"/>
      <c r="BB1410" s="1"/>
      <c r="BC1410" s="72">
        <v>44227</v>
      </c>
      <c r="BD1410" s="72"/>
      <c r="BE1410" s="112"/>
    </row>
    <row r="1411" ht="15" customHeight="1" s="77" customFormat="1">
      <c r="A1411" s="31" t="s">
        <v>65</v>
      </c>
      <c r="B1411" s="32">
        <f t="shared" si="95"/>
        <v>1405</v>
      </c>
      <c r="C1411" s="71" t="s">
        <v>13255</v>
      </c>
      <c r="D1411" s="82" t="s">
        <v>13256</v>
      </c>
      <c r="E1411" s="1" t="s">
        <v>69</v>
      </c>
      <c r="F1411" s="71" t="s">
        <v>13257</v>
      </c>
      <c r="G1411" s="1"/>
      <c r="H1411" s="1"/>
      <c r="I1411" s="1"/>
      <c r="J1411" s="1" t="s">
        <v>343</v>
      </c>
      <c r="K1411" s="1411" t="s">
        <v>11178</v>
      </c>
      <c r="L1411" s="1413" t="s">
        <v>13230</v>
      </c>
      <c r="M1411" s="1413" t="s">
        <v>2129</v>
      </c>
      <c r="N1411" s="116">
        <v>44333</v>
      </c>
      <c r="O1411" s="82" t="s">
        <v>13258</v>
      </c>
      <c r="P1411" s="1" t="s">
        <v>232</v>
      </c>
      <c r="Q1411" s="1" t="s">
        <v>112</v>
      </c>
      <c r="R1411" s="1" t="s">
        <v>77</v>
      </c>
      <c r="S1411" s="1" t="s">
        <v>113</v>
      </c>
      <c r="T1411" s="1" t="s">
        <v>2405</v>
      </c>
      <c r="U1411" s="116">
        <v>33608</v>
      </c>
      <c r="V1411" s="1415">
        <v>44333</v>
      </c>
      <c r="W1411" s="1415">
        <v>44408</v>
      </c>
      <c r="X1411" s="1416" t="s">
        <v>80</v>
      </c>
      <c r="Y1411" s="1"/>
      <c r="Z1411" s="454" t="str">
        <f>""&amp;DATEDIF(N1411,TODAY(),"Y")&amp; " Tahun  "&amp;DATEDIF(N1411,TODAY(),"ym")&amp; " Bulan " &amp;DATEDIF(N1411,TODAY(),"md")&amp; " Hari "</f>
        <v>0 Tahun  2 Bulan 16 Hari </v>
      </c>
      <c r="AA1411" s="1" t="s">
        <v>5</v>
      </c>
      <c r="AB1411" s="1" t="s">
        <v>515</v>
      </c>
      <c r="AC1411" s="1" t="s">
        <v>515</v>
      </c>
      <c r="AD1411" s="188" t="s">
        <v>5</v>
      </c>
      <c r="AE1411" s="1"/>
      <c r="AF1411" s="1"/>
      <c r="AG1411" s="1"/>
      <c r="AH1411" s="1"/>
      <c r="AI1411" s="1"/>
      <c r="AJ1411" s="1"/>
      <c r="AK1411" s="1"/>
      <c r="AL1411" s="1"/>
      <c r="AM1411" s="71" t="s">
        <v>13259</v>
      </c>
      <c r="AN1411" s="1" t="s">
        <v>548</v>
      </c>
      <c r="AO1411" s="71"/>
      <c r="AP1411" s="42"/>
      <c r="AQ1411" s="1"/>
      <c r="AR1411" s="1"/>
      <c r="AS1411" s="1"/>
      <c r="AT1411" s="71" t="s">
        <v>13260</v>
      </c>
      <c r="AU1411" s="1" t="s">
        <v>89</v>
      </c>
      <c r="AV1411" s="340" t="s">
        <v>13261</v>
      </c>
      <c r="AW1411" s="340" t="s">
        <v>90</v>
      </c>
      <c r="AX1411" s="357" t="s">
        <v>13262</v>
      </c>
      <c r="AY1411" s="1"/>
      <c r="AZ1411" s="1"/>
      <c r="BA1411" s="1"/>
      <c r="BB1411" s="1"/>
      <c r="BC1411" s="72"/>
      <c r="BD1411" s="72"/>
    </row>
    <row r="1412" ht="15" customHeight="1" s="31" customFormat="1">
      <c r="A1412" s="31" t="s">
        <v>13263</v>
      </c>
      <c r="B1412" s="32">
        <f t="shared" si="95"/>
        <v>1406</v>
      </c>
      <c r="C1412" s="57" t="s">
        <v>13264</v>
      </c>
      <c r="D1412" s="61" t="s">
        <v>13265</v>
      </c>
      <c r="E1412" s="49" t="s">
        <v>69</v>
      </c>
      <c r="F1412" s="57" t="s">
        <v>13266</v>
      </c>
      <c r="G1412" s="49"/>
      <c r="H1412" s="49"/>
      <c r="I1412" s="49"/>
      <c r="J1412" s="49" t="s">
        <v>457</v>
      </c>
      <c r="K1412" s="49" t="s">
        <v>13267</v>
      </c>
      <c r="L1412" s="49" t="s">
        <v>13268</v>
      </c>
      <c r="M1412" s="49" t="s">
        <v>2129</v>
      </c>
      <c r="N1412" s="1424">
        <v>43899</v>
      </c>
      <c r="O1412" s="61" t="s">
        <v>13269</v>
      </c>
      <c r="P1412" s="49" t="s">
        <v>77</v>
      </c>
      <c r="Q1412" s="49" t="s">
        <v>112</v>
      </c>
      <c r="R1412" s="49" t="s">
        <v>77</v>
      </c>
      <c r="S1412" s="49" t="s">
        <v>2458</v>
      </c>
      <c r="T1412" s="49" t="s">
        <v>13270</v>
      </c>
      <c r="U1412" s="79">
        <v>34375</v>
      </c>
      <c r="V1412" s="79">
        <v>44378</v>
      </c>
      <c r="W1412" s="79">
        <v>44469</v>
      </c>
      <c r="X1412" s="49" t="s">
        <v>115</v>
      </c>
      <c r="Y1412" s="170"/>
      <c r="Z1412" s="147" t="s">
        <v>5</v>
      </c>
      <c r="AA1412" s="147" t="s">
        <v>515</v>
      </c>
      <c r="AB1412" s="147" t="s">
        <v>515</v>
      </c>
      <c r="AC1412" s="42"/>
      <c r="AD1412" s="42"/>
      <c r="AE1412" s="42"/>
      <c r="AF1412" s="42"/>
      <c r="AG1412" s="49"/>
      <c r="AH1412" s="49"/>
      <c r="AI1412" s="49"/>
      <c r="AJ1412" s="49"/>
      <c r="AK1412" s="49"/>
      <c r="AL1412" s="49"/>
      <c r="AM1412" s="189" t="s">
        <v>13271</v>
      </c>
      <c r="AN1412" s="42" t="s">
        <v>84</v>
      </c>
      <c r="AO1412" s="49"/>
      <c r="AP1412" s="189" t="s">
        <v>13272</v>
      </c>
      <c r="AQ1412" s="42" t="s">
        <v>86</v>
      </c>
      <c r="AR1412" s="66"/>
      <c r="AS1412" s="49"/>
      <c r="AT1412" s="57" t="s">
        <v>13273</v>
      </c>
      <c r="AU1412" s="79">
        <v>42776</v>
      </c>
      <c r="AV1412" s="42" t="s">
        <v>13265</v>
      </c>
      <c r="AW1412" s="42" t="s">
        <v>90</v>
      </c>
      <c r="AX1412" s="189" t="s">
        <v>13274</v>
      </c>
      <c r="AY1412" s="57" t="s">
        <v>13273</v>
      </c>
      <c r="AZ1412" s="63">
        <v>43899</v>
      </c>
      <c r="BA1412" s="170" t="str">
        <f>""&amp;DATEDIF(AZ1412,TODAY(),"Y")&amp; " Tahun  "&amp;DATEDIF(AZ1412,TODAY(),"ym")&amp; " Bulan " &amp;DATEDIF(AZ1412,TODAY(),"md")&amp; " Hari "</f>
        <v>1 Tahun  4 Bulan 24 Hari </v>
      </c>
      <c r="BB1412" s="49"/>
      <c r="BC1412" s="49"/>
      <c r="BD1412" s="49"/>
    </row>
    <row r="1413" ht="15" customHeight="1" s="44" customFormat="1">
      <c r="A1413" s="44" t="s">
        <v>65</v>
      </c>
      <c r="B1413" s="32">
        <f t="shared" si="95"/>
        <v>1407</v>
      </c>
      <c r="C1413" s="1210" t="s">
        <v>13275</v>
      </c>
      <c r="D1413" s="1218" t="s">
        <v>13276</v>
      </c>
      <c r="E1413" s="1137" t="s">
        <v>69</v>
      </c>
      <c r="F1413" s="1204">
        <v>81296280347</v>
      </c>
      <c r="G1413" s="34"/>
      <c r="H1413" s="34"/>
      <c r="I1413" s="34"/>
      <c r="J1413" s="34" t="s">
        <v>71</v>
      </c>
      <c r="K1413" s="49" t="s">
        <v>2520</v>
      </c>
      <c r="L1413" s="49" t="s">
        <v>4214</v>
      </c>
      <c r="M1413" s="1137" t="s">
        <v>2129</v>
      </c>
      <c r="N1413" s="1213">
        <v>43636</v>
      </c>
      <c r="O1413" s="1137" t="s">
        <v>13277</v>
      </c>
      <c r="P1413" s="1138" t="s">
        <v>232</v>
      </c>
      <c r="Q1413" s="1138" t="s">
        <v>112</v>
      </c>
      <c r="R1413" s="1138" t="s">
        <v>77</v>
      </c>
      <c r="S1413" s="1137" t="s">
        <v>233</v>
      </c>
      <c r="T1413" s="1137" t="s">
        <v>2520</v>
      </c>
      <c r="U1413" s="1214">
        <v>32884</v>
      </c>
      <c r="V1413" s="79">
        <v>44378</v>
      </c>
      <c r="W1413" s="79">
        <v>44469</v>
      </c>
      <c r="X1413" s="49" t="s">
        <v>115</v>
      </c>
      <c r="Y1413" s="34"/>
      <c r="Z1413" s="1425" t="str">
        <f>""&amp;DATEDIF(N1413,TODAY(),"Y")&amp; " Tahun  "&amp;DATEDIF(N1413,TODAY(),"ym")&amp; " Bulan " &amp;DATEDIF(N1413,TODAY(),"md")&amp; " Hari "</f>
        <v>2 Tahun  1 Bulan 13 Hari </v>
      </c>
      <c r="AA1413" s="1137" t="s">
        <v>13278</v>
      </c>
      <c r="AB1413" s="1210" t="s">
        <v>13279</v>
      </c>
      <c r="AC1413" s="1213">
        <v>44572</v>
      </c>
      <c r="AD1413" s="1321" t="s">
        <v>86</v>
      </c>
      <c r="AE1413" s="1138" t="s">
        <v>86</v>
      </c>
      <c r="AF1413" s="1138" t="s">
        <v>86</v>
      </c>
      <c r="AG1413" s="1325">
        <v>43863</v>
      </c>
      <c r="AH1413" s="34"/>
      <c r="AI1413" s="34"/>
      <c r="AJ1413" s="34"/>
      <c r="AK1413" s="34"/>
      <c r="AL1413" s="34"/>
      <c r="AM1413" s="1204" t="s">
        <v>13280</v>
      </c>
      <c r="AN1413" s="168" t="s">
        <v>84</v>
      </c>
      <c r="AO1413" s="1204" t="s">
        <v>13281</v>
      </c>
      <c r="AP1413" s="1204" t="s">
        <v>86</v>
      </c>
      <c r="AQ1413" s="1138"/>
      <c r="AR1413" s="1137"/>
      <c r="AS1413" s="34"/>
      <c r="AT1413" s="1210" t="s">
        <v>13282</v>
      </c>
      <c r="AU1413" s="1138" t="s">
        <v>121</v>
      </c>
      <c r="AV1413" s="1138" t="s">
        <v>13276</v>
      </c>
      <c r="AW1413" s="1137" t="s">
        <v>90</v>
      </c>
      <c r="AX1413" s="1210" t="s">
        <v>13283</v>
      </c>
      <c r="AY1413" s="1138">
        <v>3603170705080020</v>
      </c>
      <c r="AZ1413" s="191"/>
      <c r="BA1413" s="191"/>
      <c r="BB1413" s="191"/>
      <c r="BC1413" s="1086">
        <v>43636</v>
      </c>
      <c r="BD1413" s="1323" t="str">
        <f>""&amp;DATEDIF(BC1413,TODAY(),"Y")&amp; " Tahun  "&amp;DATEDIF(BC1413,TODAY(),"ym")&amp; " Bulan " &amp;DATEDIF(BC1413,TODAY(),"md")&amp; " Hari "</f>
        <v>2 Tahun  1 Bulan 13 Hari </v>
      </c>
      <c r="BE1413" s="1426"/>
    </row>
    <row r="1414" ht="15" customHeight="1" s="44" customFormat="1">
      <c r="A1414" s="44" t="s">
        <v>65</v>
      </c>
      <c r="B1414" s="32">
        <f t="shared" si="95"/>
        <v>1408</v>
      </c>
      <c r="C1414" s="1210" t="s">
        <v>13284</v>
      </c>
      <c r="D1414" s="1361" t="s">
        <v>13285</v>
      </c>
      <c r="E1414" s="477" t="s">
        <v>69</v>
      </c>
      <c r="F1414" s="473" t="s">
        <v>13286</v>
      </c>
      <c r="G1414" s="34" t="s">
        <v>2</v>
      </c>
      <c r="H1414" s="34"/>
      <c r="I1414" s="49"/>
      <c r="J1414" s="168"/>
      <c r="K1414" s="477" t="s">
        <v>2602</v>
      </c>
      <c r="L1414" s="1325" t="s">
        <v>4214</v>
      </c>
      <c r="M1414" s="477" t="s">
        <v>2129</v>
      </c>
      <c r="N1414" s="1325">
        <v>43815</v>
      </c>
      <c r="O1414" s="477" t="s">
        <v>13287</v>
      </c>
      <c r="P1414" s="411" t="s">
        <v>174</v>
      </c>
      <c r="Q1414" s="411" t="s">
        <v>112</v>
      </c>
      <c r="R1414" s="411" t="s">
        <v>4161</v>
      </c>
      <c r="S1414" s="477" t="s">
        <v>113</v>
      </c>
      <c r="T1414" s="49" t="s">
        <v>13288</v>
      </c>
      <c r="U1414" s="79">
        <v>33125</v>
      </c>
      <c r="V1414" s="1213">
        <v>44348</v>
      </c>
      <c r="W1414" s="63">
        <v>44439</v>
      </c>
      <c r="X1414" s="49" t="s">
        <v>115</v>
      </c>
      <c r="Y1414" s="34"/>
      <c r="Z1414" s="1425" t="str">
        <f>""&amp;DATEDIF(N1414,TODAY(),"Y")&amp; " Tahun  "&amp;DATEDIF(N1414,TODAY(),"ym")&amp; " Bulan " &amp;DATEDIF(N1414,TODAY(),"md")&amp; " Hari "</f>
        <v>1 Tahun  7 Bulan 17 Hari </v>
      </c>
      <c r="AA1414" s="49" t="s">
        <v>264</v>
      </c>
      <c r="AB1414" s="57" t="s">
        <v>13289</v>
      </c>
      <c r="AC1414" s="79">
        <v>45081</v>
      </c>
      <c r="AD1414" s="1321" t="s">
        <v>86</v>
      </c>
      <c r="AE1414" s="1138" t="s">
        <v>86</v>
      </c>
      <c r="AF1414" s="172" t="s">
        <v>86</v>
      </c>
      <c r="AG1414" s="1325">
        <v>43863</v>
      </c>
      <c r="AH1414" s="34"/>
      <c r="AI1414" s="34"/>
      <c r="AJ1414" s="34"/>
      <c r="AK1414" s="34"/>
      <c r="AL1414" s="34"/>
      <c r="AM1414" s="172" t="s">
        <v>13290</v>
      </c>
      <c r="AN1414" s="168" t="s">
        <v>84</v>
      </c>
      <c r="AO1414" s="172" t="s">
        <v>13291</v>
      </c>
      <c r="AP1414" s="1204" t="s">
        <v>86</v>
      </c>
      <c r="AQ1414" s="1314"/>
      <c r="AR1414" s="1325"/>
      <c r="AS1414" s="34"/>
      <c r="AT1414" s="1314" t="s">
        <v>13292</v>
      </c>
      <c r="AU1414" s="1325" t="s">
        <v>121</v>
      </c>
      <c r="AV1414" s="447" t="s">
        <v>13293</v>
      </c>
      <c r="AW1414" s="446" t="s">
        <v>90</v>
      </c>
      <c r="AX1414" s="1360" t="s">
        <v>13294</v>
      </c>
      <c r="AY1414" s="473" t="s">
        <v>13295</v>
      </c>
      <c r="AZ1414" s="1086"/>
      <c r="BA1414" s="191"/>
      <c r="BB1414" s="191"/>
      <c r="BC1414" s="1086">
        <v>43815</v>
      </c>
      <c r="BD1414" s="1323" t="str">
        <f>""&amp;DATEDIF(BC1414,TODAY(),"Y")&amp; " Tahun  "&amp;DATEDIF(BC1414,TODAY(),"ym")&amp; " Bulan " &amp;DATEDIF(BC1414,TODAY(),"md")&amp; " Hari "</f>
        <v>1 Tahun  7 Bulan 17 Hari </v>
      </c>
    </row>
    <row r="1415" ht="15" customHeight="1" s="77" customFormat="1">
      <c r="A1415" s="44"/>
      <c r="B1415" s="32">
        <f t="shared" si="95"/>
        <v>1409</v>
      </c>
      <c r="C1415" s="68" t="s">
        <v>13296</v>
      </c>
      <c r="D1415" s="82" t="s">
        <v>13297</v>
      </c>
      <c r="E1415" s="477" t="s">
        <v>69</v>
      </c>
      <c r="F1415" s="57" t="s">
        <v>13298</v>
      </c>
      <c r="G1415" s="34" t="s">
        <v>2</v>
      </c>
      <c r="H1415" s="34"/>
      <c r="I1415" s="34"/>
      <c r="J1415" s="34"/>
      <c r="K1415" s="49" t="s">
        <v>2520</v>
      </c>
      <c r="L1415" s="86" t="s">
        <v>4214</v>
      </c>
      <c r="M1415" s="86" t="s">
        <v>2129</v>
      </c>
      <c r="N1415" s="72">
        <v>44320</v>
      </c>
      <c r="O1415" s="518" t="s">
        <v>13299</v>
      </c>
      <c r="P1415" s="1" t="s">
        <v>232</v>
      </c>
      <c r="Q1415" s="1" t="s">
        <v>112</v>
      </c>
      <c r="R1415" s="182" t="s">
        <v>77</v>
      </c>
      <c r="S1415" s="144" t="s">
        <v>113</v>
      </c>
      <c r="T1415" s="1" t="s">
        <v>13300</v>
      </c>
      <c r="U1415" s="72">
        <v>32758</v>
      </c>
      <c r="V1415" s="72">
        <v>44320</v>
      </c>
      <c r="W1415" s="72">
        <v>44408</v>
      </c>
      <c r="X1415" s="75" t="s">
        <v>80</v>
      </c>
      <c r="Y1415" s="1"/>
      <c r="Z1415" s="87" t="str">
        <f>""&amp;DATEDIF(N1415,TODAY(),"Y")&amp; " Tahun  "&amp;DATEDIF(N1415,TODAY(),"ym")&amp; " Bulan " &amp;DATEDIF(N1415,TODAY(),"md")&amp; " Hari "</f>
        <v>0 Tahun  2 Bulan 29 Hari </v>
      </c>
      <c r="AA1415" s="49" t="s">
        <v>492</v>
      </c>
      <c r="AB1415" s="57" t="s">
        <v>13301</v>
      </c>
      <c r="AC1415" s="80">
        <v>45901</v>
      </c>
      <c r="AD1415" s="1"/>
      <c r="AE1415" s="1"/>
      <c r="AF1415" s="1"/>
      <c r="AG1415" s="1"/>
      <c r="AH1415" s="1"/>
      <c r="AI1415" s="1"/>
      <c r="AJ1415" s="1"/>
      <c r="AK1415" s="1"/>
      <c r="AL1415" s="1"/>
      <c r="AM1415" s="71" t="s">
        <v>13302</v>
      </c>
      <c r="AN1415" s="168" t="s">
        <v>84</v>
      </c>
      <c r="AO1415" s="1"/>
      <c r="AP1415" s="1"/>
      <c r="AQ1415" s="1"/>
      <c r="AR1415" s="1"/>
      <c r="AS1415" s="1"/>
      <c r="AT1415" s="1427" t="s">
        <v>13303</v>
      </c>
      <c r="AU1415" s="1309" t="s">
        <v>89</v>
      </c>
      <c r="AV1415" s="72"/>
      <c r="AW1415" s="1"/>
      <c r="AX1415" s="1"/>
      <c r="AY1415" s="1"/>
      <c r="AZ1415" s="1"/>
      <c r="BA1415" s="1"/>
      <c r="BB1415" s="1"/>
      <c r="BC1415" s="1"/>
      <c r="BD1415" s="72">
        <v>44392</v>
      </c>
    </row>
    <row r="1416" ht="18" customHeight="1" s="31" customFormat="1">
      <c r="A1416" s="31" t="s">
        <v>65</v>
      </c>
      <c r="B1416" s="32">
        <f ref="B1416:B1467" t="shared" si="100">1+B1415</f>
        <v>1410</v>
      </c>
      <c r="C1416" s="1314" t="s">
        <v>13304</v>
      </c>
      <c r="D1416" s="378" t="s">
        <v>13305</v>
      </c>
      <c r="E1416" s="49" t="s">
        <v>69</v>
      </c>
      <c r="F1416" s="57" t="s">
        <v>13306</v>
      </c>
      <c r="G1416" s="49"/>
      <c r="H1416" s="49"/>
      <c r="I1416" s="49"/>
      <c r="J1416" s="49" t="s">
        <v>71</v>
      </c>
      <c r="K1416" s="49" t="s">
        <v>13307</v>
      </c>
      <c r="L1416" s="49" t="s">
        <v>4214</v>
      </c>
      <c r="M1416" s="170" t="s">
        <v>2129</v>
      </c>
      <c r="N1416" s="1315">
        <v>43199</v>
      </c>
      <c r="O1416" s="49" t="s">
        <v>13308</v>
      </c>
      <c r="P1416" s="49" t="s">
        <v>232</v>
      </c>
      <c r="Q1416" s="49" t="s">
        <v>76</v>
      </c>
      <c r="R1416" s="49" t="s">
        <v>77</v>
      </c>
      <c r="S1416" s="49" t="s">
        <v>153</v>
      </c>
      <c r="T1416" s="49" t="s">
        <v>2405</v>
      </c>
      <c r="U1416" s="63">
        <v>30007</v>
      </c>
      <c r="V1416" s="63">
        <v>44348</v>
      </c>
      <c r="W1416" s="63">
        <v>44439</v>
      </c>
      <c r="X1416" s="49" t="s">
        <v>115</v>
      </c>
      <c r="Y1416" s="49"/>
      <c r="Z1416" s="170" t="str">
        <f ref="Z1416:Z1433" t="shared" si="101" ca="1">""&amp;DATEDIF(N1416,TODAY(),"Y")&amp; " Tahun  "&amp;DATEDIF(N1416,TODAY(),"ym")&amp; " Bulan " &amp;DATEDIF(N1416,TODAY(),"md")&amp; " Hari "</f>
        <v>3 Tahun  3 Bulan 24 Hari </v>
      </c>
      <c r="AA1416" s="42" t="s">
        <v>5</v>
      </c>
      <c r="AB1416" s="42" t="s">
        <v>5</v>
      </c>
      <c r="AC1416" s="42" t="s">
        <v>5</v>
      </c>
      <c r="AD1416" s="49" t="s">
        <v>5</v>
      </c>
      <c r="AE1416" s="1321" t="s">
        <v>86</v>
      </c>
      <c r="AF1416" s="1321"/>
      <c r="AG1416" s="49"/>
      <c r="AH1416" s="49"/>
      <c r="AI1416" s="49"/>
      <c r="AJ1416" s="49"/>
      <c r="AK1416" s="49"/>
      <c r="AL1416" s="49"/>
      <c r="AM1416" s="1320" t="s">
        <v>13309</v>
      </c>
      <c r="AN1416" s="1320" t="s">
        <v>84</v>
      </c>
      <c r="AO1416" s="49"/>
      <c r="AP1416" s="1320" t="s">
        <v>13310</v>
      </c>
      <c r="AQ1416" s="1321" t="s">
        <v>86</v>
      </c>
      <c r="AR1416" s="170" t="s">
        <v>87</v>
      </c>
      <c r="AS1416" s="49"/>
      <c r="AT1416" s="57" t="s">
        <v>13311</v>
      </c>
      <c r="AU1416" s="49" t="s">
        <v>89</v>
      </c>
      <c r="AV1416" s="42" t="s">
        <v>13312</v>
      </c>
      <c r="AW1416" s="42" t="s">
        <v>90</v>
      </c>
      <c r="AX1416" s="42">
        <v>5770880493</v>
      </c>
      <c r="AY1416" s="57" t="s">
        <v>13313</v>
      </c>
      <c r="AZ1416" s="49"/>
      <c r="BA1416" s="49"/>
      <c r="BB1416" s="49"/>
      <c r="BC1416" s="49"/>
      <c r="BD1416" s="63"/>
    </row>
    <row r="1417" ht="18" customHeight="1" s="31" customFormat="1">
      <c r="A1417" s="31" t="s">
        <v>65</v>
      </c>
      <c r="B1417" s="32">
        <f t="shared" si="100"/>
        <v>1411</v>
      </c>
      <c r="C1417" s="1314" t="s">
        <v>13314</v>
      </c>
      <c r="D1417" s="61" t="s">
        <v>13315</v>
      </c>
      <c r="E1417" s="49" t="s">
        <v>69</v>
      </c>
      <c r="F1417" s="57" t="s">
        <v>13316</v>
      </c>
      <c r="G1417" s="49"/>
      <c r="H1417" s="49"/>
      <c r="I1417" s="49"/>
      <c r="J1417" s="49" t="s">
        <v>71</v>
      </c>
      <c r="K1417" s="49" t="s">
        <v>13307</v>
      </c>
      <c r="L1417" s="49" t="s">
        <v>4214</v>
      </c>
      <c r="M1417" s="170" t="s">
        <v>10698</v>
      </c>
      <c r="N1417" s="1315">
        <v>43823</v>
      </c>
      <c r="O1417" s="34" t="s">
        <v>13317</v>
      </c>
      <c r="P1417" s="49" t="s">
        <v>232</v>
      </c>
      <c r="Q1417" s="49" t="s">
        <v>112</v>
      </c>
      <c r="R1417" s="49" t="s">
        <v>77</v>
      </c>
      <c r="S1417" s="49" t="s">
        <v>233</v>
      </c>
      <c r="T1417" s="49" t="s">
        <v>2405</v>
      </c>
      <c r="U1417" s="63">
        <v>32683</v>
      </c>
      <c r="V1417" s="63">
        <v>44378</v>
      </c>
      <c r="W1417" s="63">
        <v>44408</v>
      </c>
      <c r="X1417" s="49" t="s">
        <v>186</v>
      </c>
      <c r="Y1417" s="49"/>
      <c r="Z1417" s="170" t="str">
        <f t="shared" si="101" ca="1"/>
        <v>1 Tahun  7 Bulan 9 Hari </v>
      </c>
      <c r="AA1417" s="49" t="s">
        <v>5</v>
      </c>
      <c r="AB1417" s="57" t="s">
        <v>515</v>
      </c>
      <c r="AC1417" s="79" t="s">
        <v>515</v>
      </c>
      <c r="AD1417" s="1320" t="s">
        <v>515</v>
      </c>
      <c r="AE1417" s="1320" t="s">
        <v>515</v>
      </c>
      <c r="AF1417" s="1320"/>
      <c r="AG1417" s="49"/>
      <c r="AH1417" s="49"/>
      <c r="AI1417" s="49"/>
      <c r="AJ1417" s="49"/>
      <c r="AK1417" s="49"/>
      <c r="AL1417" s="49"/>
      <c r="AM1417" s="1320" t="s">
        <v>13318</v>
      </c>
      <c r="AN1417" s="49" t="s">
        <v>84</v>
      </c>
      <c r="AO1417" s="49"/>
      <c r="AP1417" s="57" t="s">
        <v>13319</v>
      </c>
      <c r="AQ1417" s="1321" t="s">
        <v>86</v>
      </c>
      <c r="AR1417" s="170"/>
      <c r="AS1417" s="49"/>
      <c r="AT1417" s="57" t="s">
        <v>13320</v>
      </c>
      <c r="AU1417" s="79" t="s">
        <v>89</v>
      </c>
      <c r="AV1417" s="42" t="s">
        <v>13315</v>
      </c>
      <c r="AW1417" s="42" t="s">
        <v>90</v>
      </c>
      <c r="AX1417" s="189" t="s">
        <v>13321</v>
      </c>
      <c r="AY1417" s="189" t="s">
        <v>13322</v>
      </c>
      <c r="AZ1417" s="49"/>
      <c r="BA1417" s="49"/>
      <c r="BB1417" s="49"/>
      <c r="BC1417" s="49"/>
      <c r="BD1417" s="63"/>
    </row>
    <row r="1418" ht="18" customHeight="1" s="31" customFormat="1">
      <c r="A1418" s="31" t="s">
        <v>65</v>
      </c>
      <c r="B1418" s="32">
        <f t="shared" si="100"/>
        <v>1412</v>
      </c>
      <c r="C1418" s="1314" t="s">
        <v>13323</v>
      </c>
      <c r="D1418" s="61" t="s">
        <v>13324</v>
      </c>
      <c r="E1418" s="49" t="s">
        <v>69</v>
      </c>
      <c r="F1418" s="57" t="s">
        <v>13325</v>
      </c>
      <c r="G1418" s="34"/>
      <c r="H1418" s="34"/>
      <c r="I1418" s="34"/>
      <c r="J1418" s="34" t="s">
        <v>13326</v>
      </c>
      <c r="K1418" s="49" t="s">
        <v>2417</v>
      </c>
      <c r="L1418" s="49" t="s">
        <v>2439</v>
      </c>
      <c r="M1418" s="144" t="s">
        <v>2129</v>
      </c>
      <c r="N1418" s="1428">
        <v>43872</v>
      </c>
      <c r="O1418" s="49" t="s">
        <v>13327</v>
      </c>
      <c r="P1418" s="49" t="s">
        <v>232</v>
      </c>
      <c r="Q1418" s="49" t="s">
        <v>112</v>
      </c>
      <c r="R1418" s="49" t="s">
        <v>77</v>
      </c>
      <c r="S1418" s="49" t="s">
        <v>233</v>
      </c>
      <c r="T1418" s="49" t="s">
        <v>10304</v>
      </c>
      <c r="U1418" s="63">
        <v>33911</v>
      </c>
      <c r="V1418" s="63">
        <v>44378</v>
      </c>
      <c r="W1418" s="63">
        <v>44408</v>
      </c>
      <c r="X1418" s="49" t="s">
        <v>186</v>
      </c>
      <c r="Y1418" s="49"/>
      <c r="Z1418" s="170" t="str">
        <f t="shared" si="101" ca="1"/>
        <v>1 Tahun  5 Bulan 22 Hari </v>
      </c>
      <c r="AA1418" s="49" t="s">
        <v>5</v>
      </c>
      <c r="AB1418" s="57" t="s">
        <v>515</v>
      </c>
      <c r="AC1418" s="79" t="s">
        <v>515</v>
      </c>
      <c r="AD1418" s="1359" t="s">
        <v>5</v>
      </c>
      <c r="AE1418" s="1320" t="s">
        <v>515</v>
      </c>
      <c r="AF1418" s="189"/>
      <c r="AG1418" s="49"/>
      <c r="AH1418" s="49"/>
      <c r="AI1418" s="49"/>
      <c r="AJ1418" s="49"/>
      <c r="AK1418" s="49"/>
      <c r="AL1418" s="49"/>
      <c r="AM1418" s="1337" t="s">
        <v>13328</v>
      </c>
      <c r="AN1418" s="1359" t="s">
        <v>764</v>
      </c>
      <c r="AO1418" s="49"/>
      <c r="AP1418" s="1337" t="s">
        <v>13329</v>
      </c>
      <c r="AQ1418" s="1321" t="s">
        <v>86</v>
      </c>
      <c r="AR1418" s="170"/>
      <c r="AS1418" s="49"/>
      <c r="AT1418" s="57" t="s">
        <v>13330</v>
      </c>
      <c r="AU1418" s="79">
        <v>43042</v>
      </c>
      <c r="AV1418" s="42" t="s">
        <v>13324</v>
      </c>
      <c r="AW1418" s="39" t="s">
        <v>90</v>
      </c>
      <c r="AX1418" s="41" t="s">
        <v>13331</v>
      </c>
      <c r="AY1418" s="57"/>
      <c r="AZ1418" s="49"/>
      <c r="BA1418" s="49"/>
      <c r="BB1418" s="49"/>
      <c r="BC1418" s="49"/>
      <c r="BD1418" s="63"/>
    </row>
    <row r="1419" ht="18" customHeight="1" s="31" customFormat="1">
      <c r="A1419" s="31" t="s">
        <v>65</v>
      </c>
      <c r="B1419" s="32">
        <f t="shared" si="100"/>
        <v>1413</v>
      </c>
      <c r="C1419" s="1314" t="s">
        <v>13332</v>
      </c>
      <c r="D1419" s="1112" t="s">
        <v>13333</v>
      </c>
      <c r="E1419" s="49" t="s">
        <v>69</v>
      </c>
      <c r="F1419" s="57" t="s">
        <v>13334</v>
      </c>
      <c r="G1419" s="34" t="s">
        <v>2</v>
      </c>
      <c r="H1419" s="34"/>
      <c r="I1419" s="34"/>
      <c r="J1419" s="34"/>
      <c r="K1419" s="49" t="s">
        <v>13335</v>
      </c>
      <c r="L1419" s="49" t="s">
        <v>4214</v>
      </c>
      <c r="M1419" s="170" t="s">
        <v>2129</v>
      </c>
      <c r="N1419" s="1315">
        <v>42856</v>
      </c>
      <c r="O1419" s="49" t="s">
        <v>13336</v>
      </c>
      <c r="P1419" s="49" t="s">
        <v>232</v>
      </c>
      <c r="Q1419" s="49" t="s">
        <v>76</v>
      </c>
      <c r="R1419" s="49" t="s">
        <v>4161</v>
      </c>
      <c r="S1419" s="49" t="s">
        <v>1258</v>
      </c>
      <c r="T1419" s="49" t="s">
        <v>2405</v>
      </c>
      <c r="U1419" s="63">
        <v>32299</v>
      </c>
      <c r="V1419" s="63">
        <v>44348</v>
      </c>
      <c r="W1419" s="63">
        <v>44439</v>
      </c>
      <c r="X1419" s="49" t="s">
        <v>115</v>
      </c>
      <c r="Y1419" s="49"/>
      <c r="Z1419" s="170" t="str">
        <f t="shared" si="101" ca="1"/>
        <v>4 Tahun  3 Bulan 1 Hari </v>
      </c>
      <c r="AA1419" s="49" t="s">
        <v>142</v>
      </c>
      <c r="AB1419" s="57" t="s">
        <v>13337</v>
      </c>
      <c r="AC1419" s="79">
        <v>43713</v>
      </c>
      <c r="AD1419" s="1321" t="s">
        <v>86</v>
      </c>
      <c r="AE1419" s="1321" t="s">
        <v>86</v>
      </c>
      <c r="AF1419" s="1321"/>
      <c r="AG1419" s="49"/>
      <c r="AH1419" s="49"/>
      <c r="AI1419" s="49"/>
      <c r="AJ1419" s="49"/>
      <c r="AK1419" s="49"/>
      <c r="AL1419" s="49"/>
      <c r="AM1419" s="57" t="s">
        <v>13338</v>
      </c>
      <c r="AN1419" s="49" t="s">
        <v>84</v>
      </c>
      <c r="AO1419" s="49"/>
      <c r="AP1419" s="1320" t="s">
        <v>13339</v>
      </c>
      <c r="AQ1419" s="1321" t="s">
        <v>86</v>
      </c>
      <c r="AR1419" s="170" t="s">
        <v>87</v>
      </c>
      <c r="AS1419" s="49"/>
      <c r="AT1419" s="57" t="s">
        <v>13340</v>
      </c>
      <c r="AU1419" s="79">
        <v>42983</v>
      </c>
      <c r="AV1419" s="49" t="s">
        <v>13341</v>
      </c>
      <c r="AW1419" s="49" t="s">
        <v>90</v>
      </c>
      <c r="AX1419" s="57" t="s">
        <v>13342</v>
      </c>
      <c r="AY1419" s="57" t="s">
        <v>13343</v>
      </c>
      <c r="AZ1419" s="49"/>
      <c r="BA1419" s="49"/>
      <c r="BB1419" s="49"/>
      <c r="BC1419" s="49"/>
      <c r="BD1419" s="63"/>
    </row>
    <row r="1420" ht="18" customHeight="1" s="31" customFormat="1">
      <c r="A1420" s="31" t="s">
        <v>65</v>
      </c>
      <c r="B1420" s="32">
        <f t="shared" si="100"/>
        <v>1414</v>
      </c>
      <c r="C1420" s="1314" t="s">
        <v>13344</v>
      </c>
      <c r="D1420" s="1112" t="s">
        <v>13345</v>
      </c>
      <c r="E1420" s="49" t="s">
        <v>69</v>
      </c>
      <c r="F1420" s="57" t="s">
        <v>13346</v>
      </c>
      <c r="G1420" s="34" t="s">
        <v>2</v>
      </c>
      <c r="H1420" s="34"/>
      <c r="I1420" s="34"/>
      <c r="J1420" s="34"/>
      <c r="K1420" s="49" t="s">
        <v>13335</v>
      </c>
      <c r="L1420" s="49" t="s">
        <v>4214</v>
      </c>
      <c r="M1420" s="170" t="s">
        <v>2129</v>
      </c>
      <c r="N1420" s="1315">
        <v>42992</v>
      </c>
      <c r="O1420" s="49" t="s">
        <v>13347</v>
      </c>
      <c r="P1420" s="49" t="s">
        <v>232</v>
      </c>
      <c r="Q1420" s="49" t="s">
        <v>76</v>
      </c>
      <c r="R1420" s="49" t="s">
        <v>4161</v>
      </c>
      <c r="S1420" s="49" t="s">
        <v>1258</v>
      </c>
      <c r="T1420" s="49" t="s">
        <v>2405</v>
      </c>
      <c r="U1420" s="63">
        <v>34214</v>
      </c>
      <c r="V1420" s="63">
        <v>44348</v>
      </c>
      <c r="W1420" s="63">
        <v>44439</v>
      </c>
      <c r="X1420" s="49" t="s">
        <v>115</v>
      </c>
      <c r="Y1420" s="49"/>
      <c r="Z1420" s="170" t="str">
        <f t="shared" si="101" ca="1"/>
        <v>3 Tahun  10 Bulan 19 Hari </v>
      </c>
      <c r="AA1420" s="49" t="s">
        <v>100</v>
      </c>
      <c r="AB1420" s="57" t="s">
        <v>13348</v>
      </c>
      <c r="AC1420" s="79">
        <v>44806</v>
      </c>
      <c r="AD1420" s="1321" t="s">
        <v>86</v>
      </c>
      <c r="AE1420" s="1321" t="s">
        <v>86</v>
      </c>
      <c r="AF1420" s="1321"/>
      <c r="AG1420" s="49"/>
      <c r="AH1420" s="49"/>
      <c r="AI1420" s="49"/>
      <c r="AJ1420" s="49"/>
      <c r="AK1420" s="49"/>
      <c r="AL1420" s="49"/>
      <c r="AM1420" s="57" t="s">
        <v>13349</v>
      </c>
      <c r="AN1420" s="49" t="s">
        <v>764</v>
      </c>
      <c r="AO1420" s="49"/>
      <c r="AP1420" s="1320" t="s">
        <v>13350</v>
      </c>
      <c r="AQ1420" s="1321" t="s">
        <v>86</v>
      </c>
      <c r="AR1420" s="170" t="s">
        <v>87</v>
      </c>
      <c r="AS1420" s="49"/>
      <c r="AT1420" s="57" t="s">
        <v>13351</v>
      </c>
      <c r="AU1420" s="49" t="s">
        <v>89</v>
      </c>
      <c r="AV1420" s="49" t="s">
        <v>13352</v>
      </c>
      <c r="AW1420" s="49" t="s">
        <v>90</v>
      </c>
      <c r="AX1420" s="57" t="s">
        <v>13353</v>
      </c>
      <c r="AY1420" s="57" t="s">
        <v>13354</v>
      </c>
      <c r="AZ1420" s="49"/>
      <c r="BA1420" s="49"/>
      <c r="BB1420" s="49"/>
      <c r="BC1420" s="49"/>
      <c r="BD1420" s="63"/>
    </row>
    <row r="1421" ht="18" customHeight="1" s="31" customFormat="1">
      <c r="A1421" s="31" t="s">
        <v>65</v>
      </c>
      <c r="B1421" s="32">
        <f t="shared" si="100"/>
        <v>1415</v>
      </c>
      <c r="C1421" s="1314" t="s">
        <v>13355</v>
      </c>
      <c r="D1421" s="1112" t="s">
        <v>13356</v>
      </c>
      <c r="E1421" s="49" t="s">
        <v>69</v>
      </c>
      <c r="F1421" s="57" t="s">
        <v>13357</v>
      </c>
      <c r="G1421" s="34" t="s">
        <v>2</v>
      </c>
      <c r="H1421" s="34"/>
      <c r="I1421" s="34"/>
      <c r="J1421" s="34"/>
      <c r="K1421" s="49" t="s">
        <v>13335</v>
      </c>
      <c r="L1421" s="49" t="s">
        <v>4214</v>
      </c>
      <c r="M1421" s="170" t="s">
        <v>2129</v>
      </c>
      <c r="N1421" s="1315">
        <v>42856</v>
      </c>
      <c r="O1421" s="49" t="s">
        <v>13358</v>
      </c>
      <c r="P1421" s="49" t="s">
        <v>232</v>
      </c>
      <c r="Q1421" s="49" t="s">
        <v>76</v>
      </c>
      <c r="R1421" s="49" t="s">
        <v>4161</v>
      </c>
      <c r="S1421" s="49" t="s">
        <v>1258</v>
      </c>
      <c r="T1421" s="49" t="s">
        <v>2405</v>
      </c>
      <c r="U1421" s="63">
        <v>32623</v>
      </c>
      <c r="V1421" s="63">
        <v>44348</v>
      </c>
      <c r="W1421" s="63">
        <v>44439</v>
      </c>
      <c r="X1421" s="49" t="s">
        <v>115</v>
      </c>
      <c r="Y1421" s="49"/>
      <c r="Z1421" s="170" t="str">
        <f t="shared" si="101" ca="1"/>
        <v>4 Tahun  3 Bulan 1 Hari </v>
      </c>
      <c r="AA1421" s="49" t="s">
        <v>264</v>
      </c>
      <c r="AB1421" s="57" t="s">
        <v>13359</v>
      </c>
      <c r="AC1421" s="79">
        <v>44464</v>
      </c>
      <c r="AD1421" s="1321" t="s">
        <v>86</v>
      </c>
      <c r="AE1421" s="1321" t="s">
        <v>86</v>
      </c>
      <c r="AF1421" s="1321"/>
      <c r="AG1421" s="49"/>
      <c r="AH1421" s="49"/>
      <c r="AI1421" s="49"/>
      <c r="AJ1421" s="49"/>
      <c r="AK1421" s="49"/>
      <c r="AL1421" s="49"/>
      <c r="AM1421" s="1320" t="s">
        <v>13360</v>
      </c>
      <c r="AN1421" s="49" t="s">
        <v>84</v>
      </c>
      <c r="AO1421" s="49"/>
      <c r="AP1421" s="1320" t="s">
        <v>13361</v>
      </c>
      <c r="AQ1421" s="1321" t="s">
        <v>86</v>
      </c>
      <c r="AR1421" s="170" t="s">
        <v>87</v>
      </c>
      <c r="AS1421" s="49"/>
      <c r="AT1421" s="57" t="s">
        <v>13362</v>
      </c>
      <c r="AU1421" s="79">
        <v>42940</v>
      </c>
      <c r="AV1421" s="49" t="s">
        <v>13363</v>
      </c>
      <c r="AW1421" s="49" t="s">
        <v>90</v>
      </c>
      <c r="AX1421" s="57" t="s">
        <v>13364</v>
      </c>
      <c r="AY1421" s="367" t="s">
        <v>13365</v>
      </c>
      <c r="AZ1421" s="49"/>
      <c r="BA1421" s="49"/>
      <c r="BB1421" s="49"/>
      <c r="BC1421" s="49"/>
      <c r="BD1421" s="63"/>
    </row>
    <row r="1422" ht="18" customHeight="1" s="31" customFormat="1">
      <c r="A1422" s="31" t="s">
        <v>65</v>
      </c>
      <c r="B1422" s="32">
        <f t="shared" si="100"/>
        <v>1416</v>
      </c>
      <c r="C1422" s="1314" t="s">
        <v>13366</v>
      </c>
      <c r="D1422" s="378" t="s">
        <v>13367</v>
      </c>
      <c r="E1422" s="49" t="s">
        <v>69</v>
      </c>
      <c r="F1422" s="57" t="s">
        <v>13368</v>
      </c>
      <c r="G1422" s="34" t="s">
        <v>2</v>
      </c>
      <c r="H1422" s="34"/>
      <c r="I1422" s="34"/>
      <c r="J1422" s="34"/>
      <c r="K1422" s="49" t="s">
        <v>13335</v>
      </c>
      <c r="L1422" s="49" t="s">
        <v>4214</v>
      </c>
      <c r="M1422" s="170" t="s">
        <v>2129</v>
      </c>
      <c r="N1422" s="1315">
        <v>43502</v>
      </c>
      <c r="O1422" s="49" t="s">
        <v>13369</v>
      </c>
      <c r="P1422" s="49" t="s">
        <v>77</v>
      </c>
      <c r="Q1422" s="49" t="s">
        <v>76</v>
      </c>
      <c r="R1422" s="49" t="s">
        <v>4161</v>
      </c>
      <c r="S1422" s="49" t="s">
        <v>153</v>
      </c>
      <c r="T1422" s="49" t="s">
        <v>2558</v>
      </c>
      <c r="U1422" s="63">
        <v>32584</v>
      </c>
      <c r="V1422" s="63">
        <v>44348</v>
      </c>
      <c r="W1422" s="63">
        <v>44439</v>
      </c>
      <c r="X1422" s="49" t="s">
        <v>115</v>
      </c>
      <c r="Y1422" s="49"/>
      <c r="Z1422" s="170" t="str">
        <f t="shared" si="101" ca="1"/>
        <v>2 Tahun  5 Bulan 27 Hari </v>
      </c>
      <c r="AA1422" s="49" t="s">
        <v>264</v>
      </c>
      <c r="AB1422" s="57" t="s">
        <v>13370</v>
      </c>
      <c r="AC1422" s="79">
        <v>45002</v>
      </c>
      <c r="AD1422" s="1321" t="s">
        <v>86</v>
      </c>
      <c r="AE1422" s="1321" t="s">
        <v>86</v>
      </c>
      <c r="AF1422" s="1321"/>
      <c r="AG1422" s="49"/>
      <c r="AH1422" s="49"/>
      <c r="AI1422" s="49"/>
      <c r="AJ1422" s="49"/>
      <c r="AK1422" s="49"/>
      <c r="AL1422" s="49"/>
      <c r="AM1422" s="57" t="s">
        <v>13371</v>
      </c>
      <c r="AN1422" s="49" t="s">
        <v>84</v>
      </c>
      <c r="AO1422" s="49"/>
      <c r="AP1422" s="1320" t="s">
        <v>13372</v>
      </c>
      <c r="AQ1422" s="1321" t="s">
        <v>86</v>
      </c>
      <c r="AR1422" s="170" t="s">
        <v>87</v>
      </c>
      <c r="AS1422" s="49"/>
      <c r="AT1422" s="57" t="s">
        <v>13373</v>
      </c>
      <c r="AU1422" s="49" t="s">
        <v>89</v>
      </c>
      <c r="AV1422" s="49" t="s">
        <v>13374</v>
      </c>
      <c r="AW1422" s="49" t="s">
        <v>90</v>
      </c>
      <c r="AX1422" s="57" t="s">
        <v>13375</v>
      </c>
      <c r="AY1422" s="57" t="s">
        <v>13376</v>
      </c>
      <c r="AZ1422" s="49"/>
      <c r="BA1422" s="49"/>
      <c r="BB1422" s="49"/>
      <c r="BC1422" s="49"/>
      <c r="BD1422" s="63"/>
    </row>
    <row r="1423" ht="18" customHeight="1" s="31" customFormat="1">
      <c r="A1423" s="31" t="s">
        <v>65</v>
      </c>
      <c r="B1423" s="32">
        <f t="shared" si="100"/>
        <v>1417</v>
      </c>
      <c r="C1423" s="1314" t="s">
        <v>13377</v>
      </c>
      <c r="D1423" s="378" t="s">
        <v>13378</v>
      </c>
      <c r="E1423" s="49" t="s">
        <v>69</v>
      </c>
      <c r="F1423" s="57" t="s">
        <v>13379</v>
      </c>
      <c r="G1423" s="34" t="s">
        <v>2</v>
      </c>
      <c r="H1423" s="34"/>
      <c r="I1423" s="34"/>
      <c r="J1423" s="34"/>
      <c r="K1423" s="49" t="s">
        <v>13335</v>
      </c>
      <c r="L1423" s="49" t="s">
        <v>4214</v>
      </c>
      <c r="M1423" s="170" t="s">
        <v>2129</v>
      </c>
      <c r="N1423" s="1315">
        <v>42856</v>
      </c>
      <c r="O1423" s="49" t="s">
        <v>13380</v>
      </c>
      <c r="P1423" s="49" t="s">
        <v>75</v>
      </c>
      <c r="Q1423" s="49" t="s">
        <v>76</v>
      </c>
      <c r="R1423" s="49" t="s">
        <v>4161</v>
      </c>
      <c r="S1423" s="49" t="s">
        <v>153</v>
      </c>
      <c r="T1423" s="49" t="s">
        <v>13381</v>
      </c>
      <c r="U1423" s="63">
        <v>25569</v>
      </c>
      <c r="V1423" s="63">
        <v>44348</v>
      </c>
      <c r="W1423" s="63">
        <v>44439</v>
      </c>
      <c r="X1423" s="49" t="s">
        <v>115</v>
      </c>
      <c r="Y1423" s="49"/>
      <c r="Z1423" s="170" t="str">
        <f t="shared" si="101" ca="1"/>
        <v>4 Tahun  3 Bulan 1 Hari </v>
      </c>
      <c r="AA1423" s="49" t="s">
        <v>100</v>
      </c>
      <c r="AB1423" s="57" t="s">
        <v>13382</v>
      </c>
      <c r="AC1423" s="79">
        <v>44562</v>
      </c>
      <c r="AD1423" s="1321" t="s">
        <v>86</v>
      </c>
      <c r="AE1423" s="1321" t="s">
        <v>86</v>
      </c>
      <c r="AF1423" s="1321"/>
      <c r="AG1423" s="49"/>
      <c r="AH1423" s="49"/>
      <c r="AI1423" s="49"/>
      <c r="AJ1423" s="49"/>
      <c r="AK1423" s="49"/>
      <c r="AL1423" s="49"/>
      <c r="AM1423" s="57" t="s">
        <v>13383</v>
      </c>
      <c r="AN1423" s="49" t="s">
        <v>84</v>
      </c>
      <c r="AO1423" s="49"/>
      <c r="AP1423" s="1320" t="s">
        <v>13384</v>
      </c>
      <c r="AQ1423" s="1321" t="s">
        <v>86</v>
      </c>
      <c r="AR1423" s="170" t="s">
        <v>87</v>
      </c>
      <c r="AS1423" s="49"/>
      <c r="AT1423" s="57" t="s">
        <v>13385</v>
      </c>
      <c r="AU1423" s="49" t="s">
        <v>89</v>
      </c>
      <c r="AV1423" s="34" t="s">
        <v>13378</v>
      </c>
      <c r="AW1423" s="34" t="s">
        <v>90</v>
      </c>
      <c r="AX1423" s="32" t="s">
        <v>13386</v>
      </c>
      <c r="AY1423" s="32" t="s">
        <v>13387</v>
      </c>
      <c r="AZ1423" s="49"/>
      <c r="BA1423" s="49"/>
      <c r="BB1423" s="49"/>
      <c r="BC1423" s="49"/>
      <c r="BD1423" s="63"/>
    </row>
    <row r="1424" ht="18" customHeight="1" s="31" customFormat="1">
      <c r="A1424" s="31" t="s">
        <v>65</v>
      </c>
      <c r="B1424" s="32">
        <f t="shared" si="100"/>
        <v>1418</v>
      </c>
      <c r="C1424" s="1314" t="s">
        <v>13388</v>
      </c>
      <c r="D1424" s="378" t="s">
        <v>13389</v>
      </c>
      <c r="E1424" s="49" t="s">
        <v>69</v>
      </c>
      <c r="F1424" s="57" t="s">
        <v>13390</v>
      </c>
      <c r="G1424" s="34" t="s">
        <v>2</v>
      </c>
      <c r="H1424" s="34"/>
      <c r="I1424" s="34"/>
      <c r="J1424" s="34"/>
      <c r="K1424" s="49" t="s">
        <v>13307</v>
      </c>
      <c r="L1424" s="49" t="s">
        <v>4214</v>
      </c>
      <c r="M1424" s="170" t="s">
        <v>2129</v>
      </c>
      <c r="N1424" s="63">
        <v>42856</v>
      </c>
      <c r="O1424" s="49" t="s">
        <v>13391</v>
      </c>
      <c r="P1424" s="49" t="s">
        <v>77</v>
      </c>
      <c r="Q1424" s="49" t="s">
        <v>76</v>
      </c>
      <c r="R1424" s="49" t="s">
        <v>77</v>
      </c>
      <c r="S1424" s="49" t="s">
        <v>98</v>
      </c>
      <c r="T1424" s="49" t="s">
        <v>2558</v>
      </c>
      <c r="U1424" s="63">
        <v>33203</v>
      </c>
      <c r="V1424" s="63">
        <v>44348</v>
      </c>
      <c r="W1424" s="63">
        <v>44439</v>
      </c>
      <c r="X1424" s="49" t="s">
        <v>115</v>
      </c>
      <c r="Y1424" s="49"/>
      <c r="Z1424" s="170" t="str">
        <f t="shared" si="101" ca="1"/>
        <v>4 Tahun  3 Bulan 1 Hari </v>
      </c>
      <c r="AA1424" s="49" t="s">
        <v>3491</v>
      </c>
      <c r="AB1424" s="57" t="s">
        <v>13392</v>
      </c>
      <c r="AC1424" s="79">
        <v>44526</v>
      </c>
      <c r="AD1424" s="1321" t="s">
        <v>86</v>
      </c>
      <c r="AE1424" s="1321" t="s">
        <v>86</v>
      </c>
      <c r="AF1424" s="1321"/>
      <c r="AG1424" s="49"/>
      <c r="AH1424" s="49"/>
      <c r="AI1424" s="49"/>
      <c r="AJ1424" s="49"/>
      <c r="AK1424" s="49"/>
      <c r="AL1424" s="49"/>
      <c r="AM1424" s="1320" t="s">
        <v>13393</v>
      </c>
      <c r="AN1424" s="49" t="s">
        <v>84</v>
      </c>
      <c r="AO1424" s="49"/>
      <c r="AP1424" s="1320" t="s">
        <v>13394</v>
      </c>
      <c r="AQ1424" s="1321" t="s">
        <v>86</v>
      </c>
      <c r="AR1424" s="170" t="s">
        <v>87</v>
      </c>
      <c r="AS1424" s="49"/>
      <c r="AT1424" s="168" t="s">
        <v>13395</v>
      </c>
      <c r="AU1424" s="49" t="s">
        <v>89</v>
      </c>
      <c r="AV1424" s="49" t="s">
        <v>13396</v>
      </c>
      <c r="AW1424" s="49" t="s">
        <v>90</v>
      </c>
      <c r="AX1424" s="57" t="s">
        <v>13397</v>
      </c>
      <c r="AY1424" s="57" t="s">
        <v>13398</v>
      </c>
      <c r="AZ1424" s="49"/>
      <c r="BA1424" s="49"/>
      <c r="BB1424" s="49"/>
      <c r="BC1424" s="49"/>
      <c r="BD1424" s="63"/>
    </row>
    <row r="1425" ht="18" customHeight="1" s="31" customFormat="1">
      <c r="A1425" s="31" t="s">
        <v>65</v>
      </c>
      <c r="B1425" s="32">
        <f t="shared" si="100"/>
        <v>1419</v>
      </c>
      <c r="C1425" s="1314" t="s">
        <v>13399</v>
      </c>
      <c r="D1425" s="61" t="s">
        <v>13400</v>
      </c>
      <c r="E1425" s="49" t="s">
        <v>69</v>
      </c>
      <c r="F1425" s="57">
        <v>89508192186</v>
      </c>
      <c r="G1425" s="49" t="s">
        <v>2</v>
      </c>
      <c r="H1425" s="49"/>
      <c r="I1425" s="49"/>
      <c r="J1425" s="49"/>
      <c r="K1425" s="49" t="s">
        <v>13307</v>
      </c>
      <c r="L1425" s="49" t="s">
        <v>4214</v>
      </c>
      <c r="M1425" s="170" t="s">
        <v>2129</v>
      </c>
      <c r="N1425" s="1315">
        <v>43097</v>
      </c>
      <c r="O1425" s="49" t="s">
        <v>13401</v>
      </c>
      <c r="P1425" s="49" t="s">
        <v>77</v>
      </c>
      <c r="Q1425" s="49" t="s">
        <v>76</v>
      </c>
      <c r="R1425" s="49" t="s">
        <v>77</v>
      </c>
      <c r="S1425" s="49" t="s">
        <v>140</v>
      </c>
      <c r="T1425" s="49" t="s">
        <v>10767</v>
      </c>
      <c r="U1425" s="63">
        <v>31504</v>
      </c>
      <c r="V1425" s="63">
        <v>44348</v>
      </c>
      <c r="W1425" s="63">
        <v>44439</v>
      </c>
      <c r="X1425" s="49" t="s">
        <v>115</v>
      </c>
      <c r="Y1425" s="49"/>
      <c r="Z1425" s="170" t="str">
        <f t="shared" si="101" ca="1"/>
        <v>3 Tahun  7 Bulan 5 Hari </v>
      </c>
      <c r="AA1425" s="49" t="s">
        <v>264</v>
      </c>
      <c r="AB1425" s="57" t="s">
        <v>13402</v>
      </c>
      <c r="AC1425" s="79">
        <v>44231</v>
      </c>
      <c r="AD1425" s="49" t="s">
        <v>86</v>
      </c>
      <c r="AE1425" s="1321" t="s">
        <v>86</v>
      </c>
      <c r="AF1425" s="1320"/>
      <c r="AG1425" s="49"/>
      <c r="AH1425" s="49"/>
      <c r="AI1425" s="49"/>
      <c r="AJ1425" s="49"/>
      <c r="AK1425" s="49"/>
      <c r="AL1425" s="49"/>
      <c r="AM1425" s="1320" t="s">
        <v>13403</v>
      </c>
      <c r="AN1425" s="49" t="s">
        <v>84</v>
      </c>
      <c r="AO1425" s="49"/>
      <c r="AP1425" s="1320" t="s">
        <v>13404</v>
      </c>
      <c r="AQ1425" s="1321" t="s">
        <v>86</v>
      </c>
      <c r="AR1425" s="170"/>
      <c r="AS1425" s="49"/>
      <c r="AT1425" s="57" t="s">
        <v>13405</v>
      </c>
      <c r="AU1425" s="49" t="s">
        <v>121</v>
      </c>
      <c r="AV1425" s="49" t="s">
        <v>13400</v>
      </c>
      <c r="AW1425" s="49" t="s">
        <v>90</v>
      </c>
      <c r="AX1425" s="57" t="s">
        <v>13406</v>
      </c>
      <c r="AY1425" s="49" t="s">
        <v>13407</v>
      </c>
      <c r="AZ1425" s="49"/>
      <c r="BA1425" s="49"/>
      <c r="BB1425" s="49"/>
      <c r="BC1425" s="49"/>
      <c r="BD1425" s="63"/>
    </row>
    <row r="1426" ht="18" customHeight="1" s="31" customFormat="1">
      <c r="A1426" s="31" t="s">
        <v>65</v>
      </c>
      <c r="B1426" s="32">
        <f t="shared" si="100"/>
        <v>1420</v>
      </c>
      <c r="C1426" s="1314" t="s">
        <v>13408</v>
      </c>
      <c r="D1426" s="61" t="s">
        <v>13409</v>
      </c>
      <c r="E1426" s="49" t="s">
        <v>69</v>
      </c>
      <c r="F1426" s="57" t="s">
        <v>13410</v>
      </c>
      <c r="G1426" s="49" t="s">
        <v>2</v>
      </c>
      <c r="H1426" s="49"/>
      <c r="I1426" s="49"/>
      <c r="J1426" s="49"/>
      <c r="K1426" s="49" t="s">
        <v>13307</v>
      </c>
      <c r="L1426" s="168" t="s">
        <v>4214</v>
      </c>
      <c r="M1426" s="49" t="s">
        <v>2129</v>
      </c>
      <c r="N1426" s="1315">
        <v>43423</v>
      </c>
      <c r="O1426" s="49" t="s">
        <v>13411</v>
      </c>
      <c r="P1426" s="49" t="s">
        <v>97</v>
      </c>
      <c r="Q1426" s="49" t="s">
        <v>112</v>
      </c>
      <c r="R1426" s="49" t="s">
        <v>77</v>
      </c>
      <c r="S1426" s="49" t="s">
        <v>113</v>
      </c>
      <c r="T1426" s="49" t="s">
        <v>2459</v>
      </c>
      <c r="U1426" s="79">
        <v>34095</v>
      </c>
      <c r="V1426" s="63">
        <v>44348</v>
      </c>
      <c r="W1426" s="63">
        <v>44439</v>
      </c>
      <c r="X1426" s="49" t="s">
        <v>115</v>
      </c>
      <c r="Y1426" s="49"/>
      <c r="Z1426" s="170" t="str">
        <f t="shared" si="101" ca="1"/>
        <v>2 Tahun  8 Bulan 14 Hari </v>
      </c>
      <c r="AA1426" s="49" t="s">
        <v>199</v>
      </c>
      <c r="AB1426" s="57" t="s">
        <v>13412</v>
      </c>
      <c r="AC1426" s="59">
        <v>45052</v>
      </c>
      <c r="AD1426" s="1321" t="s">
        <v>86</v>
      </c>
      <c r="AE1426" s="1321" t="s">
        <v>86</v>
      </c>
      <c r="AF1426" s="49"/>
      <c r="AG1426" s="49"/>
      <c r="AH1426" s="49"/>
      <c r="AI1426" s="49"/>
      <c r="AJ1426" s="49"/>
      <c r="AK1426" s="49"/>
      <c r="AL1426" s="49"/>
      <c r="AM1426" s="57" t="s">
        <v>13413</v>
      </c>
      <c r="AN1426" s="168" t="s">
        <v>84</v>
      </c>
      <c r="AO1426" s="49"/>
      <c r="AP1426" s="57" t="s">
        <v>13414</v>
      </c>
      <c r="AQ1426" s="49" t="s">
        <v>86</v>
      </c>
      <c r="AR1426" s="66"/>
      <c r="AS1426" s="49"/>
      <c r="AT1426" s="57" t="s">
        <v>13415</v>
      </c>
      <c r="AU1426" s="49" t="s">
        <v>121</v>
      </c>
      <c r="AV1426" s="49" t="s">
        <v>13409</v>
      </c>
      <c r="AW1426" s="49" t="s">
        <v>90</v>
      </c>
      <c r="AX1426" s="49">
        <v>5775430408</v>
      </c>
      <c r="AY1426" s="57" t="s">
        <v>13416</v>
      </c>
      <c r="AZ1426" s="49"/>
      <c r="BA1426" s="49"/>
      <c r="BB1426" s="49"/>
      <c r="BC1426" s="49"/>
      <c r="BD1426" s="63"/>
    </row>
    <row r="1427" ht="15" customHeight="1" s="31" customFormat="1">
      <c r="A1427" s="31" t="s">
        <v>65</v>
      </c>
      <c r="B1427" s="32">
        <f t="shared" si="100"/>
        <v>1421</v>
      </c>
      <c r="C1427" s="1314" t="s">
        <v>13417</v>
      </c>
      <c r="D1427" s="61" t="s">
        <v>13418</v>
      </c>
      <c r="E1427" s="49" t="s">
        <v>69</v>
      </c>
      <c r="F1427" s="57" t="s">
        <v>13419</v>
      </c>
      <c r="G1427" s="49" t="s">
        <v>2</v>
      </c>
      <c r="H1427" s="49"/>
      <c r="I1427" s="49"/>
      <c r="J1427" s="49"/>
      <c r="K1427" s="49" t="s">
        <v>13335</v>
      </c>
      <c r="L1427" s="49" t="s">
        <v>4214</v>
      </c>
      <c r="M1427" s="170" t="s">
        <v>10698</v>
      </c>
      <c r="N1427" s="1315">
        <v>43823</v>
      </c>
      <c r="O1427" s="49" t="s">
        <v>13420</v>
      </c>
      <c r="P1427" s="49" t="s">
        <v>77</v>
      </c>
      <c r="Q1427" s="49" t="s">
        <v>112</v>
      </c>
      <c r="R1427" s="49" t="s">
        <v>77</v>
      </c>
      <c r="S1427" s="49" t="s">
        <v>140</v>
      </c>
      <c r="T1427" s="49" t="s">
        <v>2459</v>
      </c>
      <c r="U1427" s="63">
        <v>36281</v>
      </c>
      <c r="V1427" s="63">
        <v>44348</v>
      </c>
      <c r="W1427" s="63">
        <v>44439</v>
      </c>
      <c r="X1427" s="49" t="s">
        <v>115</v>
      </c>
      <c r="Y1427" s="49"/>
      <c r="Z1427" s="170" t="str">
        <f t="shared" si="101" ca="1"/>
        <v>1 Tahun  7 Bulan 9 Hari </v>
      </c>
      <c r="AA1427" s="49" t="s">
        <v>100</v>
      </c>
      <c r="AB1427" s="57" t="s">
        <v>13421</v>
      </c>
      <c r="AC1427" s="79">
        <v>45413</v>
      </c>
      <c r="AD1427" s="1321" t="s">
        <v>86</v>
      </c>
      <c r="AE1427" s="1321" t="s">
        <v>86</v>
      </c>
      <c r="AF1427" s="1320"/>
      <c r="AG1427" s="49"/>
      <c r="AH1427" s="49"/>
      <c r="AI1427" s="49"/>
      <c r="AJ1427" s="49"/>
      <c r="AK1427" s="49"/>
      <c r="AL1427" s="49"/>
      <c r="AM1427" s="1320" t="s">
        <v>13422</v>
      </c>
      <c r="AN1427" s="49" t="s">
        <v>131</v>
      </c>
      <c r="AO1427" s="49"/>
      <c r="AP1427" s="57" t="s">
        <v>13423</v>
      </c>
      <c r="AQ1427" s="49" t="s">
        <v>86</v>
      </c>
      <c r="AR1427" s="170"/>
      <c r="AS1427" s="49"/>
      <c r="AT1427" s="57" t="s">
        <v>13424</v>
      </c>
      <c r="AU1427" s="79" t="s">
        <v>121</v>
      </c>
      <c r="AV1427" s="42" t="s">
        <v>13418</v>
      </c>
      <c r="AW1427" s="42" t="s">
        <v>90</v>
      </c>
      <c r="AX1427" s="189" t="s">
        <v>13425</v>
      </c>
      <c r="AY1427" s="42"/>
      <c r="AZ1427" s="49"/>
      <c r="BA1427" s="49"/>
      <c r="BB1427" s="49"/>
      <c r="BC1427" s="49"/>
      <c r="BD1427" s="63"/>
    </row>
    <row r="1428" ht="18" customHeight="1" s="31" customFormat="1">
      <c r="A1428" s="31" t="s">
        <v>65</v>
      </c>
      <c r="B1428" s="32">
        <f t="shared" si="100"/>
        <v>1422</v>
      </c>
      <c r="C1428" s="1314" t="s">
        <v>13426</v>
      </c>
      <c r="D1428" s="61" t="s">
        <v>13427</v>
      </c>
      <c r="E1428" s="49" t="s">
        <v>69</v>
      </c>
      <c r="F1428" s="57" t="s">
        <v>13428</v>
      </c>
      <c r="G1428" s="34" t="s">
        <v>2</v>
      </c>
      <c r="H1428" s="34"/>
      <c r="I1428" s="34"/>
      <c r="J1428" s="34"/>
      <c r="K1428" s="49" t="s">
        <v>13335</v>
      </c>
      <c r="L1428" s="49" t="s">
        <v>4214</v>
      </c>
      <c r="M1428" s="49" t="s">
        <v>2129</v>
      </c>
      <c r="N1428" s="1315">
        <v>43883</v>
      </c>
      <c r="O1428" s="49" t="s">
        <v>13429</v>
      </c>
      <c r="P1428" s="49" t="s">
        <v>232</v>
      </c>
      <c r="Q1428" s="49" t="s">
        <v>112</v>
      </c>
      <c r="R1428" s="49" t="s">
        <v>77</v>
      </c>
      <c r="S1428" s="49" t="s">
        <v>113</v>
      </c>
      <c r="T1428" s="49" t="s">
        <v>9930</v>
      </c>
      <c r="U1428" s="63">
        <v>34495</v>
      </c>
      <c r="V1428" s="63">
        <v>44378</v>
      </c>
      <c r="W1428" s="63">
        <v>44469</v>
      </c>
      <c r="X1428" s="49" t="s">
        <v>115</v>
      </c>
      <c r="Y1428" s="49"/>
      <c r="Z1428" s="170" t="str">
        <f t="shared" si="101" ca="1"/>
        <v>1 Tahun  5 Bulan 11 Hari </v>
      </c>
      <c r="AA1428" s="49" t="s">
        <v>264</v>
      </c>
      <c r="AB1428" s="57" t="s">
        <v>13430</v>
      </c>
      <c r="AC1428" s="79">
        <v>45709</v>
      </c>
      <c r="AD1428" s="1321" t="s">
        <v>86</v>
      </c>
      <c r="AE1428" s="1321" t="s">
        <v>86</v>
      </c>
      <c r="AF1428" s="189"/>
      <c r="AG1428" s="49"/>
      <c r="AH1428" s="49"/>
      <c r="AI1428" s="49"/>
      <c r="AJ1428" s="49"/>
      <c r="AK1428" s="49"/>
      <c r="AL1428" s="49"/>
      <c r="AM1428" s="1429" t="s">
        <v>13431</v>
      </c>
      <c r="AN1428" s="1359" t="s">
        <v>764</v>
      </c>
      <c r="AO1428" s="49"/>
      <c r="AP1428" s="1337" t="s">
        <v>13432</v>
      </c>
      <c r="AQ1428" s="49" t="s">
        <v>86</v>
      </c>
      <c r="AR1428" s="170"/>
      <c r="AS1428" s="49"/>
      <c r="AT1428" s="57" t="s">
        <v>13433</v>
      </c>
      <c r="AU1428" s="49" t="s">
        <v>1142</v>
      </c>
      <c r="AV1428" s="42" t="s">
        <v>13427</v>
      </c>
      <c r="AW1428" s="39" t="s">
        <v>90</v>
      </c>
      <c r="AX1428" s="41" t="s">
        <v>13434</v>
      </c>
      <c r="AY1428" s="57"/>
      <c r="AZ1428" s="49"/>
      <c r="BA1428" s="49"/>
      <c r="BB1428" s="49"/>
      <c r="BC1428" s="49"/>
      <c r="BD1428" s="63"/>
    </row>
    <row r="1429" ht="18" customHeight="1" s="31" customFormat="1">
      <c r="A1429" s="31" t="s">
        <v>65</v>
      </c>
      <c r="B1429" s="32">
        <f t="shared" si="100"/>
        <v>1423</v>
      </c>
      <c r="C1429" s="1314" t="s">
        <v>13435</v>
      </c>
      <c r="D1429" s="61" t="s">
        <v>13436</v>
      </c>
      <c r="E1429" s="49" t="s">
        <v>69</v>
      </c>
      <c r="F1429" s="57">
        <v>85780285366</v>
      </c>
      <c r="G1429" s="34" t="s">
        <v>2</v>
      </c>
      <c r="H1429" s="34"/>
      <c r="I1429" s="34"/>
      <c r="J1429" s="34"/>
      <c r="K1429" s="49" t="s">
        <v>13307</v>
      </c>
      <c r="L1429" s="49" t="s">
        <v>4214</v>
      </c>
      <c r="M1429" s="49" t="s">
        <v>2129</v>
      </c>
      <c r="N1429" s="1315">
        <v>43886</v>
      </c>
      <c r="O1429" s="49" t="s">
        <v>13437</v>
      </c>
      <c r="P1429" s="49" t="s">
        <v>232</v>
      </c>
      <c r="Q1429" s="49" t="s">
        <v>112</v>
      </c>
      <c r="R1429" s="49" t="s">
        <v>77</v>
      </c>
      <c r="S1429" s="49" t="s">
        <v>113</v>
      </c>
      <c r="T1429" s="49" t="s">
        <v>2405</v>
      </c>
      <c r="U1429" s="63">
        <v>30416</v>
      </c>
      <c r="V1429" s="63">
        <v>44378</v>
      </c>
      <c r="W1429" s="63">
        <v>44469</v>
      </c>
      <c r="X1429" s="49" t="s">
        <v>115</v>
      </c>
      <c r="Y1429" s="49"/>
      <c r="Z1429" s="170" t="str">
        <f t="shared" si="101" ca="1"/>
        <v>1 Tahun  5 Bulan 8 Hari </v>
      </c>
      <c r="AA1429" s="49" t="s">
        <v>264</v>
      </c>
      <c r="AB1429" s="57" t="s">
        <v>13438</v>
      </c>
      <c r="AC1429" s="79">
        <v>45026</v>
      </c>
      <c r="AD1429" s="1321" t="s">
        <v>86</v>
      </c>
      <c r="AE1429" s="1321" t="s">
        <v>86</v>
      </c>
      <c r="AF1429" s="189"/>
      <c r="AG1429" s="49"/>
      <c r="AH1429" s="49"/>
      <c r="AI1429" s="49"/>
      <c r="AJ1429" s="49"/>
      <c r="AK1429" s="49"/>
      <c r="AL1429" s="49"/>
      <c r="AM1429" s="1337" t="s">
        <v>13439</v>
      </c>
      <c r="AN1429" s="1359" t="s">
        <v>131</v>
      </c>
      <c r="AO1429" s="49"/>
      <c r="AP1429" s="1337" t="s">
        <v>13440</v>
      </c>
      <c r="AQ1429" s="49" t="s">
        <v>86</v>
      </c>
      <c r="AR1429" s="170"/>
      <c r="AS1429" s="49"/>
      <c r="AT1429" s="57" t="s">
        <v>13441</v>
      </c>
      <c r="AU1429" s="79">
        <v>42835</v>
      </c>
      <c r="AV1429" s="42" t="s">
        <v>13436</v>
      </c>
      <c r="AW1429" s="39" t="s">
        <v>90</v>
      </c>
      <c r="AX1429" s="41" t="s">
        <v>13442</v>
      </c>
      <c r="AY1429" s="57"/>
      <c r="AZ1429" s="49"/>
      <c r="BA1429" s="49"/>
      <c r="BB1429" s="49"/>
      <c r="BC1429" s="49"/>
      <c r="BD1429" s="63"/>
    </row>
    <row r="1430" ht="19.5" customHeight="1" s="77" customFormat="1">
      <c r="A1430" s="31" t="s">
        <v>65</v>
      </c>
      <c r="B1430" s="32">
        <f t="shared" si="100"/>
        <v>1424</v>
      </c>
      <c r="C1430" s="1314" t="s">
        <v>13443</v>
      </c>
      <c r="D1430" s="61" t="s">
        <v>13444</v>
      </c>
      <c r="E1430" s="49" t="s">
        <v>69</v>
      </c>
      <c r="F1430" s="71" t="s">
        <v>13445</v>
      </c>
      <c r="G1430" s="34" t="s">
        <v>2</v>
      </c>
      <c r="H1430" s="34"/>
      <c r="I1430" s="34"/>
      <c r="J1430" s="34"/>
      <c r="K1430" s="49" t="s">
        <v>13307</v>
      </c>
      <c r="L1430" s="49" t="s">
        <v>4214</v>
      </c>
      <c r="M1430" s="49" t="s">
        <v>2129</v>
      </c>
      <c r="N1430" s="116">
        <v>44069</v>
      </c>
      <c r="O1430" s="1" t="s">
        <v>13446</v>
      </c>
      <c r="P1430" s="1" t="s">
        <v>77</v>
      </c>
      <c r="Q1430" s="49" t="s">
        <v>112</v>
      </c>
      <c r="R1430" s="49" t="s">
        <v>77</v>
      </c>
      <c r="S1430" s="49" t="s">
        <v>113</v>
      </c>
      <c r="T1430" s="72" t="s">
        <v>8263</v>
      </c>
      <c r="U1430" s="72" t="s">
        <v>13447</v>
      </c>
      <c r="V1430" s="63">
        <v>44378</v>
      </c>
      <c r="W1430" s="63">
        <v>44408</v>
      </c>
      <c r="X1430" s="49" t="s">
        <v>186</v>
      </c>
      <c r="Y1430" s="1"/>
      <c r="Z1430" s="1" t="str">
        <f t="shared" si="101" ca="1"/>
        <v>0 Tahun  11 Bulan 7 Hari </v>
      </c>
      <c r="AA1430" s="1" t="s">
        <v>100</v>
      </c>
      <c r="AB1430" s="71" t="s">
        <v>13448</v>
      </c>
      <c r="AC1430" s="116">
        <v>45735</v>
      </c>
      <c r="AD1430" s="1321" t="s">
        <v>86</v>
      </c>
      <c r="AE1430" s="1321" t="s">
        <v>86</v>
      </c>
      <c r="AF1430" s="1"/>
      <c r="AG1430" s="1"/>
      <c r="AH1430" s="1"/>
      <c r="AI1430" s="1"/>
      <c r="AJ1430" s="1"/>
      <c r="AK1430" s="1"/>
      <c r="AL1430" s="1"/>
      <c r="AM1430" s="71" t="s">
        <v>13449</v>
      </c>
      <c r="AN1430" s="1" t="s">
        <v>84</v>
      </c>
      <c r="AO1430" s="1"/>
      <c r="AP1430" s="71" t="s">
        <v>13450</v>
      </c>
      <c r="AQ1430" s="49" t="s">
        <v>86</v>
      </c>
      <c r="AR1430" s="1"/>
      <c r="AS1430" s="1"/>
      <c r="AT1430" s="71" t="s">
        <v>13451</v>
      </c>
      <c r="AU1430" s="1" t="s">
        <v>89</v>
      </c>
      <c r="AV1430" s="1" t="s">
        <v>13444</v>
      </c>
      <c r="AW1430" s="1" t="s">
        <v>520</v>
      </c>
      <c r="AX1430" s="71" t="s">
        <v>13452</v>
      </c>
      <c r="AY1430" s="1"/>
      <c r="AZ1430" s="1"/>
      <c r="BA1430" s="1"/>
      <c r="BB1430" s="1"/>
      <c r="BC1430" s="1"/>
      <c r="BD1430" s="72"/>
    </row>
    <row r="1431" ht="16.5" customHeight="1" s="31" customFormat="1">
      <c r="A1431" s="31" t="s">
        <v>65</v>
      </c>
      <c r="B1431" s="32">
        <f t="shared" si="100"/>
        <v>1425</v>
      </c>
      <c r="C1431" s="1314" t="s">
        <v>13453</v>
      </c>
      <c r="D1431" s="61" t="s">
        <v>13454</v>
      </c>
      <c r="E1431" s="49" t="s">
        <v>69</v>
      </c>
      <c r="F1431" s="1394"/>
      <c r="G1431" s="34" t="s">
        <v>2</v>
      </c>
      <c r="H1431" s="34"/>
      <c r="I1431" s="34"/>
      <c r="J1431" s="34"/>
      <c r="K1431" s="49" t="s">
        <v>13307</v>
      </c>
      <c r="L1431" s="49" t="s">
        <v>4214</v>
      </c>
      <c r="M1431" s="49" t="s">
        <v>2129</v>
      </c>
      <c r="N1431" s="1315">
        <v>44083</v>
      </c>
      <c r="O1431" s="1394" t="s">
        <v>13455</v>
      </c>
      <c r="P1431" s="1394" t="s">
        <v>232</v>
      </c>
      <c r="Q1431" s="49" t="s">
        <v>112</v>
      </c>
      <c r="R1431" s="49" t="s">
        <v>77</v>
      </c>
      <c r="S1431" s="49" t="s">
        <v>113</v>
      </c>
      <c r="T1431" s="1394" t="s">
        <v>2405</v>
      </c>
      <c r="U1431" s="1430">
        <v>26047</v>
      </c>
      <c r="V1431" s="63">
        <v>44378</v>
      </c>
      <c r="W1431" s="63">
        <v>44408</v>
      </c>
      <c r="X1431" s="49" t="s">
        <v>186</v>
      </c>
      <c r="Y1431" s="49"/>
      <c r="Z1431" s="1" t="str">
        <f t="shared" si="101" ca="1"/>
        <v>0 Tahun  10 Bulan 24 Hari </v>
      </c>
      <c r="AA1431" s="1394" t="s">
        <v>100</v>
      </c>
      <c r="AB1431" s="1393" t="s">
        <v>13456</v>
      </c>
      <c r="AC1431" s="1430">
        <v>44310</v>
      </c>
      <c r="AD1431" s="1321" t="s">
        <v>86</v>
      </c>
      <c r="AE1431" s="1321" t="s">
        <v>86</v>
      </c>
      <c r="AF1431" s="1394"/>
      <c r="AG1431" s="49"/>
      <c r="AH1431" s="49"/>
      <c r="AI1431" s="49"/>
      <c r="AJ1431" s="49"/>
      <c r="AK1431" s="49"/>
      <c r="AL1431" s="49"/>
      <c r="AM1431" s="1393" t="s">
        <v>13457</v>
      </c>
      <c r="AN1431" s="1" t="s">
        <v>84</v>
      </c>
      <c r="AO1431" s="49"/>
      <c r="AP1431" s="1393" t="s">
        <v>13458</v>
      </c>
      <c r="AQ1431" s="49" t="s">
        <v>86</v>
      </c>
      <c r="AR1431" s="1394"/>
      <c r="AS1431" s="49"/>
      <c r="AT1431" s="1393" t="s">
        <v>13459</v>
      </c>
      <c r="AU1431" s="1" t="s">
        <v>89</v>
      </c>
      <c r="AV1431" s="1394" t="s">
        <v>13454</v>
      </c>
      <c r="AW1431" s="1394" t="s">
        <v>520</v>
      </c>
      <c r="AX1431" s="1393" t="s">
        <v>13460</v>
      </c>
      <c r="AY1431" s="1394"/>
      <c r="AZ1431" s="1394"/>
      <c r="BA1431" s="49"/>
      <c r="BB1431" s="49"/>
      <c r="BC1431" s="49"/>
      <c r="BD1431" s="63"/>
    </row>
    <row r="1432" ht="16.5" customHeight="1" s="77" customFormat="1">
      <c r="A1432" s="31" t="s">
        <v>65</v>
      </c>
      <c r="B1432" s="32">
        <f t="shared" si="100"/>
        <v>1426</v>
      </c>
      <c r="C1432" s="1314" t="s">
        <v>13461</v>
      </c>
      <c r="D1432" s="378" t="s">
        <v>13462</v>
      </c>
      <c r="E1432" s="49" t="s">
        <v>69</v>
      </c>
      <c r="F1432" s="57" t="s">
        <v>13463</v>
      </c>
      <c r="G1432" s="49" t="s">
        <v>2</v>
      </c>
      <c r="H1432" s="34"/>
      <c r="I1432" s="34"/>
      <c r="J1432" s="34"/>
      <c r="K1432" s="49" t="s">
        <v>13335</v>
      </c>
      <c r="L1432" s="49" t="s">
        <v>4214</v>
      </c>
      <c r="M1432" s="170" t="s">
        <v>2129</v>
      </c>
      <c r="N1432" s="1315">
        <v>42856</v>
      </c>
      <c r="O1432" s="49" t="s">
        <v>13464</v>
      </c>
      <c r="P1432" s="49" t="s">
        <v>174</v>
      </c>
      <c r="Q1432" s="49" t="s">
        <v>76</v>
      </c>
      <c r="R1432" s="49" t="s">
        <v>4161</v>
      </c>
      <c r="S1432" s="49" t="s">
        <v>233</v>
      </c>
      <c r="T1432" s="49" t="s">
        <v>8338</v>
      </c>
      <c r="U1432" s="63">
        <v>30441</v>
      </c>
      <c r="V1432" s="63">
        <v>44348</v>
      </c>
      <c r="W1432" s="63">
        <v>44439</v>
      </c>
      <c r="X1432" s="49" t="s">
        <v>115</v>
      </c>
      <c r="Y1432" s="1"/>
      <c r="Z1432" s="170" t="str">
        <f t="shared" si="101" ca="1"/>
        <v>4 Tahun  3 Bulan 1 Hari </v>
      </c>
      <c r="AA1432" s="49" t="s">
        <v>264</v>
      </c>
      <c r="AB1432" s="57" t="s">
        <v>13465</v>
      </c>
      <c r="AC1432" s="79">
        <v>44413</v>
      </c>
      <c r="AD1432" s="1321" t="s">
        <v>86</v>
      </c>
      <c r="AE1432" s="1321" t="s">
        <v>86</v>
      </c>
      <c r="AF1432" s="1321"/>
      <c r="AG1432" s="1"/>
      <c r="AH1432" s="1"/>
      <c r="AI1432" s="1"/>
      <c r="AJ1432" s="1"/>
      <c r="AK1432" s="1"/>
      <c r="AL1432" s="1"/>
      <c r="AM1432" s="1320" t="s">
        <v>13466</v>
      </c>
      <c r="AN1432" s="49" t="s">
        <v>84</v>
      </c>
      <c r="AO1432" s="1"/>
      <c r="AP1432" s="1320" t="s">
        <v>13467</v>
      </c>
      <c r="AQ1432" s="1321" t="s">
        <v>86</v>
      </c>
      <c r="AR1432" s="170" t="s">
        <v>87</v>
      </c>
      <c r="AS1432" s="1"/>
      <c r="AT1432" s="57" t="s">
        <v>13468</v>
      </c>
      <c r="AU1432" s="49" t="s">
        <v>89</v>
      </c>
      <c r="AV1432" s="49" t="s">
        <v>13469</v>
      </c>
      <c r="AW1432" s="49" t="s">
        <v>90</v>
      </c>
      <c r="AX1432" s="57" t="s">
        <v>13470</v>
      </c>
      <c r="AY1432" s="57" t="s">
        <v>13471</v>
      </c>
      <c r="AZ1432" s="49"/>
      <c r="BA1432" s="1"/>
      <c r="BB1432" s="1"/>
      <c r="BC1432" s="1"/>
      <c r="BD1432" s="72"/>
    </row>
    <row r="1433" ht="18" customHeight="1" s="31" customFormat="1">
      <c r="A1433" s="31" t="s">
        <v>65</v>
      </c>
      <c r="B1433" s="32">
        <f t="shared" si="100"/>
        <v>1427</v>
      </c>
      <c r="C1433" s="1314" t="s">
        <v>13472</v>
      </c>
      <c r="D1433" s="1112" t="s">
        <v>13473</v>
      </c>
      <c r="E1433" s="49" t="s">
        <v>69</v>
      </c>
      <c r="F1433" s="57" t="s">
        <v>13474</v>
      </c>
      <c r="G1433" s="34" t="s">
        <v>2</v>
      </c>
      <c r="H1433" s="34"/>
      <c r="I1433" s="34"/>
      <c r="J1433" s="34"/>
      <c r="K1433" s="49" t="s">
        <v>13335</v>
      </c>
      <c r="L1433" s="49" t="s">
        <v>4214</v>
      </c>
      <c r="M1433" s="170" t="s">
        <v>2129</v>
      </c>
      <c r="N1433" s="1315">
        <v>44197</v>
      </c>
      <c r="O1433" s="49" t="s">
        <v>13475</v>
      </c>
      <c r="P1433" s="49" t="s">
        <v>77</v>
      </c>
      <c r="Q1433" s="49" t="s">
        <v>76</v>
      </c>
      <c r="R1433" s="49" t="s">
        <v>4161</v>
      </c>
      <c r="S1433" s="49" t="s">
        <v>153</v>
      </c>
      <c r="T1433" s="49" t="s">
        <v>2558</v>
      </c>
      <c r="U1433" s="63">
        <v>31966</v>
      </c>
      <c r="V1433" s="63">
        <v>44378</v>
      </c>
      <c r="W1433" s="63">
        <v>44469</v>
      </c>
      <c r="X1433" s="49" t="s">
        <v>115</v>
      </c>
      <c r="Y1433" s="49"/>
      <c r="Z1433" s="170" t="str">
        <f t="shared" si="101" ca="1"/>
        <v>0 Tahun  7 Bulan 1 Hari </v>
      </c>
      <c r="AA1433" s="49" t="s">
        <v>100</v>
      </c>
      <c r="AB1433" s="57" t="s">
        <v>13476</v>
      </c>
      <c r="AC1433" s="79">
        <v>44750</v>
      </c>
      <c r="AD1433" s="1321" t="s">
        <v>82</v>
      </c>
      <c r="AE1433" s="1321" t="s">
        <v>82</v>
      </c>
      <c r="AF1433" s="1321"/>
      <c r="AG1433" s="49"/>
      <c r="AH1433" s="49"/>
      <c r="AI1433" s="49"/>
      <c r="AJ1433" s="49"/>
      <c r="AK1433" s="49"/>
      <c r="AL1433" s="49"/>
      <c r="AM1433" s="57" t="s">
        <v>13477</v>
      </c>
      <c r="AN1433" s="49" t="s">
        <v>84</v>
      </c>
      <c r="AO1433" s="1320"/>
      <c r="AP1433" s="1320" t="s">
        <v>13478</v>
      </c>
      <c r="AQ1433" s="1321" t="s">
        <v>86</v>
      </c>
      <c r="AR1433" s="170" t="s">
        <v>87</v>
      </c>
      <c r="AS1433" s="49"/>
      <c r="AT1433" s="57" t="s">
        <v>13479</v>
      </c>
      <c r="AU1433" s="49" t="s">
        <v>89</v>
      </c>
      <c r="AV1433" s="49" t="s">
        <v>13473</v>
      </c>
      <c r="AW1433" s="49" t="s">
        <v>90</v>
      </c>
      <c r="AX1433" s="57" t="s">
        <v>13480</v>
      </c>
      <c r="AY1433" s="57" t="s">
        <v>13481</v>
      </c>
      <c r="AZ1433" s="49"/>
      <c r="BA1433" s="49"/>
      <c r="BB1433" s="49"/>
      <c r="BC1433" s="49"/>
      <c r="BD1433" s="63"/>
    </row>
    <row r="1434" ht="18" customHeight="1" s="31" customFormat="1">
      <c r="A1434" s="31" t="s">
        <v>65</v>
      </c>
      <c r="B1434" s="32">
        <f t="shared" si="100"/>
        <v>1428</v>
      </c>
      <c r="C1434" s="47">
        <v>1722</v>
      </c>
      <c r="D1434" s="1431" t="s">
        <v>13482</v>
      </c>
      <c r="E1434" s="49" t="s">
        <v>69</v>
      </c>
      <c r="F1434" s="51">
        <v>85881008133</v>
      </c>
      <c r="G1434" s="52"/>
      <c r="H1434" s="52"/>
      <c r="I1434" s="52"/>
      <c r="J1434" s="409" t="s">
        <v>2404</v>
      </c>
      <c r="K1434" s="51" t="s">
        <v>13335</v>
      </c>
      <c r="L1434" s="51" t="s">
        <v>4214</v>
      </c>
      <c r="M1434" s="47" t="s">
        <v>2129</v>
      </c>
      <c r="N1434" s="54">
        <v>44214</v>
      </c>
      <c r="O1434" s="51" t="s">
        <v>13483</v>
      </c>
      <c r="P1434" s="51" t="s">
        <v>232</v>
      </c>
      <c r="Q1434" s="51" t="s">
        <v>112</v>
      </c>
      <c r="R1434" s="51" t="s">
        <v>77</v>
      </c>
      <c r="S1434" s="51" t="s">
        <v>113</v>
      </c>
      <c r="T1434" s="48" t="s">
        <v>9079</v>
      </c>
      <c r="U1434" s="54">
        <v>35090</v>
      </c>
      <c r="V1434" s="54">
        <v>44317</v>
      </c>
      <c r="W1434" s="54">
        <v>44408</v>
      </c>
      <c r="X1434" s="51" t="s">
        <v>115</v>
      </c>
      <c r="Y1434" s="49"/>
      <c r="Z1434" s="47" t="s">
        <v>13484</v>
      </c>
      <c r="AA1434" s="51" t="s">
        <v>5</v>
      </c>
      <c r="AB1434" s="51" t="s">
        <v>5</v>
      </c>
      <c r="AC1434" s="56" t="s">
        <v>5</v>
      </c>
      <c r="AD1434" s="409"/>
      <c r="AE1434" s="409"/>
      <c r="AF1434" s="52"/>
      <c r="AG1434" s="49"/>
      <c r="AH1434" s="49"/>
      <c r="AI1434" s="49"/>
      <c r="AJ1434" s="49"/>
      <c r="AK1434" s="49"/>
      <c r="AL1434" s="49"/>
      <c r="AM1434" s="438" t="s">
        <v>13485</v>
      </c>
      <c r="AN1434" s="49" t="s">
        <v>84</v>
      </c>
      <c r="AO1434" s="51"/>
      <c r="AP1434" s="1432" t="s">
        <v>13486</v>
      </c>
      <c r="AQ1434" s="1321" t="s">
        <v>86</v>
      </c>
      <c r="AR1434" s="52"/>
      <c r="AS1434" s="49"/>
      <c r="AT1434" s="50" t="s">
        <v>13487</v>
      </c>
      <c r="AU1434" s="51" t="s">
        <v>121</v>
      </c>
      <c r="AV1434" s="35" t="s">
        <v>13482</v>
      </c>
      <c r="AW1434" s="49" t="s">
        <v>90</v>
      </c>
      <c r="AX1434" s="1433">
        <v>1091990283</v>
      </c>
      <c r="AY1434" s="539"/>
      <c r="AZ1434" s="396"/>
      <c r="BA1434" s="49"/>
      <c r="BB1434" s="49"/>
      <c r="BC1434" s="49"/>
      <c r="BD1434" s="63"/>
    </row>
    <row r="1435" ht="18" customHeight="1" s="31" customFormat="1">
      <c r="A1435" s="31" t="s">
        <v>65</v>
      </c>
      <c r="B1435" s="32">
        <f t="shared" si="100"/>
        <v>1429</v>
      </c>
      <c r="C1435" s="68" t="s">
        <v>13488</v>
      </c>
      <c r="D1435" s="1124" t="s">
        <v>13489</v>
      </c>
      <c r="E1435" s="432" t="s">
        <v>69</v>
      </c>
      <c r="F1435" s="396"/>
      <c r="G1435" s="1404" t="s">
        <v>2</v>
      </c>
      <c r="H1435" s="396"/>
      <c r="I1435" s="396"/>
      <c r="J1435" s="396"/>
      <c r="K1435" s="49" t="s">
        <v>13335</v>
      </c>
      <c r="L1435" s="49" t="s">
        <v>4214</v>
      </c>
      <c r="M1435" s="170" t="s">
        <v>2129</v>
      </c>
      <c r="N1435" s="1398">
        <v>44231</v>
      </c>
      <c r="O1435" s="432" t="s">
        <v>13490</v>
      </c>
      <c r="P1435" s="432" t="s">
        <v>232</v>
      </c>
      <c r="Q1435" s="432" t="s">
        <v>112</v>
      </c>
      <c r="R1435" s="432" t="s">
        <v>77</v>
      </c>
      <c r="S1435" s="432"/>
      <c r="T1435" s="432" t="s">
        <v>10304</v>
      </c>
      <c r="U1435" s="575">
        <v>29925</v>
      </c>
      <c r="V1435" s="54">
        <v>44317</v>
      </c>
      <c r="W1435" s="54">
        <v>44408</v>
      </c>
      <c r="X1435" s="51" t="s">
        <v>115</v>
      </c>
      <c r="Y1435" s="49"/>
      <c r="Z1435" s="170" t="str">
        <f>""&amp;DATEDIF(N1435,TODAY(),"Y")&amp; " Tahun  "&amp;DATEDIF(N1435,TODAY(),"ym")&amp; " Bulan " &amp;DATEDIF(N1435,TODAY(),"md")&amp; " Hari "</f>
        <v>0 Tahun  5 Bulan 29 Hari </v>
      </c>
      <c r="AA1435" s="574" t="s">
        <v>264</v>
      </c>
      <c r="AB1435" s="1259" t="s">
        <v>13491</v>
      </c>
      <c r="AC1435" s="575">
        <v>45949</v>
      </c>
      <c r="AD1435" s="432"/>
      <c r="AE1435" s="1321"/>
      <c r="AF1435" s="574"/>
      <c r="AG1435" s="49"/>
      <c r="AH1435" s="49"/>
      <c r="AI1435" s="49"/>
      <c r="AJ1435" s="49"/>
      <c r="AK1435" s="49"/>
      <c r="AL1435" s="49"/>
      <c r="AM1435" s="539" t="s">
        <v>13492</v>
      </c>
      <c r="AN1435" s="49" t="s">
        <v>84</v>
      </c>
      <c r="AO1435" s="574"/>
      <c r="AP1435" s="1259" t="s">
        <v>13493</v>
      </c>
      <c r="AQ1435" s="1321" t="s">
        <v>86</v>
      </c>
      <c r="AR1435" s="574"/>
      <c r="AS1435" s="49"/>
      <c r="AT1435" s="539" t="s">
        <v>13494</v>
      </c>
      <c r="AU1435" s="432" t="s">
        <v>89</v>
      </c>
      <c r="AV1435" s="432" t="s">
        <v>13489</v>
      </c>
      <c r="AW1435" s="49" t="s">
        <v>90</v>
      </c>
      <c r="AX1435" s="539" t="s">
        <v>13495</v>
      </c>
      <c r="AY1435" s="539"/>
      <c r="AZ1435" s="396"/>
      <c r="BA1435" s="49"/>
      <c r="BB1435" s="49"/>
      <c r="BC1435" s="49"/>
      <c r="BD1435" s="63"/>
    </row>
    <row r="1436" ht="18" customHeight="1" s="31" customFormat="1">
      <c r="A1436" s="31" t="s">
        <v>65</v>
      </c>
      <c r="B1436" s="32">
        <f t="shared" si="100"/>
        <v>1430</v>
      </c>
      <c r="C1436" s="68" t="s">
        <v>13496</v>
      </c>
      <c r="D1436" s="70" t="s">
        <v>13497</v>
      </c>
      <c r="E1436" s="432" t="s">
        <v>69</v>
      </c>
      <c r="F1436" s="1"/>
      <c r="G1436" s="1" t="s">
        <v>2</v>
      </c>
      <c r="H1436" s="70"/>
      <c r="I1436" s="70"/>
      <c r="J1436" s="70"/>
      <c r="K1436" s="1" t="s">
        <v>13335</v>
      </c>
      <c r="L1436" s="1" t="s">
        <v>4214</v>
      </c>
      <c r="M1436" s="1" t="s">
        <v>2129</v>
      </c>
      <c r="N1436" s="72">
        <v>44347</v>
      </c>
      <c r="O1436" s="1" t="s">
        <v>13498</v>
      </c>
      <c r="P1436" s="1" t="s">
        <v>232</v>
      </c>
      <c r="Q1436" s="1" t="s">
        <v>112</v>
      </c>
      <c r="R1436" s="1" t="s">
        <v>77</v>
      </c>
      <c r="S1436" s="1"/>
      <c r="T1436" s="1" t="s">
        <v>7186</v>
      </c>
      <c r="U1436" s="72">
        <v>33292</v>
      </c>
      <c r="V1436" s="72">
        <v>44347</v>
      </c>
      <c r="W1436" s="72">
        <v>44439</v>
      </c>
      <c r="X1436" s="75" t="s">
        <v>80</v>
      </c>
      <c r="Y1436" s="1"/>
      <c r="Z1436" s="1" t="str">
        <f ref="Z1436:Z1446" t="shared" si="102" ca="1">""&amp;DATEDIF(N1436,TODAY(),"Y")&amp; " Tahun  "&amp;DATEDIF(N1436,TODAY(),"ym")&amp; " Bulan " &amp;DATEDIF(N1436,TODAY(),"md")&amp; " Hari "</f>
        <v>0 Tahun  2 Bulan 2 Hari </v>
      </c>
      <c r="AA1436" s="1" t="s">
        <v>264</v>
      </c>
      <c r="AB1436" s="71" t="s">
        <v>13499</v>
      </c>
      <c r="AC1436" s="72">
        <v>45709</v>
      </c>
      <c r="AD1436" s="1"/>
      <c r="AE1436" s="1"/>
      <c r="AF1436" s="1"/>
      <c r="AG1436" s="1"/>
      <c r="AH1436" s="72"/>
      <c r="AI1436" s="72"/>
      <c r="AJ1436" s="1"/>
      <c r="AK1436" s="1"/>
      <c r="AL1436" s="1"/>
      <c r="AM1436" s="71" t="s">
        <v>13500</v>
      </c>
      <c r="AN1436" s="1" t="s">
        <v>290</v>
      </c>
      <c r="AO1436" s="1"/>
      <c r="AP1436" s="71" t="s">
        <v>13501</v>
      </c>
      <c r="AQ1436" s="1321" t="s">
        <v>86</v>
      </c>
      <c r="AR1436" s="1"/>
      <c r="AS1436" s="1"/>
      <c r="AT1436" s="71" t="s">
        <v>13502</v>
      </c>
      <c r="AU1436" s="1" t="s">
        <v>121</v>
      </c>
      <c r="AV1436" s="1"/>
      <c r="AW1436" s="1"/>
      <c r="AX1436" s="1"/>
      <c r="AY1436" s="1"/>
      <c r="AZ1436" s="1"/>
      <c r="BA1436" s="1"/>
      <c r="BB1436" s="1"/>
      <c r="BC1436" s="1"/>
      <c r="BD1436" s="73"/>
      <c r="BE1436" s="73"/>
      <c r="BF1436" s="70"/>
    </row>
    <row r="1437" ht="18" customHeight="1" s="31" customFormat="1">
      <c r="A1437" s="31" t="s">
        <v>65</v>
      </c>
      <c r="B1437" s="32">
        <f t="shared" si="100"/>
        <v>1431</v>
      </c>
      <c r="C1437" s="539" t="s">
        <v>13503</v>
      </c>
      <c r="D1437" s="82" t="s">
        <v>13504</v>
      </c>
      <c r="E1437" s="114"/>
      <c r="F1437" s="142"/>
      <c r="G1437" s="75" t="s">
        <v>2</v>
      </c>
      <c r="H1437" s="34"/>
      <c r="I1437" s="34"/>
      <c r="J1437" s="34"/>
      <c r="K1437" s="75" t="s">
        <v>13335</v>
      </c>
      <c r="L1437" s="75" t="s">
        <v>4214</v>
      </c>
      <c r="M1437" s="49" t="s">
        <v>2129</v>
      </c>
      <c r="N1437" s="140">
        <v>44376</v>
      </c>
      <c r="O1437" s="75" t="s">
        <v>13505</v>
      </c>
      <c r="P1437" s="49" t="s">
        <v>232</v>
      </c>
      <c r="Q1437" s="49" t="s">
        <v>112</v>
      </c>
      <c r="R1437" s="49" t="s">
        <v>77</v>
      </c>
      <c r="S1437" s="49" t="s">
        <v>113</v>
      </c>
      <c r="T1437" s="75" t="s">
        <v>2459</v>
      </c>
      <c r="U1437" s="140">
        <v>29120</v>
      </c>
      <c r="V1437" s="78">
        <v>44376</v>
      </c>
      <c r="W1437" s="59">
        <v>44469</v>
      </c>
      <c r="X1437" s="126" t="s">
        <v>80</v>
      </c>
      <c r="Y1437" s="34"/>
      <c r="Z1437" s="49" t="str">
        <f t="shared" si="102" ca="1"/>
        <v>0 Tahun  1 Bulan 4 Hari </v>
      </c>
      <c r="AA1437" s="1" t="s">
        <v>264</v>
      </c>
      <c r="AB1437" s="142" t="s">
        <v>13506</v>
      </c>
      <c r="AC1437" s="140">
        <v>44826</v>
      </c>
      <c r="AD1437" s="49"/>
      <c r="AE1437" s="140"/>
      <c r="AF1437" s="34"/>
      <c r="AG1437" s="34"/>
      <c r="AH1437" s="63"/>
      <c r="AI1437" s="37"/>
      <c r="AJ1437" s="49"/>
      <c r="AK1437" s="34"/>
      <c r="AL1437" s="66"/>
      <c r="AM1437" s="57"/>
      <c r="AN1437" s="49"/>
      <c r="AO1437" s="34"/>
      <c r="AP1437" s="34"/>
      <c r="AQ1437" s="49"/>
      <c r="AR1437" s="34"/>
      <c r="AS1437" s="191"/>
      <c r="AT1437" s="142" t="s">
        <v>13507</v>
      </c>
      <c r="AU1437" s="75" t="s">
        <v>121</v>
      </c>
      <c r="AV1437" s="75"/>
      <c r="AW1437" s="75"/>
      <c r="AX1437" s="75"/>
      <c r="AY1437" s="1"/>
      <c r="AZ1437" s="144"/>
      <c r="BA1437" s="144"/>
      <c r="BB1437" s="144"/>
      <c r="BC1437" s="144"/>
      <c r="BD1437" s="37"/>
      <c r="BE1437" s="72"/>
      <c r="BF1437" s="1"/>
    </row>
    <row r="1438" ht="18" customHeight="1" s="31" customFormat="1">
      <c r="A1438" s="31" t="s">
        <v>65</v>
      </c>
      <c r="B1438" s="32">
        <f t="shared" si="100"/>
        <v>1432</v>
      </c>
      <c r="C1438" s="68" t="s">
        <v>13508</v>
      </c>
      <c r="D1438" s="70" t="s">
        <v>13509</v>
      </c>
      <c r="E1438" s="114" t="s">
        <v>587</v>
      </c>
      <c r="F1438" s="71"/>
      <c r="G1438" s="38" t="s">
        <v>2</v>
      </c>
      <c r="H1438" s="1"/>
      <c r="I1438" s="1"/>
      <c r="J1438" s="1"/>
      <c r="K1438" s="1" t="s">
        <v>13335</v>
      </c>
      <c r="L1438" s="138" t="s">
        <v>4214</v>
      </c>
      <c r="M1438" s="1" t="s">
        <v>2129</v>
      </c>
      <c r="N1438" s="72">
        <v>44389</v>
      </c>
      <c r="O1438" s="1" t="s">
        <v>13510</v>
      </c>
      <c r="P1438" s="1" t="s">
        <v>232</v>
      </c>
      <c r="Q1438" s="1" t="s">
        <v>112</v>
      </c>
      <c r="R1438" s="1" t="s">
        <v>77</v>
      </c>
      <c r="S1438" s="1" t="s">
        <v>113</v>
      </c>
      <c r="T1438" s="1" t="s">
        <v>2459</v>
      </c>
      <c r="U1438" s="72">
        <v>30387</v>
      </c>
      <c r="V1438" s="72">
        <v>44389</v>
      </c>
      <c r="W1438" s="431">
        <v>44469</v>
      </c>
      <c r="X1438" s="432" t="s">
        <v>80</v>
      </c>
      <c r="Y1438" s="1"/>
      <c r="Z1438" s="1" t="str">
        <f t="shared" si="102" ca="1"/>
        <v>0 Tahun  0 Bulan 21 Hari </v>
      </c>
      <c r="AA1438" s="1" t="s">
        <v>264</v>
      </c>
      <c r="AB1438" s="71" t="s">
        <v>13511</v>
      </c>
      <c r="AC1438" s="72">
        <v>46024</v>
      </c>
      <c r="AD1438" s="1"/>
      <c r="AE1438" s="72"/>
      <c r="AF1438" s="1"/>
      <c r="AG1438" s="1"/>
      <c r="AH1438" s="72"/>
      <c r="AI1438" s="72"/>
      <c r="AJ1438" s="1"/>
      <c r="AK1438" s="1"/>
      <c r="AL1438" s="1"/>
      <c r="AM1438" s="71"/>
      <c r="AN1438" s="1"/>
      <c r="AO1438" s="1"/>
      <c r="AP1438" s="1"/>
      <c r="AQ1438" s="1"/>
      <c r="AR1438" s="1"/>
      <c r="AS1438" s="1"/>
      <c r="AT1438" s="71" t="s">
        <v>13512</v>
      </c>
      <c r="AU1438" s="108" t="s">
        <v>121</v>
      </c>
      <c r="AV1438" s="1"/>
      <c r="AW1438" s="1"/>
      <c r="AX1438" s="71"/>
      <c r="AY1438" s="71"/>
      <c r="AZ1438" s="1"/>
      <c r="BA1438" s="1"/>
      <c r="BB1438" s="1"/>
      <c r="BC1438" s="1"/>
      <c r="BD1438" s="72"/>
      <c r="BE1438" s="72"/>
      <c r="BF1438" s="1"/>
    </row>
    <row r="1439" ht="18" customHeight="1" s="31" customFormat="1">
      <c r="B1439" s="32">
        <f t="shared" si="100"/>
        <v>1433</v>
      </c>
      <c r="C1439" s="68" t="s">
        <v>13513</v>
      </c>
      <c r="D1439" s="70" t="s">
        <v>13514</v>
      </c>
      <c r="E1439" s="432" t="s">
        <v>69</v>
      </c>
      <c r="F1439" s="1"/>
      <c r="G1439" s="1" t="s">
        <v>2</v>
      </c>
      <c r="H1439" s="70"/>
      <c r="I1439" s="70"/>
      <c r="J1439" s="70"/>
      <c r="K1439" s="1" t="s">
        <v>13335</v>
      </c>
      <c r="L1439" s="1" t="s">
        <v>4214</v>
      </c>
      <c r="M1439" s="1" t="s">
        <v>2129</v>
      </c>
      <c r="N1439" s="72">
        <v>44345</v>
      </c>
      <c r="O1439" s="1" t="s">
        <v>13515</v>
      </c>
      <c r="P1439" s="1" t="s">
        <v>77</v>
      </c>
      <c r="Q1439" s="1" t="s">
        <v>112</v>
      </c>
      <c r="R1439" s="1" t="s">
        <v>77</v>
      </c>
      <c r="S1439" s="1"/>
      <c r="T1439" s="1" t="s">
        <v>8936</v>
      </c>
      <c r="U1439" s="72">
        <v>35613</v>
      </c>
      <c r="V1439" s="72">
        <v>44345</v>
      </c>
      <c r="W1439" s="72">
        <v>44439</v>
      </c>
      <c r="X1439" s="75" t="s">
        <v>80</v>
      </c>
      <c r="Y1439" s="1"/>
      <c r="Z1439" s="1" t="str">
        <f t="shared" si="102" ca="1"/>
        <v>0 Tahun  2 Bulan 4 Hari </v>
      </c>
      <c r="AA1439" s="1" t="s">
        <v>264</v>
      </c>
      <c r="AB1439" s="71" t="s">
        <v>13516</v>
      </c>
      <c r="AC1439" s="72">
        <v>46140</v>
      </c>
      <c r="AD1439" s="1"/>
      <c r="AE1439" s="1"/>
      <c r="AF1439" s="1"/>
      <c r="AG1439" s="1"/>
      <c r="AH1439" s="72"/>
      <c r="AI1439" s="72"/>
      <c r="AJ1439" s="1"/>
      <c r="AK1439" s="1"/>
      <c r="AL1439" s="1"/>
      <c r="AM1439" s="71" t="s">
        <v>13517</v>
      </c>
      <c r="AN1439" s="1" t="s">
        <v>290</v>
      </c>
      <c r="AO1439" s="1"/>
      <c r="AP1439" s="1"/>
      <c r="AQ1439" s="1"/>
      <c r="AR1439" s="1"/>
      <c r="AS1439" s="1"/>
      <c r="AT1439" s="71" t="s">
        <v>13518</v>
      </c>
      <c r="AU1439" s="1" t="s">
        <v>121</v>
      </c>
      <c r="AV1439" s="1" t="s">
        <v>13519</v>
      </c>
      <c r="AW1439" s="1" t="s">
        <v>90</v>
      </c>
      <c r="AX1439" s="71" t="s">
        <v>13520</v>
      </c>
      <c r="AY1439" s="1"/>
      <c r="AZ1439" s="1"/>
      <c r="BA1439" s="1"/>
      <c r="BB1439" s="1"/>
      <c r="BC1439" s="1"/>
      <c r="BD1439" s="73">
        <v>44389</v>
      </c>
      <c r="BE1439" s="73"/>
      <c r="BF1439" s="70"/>
    </row>
    <row r="1440" ht="18" customHeight="1" s="31" customFormat="1">
      <c r="B1440" s="32">
        <f t="shared" si="100"/>
        <v>1434</v>
      </c>
      <c r="C1440" s="1314" t="s">
        <v>13521</v>
      </c>
      <c r="D1440" s="61" t="s">
        <v>13522</v>
      </c>
      <c r="E1440" s="49" t="s">
        <v>69</v>
      </c>
      <c r="F1440" s="57" t="s">
        <v>13523</v>
      </c>
      <c r="G1440" s="34" t="s">
        <v>2</v>
      </c>
      <c r="H1440" s="34"/>
      <c r="I1440" s="34"/>
      <c r="J1440" s="34"/>
      <c r="K1440" s="49" t="s">
        <v>13307</v>
      </c>
      <c r="L1440" s="49" t="s">
        <v>4214</v>
      </c>
      <c r="M1440" s="49" t="s">
        <v>2129</v>
      </c>
      <c r="N1440" s="1315">
        <v>43884</v>
      </c>
      <c r="O1440" s="49" t="s">
        <v>13524</v>
      </c>
      <c r="P1440" s="49" t="s">
        <v>232</v>
      </c>
      <c r="Q1440" s="49" t="s">
        <v>76</v>
      </c>
      <c r="R1440" s="49" t="s">
        <v>77</v>
      </c>
      <c r="S1440" s="49" t="s">
        <v>113</v>
      </c>
      <c r="T1440" s="49" t="s">
        <v>8338</v>
      </c>
      <c r="U1440" s="63">
        <v>33173</v>
      </c>
      <c r="V1440" s="63">
        <v>44287</v>
      </c>
      <c r="W1440" s="63">
        <v>44377</v>
      </c>
      <c r="X1440" s="49" t="s">
        <v>80</v>
      </c>
      <c r="Y1440" s="49"/>
      <c r="Z1440" s="170" t="str">
        <f t="shared" si="102" ca="1"/>
        <v>1 Tahun  5 Bulan 10 Hari </v>
      </c>
      <c r="AA1440" s="49" t="s">
        <v>264</v>
      </c>
      <c r="AB1440" s="57" t="s">
        <v>13525</v>
      </c>
      <c r="AC1440" s="79">
        <v>45510</v>
      </c>
      <c r="AD1440" s="1321" t="s">
        <v>86</v>
      </c>
      <c r="AE1440" s="1321" t="s">
        <v>86</v>
      </c>
      <c r="AF1440" s="189"/>
      <c r="AG1440" s="49"/>
      <c r="AH1440" s="49"/>
      <c r="AI1440" s="49"/>
      <c r="AJ1440" s="49"/>
      <c r="AK1440" s="49"/>
      <c r="AL1440" s="49"/>
      <c r="AM1440" s="1337" t="s">
        <v>13526</v>
      </c>
      <c r="AN1440" s="1359" t="s">
        <v>84</v>
      </c>
      <c r="AO1440" s="1337" t="s">
        <v>13527</v>
      </c>
      <c r="AP1440" s="49" t="s">
        <v>86</v>
      </c>
      <c r="AQ1440" s="1434" t="s">
        <v>13528</v>
      </c>
      <c r="AS1440" s="57" t="s">
        <v>13529</v>
      </c>
      <c r="AT1440" s="1" t="s">
        <v>89</v>
      </c>
      <c r="AU1440" s="42" t="s">
        <v>13522</v>
      </c>
      <c r="AV1440" s="39" t="s">
        <v>90</v>
      </c>
      <c r="AW1440" s="41" t="s">
        <v>13530</v>
      </c>
      <c r="AY1440" s="57"/>
      <c r="AZ1440" s="49"/>
      <c r="BA1440" s="49"/>
      <c r="BB1440" s="49"/>
      <c r="BC1440" s="49"/>
      <c r="BD1440" s="63">
        <v>44344</v>
      </c>
    </row>
    <row r="1441" ht="18.75" customHeight="1" s="31" customFormat="1">
      <c r="A1441" s="31" t="s">
        <v>65</v>
      </c>
      <c r="B1441" s="32">
        <f t="shared" si="100"/>
        <v>1435</v>
      </c>
      <c r="C1441" s="57" t="s">
        <v>13531</v>
      </c>
      <c r="D1441" s="61" t="s">
        <v>13532</v>
      </c>
      <c r="E1441" s="49" t="s">
        <v>69</v>
      </c>
      <c r="F1441" s="57">
        <v>82318159569</v>
      </c>
      <c r="G1441" s="49"/>
      <c r="H1441" s="49"/>
      <c r="I1441" s="49"/>
      <c r="J1441" s="49" t="s">
        <v>457</v>
      </c>
      <c r="K1441" s="49" t="s">
        <v>13533</v>
      </c>
      <c r="L1441" s="49" t="s">
        <v>13534</v>
      </c>
      <c r="M1441" s="49" t="s">
        <v>2129</v>
      </c>
      <c r="N1441" s="169">
        <v>43435</v>
      </c>
      <c r="O1441" s="49" t="s">
        <v>13535</v>
      </c>
      <c r="P1441" s="49" t="s">
        <v>174</v>
      </c>
      <c r="Q1441" s="49" t="s">
        <v>112</v>
      </c>
      <c r="R1441" s="49" t="s">
        <v>77</v>
      </c>
      <c r="S1441" s="49" t="s">
        <v>113</v>
      </c>
      <c r="T1441" s="49" t="s">
        <v>12120</v>
      </c>
      <c r="U1441" s="79">
        <v>29534</v>
      </c>
      <c r="V1441" s="79">
        <v>44348</v>
      </c>
      <c r="W1441" s="79">
        <v>44439</v>
      </c>
      <c r="X1441" s="49" t="s">
        <v>80</v>
      </c>
      <c r="Y1441" s="49"/>
      <c r="Z1441" s="38" t="str">
        <f t="shared" si="102" ca="1"/>
        <v>2 Tahun  8 Bulan 1 Hari </v>
      </c>
      <c r="AA1441" s="1445" t="s">
        <v>5</v>
      </c>
      <c r="AB1441" s="1445"/>
      <c r="AC1441" s="1445"/>
      <c r="AD1441" s="42" t="s">
        <v>5</v>
      </c>
      <c r="AE1441" s="49"/>
      <c r="AF1441" s="42" t="s">
        <v>86</v>
      </c>
      <c r="AG1441" s="42"/>
      <c r="AH1441" s="42" t="s">
        <v>82</v>
      </c>
      <c r="AI1441" s="49"/>
      <c r="AJ1441" s="49"/>
      <c r="AK1441" s="49"/>
      <c r="AL1441" s="66"/>
      <c r="AM1441" s="189" t="s">
        <v>13536</v>
      </c>
      <c r="AN1441" s="189" t="s">
        <v>84</v>
      </c>
      <c r="AO1441" s="49"/>
      <c r="AP1441" s="189" t="s">
        <v>13537</v>
      </c>
      <c r="AQ1441" s="42" t="s">
        <v>86</v>
      </c>
      <c r="AR1441" s="49"/>
      <c r="AS1441" s="49"/>
      <c r="AT1441" s="57" t="s">
        <v>13538</v>
      </c>
      <c r="AU1441" s="57" t="s">
        <v>121</v>
      </c>
      <c r="AV1441" s="49" t="s">
        <v>13532</v>
      </c>
      <c r="AW1441" s="49" t="s">
        <v>90</v>
      </c>
      <c r="AX1441" s="57" t="s">
        <v>13539</v>
      </c>
      <c r="AY1441" s="57" t="s">
        <v>13540</v>
      </c>
      <c r="AZ1441" s="49"/>
      <c r="BA1441" s="49"/>
      <c r="BB1441" s="49"/>
      <c r="BC1441" s="49"/>
      <c r="BD1441" s="63"/>
    </row>
    <row r="1442" ht="18.75" customHeight="1" s="31" customFormat="1">
      <c r="A1442" s="31" t="s">
        <v>65</v>
      </c>
      <c r="B1442" s="32">
        <f t="shared" si="100"/>
        <v>1436</v>
      </c>
      <c r="C1442" s="57" t="s">
        <v>13541</v>
      </c>
      <c r="D1442" s="61" t="s">
        <v>13542</v>
      </c>
      <c r="E1442" s="49" t="s">
        <v>69</v>
      </c>
      <c r="F1442" s="57" t="s">
        <v>13543</v>
      </c>
      <c r="G1442" s="49" t="s">
        <v>2</v>
      </c>
      <c r="H1442" s="49"/>
      <c r="I1442" s="49"/>
      <c r="J1442" s="49"/>
      <c r="K1442" s="49" t="s">
        <v>13533</v>
      </c>
      <c r="L1442" s="49" t="s">
        <v>13534</v>
      </c>
      <c r="M1442" s="49" t="s">
        <v>2129</v>
      </c>
      <c r="N1442" s="169">
        <v>43479</v>
      </c>
      <c r="O1442" s="49" t="s">
        <v>13544</v>
      </c>
      <c r="P1442" s="49" t="s">
        <v>75</v>
      </c>
      <c r="Q1442" s="49" t="s">
        <v>112</v>
      </c>
      <c r="R1442" s="49" t="s">
        <v>77</v>
      </c>
      <c r="S1442" s="49" t="s">
        <v>113</v>
      </c>
      <c r="T1442" s="49" t="s">
        <v>13545</v>
      </c>
      <c r="U1442" s="79">
        <v>26775</v>
      </c>
      <c r="V1442" s="79">
        <v>44348</v>
      </c>
      <c r="W1442" s="79">
        <v>44439</v>
      </c>
      <c r="X1442" s="49" t="s">
        <v>80</v>
      </c>
      <c r="Y1442" s="49"/>
      <c r="Z1442" s="38" t="str">
        <f t="shared" si="102" ca="1"/>
        <v>2 Tahun  6 Bulan 19 Hari </v>
      </c>
      <c r="AA1442" s="49" t="s">
        <v>819</v>
      </c>
      <c r="AB1442" s="57" t="s">
        <v>13546</v>
      </c>
      <c r="AC1442" s="49" t="s">
        <v>13547</v>
      </c>
      <c r="AD1442" s="42" t="s">
        <v>86</v>
      </c>
      <c r="AE1442" s="49"/>
      <c r="AF1442" s="42" t="s">
        <v>86</v>
      </c>
      <c r="AG1442" s="42"/>
      <c r="AH1442" s="42" t="s">
        <v>82</v>
      </c>
      <c r="AI1442" s="49"/>
      <c r="AJ1442" s="49"/>
      <c r="AK1442" s="49"/>
      <c r="AL1442" s="66" t="s">
        <v>87</v>
      </c>
      <c r="AM1442" s="189" t="s">
        <v>13548</v>
      </c>
      <c r="AN1442" s="189" t="s">
        <v>84</v>
      </c>
      <c r="AO1442" s="49"/>
      <c r="AP1442" s="189" t="s">
        <v>13549</v>
      </c>
      <c r="AQ1442" s="42" t="s">
        <v>86</v>
      </c>
      <c r="AR1442" s="49"/>
      <c r="AS1442" s="49"/>
      <c r="AT1442" s="57" t="s">
        <v>13550</v>
      </c>
      <c r="AU1442" s="49" t="s">
        <v>121</v>
      </c>
      <c r="AV1442" s="49" t="s">
        <v>13551</v>
      </c>
      <c r="AW1442" s="49" t="s">
        <v>90</v>
      </c>
      <c r="AX1442" s="57" t="s">
        <v>13552</v>
      </c>
      <c r="AY1442" s="57" t="s">
        <v>13553</v>
      </c>
      <c r="AZ1442" s="49"/>
      <c r="BA1442" s="49"/>
      <c r="BB1442" s="49"/>
      <c r="BC1442" s="49"/>
      <c r="BD1442" s="63"/>
    </row>
    <row r="1443" ht="18.75" customHeight="1" s="31" customFormat="1">
      <c r="A1443" s="31" t="s">
        <v>65</v>
      </c>
      <c r="B1443" s="32">
        <f t="shared" si="100"/>
        <v>1437</v>
      </c>
      <c r="C1443" s="57" t="s">
        <v>13554</v>
      </c>
      <c r="D1443" s="61" t="s">
        <v>13555</v>
      </c>
      <c r="E1443" s="49" t="s">
        <v>69</v>
      </c>
      <c r="F1443" s="57" t="s">
        <v>13556</v>
      </c>
      <c r="G1443" s="49" t="s">
        <v>2</v>
      </c>
      <c r="H1443" s="49"/>
      <c r="I1443" s="49"/>
      <c r="J1443" s="49"/>
      <c r="K1443" s="49" t="s">
        <v>13533</v>
      </c>
      <c r="L1443" s="49" t="s">
        <v>13534</v>
      </c>
      <c r="M1443" s="49" t="s">
        <v>2129</v>
      </c>
      <c r="N1443" s="169">
        <v>42868</v>
      </c>
      <c r="O1443" s="49" t="s">
        <v>13557</v>
      </c>
      <c r="P1443" s="49" t="s">
        <v>75</v>
      </c>
      <c r="Q1443" s="49" t="s">
        <v>112</v>
      </c>
      <c r="R1443" s="49" t="s">
        <v>77</v>
      </c>
      <c r="S1443" s="49" t="s">
        <v>113</v>
      </c>
      <c r="T1443" s="49" t="s">
        <v>13558</v>
      </c>
      <c r="U1443" s="79">
        <v>29326</v>
      </c>
      <c r="V1443" s="79">
        <v>44348</v>
      </c>
      <c r="W1443" s="79">
        <v>44439</v>
      </c>
      <c r="X1443" s="49" t="s">
        <v>80</v>
      </c>
      <c r="Y1443" s="49"/>
      <c r="Z1443" s="38" t="str">
        <f t="shared" si="102" ca="1"/>
        <v>4 Tahun  2 Bulan 20 Hari </v>
      </c>
      <c r="AA1443" s="49" t="s">
        <v>819</v>
      </c>
      <c r="AB1443" s="57" t="s">
        <v>13559</v>
      </c>
      <c r="AC1443" s="79">
        <v>45397</v>
      </c>
      <c r="AD1443" s="42" t="s">
        <v>86</v>
      </c>
      <c r="AE1443" s="49"/>
      <c r="AF1443" s="42" t="s">
        <v>86</v>
      </c>
      <c r="AG1443" s="42"/>
      <c r="AH1443" s="42" t="s">
        <v>82</v>
      </c>
      <c r="AI1443" s="49"/>
      <c r="AJ1443" s="49"/>
      <c r="AK1443" s="49"/>
      <c r="AL1443" s="66" t="s">
        <v>87</v>
      </c>
      <c r="AM1443" s="189" t="s">
        <v>13560</v>
      </c>
      <c r="AN1443" s="189" t="s">
        <v>84</v>
      </c>
      <c r="AO1443" s="49"/>
      <c r="AP1443" s="49" t="s">
        <v>13561</v>
      </c>
      <c r="AQ1443" s="42" t="s">
        <v>86</v>
      </c>
      <c r="AR1443" s="49"/>
      <c r="AS1443" s="49"/>
      <c r="AT1443" s="57" t="s">
        <v>13562</v>
      </c>
      <c r="AU1443" s="57" t="s">
        <v>121</v>
      </c>
      <c r="AV1443" s="49" t="s">
        <v>13555</v>
      </c>
      <c r="AW1443" s="49" t="s">
        <v>90</v>
      </c>
      <c r="AX1443" s="57" t="s">
        <v>13563</v>
      </c>
      <c r="AY1443" s="57" t="s">
        <v>13564</v>
      </c>
      <c r="AZ1443" s="49"/>
      <c r="BA1443" s="49"/>
      <c r="BB1443" s="49"/>
      <c r="BC1443" s="49"/>
      <c r="BD1443" s="63"/>
    </row>
    <row r="1444" ht="18.75" customHeight="1" s="31" customFormat="1">
      <c r="A1444" s="31" t="s">
        <v>65</v>
      </c>
      <c r="B1444" s="32">
        <f t="shared" si="100"/>
        <v>1438</v>
      </c>
      <c r="C1444" s="57" t="s">
        <v>13565</v>
      </c>
      <c r="D1444" s="61" t="s">
        <v>13566</v>
      </c>
      <c r="E1444" s="49" t="s">
        <v>69</v>
      </c>
      <c r="F1444" s="57">
        <v>82122514604</v>
      </c>
      <c r="G1444" s="49" t="s">
        <v>2</v>
      </c>
      <c r="H1444" s="49"/>
      <c r="I1444" s="49"/>
      <c r="J1444" s="49"/>
      <c r="K1444" s="49" t="s">
        <v>13533</v>
      </c>
      <c r="L1444" s="49" t="s">
        <v>13534</v>
      </c>
      <c r="M1444" s="49" t="s">
        <v>2129</v>
      </c>
      <c r="N1444" s="169">
        <v>43435</v>
      </c>
      <c r="O1444" s="49" t="s">
        <v>13567</v>
      </c>
      <c r="P1444" s="49" t="s">
        <v>174</v>
      </c>
      <c r="Q1444" s="49" t="s">
        <v>112</v>
      </c>
      <c r="R1444" s="49" t="s">
        <v>77</v>
      </c>
      <c r="S1444" s="49" t="s">
        <v>113</v>
      </c>
      <c r="T1444" s="49" t="s">
        <v>307</v>
      </c>
      <c r="U1444" s="79" t="s">
        <v>13568</v>
      </c>
      <c r="V1444" s="79">
        <v>44378</v>
      </c>
      <c r="W1444" s="79">
        <v>44469</v>
      </c>
      <c r="X1444" s="49" t="s">
        <v>80</v>
      </c>
      <c r="Y1444" s="49"/>
      <c r="Z1444" s="38" t="str">
        <f t="shared" si="102" ca="1"/>
        <v>2 Tahun  8 Bulan 1 Hari </v>
      </c>
      <c r="AA1444" s="49" t="s">
        <v>1700</v>
      </c>
      <c r="AB1444" s="57" t="s">
        <v>13569</v>
      </c>
      <c r="AC1444" s="79" t="s">
        <v>13570</v>
      </c>
      <c r="AD1444" s="42" t="s">
        <v>86</v>
      </c>
      <c r="AE1444" s="49"/>
      <c r="AF1444" s="42" t="s">
        <v>86</v>
      </c>
      <c r="AG1444" s="42"/>
      <c r="AH1444" s="42" t="s">
        <v>82</v>
      </c>
      <c r="AI1444" s="49"/>
      <c r="AJ1444" s="49"/>
      <c r="AK1444" s="49"/>
      <c r="AL1444" s="66"/>
      <c r="AM1444" s="189" t="s">
        <v>13571</v>
      </c>
      <c r="AN1444" s="189" t="s">
        <v>84</v>
      </c>
      <c r="AO1444" s="49"/>
      <c r="AP1444" s="189" t="s">
        <v>13572</v>
      </c>
      <c r="AQ1444" s="42" t="s">
        <v>86</v>
      </c>
      <c r="AR1444" s="49"/>
      <c r="AS1444" s="49"/>
      <c r="AT1444" s="57" t="s">
        <v>13573</v>
      </c>
      <c r="AU1444" s="57" t="s">
        <v>121</v>
      </c>
      <c r="AV1444" s="49" t="s">
        <v>13566</v>
      </c>
      <c r="AW1444" s="49" t="s">
        <v>90</v>
      </c>
      <c r="AX1444" s="57">
        <v>5745227543</v>
      </c>
      <c r="AY1444" s="57" t="s">
        <v>13574</v>
      </c>
      <c r="AZ1444" s="49"/>
      <c r="BA1444" s="49"/>
      <c r="BB1444" s="49"/>
      <c r="BC1444" s="49"/>
      <c r="BD1444" s="63"/>
    </row>
    <row r="1445" ht="18.75" customHeight="1" s="31" customFormat="1">
      <c r="A1445" s="31" t="s">
        <v>65</v>
      </c>
      <c r="B1445" s="32">
        <f t="shared" si="100"/>
        <v>1439</v>
      </c>
      <c r="C1445" s="57" t="s">
        <v>13575</v>
      </c>
      <c r="D1445" s="61" t="s">
        <v>13576</v>
      </c>
      <c r="E1445" s="49" t="s">
        <v>69</v>
      </c>
      <c r="F1445" s="57">
        <v>83879183049</v>
      </c>
      <c r="G1445" s="49" t="s">
        <v>2</v>
      </c>
      <c r="H1445" s="49"/>
      <c r="I1445" s="49"/>
      <c r="J1445" s="49"/>
      <c r="K1445" s="49" t="s">
        <v>13533</v>
      </c>
      <c r="L1445" s="49" t="s">
        <v>13534</v>
      </c>
      <c r="M1445" s="49" t="s">
        <v>2129</v>
      </c>
      <c r="N1445" s="169">
        <v>43435</v>
      </c>
      <c r="O1445" s="49" t="s">
        <v>13577</v>
      </c>
      <c r="P1445" s="49" t="s">
        <v>174</v>
      </c>
      <c r="Q1445" s="49" t="s">
        <v>112</v>
      </c>
      <c r="R1445" s="49" t="s">
        <v>77</v>
      </c>
      <c r="S1445" s="49" t="s">
        <v>113</v>
      </c>
      <c r="T1445" s="49" t="s">
        <v>447</v>
      </c>
      <c r="U1445" s="79" t="s">
        <v>13578</v>
      </c>
      <c r="V1445" s="79">
        <v>44378</v>
      </c>
      <c r="W1445" s="79">
        <v>44469</v>
      </c>
      <c r="X1445" s="49" t="s">
        <v>80</v>
      </c>
      <c r="Y1445" s="49"/>
      <c r="Z1445" s="38" t="str">
        <f t="shared" si="102" ca="1"/>
        <v>2 Tahun  8 Bulan 1 Hari </v>
      </c>
      <c r="AA1445" s="49" t="s">
        <v>199</v>
      </c>
      <c r="AB1445" s="57" t="s">
        <v>13579</v>
      </c>
      <c r="AC1445" s="79">
        <v>45578</v>
      </c>
      <c r="AD1445" s="42" t="s">
        <v>86</v>
      </c>
      <c r="AE1445" s="49"/>
      <c r="AF1445" s="42" t="s">
        <v>86</v>
      </c>
      <c r="AG1445" s="42"/>
      <c r="AH1445" s="42" t="s">
        <v>82</v>
      </c>
      <c r="AI1445" s="49"/>
      <c r="AJ1445" s="49"/>
      <c r="AK1445" s="49"/>
      <c r="AL1445" s="66"/>
      <c r="AM1445" s="189" t="s">
        <v>13580</v>
      </c>
      <c r="AN1445" s="189" t="s">
        <v>84</v>
      </c>
      <c r="AO1445" s="49"/>
      <c r="AP1445" s="189" t="s">
        <v>13581</v>
      </c>
      <c r="AQ1445" s="42" t="s">
        <v>86</v>
      </c>
      <c r="AR1445" s="49"/>
      <c r="AS1445" s="49"/>
      <c r="AT1445" s="57" t="s">
        <v>13582</v>
      </c>
      <c r="AU1445" s="57" t="s">
        <v>121</v>
      </c>
      <c r="AV1445" s="49" t="s">
        <v>13576</v>
      </c>
      <c r="AW1445" s="49" t="s">
        <v>90</v>
      </c>
      <c r="AX1445" s="57">
        <v>8710091014</v>
      </c>
      <c r="AY1445" s="57" t="s">
        <v>13583</v>
      </c>
      <c r="AZ1445" s="49"/>
      <c r="BA1445" s="49"/>
      <c r="BB1445" s="49"/>
      <c r="BC1445" s="49"/>
      <c r="BD1445" s="63"/>
    </row>
    <row r="1446" ht="18.75" customHeight="1" s="31" customFormat="1">
      <c r="A1446" s="31" t="s">
        <v>65</v>
      </c>
      <c r="B1446" s="32">
        <f t="shared" si="100"/>
        <v>1440</v>
      </c>
      <c r="C1446" s="57" t="s">
        <v>13584</v>
      </c>
      <c r="D1446" s="61" t="s">
        <v>13585</v>
      </c>
      <c r="E1446" s="49" t="s">
        <v>69</v>
      </c>
      <c r="F1446" s="57">
        <v>82136791922</v>
      </c>
      <c r="G1446" s="49" t="s">
        <v>2</v>
      </c>
      <c r="H1446" s="49"/>
      <c r="I1446" s="49"/>
      <c r="J1446" s="49"/>
      <c r="K1446" s="49" t="s">
        <v>13533</v>
      </c>
      <c r="L1446" s="49" t="s">
        <v>13534</v>
      </c>
      <c r="M1446" s="49" t="s">
        <v>2129</v>
      </c>
      <c r="N1446" s="169">
        <v>43306</v>
      </c>
      <c r="O1446" s="49" t="s">
        <v>13586</v>
      </c>
      <c r="P1446" s="49" t="s">
        <v>77</v>
      </c>
      <c r="Q1446" s="49" t="s">
        <v>112</v>
      </c>
      <c r="R1446" s="49" t="s">
        <v>77</v>
      </c>
      <c r="S1446" s="49" t="s">
        <v>233</v>
      </c>
      <c r="T1446" s="49" t="s">
        <v>307</v>
      </c>
      <c r="U1446" s="79" t="s">
        <v>13587</v>
      </c>
      <c r="V1446" s="79">
        <v>44378</v>
      </c>
      <c r="W1446" s="79">
        <v>44469</v>
      </c>
      <c r="X1446" s="49" t="s">
        <v>80</v>
      </c>
      <c r="Y1446" s="49"/>
      <c r="Z1446" s="38" t="str">
        <f t="shared" si="102" ca="1"/>
        <v>3 Tahun  0 Bulan 8 Hari </v>
      </c>
      <c r="AA1446" s="49" t="s">
        <v>199</v>
      </c>
      <c r="AB1446" s="57" t="s">
        <v>13588</v>
      </c>
      <c r="AC1446" s="79" t="s">
        <v>13589</v>
      </c>
      <c r="AD1446" s="42" t="s">
        <v>86</v>
      </c>
      <c r="AE1446" s="49"/>
      <c r="AF1446" s="42" t="s">
        <v>86</v>
      </c>
      <c r="AG1446" s="42"/>
      <c r="AH1446" s="42" t="s">
        <v>82</v>
      </c>
      <c r="AI1446" s="49"/>
      <c r="AJ1446" s="49"/>
      <c r="AK1446" s="49"/>
      <c r="AL1446" s="66"/>
      <c r="AM1446" s="189" t="s">
        <v>13590</v>
      </c>
      <c r="AN1446" s="189" t="s">
        <v>84</v>
      </c>
      <c r="AO1446" s="49"/>
      <c r="AP1446" s="189" t="s">
        <v>13591</v>
      </c>
      <c r="AQ1446" s="42" t="s">
        <v>86</v>
      </c>
      <c r="AR1446" s="49"/>
      <c r="AS1446" s="49"/>
      <c r="AT1446" s="57" t="s">
        <v>13592</v>
      </c>
      <c r="AU1446" s="57" t="s">
        <v>121</v>
      </c>
      <c r="AV1446" s="49" t="s">
        <v>13585</v>
      </c>
      <c r="AW1446" s="49" t="s">
        <v>90</v>
      </c>
      <c r="AX1446" s="57">
        <v>1091851429</v>
      </c>
      <c r="AY1446" s="57" t="s">
        <v>13593</v>
      </c>
      <c r="AZ1446" s="49"/>
      <c r="BA1446" s="49"/>
      <c r="BB1446" s="49"/>
      <c r="BC1446" s="49"/>
      <c r="BD1446" s="63"/>
    </row>
    <row r="1447" ht="18.75" customHeight="1" s="376" customFormat="1">
      <c r="A1447" s="31" t="s">
        <v>65</v>
      </c>
      <c r="B1447" s="32">
        <f t="shared" si="100"/>
        <v>1441</v>
      </c>
      <c r="C1447" s="57" t="s">
        <v>13594</v>
      </c>
      <c r="D1447" s="165" t="s">
        <v>13595</v>
      </c>
      <c r="E1447" s="49" t="s">
        <v>69</v>
      </c>
      <c r="F1447" s="167">
        <v>82341915551</v>
      </c>
      <c r="G1447" s="49" t="s">
        <v>2</v>
      </c>
      <c r="H1447" s="167"/>
      <c r="I1447" s="167"/>
      <c r="J1447" s="167"/>
      <c r="K1447" s="49" t="s">
        <v>13533</v>
      </c>
      <c r="L1447" s="167" t="s">
        <v>13534</v>
      </c>
      <c r="M1447" s="167" t="s">
        <v>2129</v>
      </c>
      <c r="N1447" s="169">
        <v>43445</v>
      </c>
      <c r="O1447" s="167" t="s">
        <v>13596</v>
      </c>
      <c r="P1447" s="167" t="s">
        <v>77</v>
      </c>
      <c r="Q1447" s="167" t="s">
        <v>112</v>
      </c>
      <c r="R1447" s="49" t="s">
        <v>77</v>
      </c>
      <c r="S1447" s="167" t="s">
        <v>233</v>
      </c>
      <c r="T1447" s="167" t="s">
        <v>4138</v>
      </c>
      <c r="U1447" s="167" t="s">
        <v>13597</v>
      </c>
      <c r="V1447" s="1027">
        <v>44378</v>
      </c>
      <c r="W1447" s="1025">
        <v>44408</v>
      </c>
      <c r="X1447" s="629" t="s">
        <v>186</v>
      </c>
      <c r="Y1447" s="167"/>
      <c r="Z1447" s="167" t="s">
        <v>13598</v>
      </c>
      <c r="AA1447" s="167" t="s">
        <v>1700</v>
      </c>
      <c r="AB1447" s="171" t="s">
        <v>13599</v>
      </c>
      <c r="AC1447" s="167" t="s">
        <v>13600</v>
      </c>
      <c r="AD1447" s="83" t="s">
        <v>86</v>
      </c>
      <c r="AE1447" s="167"/>
      <c r="AF1447" s="83" t="s">
        <v>86</v>
      </c>
      <c r="AG1447" s="83" t="s">
        <v>10626</v>
      </c>
      <c r="AH1447" s="42" t="s">
        <v>82</v>
      </c>
      <c r="AI1447" s="167"/>
      <c r="AJ1447" s="167"/>
      <c r="AK1447" s="167"/>
      <c r="AL1447" s="167"/>
      <c r="AM1447" s="329" t="s">
        <v>13601</v>
      </c>
      <c r="AN1447" s="189" t="s">
        <v>84</v>
      </c>
      <c r="AO1447" s="167"/>
      <c r="AP1447" s="329" t="s">
        <v>13602</v>
      </c>
      <c r="AQ1447" s="42" t="s">
        <v>86</v>
      </c>
      <c r="AR1447" s="167"/>
      <c r="AS1447" s="375">
        <v>7.64903E+19</v>
      </c>
      <c r="AT1447" s="167" t="s">
        <v>13603</v>
      </c>
      <c r="AU1447" s="167" t="s">
        <v>121</v>
      </c>
      <c r="AV1447" s="167" t="s">
        <v>13595</v>
      </c>
      <c r="AW1447" s="167" t="s">
        <v>90</v>
      </c>
      <c r="AX1447" s="167">
        <v>5775433687</v>
      </c>
      <c r="AY1447" s="167" t="s">
        <v>13604</v>
      </c>
      <c r="AZ1447" s="167"/>
      <c r="BA1447" s="167"/>
      <c r="BB1447" s="167"/>
      <c r="BC1447" s="167"/>
      <c r="BD1447" s="169"/>
    </row>
    <row r="1448" ht="18.75" customHeight="1" s="31" customFormat="1">
      <c r="A1448" s="31" t="s">
        <v>65</v>
      </c>
      <c r="B1448" s="32">
        <f t="shared" si="100"/>
        <v>1442</v>
      </c>
      <c r="C1448" s="57" t="s">
        <v>13605</v>
      </c>
      <c r="D1448" s="165" t="s">
        <v>13606</v>
      </c>
      <c r="E1448" s="167" t="s">
        <v>69</v>
      </c>
      <c r="F1448" s="166" t="s">
        <v>13607</v>
      </c>
      <c r="G1448" s="49" t="s">
        <v>2</v>
      </c>
      <c r="H1448" s="167"/>
      <c r="I1448" s="167"/>
      <c r="J1448" s="167"/>
      <c r="K1448" s="167" t="s">
        <v>13533</v>
      </c>
      <c r="L1448" s="167" t="s">
        <v>13534</v>
      </c>
      <c r="M1448" s="167" t="s">
        <v>10698</v>
      </c>
      <c r="N1448" s="1435">
        <v>43770</v>
      </c>
      <c r="O1448" s="167" t="s">
        <v>13608</v>
      </c>
      <c r="P1448" s="167" t="s">
        <v>232</v>
      </c>
      <c r="Q1448" s="167" t="s">
        <v>112</v>
      </c>
      <c r="R1448" s="167" t="s">
        <v>77</v>
      </c>
      <c r="S1448" s="167" t="s">
        <v>140</v>
      </c>
      <c r="T1448" s="167" t="s">
        <v>8936</v>
      </c>
      <c r="U1448" s="167" t="s">
        <v>13609</v>
      </c>
      <c r="V1448" s="1027">
        <v>44378</v>
      </c>
      <c r="W1448" s="1025">
        <v>44408</v>
      </c>
      <c r="X1448" s="629" t="s">
        <v>186</v>
      </c>
      <c r="Y1448" s="49"/>
      <c r="Z1448" s="167" t="s">
        <v>13610</v>
      </c>
      <c r="AA1448" s="167" t="s">
        <v>492</v>
      </c>
      <c r="AB1448" s="171" t="s">
        <v>13611</v>
      </c>
      <c r="AC1448" s="167" t="s">
        <v>13612</v>
      </c>
      <c r="AD1448" s="83" t="s">
        <v>86</v>
      </c>
      <c r="AE1448" s="49"/>
      <c r="AF1448" s="42" t="s">
        <v>86</v>
      </c>
      <c r="AG1448" s="83"/>
      <c r="AH1448" s="42" t="s">
        <v>82</v>
      </c>
      <c r="AI1448" s="49"/>
      <c r="AJ1448" s="49"/>
      <c r="AK1448" s="167"/>
      <c r="AL1448" s="375"/>
      <c r="AM1448" s="329" t="s">
        <v>13613</v>
      </c>
      <c r="AN1448" s="189" t="s">
        <v>84</v>
      </c>
      <c r="AO1448" s="49"/>
      <c r="AP1448" s="49" t="s">
        <v>13614</v>
      </c>
      <c r="AQ1448" s="42" t="s">
        <v>86</v>
      </c>
      <c r="AR1448" s="49"/>
      <c r="AS1448" s="49"/>
      <c r="AT1448" s="166" t="s">
        <v>13615</v>
      </c>
      <c r="AU1448" s="167" t="s">
        <v>13616</v>
      </c>
      <c r="AV1448" s="167" t="s">
        <v>13617</v>
      </c>
      <c r="AW1448" s="167" t="s">
        <v>90</v>
      </c>
      <c r="AX1448" s="166" t="s">
        <v>13618</v>
      </c>
      <c r="AY1448" s="167"/>
      <c r="AZ1448" s="49"/>
      <c r="BA1448" s="49"/>
      <c r="BB1448" s="49"/>
      <c r="BC1448" s="49"/>
      <c r="BD1448" s="63"/>
    </row>
    <row r="1449" ht="18.75" customHeight="1" s="31" customFormat="1">
      <c r="A1449" s="31" t="s">
        <v>65</v>
      </c>
      <c r="B1449" s="32">
        <f t="shared" si="100"/>
        <v>1443</v>
      </c>
      <c r="C1449" s="57" t="s">
        <v>13619</v>
      </c>
      <c r="D1449" s="165" t="s">
        <v>13620</v>
      </c>
      <c r="E1449" s="167" t="s">
        <v>69</v>
      </c>
      <c r="F1449" s="167">
        <v>81315727062</v>
      </c>
      <c r="G1449" s="49" t="s">
        <v>2</v>
      </c>
      <c r="H1449" s="167"/>
      <c r="I1449" s="167"/>
      <c r="J1449" s="167"/>
      <c r="K1449" s="167" t="s">
        <v>13533</v>
      </c>
      <c r="L1449" s="167" t="s">
        <v>13534</v>
      </c>
      <c r="M1449" s="167" t="s">
        <v>10698</v>
      </c>
      <c r="N1449" s="1435">
        <v>43770</v>
      </c>
      <c r="O1449" s="167" t="s">
        <v>13621</v>
      </c>
      <c r="P1449" s="167" t="s">
        <v>77</v>
      </c>
      <c r="Q1449" s="167" t="s">
        <v>112</v>
      </c>
      <c r="R1449" s="167" t="s">
        <v>77</v>
      </c>
      <c r="S1449" s="167" t="s">
        <v>233</v>
      </c>
      <c r="T1449" s="167" t="s">
        <v>2530</v>
      </c>
      <c r="U1449" s="173">
        <v>34709</v>
      </c>
      <c r="V1449" s="1027">
        <v>44378</v>
      </c>
      <c r="W1449" s="1025">
        <v>44408</v>
      </c>
      <c r="X1449" s="629" t="s">
        <v>186</v>
      </c>
      <c r="Y1449" s="49"/>
      <c r="Z1449" s="167" t="s">
        <v>13622</v>
      </c>
      <c r="AA1449" s="167" t="s">
        <v>100</v>
      </c>
      <c r="AB1449" s="171" t="s">
        <v>13623</v>
      </c>
      <c r="AC1449" s="173">
        <v>45301</v>
      </c>
      <c r="AD1449" s="83" t="s">
        <v>86</v>
      </c>
      <c r="AE1449" s="49"/>
      <c r="AF1449" s="42" t="s">
        <v>86</v>
      </c>
      <c r="AG1449" s="596">
        <v>43768</v>
      </c>
      <c r="AH1449" s="42" t="s">
        <v>86</v>
      </c>
      <c r="AI1449" s="49"/>
      <c r="AJ1449" s="49"/>
      <c r="AK1449" s="167"/>
      <c r="AL1449" s="375"/>
      <c r="AM1449" s="329" t="s">
        <v>13624</v>
      </c>
      <c r="AN1449" s="83" t="s">
        <v>764</v>
      </c>
      <c r="AO1449" s="49"/>
      <c r="AP1449" s="49" t="s">
        <v>13625</v>
      </c>
      <c r="AQ1449" s="42" t="s">
        <v>86</v>
      </c>
      <c r="AR1449" s="49"/>
      <c r="AS1449" s="49"/>
      <c r="AT1449" s="166" t="s">
        <v>13626</v>
      </c>
      <c r="AU1449" s="167" t="s">
        <v>121</v>
      </c>
      <c r="AV1449" s="167" t="s">
        <v>13627</v>
      </c>
      <c r="AW1449" s="167" t="s">
        <v>90</v>
      </c>
      <c r="AX1449" s="1281" t="s">
        <v>13628</v>
      </c>
      <c r="AY1449" s="167"/>
      <c r="AZ1449" s="49"/>
      <c r="BA1449" s="49"/>
      <c r="BB1449" s="49"/>
      <c r="BC1449" s="49"/>
      <c r="BD1449" s="63"/>
    </row>
    <row r="1450" ht="18.75" customHeight="1" s="31" customFormat="1">
      <c r="A1450" s="31" t="s">
        <v>65</v>
      </c>
      <c r="B1450" s="32">
        <f t="shared" si="100"/>
        <v>1444</v>
      </c>
      <c r="C1450" s="57" t="s">
        <v>13629</v>
      </c>
      <c r="D1450" s="1291" t="s">
        <v>13630</v>
      </c>
      <c r="E1450" s="167" t="s">
        <v>69</v>
      </c>
      <c r="F1450" s="168">
        <v>81311016649</v>
      </c>
      <c r="G1450" s="49" t="s">
        <v>2</v>
      </c>
      <c r="H1450" s="168"/>
      <c r="I1450" s="168"/>
      <c r="J1450" s="168"/>
      <c r="K1450" s="167" t="s">
        <v>13533</v>
      </c>
      <c r="L1450" s="168" t="s">
        <v>13534</v>
      </c>
      <c r="M1450" s="168" t="s">
        <v>10698</v>
      </c>
      <c r="N1450" s="1435" t="s">
        <v>13631</v>
      </c>
      <c r="O1450" s="168" t="s">
        <v>13632</v>
      </c>
      <c r="P1450" s="168" t="s">
        <v>232</v>
      </c>
      <c r="Q1450" s="168" t="s">
        <v>112</v>
      </c>
      <c r="R1450" s="168" t="s">
        <v>77</v>
      </c>
      <c r="S1450" s="168" t="s">
        <v>113</v>
      </c>
      <c r="T1450" s="168" t="s">
        <v>13633</v>
      </c>
      <c r="U1450" s="168" t="s">
        <v>13634</v>
      </c>
      <c r="V1450" s="1027">
        <v>44378</v>
      </c>
      <c r="W1450" s="1025">
        <v>44408</v>
      </c>
      <c r="X1450" s="629" t="s">
        <v>186</v>
      </c>
      <c r="Y1450" s="49"/>
      <c r="Z1450" s="167" t="s">
        <v>13635</v>
      </c>
      <c r="AA1450" s="168" t="s">
        <v>819</v>
      </c>
      <c r="AB1450" s="1318" t="s">
        <v>13636</v>
      </c>
      <c r="AC1450" s="337">
        <v>45368</v>
      </c>
      <c r="AD1450" s="83" t="s">
        <v>86</v>
      </c>
      <c r="AE1450" s="49"/>
      <c r="AF1450" s="42" t="s">
        <v>86</v>
      </c>
      <c r="AG1450" s="83"/>
      <c r="AH1450" s="42" t="s">
        <v>82</v>
      </c>
      <c r="AI1450" s="49"/>
      <c r="AJ1450" s="49"/>
      <c r="AK1450" s="168"/>
      <c r="AL1450" s="1436"/>
      <c r="AM1450" s="329" t="s">
        <v>13637</v>
      </c>
      <c r="AN1450" s="83" t="s">
        <v>13638</v>
      </c>
      <c r="AO1450" s="49"/>
      <c r="AP1450" s="49" t="s">
        <v>13639</v>
      </c>
      <c r="AQ1450" s="42" t="s">
        <v>86</v>
      </c>
      <c r="AR1450" s="49"/>
      <c r="AS1450" s="49"/>
      <c r="AT1450" s="172" t="s">
        <v>13640</v>
      </c>
      <c r="AU1450" s="168" t="s">
        <v>121</v>
      </c>
      <c r="AV1450" s="168" t="s">
        <v>13630</v>
      </c>
      <c r="AW1450" s="168" t="s">
        <v>90</v>
      </c>
      <c r="AX1450" s="172" t="s">
        <v>13641</v>
      </c>
      <c r="AY1450" s="172" t="s">
        <v>13642</v>
      </c>
      <c r="AZ1450" s="49"/>
      <c r="BA1450" s="49"/>
      <c r="BB1450" s="49"/>
      <c r="BC1450" s="49"/>
      <c r="BD1450" s="63"/>
    </row>
    <row r="1451" ht="18.75" customHeight="1" s="31" customFormat="1">
      <c r="A1451" s="31" t="s">
        <v>65</v>
      </c>
      <c r="B1451" s="32">
        <f t="shared" si="100"/>
        <v>1445</v>
      </c>
      <c r="C1451" s="57" t="s">
        <v>13643</v>
      </c>
      <c r="D1451" s="1291" t="s">
        <v>13644</v>
      </c>
      <c r="E1451" s="167" t="s">
        <v>69</v>
      </c>
      <c r="F1451" s="168">
        <v>87823665713</v>
      </c>
      <c r="G1451" s="49" t="s">
        <v>2</v>
      </c>
      <c r="H1451" s="168"/>
      <c r="I1451" s="168"/>
      <c r="J1451" s="168"/>
      <c r="K1451" s="167" t="s">
        <v>13533</v>
      </c>
      <c r="L1451" s="168" t="s">
        <v>13534</v>
      </c>
      <c r="M1451" s="168" t="s">
        <v>10698</v>
      </c>
      <c r="N1451" s="1435">
        <v>43770</v>
      </c>
      <c r="O1451" s="168" t="s">
        <v>13645</v>
      </c>
      <c r="P1451" s="168" t="s">
        <v>77</v>
      </c>
      <c r="Q1451" s="168" t="s">
        <v>112</v>
      </c>
      <c r="R1451" s="168" t="s">
        <v>77</v>
      </c>
      <c r="S1451" s="168" t="s">
        <v>113</v>
      </c>
      <c r="T1451" s="168" t="s">
        <v>8936</v>
      </c>
      <c r="U1451" s="168" t="s">
        <v>13646</v>
      </c>
      <c r="V1451" s="1027">
        <v>44378</v>
      </c>
      <c r="W1451" s="1025">
        <v>44408</v>
      </c>
      <c r="X1451" s="629" t="s">
        <v>186</v>
      </c>
      <c r="Y1451" s="49"/>
      <c r="Z1451" s="167" t="s">
        <v>13647</v>
      </c>
      <c r="AA1451" s="168" t="s">
        <v>819</v>
      </c>
      <c r="AB1451" s="1318" t="s">
        <v>13648</v>
      </c>
      <c r="AC1451" s="168" t="s">
        <v>13649</v>
      </c>
      <c r="AD1451" s="83" t="s">
        <v>86</v>
      </c>
      <c r="AE1451" s="49"/>
      <c r="AF1451" s="42" t="s">
        <v>86</v>
      </c>
      <c r="AG1451" s="596">
        <v>43768</v>
      </c>
      <c r="AH1451" s="42" t="s">
        <v>86</v>
      </c>
      <c r="AI1451" s="49"/>
      <c r="AJ1451" s="49"/>
      <c r="AK1451" s="168"/>
      <c r="AL1451" s="1436"/>
      <c r="AM1451" s="329" t="s">
        <v>13650</v>
      </c>
      <c r="AN1451" s="189" t="s">
        <v>84</v>
      </c>
      <c r="AO1451" s="49"/>
      <c r="AP1451" s="49" t="s">
        <v>13651</v>
      </c>
      <c r="AQ1451" s="42" t="s">
        <v>86</v>
      </c>
      <c r="AR1451" s="49"/>
      <c r="AS1451" s="49"/>
      <c r="AT1451" s="172" t="s">
        <v>13652</v>
      </c>
      <c r="AU1451" s="168" t="s">
        <v>121</v>
      </c>
      <c r="AV1451" s="168" t="s">
        <v>13644</v>
      </c>
      <c r="AW1451" s="168" t="s">
        <v>90</v>
      </c>
      <c r="AX1451" s="172" t="s">
        <v>13653</v>
      </c>
      <c r="AY1451" s="168"/>
      <c r="AZ1451" s="49"/>
      <c r="BA1451" s="49"/>
      <c r="BB1451" s="49"/>
      <c r="BC1451" s="49"/>
      <c r="BD1451" s="63"/>
    </row>
    <row r="1452" ht="18.75" customHeight="1" s="31" customFormat="1">
      <c r="A1452" s="31" t="s">
        <v>65</v>
      </c>
      <c r="B1452" s="32">
        <f t="shared" si="100"/>
        <v>1446</v>
      </c>
      <c r="C1452" s="57" t="s">
        <v>13654</v>
      </c>
      <c r="D1452" s="1291" t="s">
        <v>13655</v>
      </c>
      <c r="E1452" s="167" t="s">
        <v>69</v>
      </c>
      <c r="F1452" s="168">
        <v>87889451702</v>
      </c>
      <c r="G1452" s="49" t="s">
        <v>2</v>
      </c>
      <c r="H1452" s="168"/>
      <c r="I1452" s="168"/>
      <c r="J1452" s="168"/>
      <c r="K1452" s="167" t="s">
        <v>13533</v>
      </c>
      <c r="L1452" s="168" t="s">
        <v>13534</v>
      </c>
      <c r="M1452" s="168" t="s">
        <v>10698</v>
      </c>
      <c r="N1452" s="1435">
        <v>43773</v>
      </c>
      <c r="O1452" s="168" t="s">
        <v>13656</v>
      </c>
      <c r="P1452" s="168" t="s">
        <v>174</v>
      </c>
      <c r="Q1452" s="168" t="s">
        <v>112</v>
      </c>
      <c r="R1452" s="168" t="s">
        <v>77</v>
      </c>
      <c r="S1452" s="168" t="s">
        <v>140</v>
      </c>
      <c r="T1452" s="168" t="s">
        <v>13657</v>
      </c>
      <c r="U1452" s="337">
        <v>29691</v>
      </c>
      <c r="V1452" s="1027">
        <v>44378</v>
      </c>
      <c r="W1452" s="1025">
        <v>44408</v>
      </c>
      <c r="X1452" s="629" t="s">
        <v>186</v>
      </c>
      <c r="Y1452" s="49"/>
      <c r="Z1452" s="167" t="s">
        <v>13658</v>
      </c>
      <c r="AA1452" s="168" t="s">
        <v>264</v>
      </c>
      <c r="AB1452" s="1318" t="s">
        <v>13659</v>
      </c>
      <c r="AC1452" s="337">
        <v>45397</v>
      </c>
      <c r="AD1452" s="83" t="s">
        <v>86</v>
      </c>
      <c r="AE1452" s="49"/>
      <c r="AF1452" s="42" t="s">
        <v>86</v>
      </c>
      <c r="AG1452" s="596">
        <v>43768</v>
      </c>
      <c r="AH1452" s="42" t="s">
        <v>86</v>
      </c>
      <c r="AI1452" s="49"/>
      <c r="AJ1452" s="49"/>
      <c r="AK1452" s="168"/>
      <c r="AL1452" s="1436"/>
      <c r="AM1452" s="329" t="s">
        <v>13660</v>
      </c>
      <c r="AN1452" s="189" t="s">
        <v>764</v>
      </c>
      <c r="AO1452" s="49"/>
      <c r="AP1452" s="49" t="s">
        <v>13661</v>
      </c>
      <c r="AQ1452" s="42" t="s">
        <v>86</v>
      </c>
      <c r="AR1452" s="49"/>
      <c r="AS1452" s="49"/>
      <c r="AT1452" s="172" t="s">
        <v>13662</v>
      </c>
      <c r="AU1452" s="168" t="s">
        <v>121</v>
      </c>
      <c r="AV1452" s="168" t="s">
        <v>13655</v>
      </c>
      <c r="AW1452" s="168" t="s">
        <v>90</v>
      </c>
      <c r="AX1452" s="172" t="s">
        <v>13663</v>
      </c>
      <c r="AY1452" s="172" t="s">
        <v>13664</v>
      </c>
      <c r="AZ1452" s="49"/>
      <c r="BA1452" s="49"/>
      <c r="BB1452" s="49"/>
      <c r="BC1452" s="49"/>
      <c r="BD1452" s="63"/>
    </row>
    <row r="1453" ht="18.75" customHeight="1" s="31" customFormat="1">
      <c r="A1453" s="31" t="s">
        <v>65</v>
      </c>
      <c r="B1453" s="32">
        <f t="shared" si="100"/>
        <v>1447</v>
      </c>
      <c r="C1453" s="57" t="s">
        <v>13665</v>
      </c>
      <c r="D1453" s="1291" t="s">
        <v>13666</v>
      </c>
      <c r="E1453" s="167" t="s">
        <v>69</v>
      </c>
      <c r="F1453" s="168">
        <v>89699891366</v>
      </c>
      <c r="G1453" s="49" t="s">
        <v>2</v>
      </c>
      <c r="H1453" s="168"/>
      <c r="I1453" s="168"/>
      <c r="J1453" s="168"/>
      <c r="K1453" s="167" t="s">
        <v>13533</v>
      </c>
      <c r="L1453" s="168" t="s">
        <v>13534</v>
      </c>
      <c r="M1453" s="168" t="s">
        <v>13667</v>
      </c>
      <c r="N1453" s="1435">
        <v>43773</v>
      </c>
      <c r="O1453" s="168" t="s">
        <v>13668</v>
      </c>
      <c r="P1453" s="168" t="s">
        <v>174</v>
      </c>
      <c r="Q1453" s="168" t="s">
        <v>112</v>
      </c>
      <c r="R1453" s="168" t="s">
        <v>77</v>
      </c>
      <c r="S1453" s="168" t="s">
        <v>356</v>
      </c>
      <c r="T1453" s="168" t="s">
        <v>706</v>
      </c>
      <c r="U1453" s="337">
        <v>29059</v>
      </c>
      <c r="V1453" s="1027">
        <v>44378</v>
      </c>
      <c r="W1453" s="1025">
        <v>44408</v>
      </c>
      <c r="X1453" s="629" t="s">
        <v>186</v>
      </c>
      <c r="Y1453" s="49"/>
      <c r="Z1453" s="167" t="s">
        <v>13669</v>
      </c>
      <c r="AA1453" s="168" t="s">
        <v>492</v>
      </c>
      <c r="AB1453" s="1318" t="s">
        <v>13670</v>
      </c>
      <c r="AC1453" s="337">
        <v>45130</v>
      </c>
      <c r="AD1453" s="83" t="s">
        <v>86</v>
      </c>
      <c r="AE1453" s="49"/>
      <c r="AF1453" s="42" t="s">
        <v>86</v>
      </c>
      <c r="AG1453" s="596">
        <v>43768</v>
      </c>
      <c r="AH1453" s="42" t="s">
        <v>86</v>
      </c>
      <c r="AI1453" s="49"/>
      <c r="AJ1453" s="49"/>
      <c r="AK1453" s="168"/>
      <c r="AL1453" s="1436"/>
      <c r="AM1453" s="329" t="s">
        <v>13671</v>
      </c>
      <c r="AN1453" s="83" t="s">
        <v>1237</v>
      </c>
      <c r="AO1453" s="49"/>
      <c r="AP1453" s="49" t="s">
        <v>13672</v>
      </c>
      <c r="AQ1453" s="42" t="s">
        <v>86</v>
      </c>
      <c r="AR1453" s="49"/>
      <c r="AS1453" s="49"/>
      <c r="AT1453" s="172" t="s">
        <v>13673</v>
      </c>
      <c r="AU1453" s="337">
        <v>42939</v>
      </c>
      <c r="AV1453" s="168" t="s">
        <v>13674</v>
      </c>
      <c r="AW1453" s="168" t="s">
        <v>90</v>
      </c>
      <c r="AX1453" s="172" t="s">
        <v>13675</v>
      </c>
      <c r="AY1453" s="172" t="s">
        <v>13676</v>
      </c>
      <c r="AZ1453" s="49"/>
      <c r="BA1453" s="49"/>
      <c r="BB1453" s="49"/>
      <c r="BC1453" s="49"/>
      <c r="BD1453" s="63"/>
    </row>
    <row r="1454" ht="18.75" customHeight="1" s="31" customFormat="1">
      <c r="A1454" s="31" t="s">
        <v>65</v>
      </c>
      <c r="B1454" s="32">
        <f t="shared" si="100"/>
        <v>1448</v>
      </c>
      <c r="C1454" s="57" t="s">
        <v>13677</v>
      </c>
      <c r="D1454" s="1291" t="s">
        <v>13678</v>
      </c>
      <c r="E1454" s="167" t="s">
        <v>69</v>
      </c>
      <c r="F1454" s="172" t="s">
        <v>13679</v>
      </c>
      <c r="G1454" s="49" t="s">
        <v>2</v>
      </c>
      <c r="H1454" s="168"/>
      <c r="I1454" s="168"/>
      <c r="J1454" s="168"/>
      <c r="K1454" s="167" t="s">
        <v>13533</v>
      </c>
      <c r="L1454" s="168" t="s">
        <v>13680</v>
      </c>
      <c r="M1454" s="168" t="s">
        <v>10698</v>
      </c>
      <c r="N1454" s="1435">
        <v>43773</v>
      </c>
      <c r="O1454" s="168" t="s">
        <v>13681</v>
      </c>
      <c r="P1454" s="168" t="s">
        <v>77</v>
      </c>
      <c r="Q1454" s="168" t="s">
        <v>112</v>
      </c>
      <c r="R1454" s="168" t="s">
        <v>77</v>
      </c>
      <c r="S1454" s="168" t="s">
        <v>2811</v>
      </c>
      <c r="T1454" s="168" t="s">
        <v>13682</v>
      </c>
      <c r="U1454" s="337">
        <v>28802</v>
      </c>
      <c r="V1454" s="1027">
        <v>44378</v>
      </c>
      <c r="W1454" s="1025">
        <v>44408</v>
      </c>
      <c r="X1454" s="629" t="s">
        <v>186</v>
      </c>
      <c r="Y1454" s="49"/>
      <c r="Z1454" s="167" t="s">
        <v>13683</v>
      </c>
      <c r="AA1454" s="168" t="s">
        <v>13684</v>
      </c>
      <c r="AB1454" s="1318" t="s">
        <v>13685</v>
      </c>
      <c r="AC1454" s="337">
        <v>45238</v>
      </c>
      <c r="AD1454" s="83" t="s">
        <v>86</v>
      </c>
      <c r="AE1454" s="49"/>
      <c r="AF1454" s="42" t="s">
        <v>86</v>
      </c>
      <c r="AG1454" s="1335">
        <v>43768</v>
      </c>
      <c r="AH1454" s="42" t="s">
        <v>86</v>
      </c>
      <c r="AI1454" s="49"/>
      <c r="AJ1454" s="49"/>
      <c r="AK1454" s="168"/>
      <c r="AL1454" s="1436"/>
      <c r="AM1454" s="329" t="s">
        <v>13686</v>
      </c>
      <c r="AN1454" s="189" t="s">
        <v>84</v>
      </c>
      <c r="AO1454" s="49"/>
      <c r="AP1454" s="49" t="s">
        <v>13687</v>
      </c>
      <c r="AQ1454" s="42" t="s">
        <v>86</v>
      </c>
      <c r="AR1454" s="49"/>
      <c r="AS1454" s="49"/>
      <c r="AT1454" s="172" t="s">
        <v>13688</v>
      </c>
      <c r="AU1454" s="337">
        <v>43047</v>
      </c>
      <c r="AV1454" s="168" t="s">
        <v>13678</v>
      </c>
      <c r="AW1454" s="168" t="s">
        <v>90</v>
      </c>
      <c r="AX1454" s="172" t="s">
        <v>13689</v>
      </c>
      <c r="AY1454" s="172" t="s">
        <v>13690</v>
      </c>
      <c r="AZ1454" s="49"/>
      <c r="BA1454" s="49"/>
      <c r="BB1454" s="49"/>
      <c r="BC1454" s="49"/>
      <c r="BD1454" s="63"/>
    </row>
    <row r="1455" ht="18.75" customHeight="1" s="31" customFormat="1">
      <c r="A1455" s="31" t="s">
        <v>65</v>
      </c>
      <c r="B1455" s="32">
        <f t="shared" si="100"/>
        <v>1449</v>
      </c>
      <c r="C1455" s="57" t="s">
        <v>13691</v>
      </c>
      <c r="D1455" s="1291" t="s">
        <v>13692</v>
      </c>
      <c r="E1455" s="167" t="s">
        <v>69</v>
      </c>
      <c r="F1455" s="172" t="s">
        <v>13693</v>
      </c>
      <c r="G1455" s="49" t="s">
        <v>2</v>
      </c>
      <c r="H1455" s="168"/>
      <c r="I1455" s="168"/>
      <c r="J1455" s="168"/>
      <c r="K1455" s="167" t="s">
        <v>13533</v>
      </c>
      <c r="L1455" s="168" t="s">
        <v>13680</v>
      </c>
      <c r="M1455" s="168" t="s">
        <v>10698</v>
      </c>
      <c r="N1455" s="1435">
        <v>43773</v>
      </c>
      <c r="O1455" s="168" t="s">
        <v>13694</v>
      </c>
      <c r="P1455" s="168" t="s">
        <v>77</v>
      </c>
      <c r="Q1455" s="168" t="s">
        <v>112</v>
      </c>
      <c r="R1455" s="168" t="s">
        <v>77</v>
      </c>
      <c r="S1455" s="168" t="s">
        <v>153</v>
      </c>
      <c r="T1455" s="168" t="s">
        <v>9401</v>
      </c>
      <c r="U1455" s="337">
        <v>33127</v>
      </c>
      <c r="V1455" s="1027">
        <v>44378</v>
      </c>
      <c r="W1455" s="1025">
        <v>44408</v>
      </c>
      <c r="X1455" s="629" t="s">
        <v>186</v>
      </c>
      <c r="Y1455" s="49"/>
      <c r="Z1455" s="167" t="s">
        <v>13695</v>
      </c>
      <c r="AA1455" s="168" t="s">
        <v>8575</v>
      </c>
      <c r="AB1455" s="1318" t="s">
        <v>13696</v>
      </c>
      <c r="AC1455" s="337">
        <v>44815</v>
      </c>
      <c r="AD1455" s="83" t="s">
        <v>86</v>
      </c>
      <c r="AE1455" s="49"/>
      <c r="AF1455" s="42" t="s">
        <v>86</v>
      </c>
      <c r="AG1455" s="1335">
        <v>43768</v>
      </c>
      <c r="AH1455" s="42" t="s">
        <v>86</v>
      </c>
      <c r="AI1455" s="49"/>
      <c r="AJ1455" s="49"/>
      <c r="AK1455" s="168"/>
      <c r="AL1455" s="1436"/>
      <c r="AM1455" s="329" t="s">
        <v>13697</v>
      </c>
      <c r="AN1455" s="83" t="s">
        <v>764</v>
      </c>
      <c r="AO1455" s="49"/>
      <c r="AP1455" s="49" t="s">
        <v>13698</v>
      </c>
      <c r="AQ1455" s="42" t="s">
        <v>86</v>
      </c>
      <c r="AR1455" s="49"/>
      <c r="AS1455" s="49"/>
      <c r="AT1455" s="172" t="s">
        <v>13699</v>
      </c>
      <c r="AU1455" s="168" t="s">
        <v>89</v>
      </c>
      <c r="AV1455" s="168" t="s">
        <v>6161</v>
      </c>
      <c r="AW1455" s="168" t="s">
        <v>90</v>
      </c>
      <c r="AX1455" s="172" t="s">
        <v>13700</v>
      </c>
      <c r="AY1455" s="172" t="s">
        <v>13701</v>
      </c>
      <c r="AZ1455" s="49"/>
      <c r="BA1455" s="49"/>
      <c r="BB1455" s="49"/>
      <c r="BC1455" s="49"/>
      <c r="BD1455" s="63"/>
    </row>
    <row r="1456" ht="18.75" customHeight="1" s="31" customFormat="1">
      <c r="A1456" s="31" t="s">
        <v>65</v>
      </c>
      <c r="B1456" s="32">
        <f t="shared" si="100"/>
        <v>1450</v>
      </c>
      <c r="C1456" s="57" t="s">
        <v>13702</v>
      </c>
      <c r="D1456" s="1291" t="s">
        <v>13703</v>
      </c>
      <c r="E1456" s="167" t="s">
        <v>69</v>
      </c>
      <c r="F1456" s="172" t="s">
        <v>13704</v>
      </c>
      <c r="G1456" s="49" t="s">
        <v>2</v>
      </c>
      <c r="H1456" s="168"/>
      <c r="I1456" s="168"/>
      <c r="J1456" s="168"/>
      <c r="K1456" s="167" t="s">
        <v>13533</v>
      </c>
      <c r="L1456" s="168" t="s">
        <v>13680</v>
      </c>
      <c r="M1456" s="168" t="s">
        <v>10698</v>
      </c>
      <c r="N1456" s="1435">
        <v>43773</v>
      </c>
      <c r="O1456" s="168" t="s">
        <v>13705</v>
      </c>
      <c r="P1456" s="168" t="s">
        <v>77</v>
      </c>
      <c r="Q1456" s="168" t="s">
        <v>112</v>
      </c>
      <c r="R1456" s="168" t="s">
        <v>77</v>
      </c>
      <c r="S1456" s="168" t="s">
        <v>13706</v>
      </c>
      <c r="T1456" s="168" t="s">
        <v>3876</v>
      </c>
      <c r="U1456" s="337">
        <v>30505</v>
      </c>
      <c r="V1456" s="1027">
        <v>44378</v>
      </c>
      <c r="W1456" s="1025">
        <v>44408</v>
      </c>
      <c r="X1456" s="629" t="s">
        <v>186</v>
      </c>
      <c r="Y1456" s="49"/>
      <c r="Z1456" s="167" t="s">
        <v>13707</v>
      </c>
      <c r="AA1456" s="168" t="s">
        <v>11270</v>
      </c>
      <c r="AB1456" s="1318" t="s">
        <v>13708</v>
      </c>
      <c r="AC1456" s="337">
        <v>45115</v>
      </c>
      <c r="AD1456" s="83" t="s">
        <v>86</v>
      </c>
      <c r="AE1456" s="49"/>
      <c r="AF1456" s="42" t="s">
        <v>86</v>
      </c>
      <c r="AG1456" s="1335">
        <v>43768</v>
      </c>
      <c r="AH1456" s="42" t="s">
        <v>86</v>
      </c>
      <c r="AI1456" s="49"/>
      <c r="AJ1456" s="49"/>
      <c r="AK1456" s="168"/>
      <c r="AL1456" s="1436"/>
      <c r="AM1456" s="329" t="s">
        <v>13709</v>
      </c>
      <c r="AN1456" s="189" t="s">
        <v>84</v>
      </c>
      <c r="AO1456" s="49"/>
      <c r="AP1456" s="49" t="s">
        <v>13710</v>
      </c>
      <c r="AQ1456" s="42" t="s">
        <v>86</v>
      </c>
      <c r="AR1456" s="49"/>
      <c r="AS1456" s="49"/>
      <c r="AT1456" s="172" t="s">
        <v>13711</v>
      </c>
      <c r="AU1456" s="168" t="s">
        <v>13712</v>
      </c>
      <c r="AV1456" s="168" t="s">
        <v>13703</v>
      </c>
      <c r="AW1456" s="168" t="s">
        <v>90</v>
      </c>
      <c r="AX1456" s="172" t="s">
        <v>13713</v>
      </c>
      <c r="AY1456" s="172" t="s">
        <v>13714</v>
      </c>
      <c r="AZ1456" s="49"/>
      <c r="BA1456" s="49"/>
      <c r="BB1456" s="49"/>
      <c r="BC1456" s="49"/>
      <c r="BD1456" s="63"/>
    </row>
    <row r="1457" ht="18.75" customHeight="1" s="31" customFormat="1">
      <c r="A1457" s="31" t="s">
        <v>65</v>
      </c>
      <c r="B1457" s="32">
        <f t="shared" si="100"/>
        <v>1451</v>
      </c>
      <c r="C1457" s="57" t="s">
        <v>13715</v>
      </c>
      <c r="D1457" s="1291" t="s">
        <v>13716</v>
      </c>
      <c r="E1457" s="167" t="s">
        <v>69</v>
      </c>
      <c r="F1457" s="172" t="s">
        <v>13717</v>
      </c>
      <c r="G1457" s="49" t="s">
        <v>2</v>
      </c>
      <c r="H1457" s="168"/>
      <c r="I1457" s="168"/>
      <c r="J1457" s="168"/>
      <c r="K1457" s="167" t="s">
        <v>13533</v>
      </c>
      <c r="L1457" s="168" t="s">
        <v>13680</v>
      </c>
      <c r="M1457" s="168" t="s">
        <v>10698</v>
      </c>
      <c r="N1457" s="1435">
        <v>43773</v>
      </c>
      <c r="O1457" s="168" t="s">
        <v>13718</v>
      </c>
      <c r="P1457" s="168" t="s">
        <v>174</v>
      </c>
      <c r="Q1457" s="168" t="s">
        <v>112</v>
      </c>
      <c r="R1457" s="168" t="s">
        <v>77</v>
      </c>
      <c r="S1457" s="168" t="s">
        <v>2811</v>
      </c>
      <c r="T1457" s="168" t="s">
        <v>13719</v>
      </c>
      <c r="U1457" s="337">
        <v>28053</v>
      </c>
      <c r="V1457" s="1027">
        <v>44378</v>
      </c>
      <c r="W1457" s="1025">
        <v>44408</v>
      </c>
      <c r="X1457" s="629" t="s">
        <v>186</v>
      </c>
      <c r="Y1457" s="49"/>
      <c r="Z1457" s="167" t="s">
        <v>13720</v>
      </c>
      <c r="AA1457" s="168" t="s">
        <v>100</v>
      </c>
      <c r="AB1457" s="1318" t="s">
        <v>13721</v>
      </c>
      <c r="AC1457" s="337">
        <v>45577</v>
      </c>
      <c r="AD1457" s="83" t="s">
        <v>86</v>
      </c>
      <c r="AE1457" s="49"/>
      <c r="AF1457" s="42" t="s">
        <v>86</v>
      </c>
      <c r="AG1457" s="1335">
        <v>43768</v>
      </c>
      <c r="AH1457" s="42" t="s">
        <v>86</v>
      </c>
      <c r="AI1457" s="49"/>
      <c r="AJ1457" s="49"/>
      <c r="AK1457" s="168"/>
      <c r="AL1457" s="1436"/>
      <c r="AM1457" s="329" t="s">
        <v>13722</v>
      </c>
      <c r="AN1457" s="189" t="s">
        <v>84</v>
      </c>
      <c r="AO1457" s="49"/>
      <c r="AP1457" s="49" t="s">
        <v>13723</v>
      </c>
      <c r="AQ1457" s="42" t="s">
        <v>86</v>
      </c>
      <c r="AR1457" s="49"/>
      <c r="AS1457" s="49"/>
      <c r="AT1457" s="172" t="s">
        <v>13724</v>
      </c>
      <c r="AU1457" s="168" t="s">
        <v>89</v>
      </c>
      <c r="AV1457" s="168" t="s">
        <v>13716</v>
      </c>
      <c r="AW1457" s="168" t="s">
        <v>90</v>
      </c>
      <c r="AX1457" s="172" t="s">
        <v>13725</v>
      </c>
      <c r="AY1457" s="172" t="s">
        <v>13726</v>
      </c>
      <c r="AZ1457" s="49"/>
      <c r="BA1457" s="49"/>
      <c r="BB1457" s="49"/>
      <c r="BC1457" s="49"/>
      <c r="BD1457" s="63"/>
    </row>
    <row r="1458" ht="18.75" customHeight="1" s="31" customFormat="1">
      <c r="A1458" s="31" t="s">
        <v>65</v>
      </c>
      <c r="B1458" s="32">
        <f t="shared" si="100"/>
        <v>1452</v>
      </c>
      <c r="C1458" s="57" t="s">
        <v>13727</v>
      </c>
      <c r="D1458" s="591" t="s">
        <v>13728</v>
      </c>
      <c r="E1458" s="167" t="s">
        <v>69</v>
      </c>
      <c r="F1458" s="38" t="s">
        <v>13729</v>
      </c>
      <c r="G1458" s="49" t="s">
        <v>2</v>
      </c>
      <c r="H1458" s="38"/>
      <c r="I1458" s="38"/>
      <c r="J1458" s="38"/>
      <c r="K1458" s="126" t="s">
        <v>13533</v>
      </c>
      <c r="L1458" s="126" t="s">
        <v>13534</v>
      </c>
      <c r="M1458" s="126" t="s">
        <v>10698</v>
      </c>
      <c r="N1458" s="1435">
        <v>43770</v>
      </c>
      <c r="O1458" s="126" t="s">
        <v>13730</v>
      </c>
      <c r="P1458" s="126" t="s">
        <v>77</v>
      </c>
      <c r="Q1458" s="126" t="s">
        <v>112</v>
      </c>
      <c r="R1458" s="126" t="s">
        <v>77</v>
      </c>
      <c r="S1458" s="126" t="s">
        <v>233</v>
      </c>
      <c r="T1458" s="126" t="s">
        <v>307</v>
      </c>
      <c r="U1458" s="1435">
        <v>32464</v>
      </c>
      <c r="V1458" s="1027">
        <v>44378</v>
      </c>
      <c r="W1458" s="1025">
        <v>44408</v>
      </c>
      <c r="X1458" s="629" t="s">
        <v>186</v>
      </c>
      <c r="Y1458" s="49"/>
      <c r="Z1458" s="38" t="s">
        <v>13731</v>
      </c>
      <c r="AA1458" s="49" t="s">
        <v>264</v>
      </c>
      <c r="AB1458" s="599" t="s">
        <v>13732</v>
      </c>
      <c r="AC1458" s="37">
        <v>45613</v>
      </c>
      <c r="AD1458" s="83" t="s">
        <v>86</v>
      </c>
      <c r="AE1458" s="49"/>
      <c r="AF1458" s="42" t="s">
        <v>86</v>
      </c>
      <c r="AG1458" s="596">
        <v>43768</v>
      </c>
      <c r="AH1458" s="42" t="s">
        <v>86</v>
      </c>
      <c r="AI1458" s="49"/>
      <c r="AJ1458" s="49"/>
      <c r="AK1458" s="1281"/>
      <c r="AL1458" s="1282" t="s">
        <v>13733</v>
      </c>
      <c r="AM1458" s="424" t="s">
        <v>13734</v>
      </c>
      <c r="AN1458" s="189" t="s">
        <v>84</v>
      </c>
      <c r="AO1458" s="49"/>
      <c r="AP1458" s="49" t="s">
        <v>13735</v>
      </c>
      <c r="AQ1458" s="42" t="s">
        <v>86</v>
      </c>
      <c r="AR1458" s="49"/>
      <c r="AS1458" s="49"/>
      <c r="AT1458" s="1281" t="s">
        <v>13736</v>
      </c>
      <c r="AU1458" s="1437" t="s">
        <v>121</v>
      </c>
      <c r="AV1458" s="411" t="s">
        <v>13728</v>
      </c>
      <c r="AW1458" s="477" t="s">
        <v>90</v>
      </c>
      <c r="AX1458" s="1314" t="s">
        <v>13737</v>
      </c>
      <c r="AY1458" s="1281"/>
      <c r="AZ1458" s="126"/>
      <c r="BA1458" s="126"/>
      <c r="BB1458" s="126"/>
      <c r="BC1458" s="126"/>
      <c r="BD1458" s="63"/>
    </row>
    <row r="1459" ht="18.75" customHeight="1" s="31" customFormat="1">
      <c r="A1459" s="31" t="s">
        <v>65</v>
      </c>
      <c r="B1459" s="32">
        <f t="shared" si="100"/>
        <v>1453</v>
      </c>
      <c r="C1459" s="57" t="s">
        <v>13738</v>
      </c>
      <c r="D1459" s="591" t="s">
        <v>13739</v>
      </c>
      <c r="E1459" s="167" t="s">
        <v>69</v>
      </c>
      <c r="F1459" s="38">
        <v>81299251435</v>
      </c>
      <c r="G1459" s="49" t="s">
        <v>2</v>
      </c>
      <c r="H1459" s="38"/>
      <c r="I1459" s="38"/>
      <c r="J1459" s="38"/>
      <c r="K1459" s="126" t="s">
        <v>13533</v>
      </c>
      <c r="L1459" s="126" t="s">
        <v>13534</v>
      </c>
      <c r="M1459" s="126" t="s">
        <v>10698</v>
      </c>
      <c r="N1459" s="1435">
        <v>43773</v>
      </c>
      <c r="O1459" s="1438" t="s">
        <v>13740</v>
      </c>
      <c r="P1459" s="126" t="s">
        <v>174</v>
      </c>
      <c r="Q1459" s="126" t="s">
        <v>112</v>
      </c>
      <c r="R1459" s="126" t="s">
        <v>77</v>
      </c>
      <c r="S1459" s="126" t="s">
        <v>233</v>
      </c>
      <c r="T1459" s="126" t="s">
        <v>12524</v>
      </c>
      <c r="U1459" s="1435" t="s">
        <v>13741</v>
      </c>
      <c r="V1459" s="1027">
        <v>44378</v>
      </c>
      <c r="W1459" s="1025">
        <v>44408</v>
      </c>
      <c r="X1459" s="629" t="s">
        <v>186</v>
      </c>
      <c r="Y1459" s="49"/>
      <c r="Z1459" s="38" t="s">
        <v>13731</v>
      </c>
      <c r="AA1459" s="49" t="s">
        <v>492</v>
      </c>
      <c r="AB1459" s="599">
        <v>831013160739</v>
      </c>
      <c r="AC1459" s="37" t="s">
        <v>13742</v>
      </c>
      <c r="AD1459" s="83" t="s">
        <v>86</v>
      </c>
      <c r="AE1459" s="49"/>
      <c r="AF1459" s="42" t="s">
        <v>86</v>
      </c>
      <c r="AG1459" s="596">
        <v>43768</v>
      </c>
      <c r="AH1459" s="42" t="s">
        <v>86</v>
      </c>
      <c r="AI1459" s="49"/>
      <c r="AJ1459" s="49"/>
      <c r="AK1459" s="1281"/>
      <c r="AL1459" s="1282"/>
      <c r="AM1459" s="424" t="s">
        <v>13743</v>
      </c>
      <c r="AN1459" s="189" t="s">
        <v>84</v>
      </c>
      <c r="AO1459" s="49"/>
      <c r="AP1459" s="49" t="s">
        <v>13744</v>
      </c>
      <c r="AQ1459" s="42" t="s">
        <v>86</v>
      </c>
      <c r="AR1459" s="49"/>
      <c r="AS1459" s="49"/>
      <c r="AT1459" s="1281" t="s">
        <v>13745</v>
      </c>
      <c r="AU1459" s="1437" t="s">
        <v>121</v>
      </c>
      <c r="AV1459" s="1281" t="s">
        <v>13746</v>
      </c>
      <c r="AW1459" s="38" t="s">
        <v>90</v>
      </c>
      <c r="AX1459" s="1281" t="s">
        <v>13747</v>
      </c>
      <c r="AY1459" s="57" t="s">
        <v>13748</v>
      </c>
      <c r="AZ1459" s="126"/>
      <c r="BA1459" s="126"/>
      <c r="BB1459" s="126"/>
      <c r="BC1459" s="126"/>
      <c r="BD1459" s="63"/>
    </row>
    <row r="1460" ht="18.75" customHeight="1" s="44" customFormat="1">
      <c r="A1460" s="31" t="s">
        <v>65</v>
      </c>
      <c r="B1460" s="32">
        <f t="shared" si="100"/>
        <v>1454</v>
      </c>
      <c r="C1460" s="57" t="s">
        <v>13749</v>
      </c>
      <c r="D1460" s="1439" t="s">
        <v>13750</v>
      </c>
      <c r="E1460" s="144" t="s">
        <v>69</v>
      </c>
      <c r="F1460" s="1281" t="s">
        <v>13751</v>
      </c>
      <c r="G1460" s="49" t="s">
        <v>2</v>
      </c>
      <c r="H1460" s="1394"/>
      <c r="I1460" s="1394"/>
      <c r="J1460" s="1394"/>
      <c r="K1460" s="1394" t="s">
        <v>13752</v>
      </c>
      <c r="L1460" s="1394" t="s">
        <v>13534</v>
      </c>
      <c r="M1460" s="1394" t="s">
        <v>10698</v>
      </c>
      <c r="N1460" s="1430">
        <v>43793</v>
      </c>
      <c r="O1460" s="1394" t="s">
        <v>13753</v>
      </c>
      <c r="P1460" s="1394" t="s">
        <v>174</v>
      </c>
      <c r="Q1460" s="1394" t="s">
        <v>255</v>
      </c>
      <c r="R1460" s="1394" t="s">
        <v>77</v>
      </c>
      <c r="S1460" s="1394" t="s">
        <v>233</v>
      </c>
      <c r="T1460" s="1430" t="s">
        <v>2612</v>
      </c>
      <c r="U1460" s="1430">
        <v>32290</v>
      </c>
      <c r="V1460" s="1027">
        <v>44378</v>
      </c>
      <c r="W1460" s="1025">
        <v>44408</v>
      </c>
      <c r="X1460" s="629" t="s">
        <v>186</v>
      </c>
      <c r="Y1460" s="34"/>
      <c r="Z1460" s="38" t="s">
        <v>13731</v>
      </c>
      <c r="AA1460" s="1393" t="s">
        <v>819</v>
      </c>
      <c r="AB1460" s="1393" t="s">
        <v>13754</v>
      </c>
      <c r="AC1460" s="1430">
        <v>45073</v>
      </c>
      <c r="AD1460" s="83" t="s">
        <v>86</v>
      </c>
      <c r="AE1460" s="1384"/>
      <c r="AF1460" s="42" t="s">
        <v>86</v>
      </c>
      <c r="AG1460" s="34"/>
      <c r="AH1460" s="42" t="s">
        <v>82</v>
      </c>
      <c r="AI1460" s="34"/>
      <c r="AJ1460" s="34"/>
      <c r="AK1460" s="1394"/>
      <c r="AL1460" s="1393"/>
      <c r="AM1460" s="1440" t="s">
        <v>13755</v>
      </c>
      <c r="AN1460" s="83" t="s">
        <v>764</v>
      </c>
      <c r="AO1460" s="34"/>
      <c r="AP1460" s="1440" t="s">
        <v>13756</v>
      </c>
      <c r="AQ1460" s="42" t="s">
        <v>86</v>
      </c>
      <c r="AR1460" s="34"/>
      <c r="AS1460" s="49"/>
      <c r="AT1460" s="451" t="s">
        <v>13757</v>
      </c>
      <c r="AU1460" s="1394" t="s">
        <v>121</v>
      </c>
      <c r="AV1460" s="1394" t="s">
        <v>13758</v>
      </c>
      <c r="AW1460" s="1393" t="s">
        <v>90</v>
      </c>
      <c r="AX1460" s="1393" t="s">
        <v>13759</v>
      </c>
      <c r="AY1460" s="1440" t="s">
        <v>13760</v>
      </c>
      <c r="AZ1460" s="126"/>
      <c r="BA1460" s="49"/>
      <c r="BB1460" s="477"/>
      <c r="BC1460" s="477"/>
      <c r="BD1460" s="1323"/>
      <c r="BE1460" s="1441"/>
    </row>
    <row r="1461" ht="18.75" customHeight="1" s="31" customFormat="1">
      <c r="A1461" s="31" t="s">
        <v>65</v>
      </c>
      <c r="B1461" s="32">
        <f t="shared" si="100"/>
        <v>1455</v>
      </c>
      <c r="C1461" s="57" t="s">
        <v>13761</v>
      </c>
      <c r="D1461" s="591" t="s">
        <v>13762</v>
      </c>
      <c r="E1461" s="167" t="s">
        <v>69</v>
      </c>
      <c r="F1461" s="1281" t="s">
        <v>13763</v>
      </c>
      <c r="G1461" s="49" t="s">
        <v>2</v>
      </c>
      <c r="H1461" s="38"/>
      <c r="I1461" s="38"/>
      <c r="J1461" s="38"/>
      <c r="K1461" s="126" t="s">
        <v>13533</v>
      </c>
      <c r="L1461" s="126" t="s">
        <v>13534</v>
      </c>
      <c r="M1461" s="126" t="s">
        <v>10698</v>
      </c>
      <c r="N1461" s="1435">
        <v>43795</v>
      </c>
      <c r="O1461" s="1438" t="s">
        <v>13764</v>
      </c>
      <c r="P1461" s="126" t="s">
        <v>232</v>
      </c>
      <c r="Q1461" s="126" t="s">
        <v>112</v>
      </c>
      <c r="R1461" s="126" t="s">
        <v>77</v>
      </c>
      <c r="S1461" s="126" t="s">
        <v>113</v>
      </c>
      <c r="T1461" s="126" t="s">
        <v>2793</v>
      </c>
      <c r="U1461" s="1435">
        <v>27266</v>
      </c>
      <c r="V1461" s="1027">
        <v>44378</v>
      </c>
      <c r="W1461" s="1025">
        <v>44408</v>
      </c>
      <c r="X1461" s="629" t="s">
        <v>186</v>
      </c>
      <c r="Y1461" s="49"/>
      <c r="Z1461" s="38" t="s">
        <v>13731</v>
      </c>
      <c r="AA1461" s="49" t="s">
        <v>819</v>
      </c>
      <c r="AB1461" s="599" t="s">
        <v>13765</v>
      </c>
      <c r="AC1461" s="37">
        <v>44798</v>
      </c>
      <c r="AD1461" s="83" t="s">
        <v>86</v>
      </c>
      <c r="AE1461" s="87"/>
      <c r="AF1461" s="42" t="s">
        <v>86</v>
      </c>
      <c r="AG1461" s="49"/>
      <c r="AH1461" s="42" t="s">
        <v>82</v>
      </c>
      <c r="AI1461" s="49"/>
      <c r="AJ1461" s="49"/>
      <c r="AK1461" s="1281"/>
      <c r="AL1461" s="1282"/>
      <c r="AM1461" s="424" t="s">
        <v>13766</v>
      </c>
      <c r="AN1461" s="189" t="s">
        <v>84</v>
      </c>
      <c r="AO1461" s="49"/>
      <c r="AP1461" s="424" t="s">
        <v>13767</v>
      </c>
      <c r="AQ1461" s="42" t="s">
        <v>86</v>
      </c>
      <c r="AR1461" s="49"/>
      <c r="AS1461" s="49"/>
      <c r="AT1461" s="1281" t="s">
        <v>13768</v>
      </c>
      <c r="AU1461" s="1437" t="s">
        <v>121</v>
      </c>
      <c r="AV1461" s="1281" t="s">
        <v>13762</v>
      </c>
      <c r="AW1461" s="38" t="s">
        <v>90</v>
      </c>
      <c r="AX1461" s="1281">
        <v>5775563777</v>
      </c>
      <c r="AY1461" s="57" t="s">
        <v>13769</v>
      </c>
      <c r="AZ1461" s="49"/>
      <c r="BA1461" s="126"/>
      <c r="BB1461" s="126"/>
      <c r="BC1461" s="126"/>
      <c r="BD1461" s="63"/>
    </row>
    <row r="1462" ht="18.75" customHeight="1" s="31" customFormat="1">
      <c r="A1462" s="31" t="s">
        <v>65</v>
      </c>
      <c r="B1462" s="32">
        <f t="shared" si="100"/>
        <v>1456</v>
      </c>
      <c r="C1462" s="57" t="s">
        <v>13770</v>
      </c>
      <c r="D1462" s="591" t="s">
        <v>13771</v>
      </c>
      <c r="E1462" s="167" t="s">
        <v>69</v>
      </c>
      <c r="F1462" s="1281" t="s">
        <v>13772</v>
      </c>
      <c r="G1462" s="49" t="s">
        <v>2</v>
      </c>
      <c r="H1462" s="38"/>
      <c r="I1462" s="38"/>
      <c r="J1462" s="38"/>
      <c r="K1462" s="126" t="s">
        <v>13533</v>
      </c>
      <c r="L1462" s="126" t="s">
        <v>13534</v>
      </c>
      <c r="M1462" s="126" t="s">
        <v>10698</v>
      </c>
      <c r="N1462" s="1435">
        <v>43856</v>
      </c>
      <c r="O1462" s="1438" t="s">
        <v>13773</v>
      </c>
      <c r="P1462" s="126" t="s">
        <v>77</v>
      </c>
      <c r="Q1462" s="126" t="s">
        <v>255</v>
      </c>
      <c r="R1462" s="126" t="s">
        <v>77</v>
      </c>
      <c r="S1462" s="126" t="s">
        <v>140</v>
      </c>
      <c r="T1462" s="126" t="s">
        <v>13774</v>
      </c>
      <c r="U1462" s="1435">
        <v>28491</v>
      </c>
      <c r="V1462" s="79">
        <v>44378</v>
      </c>
      <c r="W1462" s="79">
        <v>44469</v>
      </c>
      <c r="X1462" s="167" t="s">
        <v>115</v>
      </c>
      <c r="Y1462" s="49"/>
      <c r="Z1462" s="38" t="s">
        <v>13731</v>
      </c>
      <c r="AA1462" s="49" t="s">
        <v>142</v>
      </c>
      <c r="AB1462" s="599" t="s">
        <v>13775</v>
      </c>
      <c r="AC1462" s="37">
        <v>44562</v>
      </c>
      <c r="AD1462" s="83" t="s">
        <v>86</v>
      </c>
      <c r="AE1462" s="87"/>
      <c r="AF1462" s="42" t="s">
        <v>86</v>
      </c>
      <c r="AG1462" s="49"/>
      <c r="AH1462" s="42" t="s">
        <v>82</v>
      </c>
      <c r="AI1462" s="49"/>
      <c r="AJ1462" s="49"/>
      <c r="AK1462" s="1281"/>
      <c r="AL1462" s="1282"/>
      <c r="AM1462" s="424" t="s">
        <v>13776</v>
      </c>
      <c r="AN1462" s="189" t="s">
        <v>84</v>
      </c>
      <c r="AO1462" s="49"/>
      <c r="AP1462" s="424" t="s">
        <v>13777</v>
      </c>
      <c r="AQ1462" s="42" t="s">
        <v>86</v>
      </c>
      <c r="AR1462" s="49"/>
      <c r="AS1462" s="49"/>
      <c r="AT1462" s="1281" t="s">
        <v>13778</v>
      </c>
      <c r="AU1462" s="1437" t="s">
        <v>121</v>
      </c>
      <c r="AV1462" s="1281" t="s">
        <v>13771</v>
      </c>
      <c r="AW1462" s="38" t="s">
        <v>90</v>
      </c>
      <c r="AX1462" s="1281" t="s">
        <v>13779</v>
      </c>
      <c r="AY1462" s="57" t="s">
        <v>13780</v>
      </c>
      <c r="AZ1462" s="49"/>
      <c r="BA1462" s="126"/>
      <c r="BB1462" s="126"/>
      <c r="BC1462" s="126"/>
      <c r="BD1462" s="63"/>
    </row>
    <row r="1463" ht="18.75" customHeight="1" s="31" customFormat="1">
      <c r="A1463" s="31" t="s">
        <v>65</v>
      </c>
      <c r="B1463" s="32">
        <f t="shared" si="100"/>
        <v>1457</v>
      </c>
      <c r="C1463" s="57" t="s">
        <v>13781</v>
      </c>
      <c r="D1463" s="591" t="s">
        <v>13782</v>
      </c>
      <c r="E1463" s="167" t="s">
        <v>69</v>
      </c>
      <c r="F1463" s="1281" t="s">
        <v>13783</v>
      </c>
      <c r="G1463" s="49" t="s">
        <v>2</v>
      </c>
      <c r="H1463" s="38"/>
      <c r="I1463" s="38"/>
      <c r="J1463" s="38"/>
      <c r="K1463" s="126" t="s">
        <v>13752</v>
      </c>
      <c r="L1463" s="126" t="s">
        <v>13534</v>
      </c>
      <c r="M1463" s="126" t="s">
        <v>2129</v>
      </c>
      <c r="N1463" s="1435">
        <v>43855</v>
      </c>
      <c r="O1463" s="1438" t="s">
        <v>13784</v>
      </c>
      <c r="P1463" s="126" t="s">
        <v>232</v>
      </c>
      <c r="Q1463" s="126" t="s">
        <v>112</v>
      </c>
      <c r="R1463" s="126" t="s">
        <v>77</v>
      </c>
      <c r="S1463" s="126" t="s">
        <v>233</v>
      </c>
      <c r="T1463" s="126" t="s">
        <v>2431</v>
      </c>
      <c r="U1463" s="1435">
        <v>29408</v>
      </c>
      <c r="V1463" s="79">
        <v>44378</v>
      </c>
      <c r="W1463" s="79">
        <v>44469</v>
      </c>
      <c r="X1463" s="167" t="s">
        <v>115</v>
      </c>
      <c r="Y1463" s="49"/>
      <c r="Z1463" s="38" t="s">
        <v>13731</v>
      </c>
      <c r="AA1463" s="49" t="s">
        <v>1945</v>
      </c>
      <c r="AB1463" s="599" t="s">
        <v>13785</v>
      </c>
      <c r="AC1463" s="37">
        <v>45630</v>
      </c>
      <c r="AD1463" s="83" t="s">
        <v>86</v>
      </c>
      <c r="AE1463" s="87"/>
      <c r="AF1463" s="42" t="s">
        <v>86</v>
      </c>
      <c r="AG1463" s="49"/>
      <c r="AH1463" s="42" t="s">
        <v>82</v>
      </c>
      <c r="AI1463" s="49"/>
      <c r="AJ1463" s="49"/>
      <c r="AK1463" s="1281"/>
      <c r="AL1463" s="1282"/>
      <c r="AM1463" s="424" t="s">
        <v>13786</v>
      </c>
      <c r="AN1463" s="189" t="s">
        <v>6751</v>
      </c>
      <c r="AO1463" s="49"/>
      <c r="AP1463" s="424" t="s">
        <v>13787</v>
      </c>
      <c r="AQ1463" s="42" t="s">
        <v>86</v>
      </c>
      <c r="AR1463" s="49"/>
      <c r="AS1463" s="49"/>
      <c r="AT1463" s="1281" t="s">
        <v>13788</v>
      </c>
      <c r="AU1463" s="1437" t="s">
        <v>89</v>
      </c>
      <c r="AV1463" s="38" t="s">
        <v>13782</v>
      </c>
      <c r="AW1463" s="38" t="s">
        <v>90</v>
      </c>
      <c r="AX1463" s="1281" t="s">
        <v>13789</v>
      </c>
      <c r="AY1463" s="57" t="s">
        <v>13790</v>
      </c>
      <c r="AZ1463" s="49"/>
      <c r="BA1463" s="126"/>
      <c r="BB1463" s="126"/>
      <c r="BC1463" s="126"/>
      <c r="BD1463" s="63"/>
    </row>
    <row r="1464" ht="18.75" customHeight="1" s="31" customFormat="1">
      <c r="A1464" s="31" t="s">
        <v>65</v>
      </c>
      <c r="B1464" s="32">
        <f t="shared" si="100"/>
        <v>1458</v>
      </c>
      <c r="C1464" s="57" t="s">
        <v>13791</v>
      </c>
      <c r="D1464" s="591" t="s">
        <v>13792</v>
      </c>
      <c r="E1464" s="167" t="s">
        <v>1255</v>
      </c>
      <c r="F1464" s="1281" t="s">
        <v>13793</v>
      </c>
      <c r="G1464" s="49" t="s">
        <v>2</v>
      </c>
      <c r="H1464" s="38"/>
      <c r="I1464" s="38"/>
      <c r="J1464" s="38"/>
      <c r="K1464" s="126" t="s">
        <v>13752</v>
      </c>
      <c r="L1464" s="126" t="s">
        <v>13680</v>
      </c>
      <c r="M1464" s="126" t="s">
        <v>2129</v>
      </c>
      <c r="N1464" s="1435">
        <v>43928</v>
      </c>
      <c r="O1464" s="1438" t="s">
        <v>13794</v>
      </c>
      <c r="P1464" s="126" t="s">
        <v>77</v>
      </c>
      <c r="Q1464" s="126" t="s">
        <v>112</v>
      </c>
      <c r="R1464" s="126" t="s">
        <v>77</v>
      </c>
      <c r="S1464" s="126" t="s">
        <v>113</v>
      </c>
      <c r="T1464" s="126" t="s">
        <v>13795</v>
      </c>
      <c r="U1464" s="1435">
        <v>27777</v>
      </c>
      <c r="V1464" s="79">
        <v>44348</v>
      </c>
      <c r="W1464" s="79">
        <v>44439</v>
      </c>
      <c r="X1464" s="49" t="s">
        <v>80</v>
      </c>
      <c r="Y1464" s="49"/>
      <c r="Z1464" s="38" t="s">
        <v>13731</v>
      </c>
      <c r="AA1464" s="49" t="s">
        <v>492</v>
      </c>
      <c r="AB1464" s="599" t="s">
        <v>13796</v>
      </c>
      <c r="AC1464" s="37">
        <v>45666</v>
      </c>
      <c r="AD1464" s="83" t="s">
        <v>86</v>
      </c>
      <c r="AE1464" s="87"/>
      <c r="AF1464" s="42" t="s">
        <v>86</v>
      </c>
      <c r="AG1464" s="49"/>
      <c r="AH1464" s="42" t="s">
        <v>82</v>
      </c>
      <c r="AI1464" s="49"/>
      <c r="AJ1464" s="49"/>
      <c r="AK1464" s="1281"/>
      <c r="AL1464" s="1282"/>
      <c r="AM1464" s="424" t="s">
        <v>13797</v>
      </c>
      <c r="AN1464" s="189" t="s">
        <v>764</v>
      </c>
      <c r="AO1464" s="49"/>
      <c r="AP1464" s="424" t="s">
        <v>13798</v>
      </c>
      <c r="AQ1464" s="42" t="s">
        <v>86</v>
      </c>
      <c r="AR1464" s="49"/>
      <c r="AS1464" s="49"/>
      <c r="AT1464" s="1281" t="s">
        <v>13799</v>
      </c>
      <c r="AU1464" s="1437" t="s">
        <v>89</v>
      </c>
      <c r="AV1464" s="38" t="s">
        <v>13800</v>
      </c>
      <c r="AW1464" s="38" t="s">
        <v>90</v>
      </c>
      <c r="AX1464" s="1281" t="s">
        <v>13801</v>
      </c>
      <c r="AY1464" s="57" t="s">
        <v>13802</v>
      </c>
      <c r="AZ1464" s="49"/>
      <c r="BA1464" s="126"/>
      <c r="BB1464" s="126"/>
      <c r="BC1464" s="126"/>
      <c r="BD1464" s="63"/>
    </row>
    <row r="1465" ht="18" customHeight="1" s="31" customFormat="1">
      <c r="A1465" s="31" t="s">
        <v>65</v>
      </c>
      <c r="B1465" s="32">
        <f t="shared" si="100"/>
        <v>1459</v>
      </c>
      <c r="C1465" s="1314" t="s">
        <v>13803</v>
      </c>
      <c r="D1465" s="378" t="s">
        <v>13804</v>
      </c>
      <c r="E1465" s="49" t="s">
        <v>69</v>
      </c>
      <c r="F1465" s="57" t="s">
        <v>13805</v>
      </c>
      <c r="G1465" s="49"/>
      <c r="H1465" s="49"/>
      <c r="I1465" s="49"/>
      <c r="J1465" s="49" t="s">
        <v>457</v>
      </c>
      <c r="K1465" s="126" t="s">
        <v>13533</v>
      </c>
      <c r="L1465" s="49" t="s">
        <v>13534</v>
      </c>
      <c r="M1465" s="49" t="s">
        <v>2129</v>
      </c>
      <c r="N1465" s="1315">
        <v>42989</v>
      </c>
      <c r="O1465" s="61" t="s">
        <v>13806</v>
      </c>
      <c r="P1465" s="61" t="s">
        <v>97</v>
      </c>
      <c r="Q1465" s="61" t="s">
        <v>76</v>
      </c>
      <c r="R1465" s="61" t="s">
        <v>77</v>
      </c>
      <c r="S1465" s="61" t="s">
        <v>113</v>
      </c>
      <c r="T1465" s="61" t="s">
        <v>10280</v>
      </c>
      <c r="U1465" s="1287">
        <v>34634</v>
      </c>
      <c r="V1465" s="79">
        <v>44378</v>
      </c>
      <c r="W1465" s="79">
        <v>44469</v>
      </c>
      <c r="X1465" s="49" t="s">
        <v>80</v>
      </c>
      <c r="Y1465" s="49"/>
      <c r="Z1465" s="1306" t="str">
        <f>""&amp;DATEDIF(N1465,TODAY(),"Y")&amp; " Tahun  "&amp;DATEDIF(N1465,TODAY(),"ym")&amp; " Bulan " &amp;DATEDIF(N1465,TODAY(),"md")&amp; " Hari "</f>
        <v>3 Tahun  10 Bulan 22 Hari </v>
      </c>
      <c r="AA1465" s="49" t="s">
        <v>5</v>
      </c>
      <c r="AB1465" s="57" t="s">
        <v>5</v>
      </c>
      <c r="AC1465" s="42" t="s">
        <v>5</v>
      </c>
      <c r="AD1465" s="49" t="s">
        <v>5</v>
      </c>
      <c r="AE1465" s="61"/>
      <c r="AF1465" s="167" t="s">
        <v>86</v>
      </c>
      <c r="AG1465" s="49"/>
      <c r="AH1465" s="61"/>
      <c r="AI1465" s="49"/>
      <c r="AJ1465" s="49"/>
      <c r="AK1465" s="61"/>
      <c r="AL1465" s="61"/>
      <c r="AM1465" s="57" t="s">
        <v>13807</v>
      </c>
      <c r="AN1465" s="168" t="s">
        <v>84</v>
      </c>
      <c r="AO1465" s="49"/>
      <c r="AP1465" s="57" t="s">
        <v>13808</v>
      </c>
      <c r="AQ1465" s="42" t="s">
        <v>86</v>
      </c>
      <c r="AR1465" s="49"/>
      <c r="AS1465" s="61"/>
      <c r="AT1465" s="1289" t="s">
        <v>13809</v>
      </c>
      <c r="AU1465" s="61" t="s">
        <v>89</v>
      </c>
      <c r="AV1465" s="49" t="s">
        <v>13804</v>
      </c>
      <c r="AW1465" s="49" t="s">
        <v>90</v>
      </c>
      <c r="AX1465" s="57" t="s">
        <v>13810</v>
      </c>
      <c r="AY1465" s="1289" t="s">
        <v>13811</v>
      </c>
      <c r="AZ1465" s="49"/>
      <c r="BA1465" s="49"/>
      <c r="BB1465" s="49"/>
      <c r="BC1465" s="49"/>
      <c r="BD1465" s="63"/>
    </row>
    <row r="1466" ht="18" customHeight="1" s="31" customFormat="1">
      <c r="A1466" s="31" t="s">
        <v>65</v>
      </c>
      <c r="B1466" s="32">
        <f t="shared" si="100"/>
        <v>1460</v>
      </c>
      <c r="C1466" s="68" t="s">
        <v>13812</v>
      </c>
      <c r="D1466" s="70" t="s">
        <v>13813</v>
      </c>
      <c r="E1466" s="49" t="s">
        <v>69</v>
      </c>
      <c r="F1466" s="71" t="s">
        <v>13814</v>
      </c>
      <c r="G1466" s="35" t="s">
        <v>2</v>
      </c>
      <c r="H1466" s="70"/>
      <c r="I1466" s="70"/>
      <c r="J1466" s="70"/>
      <c r="K1466" s="126" t="s">
        <v>13533</v>
      </c>
      <c r="L1466" s="49" t="s">
        <v>13534</v>
      </c>
      <c r="M1466" s="49" t="s">
        <v>2129</v>
      </c>
      <c r="N1466" s="72">
        <v>44340</v>
      </c>
      <c r="O1466" s="167"/>
      <c r="P1466" s="167" t="s">
        <v>77</v>
      </c>
      <c r="Q1466" s="167" t="s">
        <v>112</v>
      </c>
      <c r="R1466" s="167" t="s">
        <v>77</v>
      </c>
      <c r="S1466" s="167" t="s">
        <v>113</v>
      </c>
      <c r="T1466" s="167" t="s">
        <v>307</v>
      </c>
      <c r="U1466" s="173">
        <v>35792</v>
      </c>
      <c r="V1466" s="72">
        <v>44340</v>
      </c>
      <c r="W1466" s="37">
        <v>44439</v>
      </c>
      <c r="X1466" s="1" t="s">
        <v>80</v>
      </c>
      <c r="Y1466" s="1"/>
      <c r="Z1466" s="38" t="s">
        <v>13815</v>
      </c>
      <c r="AA1466" s="49" t="s">
        <v>492</v>
      </c>
      <c r="AB1466" s="71" t="s">
        <v>13816</v>
      </c>
      <c r="AC1466" s="72">
        <v>45654</v>
      </c>
      <c r="AD1466" s="1"/>
      <c r="AE1466" s="1"/>
      <c r="AF1466" s="1"/>
      <c r="AG1466" s="1"/>
      <c r="AH1466" s="72"/>
      <c r="AI1466" s="72"/>
      <c r="AJ1466" s="1"/>
      <c r="AK1466" s="1"/>
      <c r="AL1466" s="1"/>
      <c r="AM1466" s="71" t="s">
        <v>13817</v>
      </c>
      <c r="AN1466" s="1" t="s">
        <v>118</v>
      </c>
      <c r="AO1466" s="1"/>
      <c r="AP1466" s="71" t="s">
        <v>13818</v>
      </c>
      <c r="AQ1466" s="42" t="s">
        <v>86</v>
      </c>
      <c r="AR1466" s="1"/>
      <c r="AS1466" s="1"/>
      <c r="AT1466" s="71" t="s">
        <v>13819</v>
      </c>
      <c r="AU1466" s="34" t="s">
        <v>121</v>
      </c>
      <c r="AV1466" s="1" t="s">
        <v>13813</v>
      </c>
      <c r="AW1466" s="1" t="s">
        <v>90</v>
      </c>
      <c r="AX1466" s="71" t="s">
        <v>13820</v>
      </c>
      <c r="AY1466" s="1"/>
      <c r="AZ1466" s="1"/>
      <c r="BA1466" s="1"/>
      <c r="BB1466" s="1"/>
      <c r="BC1466" s="1"/>
      <c r="BD1466" s="70"/>
    </row>
    <row r="1467" ht="18" customHeight="1" s="31" customFormat="1">
      <c r="A1467" s="31" t="s">
        <v>65</v>
      </c>
      <c r="B1467" s="32">
        <f t="shared" si="100"/>
        <v>1461</v>
      </c>
      <c r="C1467" s="68" t="s">
        <v>13821</v>
      </c>
      <c r="D1467" s="70" t="s">
        <v>13822</v>
      </c>
      <c r="E1467" s="49" t="s">
        <v>69</v>
      </c>
      <c r="F1467" s="71" t="s">
        <v>13823</v>
      </c>
      <c r="G1467" s="35" t="s">
        <v>2</v>
      </c>
      <c r="H1467" s="70"/>
      <c r="I1467" s="70"/>
      <c r="J1467" s="70"/>
      <c r="K1467" s="126" t="s">
        <v>13533</v>
      </c>
      <c r="L1467" s="49" t="s">
        <v>13534</v>
      </c>
      <c r="M1467" s="49" t="s">
        <v>2129</v>
      </c>
      <c r="N1467" s="72">
        <v>44340</v>
      </c>
      <c r="O1467" s="167" t="s">
        <v>13824</v>
      </c>
      <c r="P1467" s="167" t="s">
        <v>77</v>
      </c>
      <c r="Q1467" s="167" t="s">
        <v>112</v>
      </c>
      <c r="R1467" s="167" t="s">
        <v>77</v>
      </c>
      <c r="S1467" s="167" t="s">
        <v>113</v>
      </c>
      <c r="T1467" s="167" t="s">
        <v>12120</v>
      </c>
      <c r="U1467" s="173">
        <v>33271</v>
      </c>
      <c r="V1467" s="72">
        <v>44340</v>
      </c>
      <c r="W1467" s="37">
        <v>44439</v>
      </c>
      <c r="X1467" s="1" t="s">
        <v>80</v>
      </c>
      <c r="Z1467" s="167" t="s">
        <v>13825</v>
      </c>
      <c r="AA1467" s="167" t="s">
        <v>492</v>
      </c>
      <c r="AB1467" s="171" t="s">
        <v>13826</v>
      </c>
      <c r="AC1467" s="173">
        <v>44229</v>
      </c>
      <c r="AD1467" s="83" t="s">
        <v>86</v>
      </c>
      <c r="AE1467" s="42" t="s">
        <v>86</v>
      </c>
      <c r="AF1467" s="596">
        <v>43768</v>
      </c>
      <c r="AL1467" s="167"/>
      <c r="AM1467" s="329" t="s">
        <v>13827</v>
      </c>
      <c r="AN1467" s="189" t="s">
        <v>84</v>
      </c>
      <c r="AO1467" s="49"/>
      <c r="AP1467" s="57" t="s">
        <v>13828</v>
      </c>
      <c r="AQ1467" s="42" t="s">
        <v>86</v>
      </c>
      <c r="AR1467" s="1"/>
      <c r="AS1467" s="1"/>
      <c r="AT1467" s="71" t="s">
        <v>13829</v>
      </c>
      <c r="AU1467" s="34" t="s">
        <v>121</v>
      </c>
      <c r="AV1467" s="1" t="s">
        <v>13822</v>
      </c>
      <c r="AW1467" s="1" t="s">
        <v>90</v>
      </c>
      <c r="AX1467" s="71" t="s">
        <v>13830</v>
      </c>
      <c r="AY1467" s="1"/>
      <c r="AZ1467" s="1"/>
      <c r="BA1467" s="1"/>
      <c r="BB1467" s="1"/>
      <c r="BC1467" s="1"/>
      <c r="BD1467" s="70"/>
    </row>
  </sheetData>
  <autoFilter ref="G6:J6" xr:uid="{42578BAE-1C04-47AD-A64E-824FC17C06D6}"/>
  <mergeCells>
    <mergeCell ref="AF5:AF6"/>
    <mergeCell ref="X4:X6"/>
    <mergeCell ref="AB4:AB6"/>
    <mergeCell ref="AC4:AC6"/>
    <mergeCell ref="V4:W4"/>
    <mergeCell ref="AZ4:BC5"/>
    <mergeCell ref="BD4:BD6"/>
    <mergeCell ref="AL5:AL6"/>
    <mergeCell ref="AM5:AM6"/>
    <mergeCell ref="AN5:AN6"/>
    <mergeCell ref="AO5:AO6"/>
    <mergeCell ref="AP5:AP6"/>
    <mergeCell ref="AQ5:AQ6"/>
    <mergeCell ref="AR5:AR6"/>
    <mergeCell ref="AX4:AX6"/>
    <mergeCell ref="AY4:AY6"/>
    <mergeCell ref="AD5:AD6"/>
    <mergeCell ref="AE5:AE6"/>
    <mergeCell ref="AD4:AF4"/>
    <mergeCell ref="O4:O6"/>
    <mergeCell ref="AG5:AG6"/>
    <mergeCell ref="AH5:AH6"/>
    <mergeCell ref="AW4:AW6"/>
    <mergeCell ref="AI5:AI6"/>
    <mergeCell ref="AJ5:AJ6"/>
    <mergeCell ref="AK5:AK6"/>
    <mergeCell ref="AH4:AI4"/>
    <mergeCell ref="AM4:AN4"/>
    <mergeCell ref="AP4:AQ4"/>
    <mergeCell ref="AS4:AS6"/>
    <mergeCell ref="AT4:AT6"/>
    <mergeCell ref="AU4:AU6"/>
    <mergeCell ref="AV4:AV6"/>
    <mergeCell ref="V5:V6"/>
    <mergeCell ref="B4:B6"/>
    <mergeCell ref="C4:C6"/>
    <mergeCell ref="D4:D6"/>
    <mergeCell ref="E4:E6"/>
    <mergeCell ref="F4:F6"/>
    <mergeCell ref="N4:N6"/>
    <mergeCell ref="AA1441:AC1441"/>
    <mergeCell ref="W5:W6"/>
    <mergeCell ref="U4:U6"/>
    <mergeCell ref="G4:J5"/>
    <mergeCell ref="P4:P6"/>
    <mergeCell ref="Q4:Q6"/>
    <mergeCell ref="R4:R6"/>
    <mergeCell ref="S4:S6"/>
    <mergeCell ref="T4:T6"/>
    <mergeCell ref="K4:K6"/>
    <mergeCell ref="L4:L6"/>
    <mergeCell ref="M4:M6"/>
    <mergeCell ref="Y4:Y6"/>
    <mergeCell ref="Z4:Z6"/>
    <mergeCell ref="AA4:AA6"/>
  </mergeCells>
  <phoneticPr fontId="253" type="noConversion"/>
  <conditionalFormatting sqref="AC1:AC3">
    <cfRule type="containsText" dxfId="2177" priority="1098" operator="containsText" text="TUNGGAKAN">
      <formula>NOT(ISERROR(SEARCH("TUNGGAKAN",AC1)))</formula>
    </cfRule>
    <cfRule type="containsText" dxfId="2177" priority="1099" operator="containsText" text="PBI">
      <formula>NOT(ISERROR(SEARCH("PBI",AC1)))</formula>
    </cfRule>
  </conditionalFormatting>
  <conditionalFormatting sqref="U1:U3">
    <cfRule type="timePeriod" dxfId="2178" priority="1096" timePeriod="thisMonth">
      <formula>AND(MONTH(U1)=MONTH(TODAY()),YEAR(U1)=YEAR(TODAY()))</formula>
    </cfRule>
    <cfRule type="timePeriod" dxfId="2179" priority="1097" timePeriod="lastMonth">
      <formula>AND(MONTH(U1)=MONTH(EDATE(TODAY(),0-1)),YEAR(U1)=YEAR(EDATE(TODAY(),0-1)))</formula>
    </cfRule>
  </conditionalFormatting>
  <conditionalFormatting sqref="U1:U3">
    <cfRule type="timePeriod" dxfId="2179" priority="1095" timePeriod="thisMonth">
      <formula>AND(MONTH(U1)=MONTH(TODAY()),YEAR(U1)=YEAR(TODAY()))</formula>
    </cfRule>
  </conditionalFormatting>
  <conditionalFormatting sqref="W4:W6">
    <cfRule type="timePeriod" dxfId="2178" priority="1093" timePeriod="thisMonth">
      <formula>AND(MONTH(W4)=MONTH(TODAY()),YEAR(W4)=YEAR(TODAY()))</formula>
    </cfRule>
    <cfRule type="timePeriod" dxfId="2179" priority="1094" timePeriod="lastMonth">
      <formula>AND(MONTH(W4)=MONTH(EDATE(TODAY(),0-1)),YEAR(W4)=YEAR(EDATE(TODAY(),0-1)))</formula>
    </cfRule>
  </conditionalFormatting>
  <conditionalFormatting sqref="C23">
    <cfRule type="duplicateValues" dxfId="2179" priority="1086"/>
  </conditionalFormatting>
  <conditionalFormatting sqref="C25">
    <cfRule type="duplicateValues" dxfId="2179" priority="1085"/>
  </conditionalFormatting>
  <conditionalFormatting sqref="C26">
    <cfRule type="duplicateValues" dxfId="2179" priority="1084"/>
  </conditionalFormatting>
  <conditionalFormatting sqref="C30">
    <cfRule type="duplicateValues" dxfId="2179" priority="1083"/>
  </conditionalFormatting>
  <conditionalFormatting sqref="C47:C48">
    <cfRule type="duplicateValues" dxfId="2179" priority="1082"/>
  </conditionalFormatting>
  <conditionalFormatting sqref="C49">
    <cfRule type="duplicateValues" dxfId="2179" priority="1081"/>
  </conditionalFormatting>
  <conditionalFormatting sqref="C50">
    <cfRule type="duplicateValues" dxfId="2179" priority="1080"/>
  </conditionalFormatting>
  <conditionalFormatting sqref="C51">
    <cfRule type="duplicateValues" dxfId="2179" priority="1079"/>
  </conditionalFormatting>
  <conditionalFormatting sqref="C52">
    <cfRule type="duplicateValues" dxfId="2179" priority="1078"/>
  </conditionalFormatting>
  <conditionalFormatting sqref="C53">
    <cfRule type="duplicateValues" dxfId="2179" priority="1077"/>
  </conditionalFormatting>
  <conditionalFormatting sqref="AM54">
    <cfRule type="containsText" dxfId="2177" priority="1076" operator="containsText" text="PBI">
      <formula>NOT(ISERROR(SEARCH("PBI",AM54)))</formula>
    </cfRule>
  </conditionalFormatting>
  <conditionalFormatting sqref="C55:C56">
    <cfRule type="duplicateValues" dxfId="2179" priority="1075"/>
  </conditionalFormatting>
  <conditionalFormatting sqref="C57">
    <cfRule type="duplicateValues" dxfId="2179" priority="1074"/>
  </conditionalFormatting>
  <conditionalFormatting sqref="C58">
    <cfRule type="duplicateValues" dxfId="2179" priority="1073"/>
  </conditionalFormatting>
  <conditionalFormatting sqref="C60">
    <cfRule type="duplicateValues" dxfId="2179" priority="1072"/>
  </conditionalFormatting>
  <conditionalFormatting sqref="C61">
    <cfRule type="duplicateValues" dxfId="2179" priority="1071"/>
  </conditionalFormatting>
  <conditionalFormatting sqref="F62">
    <cfRule type="cellIs" dxfId="2180" priority="1068" operator="equal">
      <formula>0</formula>
    </cfRule>
  </conditionalFormatting>
  <conditionalFormatting sqref="F62">
    <cfRule type="cellIs" dxfId="2181" priority="1069" operator="equal">
      <formula>0</formula>
    </cfRule>
  </conditionalFormatting>
  <conditionalFormatting sqref="O62">
    <cfRule type="cellIs" dxfId="2180" priority="1067" operator="equal">
      <formula>0</formula>
    </cfRule>
  </conditionalFormatting>
  <conditionalFormatting sqref="C62">
    <cfRule type="duplicateValues" dxfId="2179" priority="1070"/>
  </conditionalFormatting>
  <conditionalFormatting sqref="AB65">
    <cfRule type="cellIs" dxfId="2179" priority="1065" operator="equal">
      <formula>0</formula>
    </cfRule>
  </conditionalFormatting>
  <conditionalFormatting sqref="C65">
    <cfRule type="duplicateValues" dxfId="2179" priority="1066"/>
  </conditionalFormatting>
  <conditionalFormatting sqref="C66">
    <cfRule type="duplicateValues" dxfId="2179" priority="1064"/>
  </conditionalFormatting>
  <conditionalFormatting sqref="AG66:AH66">
    <cfRule type="containsText" dxfId="2177" priority="1062" operator="containsText" text="TUNGGAKAN">
      <formula>NOT(ISERROR(SEARCH("TUNGGAKAN",AG66)))</formula>
    </cfRule>
    <cfRule type="containsText" dxfId="2177" priority="1063" operator="containsText" text="PBI">
      <formula>NOT(ISERROR(SEARCH("PBI",AG66)))</formula>
    </cfRule>
  </conditionalFormatting>
  <conditionalFormatting sqref="AG66:AH66">
    <cfRule type="containsText" dxfId="2177" priority="1061" operator="containsText" text="PNS">
      <formula>NOT(ISERROR(SEARCH("PNS",AG66)))</formula>
    </cfRule>
  </conditionalFormatting>
  <conditionalFormatting sqref="AK72 AH67:AH70 AH107 AH106:AI106 AH72:AI72 AK77 AI77 AH77:AH86 AI98:AI101 AH98 AG135:AH135 AK86:AK97 AH88:AI96 AP93:AP96 AN93:AN97 AM123:AM124 AG137:AH137 AM130:AN130 AG123:AH130 AH131 AI107:AI111 AP106:AP111">
    <cfRule type="containsText" dxfId="2177" priority="1056" operator="containsText" text="PBI">
      <formula>NOT(ISERROR(SEARCH("PBI",AG67)))</formula>
    </cfRule>
  </conditionalFormatting>
  <conditionalFormatting sqref="AK74">
    <cfRule type="containsText" dxfId="2177" priority="1055" operator="containsText" text="PBI">
      <formula>NOT(ISERROR(SEARCH("PBI",AK74)))</formula>
    </cfRule>
  </conditionalFormatting>
  <conditionalFormatting sqref="AH74:AH75">
    <cfRule type="containsText" dxfId="2177" priority="1054" operator="containsText" text="PBI">
      <formula>NOT(ISERROR(SEARCH("PBI",AH74)))</formula>
    </cfRule>
  </conditionalFormatting>
  <conditionalFormatting sqref="AI74">
    <cfRule type="containsText" dxfId="2177" priority="1053" operator="containsText" text="PBI">
      <formula>NOT(ISERROR(SEARCH("PBI",AI74)))</formula>
    </cfRule>
  </conditionalFormatting>
  <conditionalFormatting sqref="AH76">
    <cfRule type="containsText" dxfId="2177" priority="1052" operator="containsText" text="PBI">
      <formula>NOT(ISERROR(SEARCH("PBI",AH76)))</formula>
    </cfRule>
  </conditionalFormatting>
  <conditionalFormatting sqref="AH87:AI87">
    <cfRule type="containsText" dxfId="2177" priority="1051" operator="containsText" text="PBI">
      <formula>NOT(ISERROR(SEARCH("PBI",AH87)))</formula>
    </cfRule>
  </conditionalFormatting>
  <conditionalFormatting sqref="AH97">
    <cfRule type="containsText" dxfId="2177" priority="1050" operator="containsText" text="PBI">
      <formula>NOT(ISERROR(SEARCH("PBI",AH97)))</formula>
    </cfRule>
  </conditionalFormatting>
  <conditionalFormatting sqref="AI102:AI105">
    <cfRule type="containsText" dxfId="2177" priority="1049" operator="containsText" text="PBI">
      <formula>NOT(ISERROR(SEARCH("PBI",AI102)))</formula>
    </cfRule>
  </conditionalFormatting>
  <conditionalFormatting sqref="AE112:AH112">
    <cfRule type="containsText" dxfId="2182" priority="1048" operator="containsText" text="PBI">
      <formula>NOT(ISERROR(SEARCH("PBI",AE112)))</formula>
    </cfRule>
  </conditionalFormatting>
  <conditionalFormatting sqref="AH73">
    <cfRule type="containsText" dxfId="2177" priority="1047" operator="containsText" text="PBI">
      <formula>NOT(ISERROR(SEARCH("PBI",AH73)))</formula>
    </cfRule>
  </conditionalFormatting>
  <conditionalFormatting sqref="AO125">
    <cfRule type="duplicateValues" dxfId="2179" priority="1046"/>
  </conditionalFormatting>
  <conditionalFormatting sqref="AO126">
    <cfRule type="duplicateValues" dxfId="2179" priority="1045"/>
  </conditionalFormatting>
  <conditionalFormatting sqref="AO127">
    <cfRule type="duplicateValues" dxfId="2179" priority="1044"/>
  </conditionalFormatting>
  <conditionalFormatting sqref="AO128">
    <cfRule type="duplicateValues" dxfId="2179" priority="1043"/>
  </conditionalFormatting>
  <conditionalFormatting sqref="AO129">
    <cfRule type="duplicateValues" dxfId="2179" priority="1042"/>
  </conditionalFormatting>
  <conditionalFormatting sqref="C135">
    <cfRule type="duplicateValues" dxfId="2179" priority="1041"/>
  </conditionalFormatting>
  <conditionalFormatting sqref="C133:C134">
    <cfRule type="duplicateValues" dxfId="2179" priority="1040"/>
  </conditionalFormatting>
  <conditionalFormatting sqref="AO135">
    <cfRule type="duplicateValues" dxfId="2179" priority="1039"/>
  </conditionalFormatting>
  <conditionalFormatting sqref="C136:C137">
    <cfRule type="duplicateValues" dxfId="2179" priority="1038"/>
  </conditionalFormatting>
  <conditionalFormatting sqref="AT94">
    <cfRule type="containsText" dxfId="2177" priority="1036" operator="containsText" text="MANDIRI">
      <formula>NOT(ISERROR(SEARCH("MANDIRI",AT94)))</formula>
    </cfRule>
    <cfRule type="containsText" dxfId="2177" priority="1037" operator="containsText" text="TUNGGAKAN">
      <formula>NOT(ISERROR(SEARCH("TUNGGAKAN",AT94)))</formula>
    </cfRule>
  </conditionalFormatting>
  <conditionalFormatting sqref="AV125">
    <cfRule type="duplicateValues" dxfId="2179" priority="1035"/>
  </conditionalFormatting>
  <conditionalFormatting sqref="AV126">
    <cfRule type="duplicateValues" dxfId="2179" priority="1034"/>
  </conditionalFormatting>
  <conditionalFormatting sqref="AV127">
    <cfRule type="duplicateValues" dxfId="2179" priority="1033"/>
  </conditionalFormatting>
  <conditionalFormatting sqref="AV128">
    <cfRule type="duplicateValues" dxfId="2179" priority="1032"/>
  </conditionalFormatting>
  <conditionalFormatting sqref="AV129">
    <cfRule type="duplicateValues" dxfId="2179" priority="1031"/>
  </conditionalFormatting>
  <conditionalFormatting sqref="AV135">
    <cfRule type="duplicateValues" dxfId="2179" priority="1030"/>
  </conditionalFormatting>
  <conditionalFormatting sqref="AP88:AP92 AP72 AP77 AP98:AP101">
    <cfRule type="containsText" dxfId="2177" priority="1029" operator="containsText" text="PBI">
      <formula>NOT(ISERROR(SEARCH("PBI",AP72)))</formula>
    </cfRule>
  </conditionalFormatting>
  <conditionalFormatting sqref="AP74">
    <cfRule type="containsText" dxfId="2177" priority="1028" operator="containsText" text="PBI">
      <formula>NOT(ISERROR(SEARCH("PBI",AP74)))</formula>
    </cfRule>
  </conditionalFormatting>
  <conditionalFormatting sqref="AP87">
    <cfRule type="containsText" dxfId="2177" priority="1027" operator="containsText" text="PBI">
      <formula>NOT(ISERROR(SEARCH("PBI",AP87)))</formula>
    </cfRule>
  </conditionalFormatting>
  <conditionalFormatting sqref="AP102:AP105">
    <cfRule type="containsText" dxfId="2177" priority="1026" operator="containsText" text="PBI">
      <formula>NOT(ISERROR(SEARCH("PBI",AP102)))</formula>
    </cfRule>
  </conditionalFormatting>
  <conditionalFormatting sqref="AN67:AN70 AN88:AN92 AN106:AN107 AN72 AN77:AN86 AN98 AM125:AN125 AM127:AN128 AM126 AM129 AN131 AM135:AN135">
    <cfRule type="containsText" dxfId="2177" priority="1025" operator="containsText" text="PBI">
      <formula>NOT(ISERROR(SEARCH("PBI",AM67)))</formula>
    </cfRule>
  </conditionalFormatting>
  <conditionalFormatting sqref="AN74:AN75">
    <cfRule type="containsText" dxfId="2177" priority="1024" operator="containsText" text="PBI">
      <formula>NOT(ISERROR(SEARCH("PBI",AN74)))</formula>
    </cfRule>
  </conditionalFormatting>
  <conditionalFormatting sqref="AN76">
    <cfRule type="containsText" dxfId="2177" priority="1023" operator="containsText" text="PBI">
      <formula>NOT(ISERROR(SEARCH("PBI",AN76)))</formula>
    </cfRule>
  </conditionalFormatting>
  <conditionalFormatting sqref="AN87">
    <cfRule type="containsText" dxfId="2177" priority="1022" operator="containsText" text="PBI">
      <formula>NOT(ISERROR(SEARCH("PBI",AN87)))</formula>
    </cfRule>
  </conditionalFormatting>
  <conditionalFormatting sqref="AN73">
    <cfRule type="containsText" dxfId="2177" priority="1021" operator="containsText" text="PBI">
      <formula>NOT(ISERROR(SEARCH("PBI",AN73)))</formula>
    </cfRule>
  </conditionalFormatting>
  <conditionalFormatting sqref="C138:C139">
    <cfRule type="duplicateValues" dxfId="2179" priority="1020"/>
  </conditionalFormatting>
  <conditionalFormatting sqref="C140">
    <cfRule type="duplicateValues" dxfId="2179" priority="1019"/>
  </conditionalFormatting>
  <conditionalFormatting sqref="C112:D120 C121:C132">
    <cfRule type="duplicateValues" dxfId="2179" priority="1057"/>
  </conditionalFormatting>
  <conditionalFormatting sqref="C142:C144">
    <cfRule type="duplicateValues" dxfId="2179" priority="1018"/>
  </conditionalFormatting>
  <conditionalFormatting sqref="C141">
    <cfRule type="duplicateValues" dxfId="2179" priority="1017"/>
  </conditionalFormatting>
  <conditionalFormatting sqref="AP136">
    <cfRule type="duplicateValues" dxfId="2183" priority="1016"/>
  </conditionalFormatting>
  <conditionalFormatting sqref="AH136">
    <cfRule type="containsText" dxfId="2182" priority="1015" operator="containsText" text="PBI">
      <formula>NOT(ISERROR(SEARCH("PBI",AH136)))</formula>
    </cfRule>
  </conditionalFormatting>
  <conditionalFormatting sqref="AV136">
    <cfRule type="duplicateValues" dxfId="2183" priority="1014"/>
  </conditionalFormatting>
  <conditionalFormatting sqref="AV139">
    <cfRule type="duplicateValues" dxfId="2183" priority="1013"/>
  </conditionalFormatting>
  <conditionalFormatting sqref="AH143:AI144">
    <cfRule type="containsText" dxfId="2182" priority="1011" operator="containsText" text="PBI">
      <formula>NOT(ISERROR(SEARCH("PBI",AH143)))</formula>
    </cfRule>
  </conditionalFormatting>
  <conditionalFormatting sqref="D143:D144">
    <cfRule type="duplicateValues" dxfId="2183" priority="1012"/>
  </conditionalFormatting>
  <conditionalFormatting sqref="C67:D70 C71 C72:D131 C132 D135">
    <cfRule type="duplicateValues" dxfId="2179" priority="1058"/>
  </conditionalFormatting>
  <conditionalFormatting sqref="AO130:AO131">
    <cfRule type="duplicateValues" dxfId="2179" priority="1059"/>
  </conditionalFormatting>
  <conditionalFormatting sqref="AV130:AV131">
    <cfRule type="duplicateValues" dxfId="2179" priority="1060"/>
  </conditionalFormatting>
  <conditionalFormatting sqref="D145">
    <cfRule type="duplicateValues" dxfId="2179" priority="1009"/>
  </conditionalFormatting>
  <conditionalFormatting sqref="C145:C148">
    <cfRule type="duplicateValues" dxfId="2179" priority="1010"/>
  </conditionalFormatting>
  <conditionalFormatting sqref="AV145">
    <cfRule type="duplicateValues" dxfId="2179" priority="1008"/>
  </conditionalFormatting>
  <conditionalFormatting sqref="AV147:AV148">
    <cfRule type="duplicateValues" dxfId="2183" priority="1004"/>
  </conditionalFormatting>
  <conditionalFormatting sqref="AL147:AM148">
    <cfRule type="containsText" dxfId="2182" priority="1005" operator="containsText" text="PBI">
      <formula>NOT(ISERROR(SEARCH("PBI",AL147)))</formula>
    </cfRule>
  </conditionalFormatting>
  <conditionalFormatting sqref="D147:D148">
    <cfRule type="duplicateValues" dxfId="2183" priority="1006"/>
  </conditionalFormatting>
  <conditionalFormatting sqref="C147:C148">
    <cfRule type="duplicateValues" dxfId="2179" priority="1007"/>
  </conditionalFormatting>
  <conditionalFormatting sqref="AC149 AM149:AN149 AG149:AH149">
    <cfRule type="containsText" dxfId="2177" priority="999" operator="containsText" text="PBI">
      <formula>NOT(ISERROR(SEARCH("PBI",AC149)))</formula>
    </cfRule>
  </conditionalFormatting>
  <conditionalFormatting sqref="C149">
    <cfRule type="duplicateValues" dxfId="2179" priority="1000"/>
  </conditionalFormatting>
  <conditionalFormatting sqref="C149:D149">
    <cfRule type="duplicateValues" dxfId="2179" priority="1001"/>
  </conditionalFormatting>
  <conditionalFormatting sqref="AO149">
    <cfRule type="duplicateValues" dxfId="2179" priority="1002"/>
  </conditionalFormatting>
  <conditionalFormatting sqref="AV149">
    <cfRule type="duplicateValues" dxfId="2179" priority="1003"/>
  </conditionalFormatting>
  <conditionalFormatting sqref="AC150 AG150:AH150">
    <cfRule type="containsText" dxfId="2177" priority="988" operator="containsText" text="PBI">
      <formula>NOT(ISERROR(SEARCH("PBI",AC150)))</formula>
    </cfRule>
  </conditionalFormatting>
  <conditionalFormatting sqref="AM150">
    <cfRule type="containsText" dxfId="2177" priority="987" operator="containsText" text="PBI">
      <formula>NOT(ISERROR(SEARCH("PBI",AM150)))</formula>
    </cfRule>
  </conditionalFormatting>
  <conditionalFormatting sqref="C150">
    <cfRule type="duplicateValues" dxfId="2179" priority="989"/>
  </conditionalFormatting>
  <conditionalFormatting sqref="C150:D150">
    <cfRule type="duplicateValues" dxfId="2179" priority="990"/>
  </conditionalFormatting>
  <conditionalFormatting sqref="AO150">
    <cfRule type="duplicateValues" dxfId="2179" priority="991"/>
  </conditionalFormatting>
  <conditionalFormatting sqref="AV150">
    <cfRule type="duplicateValues" dxfId="2179" priority="992"/>
  </conditionalFormatting>
  <conditionalFormatting sqref="AC151">
    <cfRule type="containsText" dxfId="2177" priority="986" operator="containsText" text="PBI">
      <formula>NOT(ISERROR(SEARCH("PBI",AC151)))</formula>
    </cfRule>
  </conditionalFormatting>
  <conditionalFormatting sqref="C151">
    <cfRule type="duplicateValues" dxfId="2179" priority="985"/>
  </conditionalFormatting>
  <conditionalFormatting sqref="AC152">
    <cfRule type="containsText" dxfId="2177" priority="984" operator="containsText" text="PBI">
      <formula>NOT(ISERROR(SEARCH("PBI",AC152)))</formula>
    </cfRule>
  </conditionalFormatting>
  <conditionalFormatting sqref="C152">
    <cfRule type="duplicateValues" dxfId="2179" priority="983"/>
  </conditionalFormatting>
  <conditionalFormatting sqref="AD188:AD194">
    <cfRule type="containsText" dxfId="2177" priority="980" operator="containsText" text="PBI">
      <formula>NOT(ISERROR(SEARCH("PBI",AD188)))</formula>
    </cfRule>
  </conditionalFormatting>
  <conditionalFormatting sqref="C195:C200">
    <cfRule type="duplicateValues" dxfId="2179" priority="981"/>
  </conditionalFormatting>
  <conditionalFormatting sqref="C204">
    <cfRule type="duplicateValues" dxfId="2179" priority="979"/>
  </conditionalFormatting>
  <conditionalFormatting sqref="C192:C194">
    <cfRule type="duplicateValues" dxfId="2179" priority="982"/>
  </conditionalFormatting>
  <conditionalFormatting sqref="C205">
    <cfRule type="duplicateValues" dxfId="2179" priority="978"/>
  </conditionalFormatting>
  <conditionalFormatting sqref="C207 C212">
    <cfRule type="duplicateValues" dxfId="2179" priority="977"/>
  </conditionalFormatting>
  <conditionalFormatting sqref="C208:C211">
    <cfRule type="duplicateValues" dxfId="2179" priority="976"/>
  </conditionalFormatting>
  <conditionalFormatting sqref="C213">
    <cfRule type="duplicateValues" dxfId="2179" priority="975"/>
  </conditionalFormatting>
  <conditionalFormatting sqref="C214">
    <cfRule type="duplicateValues" dxfId="2179" priority="974"/>
  </conditionalFormatting>
  <conditionalFormatting sqref="C215:C216">
    <cfRule type="duplicateValues" dxfId="2179" priority="973"/>
  </conditionalFormatting>
  <conditionalFormatting sqref="C217:C218">
    <cfRule type="duplicateValues" dxfId="2179" priority="972"/>
  </conditionalFormatting>
  <conditionalFormatting sqref="F219 O219 U219 AB219:AC219">
    <cfRule type="cellIs" dxfId="2180" priority="969" operator="equal">
      <formula>0</formula>
    </cfRule>
  </conditionalFormatting>
  <conditionalFormatting sqref="F219 AB219:AC219">
    <cfRule type="cellIs" dxfId="2181" priority="970" operator="equal">
      <formula>0</formula>
    </cfRule>
  </conditionalFormatting>
  <conditionalFormatting sqref="C219">
    <cfRule type="duplicateValues" dxfId="2179" priority="971"/>
  </conditionalFormatting>
  <conditionalFormatting sqref="C220:C223">
    <cfRule type="duplicateValues" dxfId="2179" priority="968"/>
  </conditionalFormatting>
  <conditionalFormatting sqref="AG224:AH224">
    <cfRule type="containsText" dxfId="2177" priority="965" operator="containsText" text="TUNGGAKAN">
      <formula>NOT(ISERROR(SEARCH("TUNGGAKAN",AG224)))</formula>
    </cfRule>
    <cfRule type="containsText" dxfId="2177" priority="966" operator="containsText" text="PBI">
      <formula>NOT(ISERROR(SEARCH("PBI",AG224)))</formula>
    </cfRule>
  </conditionalFormatting>
  <conditionalFormatting sqref="AG224:AH224">
    <cfRule type="containsText" dxfId="2177" priority="964" operator="containsText" text="PNS">
      <formula>NOT(ISERROR(SEARCH("PNS",AG224)))</formula>
    </cfRule>
  </conditionalFormatting>
  <conditionalFormatting sqref="C224">
    <cfRule type="duplicateValues" dxfId="2179" priority="967"/>
  </conditionalFormatting>
  <conditionalFormatting sqref="C225">
    <cfRule type="duplicateValues" dxfId="2179" priority="963"/>
  </conditionalFormatting>
  <conditionalFormatting sqref="C226">
    <cfRule type="duplicateValues" dxfId="2179" priority="962"/>
  </conditionalFormatting>
  <conditionalFormatting sqref="AC227:AC233 AD228:AD230">
    <cfRule type="containsText" dxfId="2177" priority="961" operator="containsText" text="PBI">
      <formula>NOT(ISERROR(SEARCH("PBI",AC227)))</formula>
    </cfRule>
  </conditionalFormatting>
  <conditionalFormatting sqref="C231">
    <cfRule type="duplicateValues" dxfId="2179" priority="960"/>
  </conditionalFormatting>
  <conditionalFormatting sqref="W231">
    <cfRule type="timePeriod" dxfId="2179" priority="959" timePeriod="thisMonth">
      <formula>AND(MONTH(W231)=MONTH(TODAY()),YEAR(W231)=YEAR(TODAY()))</formula>
    </cfRule>
  </conditionalFormatting>
  <conditionalFormatting sqref="C233">
    <cfRule type="duplicateValues" dxfId="2179" priority="958"/>
  </conditionalFormatting>
  <conditionalFormatting sqref="AC234">
    <cfRule type="containsText" dxfId="2177" priority="957" operator="containsText" text="PBI">
      <formula>NOT(ISERROR(SEARCH("PBI",AC234)))</formula>
    </cfRule>
  </conditionalFormatting>
  <conditionalFormatting sqref="T234">
    <cfRule type="cellIs" dxfId="2179" priority="955" operator="equal">
      <formula>0</formula>
    </cfRule>
  </conditionalFormatting>
  <conditionalFormatting sqref="C234">
    <cfRule type="duplicateValues" dxfId="2179" priority="956"/>
  </conditionalFormatting>
  <conditionalFormatting sqref="U235">
    <cfRule type="timePeriod" dxfId="2178" priority="953" timePeriod="thisMonth">
      <formula>AND(MONTH(U235)=MONTH(TODAY()),YEAR(U235)=YEAR(TODAY()))</formula>
    </cfRule>
    <cfRule type="timePeriod" dxfId="2179" priority="954" timePeriod="lastMonth">
      <formula>AND(MONTH(U235)=MONTH(EDATE(TODAY(),0-1)),YEAR(U235)=YEAR(EDATE(TODAY(),0-1)))</formula>
    </cfRule>
  </conditionalFormatting>
  <conditionalFormatting sqref="U235">
    <cfRule type="timePeriod" dxfId="2179" priority="952" timePeriod="thisMonth">
      <formula>AND(MONTH(U235)=MONTH(TODAY()),YEAR(U235)=YEAR(TODAY()))</formula>
    </cfRule>
  </conditionalFormatting>
  <conditionalFormatting sqref="C236">
    <cfRule type="duplicateValues" dxfId="2179" priority="951"/>
  </conditionalFormatting>
  <conditionalFormatting sqref="C246">
    <cfRule type="duplicateValues" dxfId="2179" priority="950"/>
  </conditionalFormatting>
  <conditionalFormatting sqref="C247">
    <cfRule type="duplicateValues" dxfId="2179" priority="949"/>
  </conditionalFormatting>
  <conditionalFormatting sqref="AC248">
    <cfRule type="containsText" dxfId="2177" priority="947" operator="containsText" text="TUNGGAKAN">
      <formula>NOT(ISERROR(SEARCH("TUNGGAKAN",AC248)))</formula>
    </cfRule>
    <cfRule type="containsText" dxfId="2177" priority="948" operator="containsText" text="PBI">
      <formula>NOT(ISERROR(SEARCH("PBI",AC248)))</formula>
    </cfRule>
  </conditionalFormatting>
  <conditionalFormatting sqref="U248">
    <cfRule type="timePeriod" dxfId="2178" priority="945" timePeriod="thisMonth">
      <formula>AND(MONTH(U248)=MONTH(TODAY()),YEAR(U248)=YEAR(TODAY()))</formula>
    </cfRule>
    <cfRule type="timePeriod" dxfId="2179" priority="946" timePeriod="lastMonth">
      <formula>AND(MONTH(U248)=MONTH(EDATE(TODAY(),0-1)),YEAR(U248)=YEAR(EDATE(TODAY(),0-1)))</formula>
    </cfRule>
  </conditionalFormatting>
  <conditionalFormatting sqref="U248">
    <cfRule type="timePeriod" dxfId="2179" priority="944" timePeriod="thisMonth">
      <formula>AND(MONTH(U248)=MONTH(TODAY()),YEAR(U248)=YEAR(TODAY()))</formula>
    </cfRule>
  </conditionalFormatting>
  <conditionalFormatting sqref="C248">
    <cfRule type="duplicateValues" dxfId="2179" priority="943"/>
  </conditionalFormatting>
  <conditionalFormatting sqref="W253">
    <cfRule type="timePeriod" dxfId="2178" priority="940" timePeriod="thisMonth">
      <formula>AND(MONTH(W253)=MONTH(TODAY()),YEAR(W253)=YEAR(TODAY()))</formula>
    </cfRule>
    <cfRule type="timePeriod" dxfId="2179" priority="941" timePeriod="lastMonth">
      <formula>AND(MONTH(W253)=MONTH(EDATE(TODAY(),0-1)),YEAR(W253)=YEAR(EDATE(TODAY(),0-1)))</formula>
    </cfRule>
  </conditionalFormatting>
  <conditionalFormatting sqref="W253">
    <cfRule type="timePeriod" dxfId="2179" priority="939" timePeriod="thisMonth">
      <formula>AND(MONTH(W253)=MONTH(TODAY()),YEAR(W253)=YEAR(TODAY()))</formula>
    </cfRule>
  </conditionalFormatting>
  <conditionalFormatting sqref="C253:C256">
    <cfRule type="duplicateValues" dxfId="2179" priority="942"/>
  </conditionalFormatting>
  <conditionalFormatting sqref="F259 O259 U259 AB259:AC259">
    <cfRule type="cellIs" dxfId="2180" priority="936" operator="equal">
      <formula>0</formula>
    </cfRule>
  </conditionalFormatting>
  <conditionalFormatting sqref="F259 AB259:AC259">
    <cfRule type="cellIs" dxfId="2181" priority="937" operator="equal">
      <formula>0</formula>
    </cfRule>
  </conditionalFormatting>
  <conditionalFormatting sqref="C259">
    <cfRule type="duplicateValues" dxfId="2179" priority="938"/>
  </conditionalFormatting>
  <conditionalFormatting sqref="W256">
    <cfRule type="timePeriod" dxfId="2178" priority="934" timePeriod="thisMonth">
      <formula>AND(MONTH(W256)=MONTH(TODAY()),YEAR(W256)=YEAR(TODAY()))</formula>
    </cfRule>
    <cfRule type="timePeriod" dxfId="2179" priority="935" timePeriod="lastMonth">
      <formula>AND(MONTH(W256)=MONTH(EDATE(TODAY(),0-1)),YEAR(W256)=YEAR(EDATE(TODAY(),0-1)))</formula>
    </cfRule>
  </conditionalFormatting>
  <conditionalFormatting sqref="W256">
    <cfRule type="timePeriod" dxfId="2179" priority="933" timePeriod="thisMonth">
      <formula>AND(MONTH(W256)=MONTH(TODAY()),YEAR(W256)=YEAR(TODAY()))</formula>
    </cfRule>
  </conditionalFormatting>
  <conditionalFormatting sqref="W257">
    <cfRule type="timePeriod" dxfId="2178" priority="931" timePeriod="thisMonth">
      <formula>AND(MONTH(W257)=MONTH(TODAY()),YEAR(W257)=YEAR(TODAY()))</formula>
    </cfRule>
    <cfRule type="timePeriod" dxfId="2179" priority="932" timePeriod="lastMonth">
      <formula>AND(MONTH(W257)=MONTH(EDATE(TODAY(),0-1)),YEAR(W257)=YEAR(EDATE(TODAY(),0-1)))</formula>
    </cfRule>
  </conditionalFormatting>
  <conditionalFormatting sqref="W257">
    <cfRule type="timePeriod" dxfId="2179" priority="930" timePeriod="thisMonth">
      <formula>AND(MONTH(W257)=MONTH(TODAY()),YEAR(W257)=YEAR(TODAY()))</formula>
    </cfRule>
  </conditionalFormatting>
  <conditionalFormatting sqref="W258">
    <cfRule type="timePeriod" dxfId="2178" priority="928" timePeriod="thisMonth">
      <formula>AND(MONTH(W258)=MONTH(TODAY()),YEAR(W258)=YEAR(TODAY()))</formula>
    </cfRule>
    <cfRule type="timePeriod" dxfId="2179" priority="929" timePeriod="lastMonth">
      <formula>AND(MONTH(W258)=MONTH(EDATE(TODAY(),0-1)),YEAR(W258)=YEAR(EDATE(TODAY(),0-1)))</formula>
    </cfRule>
  </conditionalFormatting>
  <conditionalFormatting sqref="W258">
    <cfRule type="timePeriod" dxfId="2179" priority="927" timePeriod="thisMonth">
      <formula>AND(MONTH(W258)=MONTH(TODAY()),YEAR(W258)=YEAR(TODAY()))</formula>
    </cfRule>
  </conditionalFormatting>
  <conditionalFormatting sqref="W262:W263">
    <cfRule type="timePeriod" dxfId="2179" priority="926" timePeriod="thisMonth">
      <formula>AND(MONTH(W262)=MONTH(TODAY()),YEAR(W262)=YEAR(TODAY()))</formula>
    </cfRule>
  </conditionalFormatting>
  <conditionalFormatting sqref="C260">
    <cfRule type="duplicateValues" dxfId="2179" priority="925"/>
  </conditionalFormatting>
  <conditionalFormatting sqref="W264">
    <cfRule type="timePeriod" dxfId="2179" priority="924" timePeriod="thisMonth">
      <formula>AND(MONTH(W264)=MONTH(TODAY()),YEAR(W264)=YEAR(TODAY()))</formula>
    </cfRule>
  </conditionalFormatting>
  <conditionalFormatting sqref="C270">
    <cfRule type="duplicateValues" dxfId="2179" priority="923"/>
  </conditionalFormatting>
  <conditionalFormatting sqref="C271">
    <cfRule type="duplicateValues" dxfId="2179" priority="922"/>
  </conditionalFormatting>
  <conditionalFormatting sqref="U272">
    <cfRule type="timePeriod" dxfId="2179" priority="921" timePeriod="thisMonth">
      <formula>AND(MONTH(U272)=MONTH(TODAY()),YEAR(U272)=YEAR(TODAY()))</formula>
    </cfRule>
  </conditionalFormatting>
  <conditionalFormatting sqref="AC272">
    <cfRule type="containsText" dxfId="2177" priority="920" operator="containsText" text="PBI">
      <formula>NOT(ISERROR(SEARCH("PBI",AC272)))</formula>
    </cfRule>
  </conditionalFormatting>
  <conditionalFormatting sqref="C285:C286">
    <cfRule type="duplicateValues" dxfId="2179" priority="919"/>
  </conditionalFormatting>
  <conditionalFormatting sqref="C287">
    <cfRule type="duplicateValues" dxfId="2179" priority="918"/>
  </conditionalFormatting>
  <conditionalFormatting sqref="F288 O288 AM288 T288:U288 AA288:AC288">
    <cfRule type="cellIs" dxfId="2179" priority="916" operator="equal">
      <formula>0</formula>
    </cfRule>
  </conditionalFormatting>
  <conditionalFormatting sqref="F288 AM288 AA288:AC288">
    <cfRule type="cellIs" dxfId="2184" priority="915" operator="equal">
      <formula>0</formula>
    </cfRule>
  </conditionalFormatting>
  <conditionalFormatting sqref="AT288">
    <cfRule type="cellIs" dxfId="2179" priority="914" operator="equal">
      <formula>0</formula>
    </cfRule>
  </conditionalFormatting>
  <conditionalFormatting sqref="AT288">
    <cfRule type="cellIs" dxfId="2184" priority="913" operator="equal">
      <formula>0</formula>
    </cfRule>
  </conditionalFormatting>
  <conditionalFormatting sqref="C288">
    <cfRule type="duplicateValues" dxfId="2179" priority="917"/>
  </conditionalFormatting>
  <conditionalFormatting sqref="AH293">
    <cfRule type="containsText" dxfId="2185" priority="911" operator="containsText" text="pbi">
      <formula>NOT(ISERROR(SEARCH("pbi",AH293)))</formula>
    </cfRule>
    <cfRule type="containsText" dxfId="2185" priority="912" operator="containsText" text="TUNGGAKAN">
      <formula>NOT(ISERROR(SEARCH("TUNGGAKAN",AH293)))</formula>
    </cfRule>
  </conditionalFormatting>
  <conditionalFormatting sqref="C294">
    <cfRule type="duplicateValues" dxfId="2179" priority="910"/>
  </conditionalFormatting>
  <conditionalFormatting sqref="C297:C298">
    <cfRule type="duplicateValues" dxfId="2179" priority="908"/>
  </conditionalFormatting>
  <conditionalFormatting sqref="C295:C296">
    <cfRule type="duplicateValues" dxfId="2179" priority="909"/>
  </conditionalFormatting>
  <conditionalFormatting sqref="AM327:AN327 AM328:AM332 AN328:AN331">
    <cfRule type="containsText" dxfId="2177" priority="907" operator="containsText" text="PBI">
      <formula>NOT(ISERROR(SEARCH("PBI",AM327)))</formula>
    </cfRule>
  </conditionalFormatting>
  <conditionalFormatting sqref="C330:C331">
    <cfRule type="duplicateValues" dxfId="2179" priority="906"/>
  </conditionalFormatting>
  <conditionalFormatting sqref="C332">
    <cfRule type="duplicateValues" dxfId="2179" priority="905"/>
  </conditionalFormatting>
  <conditionalFormatting sqref="C333:C335">
    <cfRule type="duplicateValues" dxfId="2179" priority="904"/>
  </conditionalFormatting>
  <conditionalFormatting sqref="AN333:AN335">
    <cfRule type="containsText" dxfId="2177" priority="903" operator="containsText" text="PBI">
      <formula>NOT(ISERROR(SEARCH("PBI",AN333)))</formula>
    </cfRule>
  </conditionalFormatting>
  <conditionalFormatting sqref="C337">
    <cfRule type="duplicateValues" dxfId="2179" priority="902"/>
  </conditionalFormatting>
  <conditionalFormatting sqref="C338">
    <cfRule type="duplicateValues" dxfId="2179" priority="901"/>
  </conditionalFormatting>
  <conditionalFormatting sqref="C339">
    <cfRule type="duplicateValues" dxfId="2179" priority="900"/>
  </conditionalFormatting>
  <conditionalFormatting sqref="C340">
    <cfRule type="duplicateValues" dxfId="2179" priority="899"/>
  </conditionalFormatting>
  <conditionalFormatting sqref="C341">
    <cfRule type="duplicateValues" dxfId="2179" priority="898"/>
  </conditionalFormatting>
  <conditionalFormatting sqref="AM342 AC342">
    <cfRule type="containsText" dxfId="2177" priority="897" operator="containsText" text="PBI">
      <formula>NOT(ISERROR(SEARCH("PBI",AC342)))</formula>
    </cfRule>
  </conditionalFormatting>
  <conditionalFormatting sqref="AC343">
    <cfRule type="containsText" dxfId="2177" priority="896" operator="containsText" text="PBI">
      <formula>NOT(ISERROR(SEARCH("PBI",AC343)))</formula>
    </cfRule>
  </conditionalFormatting>
  <conditionalFormatting sqref="C343">
    <cfRule type="duplicateValues" dxfId="2179" priority="895"/>
  </conditionalFormatting>
  <conditionalFormatting sqref="F357">
    <cfRule type="cellIs" priority="894" operator="equal">
      <formula>0</formula>
    </cfRule>
  </conditionalFormatting>
  <conditionalFormatting sqref="AC357">
    <cfRule type="cellIs" dxfId="2183" priority="892" operator="lessThan">
      <formula>43709</formula>
    </cfRule>
  </conditionalFormatting>
  <conditionalFormatting sqref="AB357">
    <cfRule type="cellIs" priority="893" operator="equal">
      <formula>0</formula>
    </cfRule>
  </conditionalFormatting>
  <conditionalFormatting sqref="C359:C360">
    <cfRule type="duplicateValues" dxfId="2179" priority="891"/>
  </conditionalFormatting>
  <conditionalFormatting sqref="C361">
    <cfRule type="duplicateValues" dxfId="2179" priority="890"/>
  </conditionalFormatting>
  <conditionalFormatting sqref="C372">
    <cfRule type="duplicateValues" dxfId="2179" priority="889"/>
  </conditionalFormatting>
  <conditionalFormatting sqref="C378">
    <cfRule type="duplicateValues" dxfId="2179" priority="888"/>
  </conditionalFormatting>
  <conditionalFormatting sqref="C380">
    <cfRule type="duplicateValues" dxfId="2179" priority="887"/>
  </conditionalFormatting>
  <conditionalFormatting sqref="C379">
    <cfRule type="duplicateValues" dxfId="2179" priority="886"/>
  </conditionalFormatting>
  <conditionalFormatting sqref="C381">
    <cfRule type="duplicateValues" dxfId="2179" priority="885"/>
  </conditionalFormatting>
  <conditionalFormatting sqref="C382:C383">
    <cfRule type="duplicateValues" dxfId="2179" priority="884"/>
  </conditionalFormatting>
  <conditionalFormatting sqref="C384">
    <cfRule type="duplicateValues" dxfId="2179" priority="883"/>
  </conditionalFormatting>
  <conditionalFormatting sqref="C389:C390">
    <cfRule type="duplicateValues" dxfId="2179" priority="882"/>
  </conditionalFormatting>
  <conditionalFormatting sqref="C393:C395">
    <cfRule type="duplicateValues" dxfId="2179" priority="881"/>
  </conditionalFormatting>
  <conditionalFormatting sqref="C402">
    <cfRule type="duplicateValues" dxfId="2179" priority="880"/>
  </conditionalFormatting>
  <conditionalFormatting sqref="C404">
    <cfRule type="duplicateValues" dxfId="2179" priority="878"/>
  </conditionalFormatting>
  <conditionalFormatting sqref="C404">
    <cfRule type="duplicateValues" dxfId="2179" priority="879"/>
  </conditionalFormatting>
  <conditionalFormatting sqref="C405">
    <cfRule type="duplicateValues" dxfId="2179" priority="877"/>
  </conditionalFormatting>
  <conditionalFormatting sqref="C406">
    <cfRule type="duplicateValues" dxfId="2179" priority="876"/>
  </conditionalFormatting>
  <conditionalFormatting sqref="C408">
    <cfRule type="duplicateValues" dxfId="2179" priority="874"/>
  </conditionalFormatting>
  <conditionalFormatting sqref="C408">
    <cfRule type="duplicateValues" dxfId="2179" priority="875"/>
  </conditionalFormatting>
  <conditionalFormatting sqref="C410">
    <cfRule type="duplicateValues" dxfId="2179" priority="873"/>
  </conditionalFormatting>
  <conditionalFormatting sqref="AN412:AN419">
    <cfRule type="containsText" dxfId="2177" priority="872" operator="containsText" text="pbi">
      <formula>NOT(ISERROR(SEARCH("pbi",AN412)))</formula>
    </cfRule>
  </conditionalFormatting>
  <conditionalFormatting sqref="AN412:AN419">
    <cfRule type="containsText" dxfId="2177" priority="871" operator="containsText" text="TUNGGAKAN">
      <formula>NOT(ISERROR(SEARCH("TUNGGAKAN",AN412)))</formula>
    </cfRule>
  </conditionalFormatting>
  <conditionalFormatting sqref="F416">
    <cfRule type="cellIs" dxfId="2184" priority="870" operator="equal">
      <formula>0</formula>
    </cfRule>
  </conditionalFormatting>
  <conditionalFormatting sqref="F416">
    <cfRule type="cellIs" dxfId="2179" priority="869" operator="equal">
      <formula>0</formula>
    </cfRule>
  </conditionalFormatting>
  <conditionalFormatting sqref="T416:U416">
    <cfRule type="cellIs" dxfId="2179" priority="868" operator="equal">
      <formula>0</formula>
    </cfRule>
  </conditionalFormatting>
  <conditionalFormatting sqref="AT416">
    <cfRule type="cellIs" dxfId="2184" priority="867" operator="equal">
      <formula>0</formula>
    </cfRule>
  </conditionalFormatting>
  <conditionalFormatting sqref="AT416">
    <cfRule type="cellIs" dxfId="2179" priority="866" operator="equal">
      <formula>0</formula>
    </cfRule>
  </conditionalFormatting>
  <conditionalFormatting sqref="F417">
    <cfRule type="cellIs" dxfId="2184" priority="865" operator="equal">
      <formula>0</formula>
    </cfRule>
  </conditionalFormatting>
  <conditionalFormatting sqref="F417">
    <cfRule type="cellIs" dxfId="2179" priority="864" operator="equal">
      <formula>0</formula>
    </cfRule>
  </conditionalFormatting>
  <conditionalFormatting sqref="O417:Q417">
    <cfRule type="cellIs" dxfId="2179" priority="863" operator="equal">
      <formula>0</formula>
    </cfRule>
  </conditionalFormatting>
  <conditionalFormatting sqref="T417:U417">
    <cfRule type="cellIs" dxfId="2179" priority="862" operator="equal">
      <formula>0</formula>
    </cfRule>
  </conditionalFormatting>
  <conditionalFormatting sqref="AB417">
    <cfRule type="cellIs" dxfId="2184" priority="861" operator="equal">
      <formula>0</formula>
    </cfRule>
  </conditionalFormatting>
  <conditionalFormatting sqref="AB417">
    <cfRule type="cellIs" dxfId="2179" priority="860" operator="equal">
      <formula>0</formula>
    </cfRule>
  </conditionalFormatting>
  <conditionalFormatting sqref="AT417">
    <cfRule type="cellIs" dxfId="2184" priority="859" operator="equal">
      <formula>0</formula>
    </cfRule>
  </conditionalFormatting>
  <conditionalFormatting sqref="AT417">
    <cfRule type="cellIs" dxfId="2179" priority="858" operator="equal">
      <formula>0</formula>
    </cfRule>
  </conditionalFormatting>
  <conditionalFormatting sqref="F418">
    <cfRule type="cellIs" dxfId="2184" priority="857" operator="equal">
      <formula>0</formula>
    </cfRule>
  </conditionalFormatting>
  <conditionalFormatting sqref="F418">
    <cfRule type="cellIs" dxfId="2179" priority="856" operator="equal">
      <formula>0</formula>
    </cfRule>
  </conditionalFormatting>
  <conditionalFormatting sqref="O418">
    <cfRule type="cellIs" dxfId="2179" priority="855" operator="equal">
      <formula>0</formula>
    </cfRule>
  </conditionalFormatting>
  <conditionalFormatting sqref="T418:U418">
    <cfRule type="cellIs" dxfId="2179" priority="854" operator="equal">
      <formula>0</formula>
    </cfRule>
  </conditionalFormatting>
  <conditionalFormatting sqref="AB418">
    <cfRule type="cellIs" dxfId="2184" priority="853" operator="equal">
      <formula>0</formula>
    </cfRule>
  </conditionalFormatting>
  <conditionalFormatting sqref="AB418">
    <cfRule type="cellIs" dxfId="2179" priority="852" operator="equal">
      <formula>0</formula>
    </cfRule>
  </conditionalFormatting>
  <conditionalFormatting sqref="AT418">
    <cfRule type="cellIs" dxfId="2184" priority="851" operator="equal">
      <formula>0</formula>
    </cfRule>
  </conditionalFormatting>
  <conditionalFormatting sqref="AT418">
    <cfRule type="cellIs" dxfId="2179" priority="850" operator="equal">
      <formula>0</formula>
    </cfRule>
  </conditionalFormatting>
  <conditionalFormatting sqref="AL421">
    <cfRule type="cellIs" dxfId="2179" priority="849" operator="equal">
      <formula>0</formula>
    </cfRule>
  </conditionalFormatting>
  <conditionalFormatting sqref="AL421">
    <cfRule type="cellIs" dxfId="2184" priority="848" operator="equal">
      <formula>0</formula>
    </cfRule>
  </conditionalFormatting>
  <conditionalFormatting sqref="F421">
    <cfRule type="cellIs" dxfId="2184" priority="847" operator="equal">
      <formula>0</formula>
    </cfRule>
  </conditionalFormatting>
  <conditionalFormatting sqref="F421">
    <cfRule type="cellIs" dxfId="2179" priority="846" operator="equal">
      <formula>0</formula>
    </cfRule>
  </conditionalFormatting>
  <conditionalFormatting sqref="O421">
    <cfRule type="cellIs" dxfId="2179" priority="844" operator="equal">
      <formula>0</formula>
    </cfRule>
  </conditionalFormatting>
  <conditionalFormatting sqref="T421:U421">
    <cfRule type="cellIs" dxfId="2179" priority="845" operator="equal">
      <formula>0</formula>
    </cfRule>
  </conditionalFormatting>
  <conditionalFormatting sqref="AB421:AC421">
    <cfRule type="cellIs" dxfId="2184" priority="843" operator="equal">
      <formula>0</formula>
    </cfRule>
  </conditionalFormatting>
  <conditionalFormatting sqref="AB421:AC421">
    <cfRule type="cellIs" dxfId="2179" priority="842" operator="equal">
      <formula>0</formula>
    </cfRule>
  </conditionalFormatting>
  <conditionalFormatting sqref="AT421">
    <cfRule type="cellIs" dxfId="2184" priority="841" operator="equal">
      <formula>0</formula>
    </cfRule>
  </conditionalFormatting>
  <conditionalFormatting sqref="AT421">
    <cfRule type="cellIs" dxfId="2179" priority="840" operator="equal">
      <formula>0</formula>
    </cfRule>
  </conditionalFormatting>
  <conditionalFormatting sqref="AN423">
    <cfRule type="containsText" dxfId="2177" priority="839" operator="containsText" text="pbi">
      <formula>NOT(ISERROR(SEARCH("pbi",AN423)))</formula>
    </cfRule>
  </conditionalFormatting>
  <conditionalFormatting sqref="AN423">
    <cfRule type="containsText" dxfId="2177" priority="838" operator="containsText" text="TUNGGAKAN">
      <formula>NOT(ISERROR(SEARCH("TUNGGAKAN",AN423)))</formula>
    </cfRule>
  </conditionalFormatting>
  <conditionalFormatting sqref="AL424">
    <cfRule type="cellIs" dxfId="2179" priority="837" operator="equal">
      <formula>0</formula>
    </cfRule>
  </conditionalFormatting>
  <conditionalFormatting sqref="AL424">
    <cfRule type="cellIs" dxfId="2184" priority="836" operator="equal">
      <formula>0</formula>
    </cfRule>
  </conditionalFormatting>
  <conditionalFormatting sqref="F424">
    <cfRule type="cellIs" dxfId="2179" priority="835" operator="equal">
      <formula>0</formula>
    </cfRule>
  </conditionalFormatting>
  <conditionalFormatting sqref="F424">
    <cfRule type="cellIs" dxfId="2184" priority="834" operator="equal">
      <formula>0</formula>
    </cfRule>
  </conditionalFormatting>
  <conditionalFormatting sqref="C426:C429">
    <cfRule type="duplicateValues" dxfId="2179" priority="833"/>
  </conditionalFormatting>
  <conditionalFormatting sqref="C430:C431">
    <cfRule type="duplicateValues" dxfId="2179" priority="832"/>
  </conditionalFormatting>
  <conditionalFormatting sqref="F436 O436 AM436 T436:U436 AA436:AC436">
    <cfRule type="cellIs" dxfId="2179" priority="830" operator="equal">
      <formula>0</formula>
    </cfRule>
  </conditionalFormatting>
  <conditionalFormatting sqref="F436 AM436 AA436:AC436">
    <cfRule type="cellIs" dxfId="2184" priority="829" operator="equal">
      <formula>0</formula>
    </cfRule>
  </conditionalFormatting>
  <conditionalFormatting sqref="AT436">
    <cfRule type="cellIs" dxfId="2179" priority="828" operator="equal">
      <formula>0</formula>
    </cfRule>
  </conditionalFormatting>
  <conditionalFormatting sqref="AT436">
    <cfRule type="cellIs" dxfId="2184" priority="827" operator="equal">
      <formula>0</formula>
    </cfRule>
  </conditionalFormatting>
  <conditionalFormatting sqref="C436">
    <cfRule type="duplicateValues" dxfId="2179" priority="831"/>
  </conditionalFormatting>
  <conditionalFormatting sqref="AX440">
    <cfRule type="duplicateValues" dxfId="2179" priority="826"/>
  </conditionalFormatting>
  <conditionalFormatting sqref="C445">
    <cfRule type="duplicateValues" dxfId="2179" priority="825"/>
  </conditionalFormatting>
  <conditionalFormatting sqref="C447">
    <cfRule type="duplicateValues" dxfId="2179" priority="824"/>
  </conditionalFormatting>
  <conditionalFormatting sqref="C446">
    <cfRule type="duplicateValues" dxfId="2179" priority="823"/>
  </conditionalFormatting>
  <conditionalFormatting sqref="F450:F453 O450:O453 U450:U453 AB450:AC453">
    <cfRule type="cellIs" dxfId="2180" priority="820" operator="equal">
      <formula>0</formula>
    </cfRule>
  </conditionalFormatting>
  <conditionalFormatting sqref="F450:F453 AB450:AC453">
    <cfRule type="cellIs" dxfId="2181" priority="821" operator="equal">
      <formula>0</formula>
    </cfRule>
  </conditionalFormatting>
  <conditionalFormatting sqref="O448:O449 U448:U449 AB448:AC449">
    <cfRule type="cellIs" dxfId="2180" priority="818" operator="equal">
      <formula>0</formula>
    </cfRule>
  </conditionalFormatting>
  <conditionalFormatting sqref="AB448:AC449">
    <cfRule type="cellIs" dxfId="2181" priority="819" operator="equal">
      <formula>0</formula>
    </cfRule>
  </conditionalFormatting>
  <conditionalFormatting sqref="C455">
    <cfRule type="duplicateValues" dxfId="2179" priority="817"/>
  </conditionalFormatting>
  <conditionalFormatting sqref="C456">
    <cfRule type="duplicateValues" dxfId="2179" priority="822"/>
  </conditionalFormatting>
  <conditionalFormatting sqref="F462 O462 U462 AB462:AC462">
    <cfRule type="cellIs" dxfId="2180" priority="815" operator="equal">
      <formula>0</formula>
    </cfRule>
  </conditionalFormatting>
  <conditionalFormatting sqref="F462 AB462:AC462">
    <cfRule type="cellIs" dxfId="2181" priority="816" operator="equal">
      <formula>0</formula>
    </cfRule>
  </conditionalFormatting>
  <conditionalFormatting sqref="F463 O463 U463 AB463:AC463">
    <cfRule type="cellIs" dxfId="2180" priority="813" operator="equal">
      <formula>0</formula>
    </cfRule>
  </conditionalFormatting>
  <conditionalFormatting sqref="F463 AB463:AC463">
    <cfRule type="cellIs" dxfId="2181" priority="814" operator="equal">
      <formula>0</formula>
    </cfRule>
  </conditionalFormatting>
  <conditionalFormatting sqref="C464">
    <cfRule type="duplicateValues" dxfId="2179" priority="812"/>
  </conditionalFormatting>
  <conditionalFormatting sqref="F465">
    <cfRule type="cellIs" dxfId="2180" priority="810" operator="equal">
      <formula>0</formula>
    </cfRule>
  </conditionalFormatting>
  <conditionalFormatting sqref="F465">
    <cfRule type="cellIs" dxfId="2181" priority="811" operator="equal">
      <formula>0</formula>
    </cfRule>
  </conditionalFormatting>
  <conditionalFormatting sqref="O465">
    <cfRule type="cellIs" dxfId="2180" priority="809" operator="equal">
      <formula>0</formula>
    </cfRule>
  </conditionalFormatting>
  <conditionalFormatting sqref="U465">
    <cfRule type="cellIs" dxfId="2180" priority="808" operator="equal">
      <formula>0</formula>
    </cfRule>
  </conditionalFormatting>
  <conditionalFormatting sqref="AB465">
    <cfRule type="cellIs" dxfId="2180" priority="806" operator="equal">
      <formula>0</formula>
    </cfRule>
  </conditionalFormatting>
  <conditionalFormatting sqref="AB465">
    <cfRule type="cellIs" dxfId="2181" priority="807" operator="equal">
      <formula>0</formula>
    </cfRule>
  </conditionalFormatting>
  <conditionalFormatting sqref="AC465">
    <cfRule type="cellIs" dxfId="2180" priority="804" operator="equal">
      <formula>0</formula>
    </cfRule>
  </conditionalFormatting>
  <conditionalFormatting sqref="AC465">
    <cfRule type="cellIs" dxfId="2181" priority="805" operator="equal">
      <formula>0</formula>
    </cfRule>
  </conditionalFormatting>
  <conditionalFormatting sqref="U466">
    <cfRule type="cellIs" dxfId="2180" priority="803" operator="equal">
      <formula>0</formula>
    </cfRule>
  </conditionalFormatting>
  <conditionalFormatting sqref="AB466">
    <cfRule type="cellIs" dxfId="2180" priority="801" operator="equal">
      <formula>0</formula>
    </cfRule>
  </conditionalFormatting>
  <conditionalFormatting sqref="AB466">
    <cfRule type="cellIs" dxfId="2181" priority="802" operator="equal">
      <formula>0</formula>
    </cfRule>
  </conditionalFormatting>
  <conditionalFormatting sqref="AC466">
    <cfRule type="cellIs" dxfId="2180" priority="799" operator="equal">
      <formula>0</formula>
    </cfRule>
  </conditionalFormatting>
  <conditionalFormatting sqref="AC466">
    <cfRule type="cellIs" dxfId="2181" priority="800" operator="equal">
      <formula>0</formula>
    </cfRule>
  </conditionalFormatting>
  <conditionalFormatting sqref="AH474 AH467:AH472">
    <cfRule type="containsText" dxfId="2177" priority="798" operator="containsText" text="pbi">
      <formula>NOT(ISERROR(SEARCH("pbi",AH467)))</formula>
    </cfRule>
  </conditionalFormatting>
  <conditionalFormatting sqref="AH474 AH467:AH472">
    <cfRule type="containsText" dxfId="2177" priority="797" operator="containsText" text="TUNGGAKAN">
      <formula>NOT(ISERROR(SEARCH("TUNGGAKAN",AH467)))</formula>
    </cfRule>
  </conditionalFormatting>
  <conditionalFormatting sqref="F472 O472 T472:U472 AB472:AC472 AT472 AB483:AC484 AC477 F474:F475 AC474:AC475 F469:F470 O468:O470 AT469:AT470 T469:U470 AB469:AC470 F485:F486 F480 O480 AB480:AC481 T480:T484 F490:F491 AC487:AC488 U487:U492 AL485:AL492 AL480:AL483 AT480:AT483 AL494 U494">
    <cfRule type="cellIs" dxfId="2179" priority="796" operator="equal">
      <formula>0</formula>
    </cfRule>
  </conditionalFormatting>
  <conditionalFormatting sqref="U468">
    <cfRule type="cellIs" dxfId="2179" priority="795" operator="equal">
      <formula>0</formula>
    </cfRule>
  </conditionalFormatting>
  <conditionalFormatting sqref="AB470:AC470 F472 AB472:AC472 AT472 AB468:AB469 AB483:AC484 AC477 F474:F475 AC474:AC475 F469:F470 AT469:AT470 AC469 F485:F486 F480 AB480:AC481 F490:F491 AC487:AC488 AL485:AL492 AL480:AL483 AT480:AT483 AL494">
    <cfRule type="cellIs" dxfId="2184" priority="794" operator="equal">
      <formula>0</formula>
    </cfRule>
  </conditionalFormatting>
  <conditionalFormatting sqref="AB468">
    <cfRule type="cellIs" dxfId="2179" priority="793" operator="equal">
      <formula>0</formula>
    </cfRule>
  </conditionalFormatting>
  <conditionalFormatting sqref="AC468">
    <cfRule type="cellIs" dxfId="2184" priority="792" operator="equal">
      <formula>0</formula>
    </cfRule>
  </conditionalFormatting>
  <conditionalFormatting sqref="AC468">
    <cfRule type="cellIs" dxfId="2179" priority="791" operator="equal">
      <formula>0</formula>
    </cfRule>
  </conditionalFormatting>
  <conditionalFormatting sqref="AT468">
    <cfRule type="cellIs" dxfId="2184" priority="790" operator="equal">
      <formula>0</formula>
    </cfRule>
  </conditionalFormatting>
  <conditionalFormatting sqref="AT468">
    <cfRule type="cellIs" dxfId="2179" priority="789" operator="equal">
      <formula>0</formula>
    </cfRule>
  </conditionalFormatting>
  <conditionalFormatting sqref="F468">
    <cfRule type="cellIs" dxfId="2184" priority="788" operator="equal">
      <formula>0</formula>
    </cfRule>
  </conditionalFormatting>
  <conditionalFormatting sqref="F468">
    <cfRule type="cellIs" dxfId="2179" priority="787" operator="equal">
      <formula>0</formula>
    </cfRule>
  </conditionalFormatting>
  <conditionalFormatting sqref="AT471">
    <cfRule type="cellIs" dxfId="2184" priority="780" operator="equal">
      <formula>0</formula>
    </cfRule>
  </conditionalFormatting>
  <conditionalFormatting sqref="AT471">
    <cfRule type="cellIs" dxfId="2179" priority="779" operator="equal">
      <formula>0</formula>
    </cfRule>
  </conditionalFormatting>
  <conditionalFormatting sqref="F471">
    <cfRule type="cellIs" dxfId="2184" priority="786" operator="equal">
      <formula>0</formula>
    </cfRule>
  </conditionalFormatting>
  <conditionalFormatting sqref="F471">
    <cfRule type="cellIs" dxfId="2179" priority="785" operator="equal">
      <formula>0</formula>
    </cfRule>
  </conditionalFormatting>
  <conditionalFormatting sqref="O471">
    <cfRule type="cellIs" dxfId="2179" priority="784" operator="equal">
      <formula>0</formula>
    </cfRule>
  </conditionalFormatting>
  <conditionalFormatting sqref="T471:U471">
    <cfRule type="cellIs" dxfId="2179" priority="783" operator="equal">
      <formula>0</formula>
    </cfRule>
  </conditionalFormatting>
  <conditionalFormatting sqref="AB471:AC471">
    <cfRule type="cellIs" dxfId="2184" priority="782" operator="equal">
      <formula>0</formula>
    </cfRule>
  </conditionalFormatting>
  <conditionalFormatting sqref="AB471:AC471">
    <cfRule type="cellIs" dxfId="2179" priority="781" operator="equal">
      <formula>0</formula>
    </cfRule>
  </conditionalFormatting>
  <conditionalFormatting sqref="F473">
    <cfRule type="cellIs" dxfId="2184" priority="778" operator="equal">
      <formula>0</formula>
    </cfRule>
  </conditionalFormatting>
  <conditionalFormatting sqref="F473">
    <cfRule type="cellIs" dxfId="2179" priority="777" operator="equal">
      <formula>0</formula>
    </cfRule>
  </conditionalFormatting>
  <conditionalFormatting sqref="O473">
    <cfRule type="cellIs" dxfId="2179" priority="776" operator="equal">
      <formula>0</formula>
    </cfRule>
  </conditionalFormatting>
  <conditionalFormatting sqref="T473:U473">
    <cfRule type="cellIs" dxfId="2179" priority="775" operator="equal">
      <formula>0</formula>
    </cfRule>
  </conditionalFormatting>
  <conditionalFormatting sqref="AB473:AC473">
    <cfRule type="cellIs" dxfId="2184" priority="774" operator="equal">
      <formula>0</formula>
    </cfRule>
  </conditionalFormatting>
  <conditionalFormatting sqref="AB473:AC473">
    <cfRule type="cellIs" dxfId="2179" priority="773" operator="equal">
      <formula>0</formula>
    </cfRule>
  </conditionalFormatting>
  <conditionalFormatting sqref="AT473">
    <cfRule type="cellIs" dxfId="2184" priority="772" operator="equal">
      <formula>0</formula>
    </cfRule>
  </conditionalFormatting>
  <conditionalFormatting sqref="AT473">
    <cfRule type="cellIs" dxfId="2179" priority="771" operator="equal">
      <formula>0</formula>
    </cfRule>
  </conditionalFormatting>
  <conditionalFormatting sqref="O475">
    <cfRule type="cellIs" dxfId="2179" priority="770" operator="equal">
      <formula>0</formula>
    </cfRule>
  </conditionalFormatting>
  <conditionalFormatting sqref="O475">
    <cfRule type="cellIs" dxfId="2179" priority="769" operator="equal">
      <formula>0</formula>
    </cfRule>
  </conditionalFormatting>
  <conditionalFormatting sqref="T475:U475 U474">
    <cfRule type="cellIs" dxfId="2179" priority="768" operator="equal">
      <formula>0</formula>
    </cfRule>
  </conditionalFormatting>
  <conditionalFormatting sqref="T475:U475 U474">
    <cfRule type="cellIs" dxfId="2179" priority="767" operator="equal">
      <formula>0</formula>
    </cfRule>
  </conditionalFormatting>
  <conditionalFormatting sqref="AB475">
    <cfRule type="cellIs" dxfId="2184" priority="766" operator="equal">
      <formula>0</formula>
    </cfRule>
  </conditionalFormatting>
  <conditionalFormatting sqref="AB475">
    <cfRule type="cellIs" dxfId="2179" priority="765" operator="equal">
      <formula>0</formula>
    </cfRule>
  </conditionalFormatting>
  <conditionalFormatting sqref="AB475">
    <cfRule type="cellIs" dxfId="2184" priority="764" operator="equal">
      <formula>0</formula>
    </cfRule>
  </conditionalFormatting>
  <conditionalFormatting sqref="AB475">
    <cfRule type="cellIs" dxfId="2179" priority="763" operator="equal">
      <formula>0</formula>
    </cfRule>
  </conditionalFormatting>
  <conditionalFormatting sqref="AT475">
    <cfRule type="cellIs" dxfId="2184" priority="762" operator="equal">
      <formula>0</formula>
    </cfRule>
  </conditionalFormatting>
  <conditionalFormatting sqref="AT475">
    <cfRule type="cellIs" dxfId="2179" priority="761" operator="equal">
      <formula>0</formula>
    </cfRule>
  </conditionalFormatting>
  <conditionalFormatting sqref="AT475">
    <cfRule type="cellIs" dxfId="2184" priority="760" operator="equal">
      <formula>0</formula>
    </cfRule>
  </conditionalFormatting>
  <conditionalFormatting sqref="AT475">
    <cfRule type="cellIs" dxfId="2179" priority="759" operator="equal">
      <formula>0</formula>
    </cfRule>
  </conditionalFormatting>
  <conditionalFormatting sqref="O474">
    <cfRule type="cellIs" dxfId="2179" priority="758" operator="equal">
      <formula>0</formula>
    </cfRule>
  </conditionalFormatting>
  <conditionalFormatting sqref="T474">
    <cfRule type="cellIs" dxfId="2179" priority="757" operator="equal">
      <formula>0</formula>
    </cfRule>
  </conditionalFormatting>
  <conditionalFormatting sqref="AB474">
    <cfRule type="cellIs" dxfId="2184" priority="756" operator="equal">
      <formula>0</formula>
    </cfRule>
  </conditionalFormatting>
  <conditionalFormatting sqref="AB474">
    <cfRule type="cellIs" dxfId="2179" priority="755" operator="equal">
      <formula>0</formula>
    </cfRule>
  </conditionalFormatting>
  <conditionalFormatting sqref="AT474">
    <cfRule type="cellIs" dxfId="2184" priority="754" operator="equal">
      <formula>0</formula>
    </cfRule>
  </conditionalFormatting>
  <conditionalFormatting sqref="AT474">
    <cfRule type="cellIs" dxfId="2179" priority="753" operator="equal">
      <formula>0</formula>
    </cfRule>
  </conditionalFormatting>
  <conditionalFormatting sqref="AC476">
    <cfRule type="cellIs" dxfId="2184" priority="752" operator="equal">
      <formula>0</formula>
    </cfRule>
  </conditionalFormatting>
  <conditionalFormatting sqref="AC476">
    <cfRule type="cellIs" dxfId="2179" priority="751" operator="equal">
      <formula>0</formula>
    </cfRule>
  </conditionalFormatting>
  <conditionalFormatting sqref="AC476">
    <cfRule type="cellIs" dxfId="2184" priority="750" operator="equal">
      <formula>0</formula>
    </cfRule>
  </conditionalFormatting>
  <conditionalFormatting sqref="AC476">
    <cfRule type="cellIs" dxfId="2179" priority="749" operator="equal">
      <formula>0</formula>
    </cfRule>
  </conditionalFormatting>
  <conditionalFormatting sqref="AT479">
    <cfRule type="cellIs" dxfId="2179" priority="737" operator="equal">
      <formula>0</formula>
    </cfRule>
  </conditionalFormatting>
  <conditionalFormatting sqref="AL479">
    <cfRule type="cellIs" dxfId="2184" priority="748" operator="equal">
      <formula>0</formula>
    </cfRule>
  </conditionalFormatting>
  <conditionalFormatting sqref="AL479">
    <cfRule type="cellIs" dxfId="2179" priority="747" operator="equal">
      <formula>0</formula>
    </cfRule>
  </conditionalFormatting>
  <conditionalFormatting sqref="F479">
    <cfRule type="cellIs" dxfId="2184" priority="746" operator="equal">
      <formula>0</formula>
    </cfRule>
  </conditionalFormatting>
  <conditionalFormatting sqref="F479">
    <cfRule type="cellIs" dxfId="2179" priority="745" operator="equal">
      <formula>0</formula>
    </cfRule>
  </conditionalFormatting>
  <conditionalFormatting sqref="O479">
    <cfRule type="cellIs" dxfId="2179" priority="744" operator="equal">
      <formula>0</formula>
    </cfRule>
  </conditionalFormatting>
  <conditionalFormatting sqref="T479">
    <cfRule type="cellIs" dxfId="2179" priority="743" operator="equal">
      <formula>0</formula>
    </cfRule>
  </conditionalFormatting>
  <conditionalFormatting sqref="AB479">
    <cfRule type="cellIs" dxfId="2184" priority="742" operator="equal">
      <formula>0</formula>
    </cfRule>
  </conditionalFormatting>
  <conditionalFormatting sqref="AB479">
    <cfRule type="cellIs" dxfId="2179" priority="741" operator="equal">
      <formula>0</formula>
    </cfRule>
  </conditionalFormatting>
  <conditionalFormatting sqref="AC479">
    <cfRule type="cellIs" dxfId="2184" priority="740" operator="equal">
      <formula>0</formula>
    </cfRule>
  </conditionalFormatting>
  <conditionalFormatting sqref="AC479">
    <cfRule type="cellIs" dxfId="2179" priority="739" operator="equal">
      <formula>0</formula>
    </cfRule>
  </conditionalFormatting>
  <conditionalFormatting sqref="AT479">
    <cfRule type="cellIs" dxfId="2184" priority="738" operator="equal">
      <formula>0</formula>
    </cfRule>
  </conditionalFormatting>
  <conditionalFormatting sqref="F481">
    <cfRule type="cellIs" dxfId="2179" priority="736" operator="equal">
      <formula>0</formula>
    </cfRule>
  </conditionalFormatting>
  <conditionalFormatting sqref="F481">
    <cfRule type="cellIs" dxfId="2184" priority="735" operator="equal">
      <formula>0</formula>
    </cfRule>
  </conditionalFormatting>
  <conditionalFormatting sqref="AH480">
    <cfRule type="containsText" dxfId="2177" priority="733" operator="containsText" text="TUNGGAKAN">
      <formula>NOT(ISERROR(SEARCH("TUNGGAKAN",AH480)))</formula>
    </cfRule>
  </conditionalFormatting>
  <conditionalFormatting sqref="AH480">
    <cfRule type="containsText" dxfId="2177" priority="734" operator="containsText" text="pbi">
      <formula>NOT(ISERROR(SEARCH("pbi",AH480)))</formula>
    </cfRule>
  </conditionalFormatting>
  <conditionalFormatting sqref="F482">
    <cfRule type="cellIs" dxfId="2179" priority="732" operator="equal">
      <formula>0</formula>
    </cfRule>
  </conditionalFormatting>
  <conditionalFormatting sqref="F482">
    <cfRule type="cellIs" dxfId="2184" priority="731" operator="equal">
      <formula>0</formula>
    </cfRule>
  </conditionalFormatting>
  <conditionalFormatting sqref="F483">
    <cfRule type="cellIs" dxfId="2179" priority="730" operator="equal">
      <formula>0</formula>
    </cfRule>
  </conditionalFormatting>
  <conditionalFormatting sqref="F483">
    <cfRule type="cellIs" dxfId="2184" priority="729" operator="equal">
      <formula>0</formula>
    </cfRule>
  </conditionalFormatting>
  <conditionalFormatting sqref="AL484">
    <cfRule type="cellIs" dxfId="2179" priority="728" operator="equal">
      <formula>0</formula>
    </cfRule>
  </conditionalFormatting>
  <conditionalFormatting sqref="AL484">
    <cfRule type="cellIs" dxfId="2184" priority="727" operator="equal">
      <formula>0</formula>
    </cfRule>
  </conditionalFormatting>
  <conditionalFormatting sqref="F484">
    <cfRule type="cellIs" dxfId="2179" priority="726" operator="equal">
      <formula>0</formula>
    </cfRule>
  </conditionalFormatting>
  <conditionalFormatting sqref="F484">
    <cfRule type="cellIs" dxfId="2184" priority="725" operator="equal">
      <formula>0</formula>
    </cfRule>
  </conditionalFormatting>
  <conditionalFormatting sqref="AH486">
    <cfRule type="containsText" dxfId="2177" priority="723" operator="containsText" text="TUNGGAKAN">
      <formula>NOT(ISERROR(SEARCH("TUNGGAKAN",AH486)))</formula>
    </cfRule>
  </conditionalFormatting>
  <conditionalFormatting sqref="AH486">
    <cfRule type="containsText" dxfId="2177" priority="724" operator="containsText" text="pbi">
      <formula>NOT(ISERROR(SEARCH("pbi",AH486)))</formula>
    </cfRule>
  </conditionalFormatting>
  <conditionalFormatting sqref="F489">
    <cfRule type="cellIs" dxfId="2179" priority="722" operator="equal">
      <formula>0</formula>
    </cfRule>
  </conditionalFormatting>
  <conditionalFormatting sqref="F489">
    <cfRule type="cellIs" dxfId="2184" priority="721" operator="equal">
      <formula>0</formula>
    </cfRule>
  </conditionalFormatting>
  <conditionalFormatting sqref="F492">
    <cfRule type="cellIs" dxfId="2179" priority="720" operator="equal">
      <formula>0</formula>
    </cfRule>
  </conditionalFormatting>
  <conditionalFormatting sqref="F492">
    <cfRule type="cellIs" dxfId="2184" priority="719" operator="equal">
      <formula>0</formula>
    </cfRule>
  </conditionalFormatting>
  <conditionalFormatting sqref="AH493">
    <cfRule type="containsText" dxfId="2177" priority="717" operator="containsText" text="TUNGGAKAN">
      <formula>NOT(ISERROR(SEARCH("TUNGGAKAN",AH493)))</formula>
    </cfRule>
  </conditionalFormatting>
  <conditionalFormatting sqref="AH493">
    <cfRule type="containsText" dxfId="2177" priority="718" operator="containsText" text="pbi">
      <formula>NOT(ISERROR(SEARCH("pbi",AH493)))</formula>
    </cfRule>
  </conditionalFormatting>
  <conditionalFormatting sqref="AN474 AN467:AN472">
    <cfRule type="containsText" dxfId="2177" priority="716" operator="containsText" text="pbi">
      <formula>NOT(ISERROR(SEARCH("pbi",AN467)))</formula>
    </cfRule>
  </conditionalFormatting>
  <conditionalFormatting sqref="AN474 AN467:AN472">
    <cfRule type="containsText" dxfId="2177" priority="715" operator="containsText" text="TUNGGAKAN">
      <formula>NOT(ISERROR(SEARCH("TUNGGAKAN",AN467)))</formula>
    </cfRule>
  </conditionalFormatting>
  <conditionalFormatting sqref="AN480">
    <cfRule type="containsText" dxfId="2177" priority="713" operator="containsText" text="TUNGGAKAN">
      <formula>NOT(ISERROR(SEARCH("TUNGGAKAN",AN480)))</formula>
    </cfRule>
  </conditionalFormatting>
  <conditionalFormatting sqref="AN480">
    <cfRule type="containsText" dxfId="2177" priority="714" operator="containsText" text="pbi">
      <formula>NOT(ISERROR(SEARCH("pbi",AN480)))</formula>
    </cfRule>
  </conditionalFormatting>
  <conditionalFormatting sqref="AN486">
    <cfRule type="containsText" dxfId="2177" priority="711" operator="containsText" text="TUNGGAKAN">
      <formula>NOT(ISERROR(SEARCH("TUNGGAKAN",AN486)))</formula>
    </cfRule>
  </conditionalFormatting>
  <conditionalFormatting sqref="AN486">
    <cfRule type="containsText" dxfId="2177" priority="712" operator="containsText" text="pbi">
      <formula>NOT(ISERROR(SEARCH("pbi",AN486)))</formula>
    </cfRule>
  </conditionalFormatting>
  <conditionalFormatting sqref="AN493">
    <cfRule type="containsText" dxfId="2177" priority="709" operator="containsText" text="TUNGGAKAN">
      <formula>NOT(ISERROR(SEARCH("TUNGGAKAN",AN493)))</formula>
    </cfRule>
  </conditionalFormatting>
  <conditionalFormatting sqref="AN493">
    <cfRule type="containsText" dxfId="2177" priority="710" operator="containsText" text="pbi">
      <formula>NOT(ISERROR(SEARCH("pbi",AN493)))</formula>
    </cfRule>
  </conditionalFormatting>
  <conditionalFormatting sqref="AH499">
    <cfRule type="containsText" dxfId="2177" priority="707" operator="containsText" text="pbi">
      <formula>NOT(ISERROR(SEARCH("pbi",AH499)))</formula>
    </cfRule>
  </conditionalFormatting>
  <conditionalFormatting sqref="AH499">
    <cfRule type="containsText" dxfId="2177" priority="706" operator="containsText" text="TUNGGAKAN">
      <formula>NOT(ISERROR(SEARCH("TUNGGAKAN",AH499)))</formula>
    </cfRule>
  </conditionalFormatting>
  <conditionalFormatting sqref="AL498 AB499:AC500 T499:U500 AT499:AT500 O499:O500 T524:T525 AK524:AK525 U533 AL533 F533 F526:F529 AL526:AL529 U526:U529 AL495:AL496 U495 F505:F523 U501:U523 AL501:AL523">
    <cfRule type="cellIs" dxfId="2179" priority="705" operator="equal">
      <formula>0</formula>
    </cfRule>
  </conditionalFormatting>
  <conditionalFormatting sqref="AL498 AB499:AC500 AT499:AT500 AK524:AK525 AL533 F533 F526:F529 AL526:AL529 AL495:AL496 F505:F523 AL501:AL523">
    <cfRule type="cellIs" dxfId="2184" priority="704" operator="equal">
      <formula>0</formula>
    </cfRule>
  </conditionalFormatting>
  <conditionalFormatting sqref="U496">
    <cfRule type="cellIs" dxfId="2179" priority="703" operator="equal">
      <formula>0</formula>
    </cfRule>
  </conditionalFormatting>
  <conditionalFormatting sqref="AC495:AC496 AB524:AB525 AC533 AC526:AC529 AC501:AC523">
    <cfRule type="cellIs" dxfId="2179" priority="701" operator="equal">
      <formula>0</formula>
    </cfRule>
    <cfRule type="cellIs" dxfId="2186" priority="702" operator="equal">
      <formula>0</formula>
    </cfRule>
  </conditionalFormatting>
  <conditionalFormatting sqref="AH497">
    <cfRule type="containsText" dxfId="2177" priority="700" operator="containsText" text="pbi">
      <formula>NOT(ISERROR(SEARCH("pbi",AH497)))</formula>
    </cfRule>
  </conditionalFormatting>
  <conditionalFormatting sqref="AH497">
    <cfRule type="containsText" dxfId="2177" priority="699" operator="containsText" text="TUNGGAKAN">
      <formula>NOT(ISERROR(SEARCH("TUNGGAKAN",AH497)))</formula>
    </cfRule>
  </conditionalFormatting>
  <conditionalFormatting sqref="F497 O497 AT497 T497:U497">
    <cfRule type="cellIs" dxfId="2179" priority="698" operator="equal">
      <formula>0</formula>
    </cfRule>
  </conditionalFormatting>
  <conditionalFormatting sqref="F497 AT497">
    <cfRule type="cellIs" dxfId="2184" priority="697" operator="equal">
      <formula>0</formula>
    </cfRule>
  </conditionalFormatting>
  <conditionalFormatting sqref="C544">
    <cfRule type="duplicateValues" dxfId="2179" priority="696"/>
  </conditionalFormatting>
  <conditionalFormatting sqref="C542">
    <cfRule type="duplicateValues" dxfId="2179" priority="695"/>
  </conditionalFormatting>
  <conditionalFormatting sqref="F498:F501">
    <cfRule type="cellIs" dxfId="2179" priority="694" operator="equal">
      <formula>0</formula>
    </cfRule>
  </conditionalFormatting>
  <conditionalFormatting sqref="F498:F501">
    <cfRule type="cellIs" dxfId="2184" priority="693" operator="equal">
      <formula>0</formula>
    </cfRule>
  </conditionalFormatting>
  <conditionalFormatting sqref="F502">
    <cfRule type="cellIs" dxfId="2179" priority="692" operator="equal">
      <formula>0</formula>
    </cfRule>
  </conditionalFormatting>
  <conditionalFormatting sqref="F502">
    <cfRule type="cellIs" dxfId="2184" priority="691" operator="equal">
      <formula>0</formula>
    </cfRule>
  </conditionalFormatting>
  <conditionalFormatting sqref="F503">
    <cfRule type="cellIs" dxfId="2179" priority="690" operator="equal">
      <formula>0</formula>
    </cfRule>
  </conditionalFormatting>
  <conditionalFormatting sqref="F503">
    <cfRule type="cellIs" dxfId="2184" priority="689" operator="equal">
      <formula>0</formula>
    </cfRule>
  </conditionalFormatting>
  <conditionalFormatting sqref="F504">
    <cfRule type="cellIs" dxfId="2179" priority="688" operator="equal">
      <formula>0</formula>
    </cfRule>
  </conditionalFormatting>
  <conditionalFormatting sqref="F504">
    <cfRule type="cellIs" dxfId="2184" priority="687" operator="equal">
      <formula>0</formula>
    </cfRule>
  </conditionalFormatting>
  <conditionalFormatting sqref="F495:F496">
    <cfRule type="cellIs" dxfId="2179" priority="686" operator="equal">
      <formula>0</formula>
    </cfRule>
  </conditionalFormatting>
  <conditionalFormatting sqref="F495:F496">
    <cfRule type="cellIs" dxfId="2184" priority="685" operator="equal">
      <formula>0</formula>
    </cfRule>
  </conditionalFormatting>
  <conditionalFormatting sqref="C543">
    <cfRule type="duplicateValues" dxfId="2179" priority="708"/>
  </conditionalFormatting>
  <conditionalFormatting sqref="AN499">
    <cfRule type="containsText" dxfId="2177" priority="684" operator="containsText" text="pbi">
      <formula>NOT(ISERROR(SEARCH("pbi",AN499)))</formula>
    </cfRule>
  </conditionalFormatting>
  <conditionalFormatting sqref="AN499">
    <cfRule type="containsText" dxfId="2177" priority="683" operator="containsText" text="TUNGGAKAN">
      <formula>NOT(ISERROR(SEARCH("TUNGGAKAN",AN499)))</formula>
    </cfRule>
  </conditionalFormatting>
  <conditionalFormatting sqref="AN497">
    <cfRule type="containsText" dxfId="2177" priority="682" operator="containsText" text="pbi">
      <formula>NOT(ISERROR(SEARCH("pbi",AN497)))</formula>
    </cfRule>
  </conditionalFormatting>
  <conditionalFormatting sqref="AN497">
    <cfRule type="containsText" dxfId="2177" priority="681" operator="containsText" text="TUNGGAKAN">
      <formula>NOT(ISERROR(SEARCH("TUNGGAKAN",AN497)))</formula>
    </cfRule>
  </conditionalFormatting>
  <conditionalFormatting sqref="C548:C553">
    <cfRule type="duplicateValues" dxfId="2179" priority="679"/>
  </conditionalFormatting>
  <conditionalFormatting sqref="C545:C547">
    <cfRule type="duplicateValues" dxfId="2179" priority="680"/>
  </conditionalFormatting>
  <conditionalFormatting sqref="C554:C556">
    <cfRule type="duplicateValues" dxfId="2179" priority="675"/>
  </conditionalFormatting>
  <conditionalFormatting sqref="C560:C572">
    <cfRule type="duplicateValues" dxfId="2179" priority="676"/>
  </conditionalFormatting>
  <conditionalFormatting sqref="C557:C559">
    <cfRule type="duplicateValues" dxfId="2179" priority="677"/>
  </conditionalFormatting>
  <conditionalFormatting sqref="F610">
    <cfRule type="cellIs" dxfId="2180" priority="673" operator="equal">
      <formula>0</formula>
    </cfRule>
  </conditionalFormatting>
  <conditionalFormatting sqref="F610">
    <cfRule type="cellIs" dxfId="2181" priority="674" operator="equal">
      <formula>0</formula>
    </cfRule>
  </conditionalFormatting>
  <conditionalFormatting sqref="O610">
    <cfRule type="cellIs" dxfId="2180" priority="672" operator="equal">
      <formula>0</formula>
    </cfRule>
  </conditionalFormatting>
  <conditionalFormatting sqref="U610">
    <cfRule type="cellIs" dxfId="2180" priority="671" operator="equal">
      <formula>0</formula>
    </cfRule>
  </conditionalFormatting>
  <conditionalFormatting sqref="AB610">
    <cfRule type="cellIs" dxfId="2180" priority="669" operator="equal">
      <formula>0</formula>
    </cfRule>
  </conditionalFormatting>
  <conditionalFormatting sqref="AB610">
    <cfRule type="cellIs" dxfId="2181" priority="670" operator="equal">
      <formula>0</formula>
    </cfRule>
  </conditionalFormatting>
  <conditionalFormatting sqref="AC610">
    <cfRule type="cellIs" dxfId="2180" priority="667" operator="equal">
      <formula>0</formula>
    </cfRule>
  </conditionalFormatting>
  <conditionalFormatting sqref="AC610">
    <cfRule type="cellIs" dxfId="2181" priority="668" operator="equal">
      <formula>0</formula>
    </cfRule>
  </conditionalFormatting>
  <conditionalFormatting sqref="AH611">
    <cfRule type="containsText" dxfId="2185" priority="665" operator="containsText" text="pbi">
      <formula>NOT(ISERROR(SEARCH("pbi",AH611)))</formula>
    </cfRule>
    <cfRule type="containsText" dxfId="2185" priority="666" operator="containsText" text="TUNGGAKAN">
      <formula>NOT(ISERROR(SEARCH("TUNGGAKAN",AH611)))</formula>
    </cfRule>
  </conditionalFormatting>
  <conditionalFormatting sqref="AL611">
    <cfRule type="cellIs" dxfId="2180" priority="663" operator="equal">
      <formula>0</formula>
    </cfRule>
  </conditionalFormatting>
  <conditionalFormatting sqref="AL611">
    <cfRule type="cellIs" dxfId="2181" priority="664" operator="equal">
      <formula>0</formula>
    </cfRule>
  </conditionalFormatting>
  <conditionalFormatting sqref="F611">
    <cfRule type="cellIs" dxfId="2180" priority="661" operator="equal">
      <formula>0</formula>
    </cfRule>
  </conditionalFormatting>
  <conditionalFormatting sqref="F611">
    <cfRule type="cellIs" dxfId="2181" priority="662" operator="equal">
      <formula>0</formula>
    </cfRule>
  </conditionalFormatting>
  <conditionalFormatting sqref="O611">
    <cfRule type="cellIs" dxfId="2180" priority="660" operator="equal">
      <formula>0</formula>
    </cfRule>
  </conditionalFormatting>
  <conditionalFormatting sqref="U611">
    <cfRule type="cellIs" dxfId="2180" priority="659" operator="equal">
      <formula>0</formula>
    </cfRule>
  </conditionalFormatting>
  <conditionalFormatting sqref="AB611">
    <cfRule type="cellIs" dxfId="2180" priority="657" operator="equal">
      <formula>0</formula>
    </cfRule>
  </conditionalFormatting>
  <conditionalFormatting sqref="AB611">
    <cfRule type="cellIs" dxfId="2181" priority="658" operator="equal">
      <formula>0</formula>
    </cfRule>
  </conditionalFormatting>
  <conditionalFormatting sqref="AC611">
    <cfRule type="cellIs" dxfId="2180" priority="655" operator="equal">
      <formula>0</formula>
    </cfRule>
  </conditionalFormatting>
  <conditionalFormatting sqref="AC611">
    <cfRule type="cellIs" dxfId="2181" priority="656" operator="equal">
      <formula>0</formula>
    </cfRule>
  </conditionalFormatting>
  <conditionalFormatting sqref="AT611">
    <cfRule type="cellIs" dxfId="2180" priority="653" operator="equal">
      <formula>0</formula>
    </cfRule>
  </conditionalFormatting>
  <conditionalFormatting sqref="AT611">
    <cfRule type="cellIs" dxfId="2181" priority="654" operator="equal">
      <formula>0</formula>
    </cfRule>
  </conditionalFormatting>
  <conditionalFormatting sqref="F617:F619 O617:O619 U617:U619 AB617:AC619">
    <cfRule type="cellIs" dxfId="2180" priority="651" operator="equal">
      <formula>0</formula>
    </cfRule>
  </conditionalFormatting>
  <conditionalFormatting sqref="F617:F619 AB617:AC619">
    <cfRule type="cellIs" dxfId="2181" priority="652" operator="equal">
      <formula>0</formula>
    </cfRule>
  </conditionalFormatting>
  <conditionalFormatting sqref="F615">
    <cfRule type="cellIs" dxfId="2180" priority="649" operator="equal">
      <formula>0</formula>
    </cfRule>
  </conditionalFormatting>
  <conditionalFormatting sqref="F615">
    <cfRule type="cellIs" dxfId="2181" priority="650" operator="equal">
      <formula>0</formula>
    </cfRule>
  </conditionalFormatting>
  <conditionalFormatting sqref="O615">
    <cfRule type="cellIs" dxfId="2180" priority="648" operator="equal">
      <formula>0</formula>
    </cfRule>
  </conditionalFormatting>
  <conditionalFormatting sqref="AY616">
    <cfRule type="cellIs" dxfId="2180" priority="642" operator="equal">
      <formula>0</formula>
    </cfRule>
  </conditionalFormatting>
  <conditionalFormatting sqref="AH616">
    <cfRule type="containsText" dxfId="2185" priority="646" operator="containsText" text="pbi">
      <formula>NOT(ISERROR(SEARCH("pbi",AH616)))</formula>
    </cfRule>
    <cfRule type="containsText" dxfId="2185" priority="647" operator="containsText" text="TUNGGAKAN">
      <formula>NOT(ISERROR(SEARCH("TUNGGAKAN",AH616)))</formula>
    </cfRule>
  </conditionalFormatting>
  <conditionalFormatting sqref="F616 O616 T616:U616 AT616 AB616:AC616">
    <cfRule type="cellIs" dxfId="2180" priority="644" operator="equal">
      <formula>0</formula>
    </cfRule>
  </conditionalFormatting>
  <conditionalFormatting sqref="F616 AT616 AB616:AC616">
    <cfRule type="cellIs" dxfId="2181" priority="645" operator="equal">
      <formula>0</formula>
    </cfRule>
  </conditionalFormatting>
  <conditionalFormatting sqref="AY616">
    <cfRule type="cellIs" dxfId="2181" priority="643" operator="equal">
      <formula>0</formula>
    </cfRule>
  </conditionalFormatting>
  <conditionalFormatting sqref="AN611">
    <cfRule type="containsText" dxfId="2185" priority="640" operator="containsText" text="pbi">
      <formula>NOT(ISERROR(SEARCH("pbi",AN611)))</formula>
    </cfRule>
    <cfRule type="containsText" dxfId="2185" priority="641" operator="containsText" text="TUNGGAKAN">
      <formula>NOT(ISERROR(SEARCH("TUNGGAKAN",AN611)))</formula>
    </cfRule>
  </conditionalFormatting>
  <conditionalFormatting sqref="C615:C620">
    <cfRule type="duplicateValues" dxfId="2179" priority="639"/>
  </conditionalFormatting>
  <conditionalFormatting sqref="C621:C623">
    <cfRule type="duplicateValues" dxfId="2179" priority="678"/>
  </conditionalFormatting>
  <conditionalFormatting sqref="O629">
    <cfRule type="cellIs" dxfId="2180" priority="629" operator="equal">
      <formula>0</formula>
    </cfRule>
  </conditionalFormatting>
  <conditionalFormatting sqref="AH629">
    <cfRule type="containsText" dxfId="2185" priority="634" operator="containsText" text="pbi">
      <formula>NOT(ISERROR(SEARCH("pbi",AH629)))</formula>
    </cfRule>
    <cfRule type="containsText" dxfId="2185" priority="635" operator="containsText" text="TUNGGAKAN">
      <formula>NOT(ISERROR(SEARCH("TUNGGAKAN",AH629)))</formula>
    </cfRule>
  </conditionalFormatting>
  <conditionalFormatting sqref="AL629">
    <cfRule type="cellIs" dxfId="2180" priority="632" operator="equal">
      <formula>0</formula>
    </cfRule>
  </conditionalFormatting>
  <conditionalFormatting sqref="AL629">
    <cfRule type="cellIs" dxfId="2181" priority="633" operator="equal">
      <formula>0</formula>
    </cfRule>
  </conditionalFormatting>
  <conditionalFormatting sqref="F629">
    <cfRule type="cellIs" dxfId="2180" priority="630" operator="equal">
      <formula>0</formula>
    </cfRule>
  </conditionalFormatting>
  <conditionalFormatting sqref="F629">
    <cfRule type="cellIs" dxfId="2181" priority="631" operator="equal">
      <formula>0</formula>
    </cfRule>
  </conditionalFormatting>
  <conditionalFormatting sqref="U629">
    <cfRule type="cellIs" dxfId="2180" priority="628" operator="equal">
      <formula>0</formula>
    </cfRule>
  </conditionalFormatting>
  <conditionalFormatting sqref="AB629">
    <cfRule type="cellIs" dxfId="2180" priority="626" operator="equal">
      <formula>0</formula>
    </cfRule>
  </conditionalFormatting>
  <conditionalFormatting sqref="AB629">
    <cfRule type="cellIs" dxfId="2181" priority="627" operator="equal">
      <formula>0</formula>
    </cfRule>
  </conditionalFormatting>
  <conditionalFormatting sqref="AC629">
    <cfRule type="cellIs" dxfId="2180" priority="624" operator="equal">
      <formula>0</formula>
    </cfRule>
  </conditionalFormatting>
  <conditionalFormatting sqref="AC629">
    <cfRule type="cellIs" dxfId="2181" priority="625" operator="equal">
      <formula>0</formula>
    </cfRule>
  </conditionalFormatting>
  <conditionalFormatting sqref="AM629">
    <cfRule type="cellIs" dxfId="2180" priority="622" operator="equal">
      <formula>0</formula>
    </cfRule>
  </conditionalFormatting>
  <conditionalFormatting sqref="AM629">
    <cfRule type="cellIs" dxfId="2181" priority="623" operator="equal">
      <formula>0</formula>
    </cfRule>
  </conditionalFormatting>
  <conditionalFormatting sqref="O634 F634 AB634:AC634">
    <cfRule type="cellIs" dxfId="2180" priority="620" operator="equal">
      <formula>0</formula>
    </cfRule>
  </conditionalFormatting>
  <conditionalFormatting sqref="F634 AB634:AC634">
    <cfRule type="cellIs" dxfId="2181" priority="621" operator="equal">
      <formula>0</formula>
    </cfRule>
  </conditionalFormatting>
  <conditionalFormatting sqref="C634:C637">
    <cfRule type="duplicateValues" dxfId="2179" priority="619"/>
  </conditionalFormatting>
  <conditionalFormatting sqref="C643:C645">
    <cfRule type="duplicateValues" dxfId="2179" priority="618"/>
  </conditionalFormatting>
  <conditionalFormatting sqref="AC643">
    <cfRule type="cellIs" dxfId="2179" priority="616" operator="equal">
      <formula>0</formula>
    </cfRule>
  </conditionalFormatting>
  <conditionalFormatting sqref="AC643">
    <cfRule type="cellIs" dxfId="2184" priority="615" operator="equal">
      <formula>0</formula>
    </cfRule>
  </conditionalFormatting>
  <conditionalFormatting sqref="I645">
    <cfRule type="duplicateValues" dxfId="2179" priority="614"/>
  </conditionalFormatting>
  <conditionalFormatting sqref="AC644:AC645">
    <cfRule type="cellIs" dxfId="2179" priority="613" operator="equal">
      <formula>0</formula>
    </cfRule>
  </conditionalFormatting>
  <conditionalFormatting sqref="AC644:AC645">
    <cfRule type="cellIs" dxfId="2184" priority="612" operator="equal">
      <formula>0</formula>
    </cfRule>
  </conditionalFormatting>
  <conditionalFormatting sqref="I643">
    <cfRule type="duplicateValues" dxfId="2179" priority="617"/>
  </conditionalFormatting>
  <conditionalFormatting sqref="AC638">
    <cfRule type="cellIs" dxfId="2179" priority="611" operator="equal">
      <formula>0</formula>
    </cfRule>
  </conditionalFormatting>
  <conditionalFormatting sqref="AC638">
    <cfRule type="cellIs" dxfId="2184" priority="610" operator="equal">
      <formula>0</formula>
    </cfRule>
  </conditionalFormatting>
  <conditionalFormatting sqref="AV638">
    <cfRule type="duplicateValues" dxfId="2179" priority="609"/>
  </conditionalFormatting>
  <conditionalFormatting sqref="C638:C642">
    <cfRule type="duplicateValues" dxfId="2179" priority="636"/>
  </conditionalFormatting>
  <conditionalFormatting sqref="AC642">
    <cfRule type="cellIs" dxfId="2179" priority="607" operator="equal">
      <formula>0</formula>
    </cfRule>
  </conditionalFormatting>
  <conditionalFormatting sqref="AC642">
    <cfRule type="cellIs" dxfId="2184" priority="606" operator="equal">
      <formula>0</formula>
    </cfRule>
  </conditionalFormatting>
  <conditionalFormatting sqref="I642">
    <cfRule type="duplicateValues" dxfId="2179" priority="608"/>
  </conditionalFormatting>
  <conditionalFormatting sqref="AC639">
    <cfRule type="cellIs" dxfId="2179" priority="605" operator="equal">
      <formula>0</formula>
    </cfRule>
  </conditionalFormatting>
  <conditionalFormatting sqref="AC639">
    <cfRule type="cellIs" dxfId="2184" priority="604" operator="equal">
      <formula>0</formula>
    </cfRule>
  </conditionalFormatting>
  <conditionalFormatting sqref="AC640:AC641">
    <cfRule type="cellIs" dxfId="2179" priority="602" operator="equal">
      <formula>0</formula>
    </cfRule>
  </conditionalFormatting>
  <conditionalFormatting sqref="AC640:AC641">
    <cfRule type="cellIs" dxfId="2184" priority="601" operator="equal">
      <formula>0</formula>
    </cfRule>
  </conditionalFormatting>
  <conditionalFormatting sqref="I640:I641">
    <cfRule type="duplicateValues" dxfId="2179" priority="603"/>
  </conditionalFormatting>
  <conditionalFormatting sqref="AB633:AC633">
    <cfRule type="cellIs" dxfId="2179" priority="600" operator="equal">
      <formula>0</formula>
    </cfRule>
  </conditionalFormatting>
  <conditionalFormatting sqref="AB633:AC633">
    <cfRule type="cellIs" dxfId="2184" priority="599" operator="equal">
      <formula>0</formula>
    </cfRule>
  </conditionalFormatting>
  <conditionalFormatting sqref="C624:C632">
    <cfRule type="duplicateValues" dxfId="2179" priority="637"/>
  </conditionalFormatting>
  <conditionalFormatting sqref="C646:C650">
    <cfRule type="duplicateValues" dxfId="2179" priority="638"/>
  </conditionalFormatting>
  <conditionalFormatting sqref="AG661:AH661">
    <cfRule type="containsText" dxfId="2177" priority="598" operator="containsText" text="pbi">
      <formula>NOT(ISERROR(SEARCH("pbi",AG661)))</formula>
    </cfRule>
  </conditionalFormatting>
  <conditionalFormatting sqref="AG661:AH661">
    <cfRule type="containsText" dxfId="2177" priority="597" operator="containsText" text="TUNGGAKAN">
      <formula>NOT(ISERROR(SEARCH("TUNGGAKAN",AG661)))</formula>
    </cfRule>
  </conditionalFormatting>
  <conditionalFormatting sqref="AC651">
    <cfRule type="cellIs" dxfId="2179" priority="596" operator="equal">
      <formula>0</formula>
    </cfRule>
  </conditionalFormatting>
  <conditionalFormatting sqref="AC651">
    <cfRule type="cellIs" dxfId="2184" priority="595" operator="equal">
      <formula>0</formula>
    </cfRule>
  </conditionalFormatting>
  <conditionalFormatting sqref="I651">
    <cfRule type="duplicateValues" dxfId="2179" priority="594"/>
  </conditionalFormatting>
  <conditionalFormatting sqref="AC652">
    <cfRule type="cellIs" dxfId="2179" priority="593" operator="equal">
      <formula>0</formula>
    </cfRule>
  </conditionalFormatting>
  <conditionalFormatting sqref="AC652">
    <cfRule type="cellIs" dxfId="2184" priority="592" operator="equal">
      <formula>0</formula>
    </cfRule>
  </conditionalFormatting>
  <conditionalFormatting sqref="C654:C655">
    <cfRule type="duplicateValues" dxfId="2179" priority="591"/>
  </conditionalFormatting>
  <conditionalFormatting sqref="AN655">
    <cfRule type="containsText" dxfId="2177" priority="590" operator="containsText" text="pbi">
      <formula>NOT(ISERROR(SEARCH("pbi",AN655)))</formula>
    </cfRule>
  </conditionalFormatting>
  <conditionalFormatting sqref="AN655">
    <cfRule type="containsText" dxfId="2177" priority="589" operator="containsText" text="TUNGGAKAN">
      <formula>NOT(ISERROR(SEARCH("TUNGGAKAN",AN655)))</formula>
    </cfRule>
  </conditionalFormatting>
  <conditionalFormatting sqref="F654">
    <cfRule type="cellIs" dxfId="2184" priority="588" operator="equal">
      <formula>0</formula>
    </cfRule>
  </conditionalFormatting>
  <conditionalFormatting sqref="F654">
    <cfRule type="cellIs" dxfId="2179" priority="587" operator="equal">
      <formula>0</formula>
    </cfRule>
  </conditionalFormatting>
  <conditionalFormatting sqref="T654:U654">
    <cfRule type="cellIs" dxfId="2179" priority="586" operator="equal">
      <formula>0</formula>
    </cfRule>
  </conditionalFormatting>
  <conditionalFormatting sqref="AT654">
    <cfRule type="cellIs" dxfId="2184" priority="585" operator="equal">
      <formula>0</formula>
    </cfRule>
  </conditionalFormatting>
  <conditionalFormatting sqref="AT654">
    <cfRule type="cellIs" dxfId="2179" priority="584" operator="equal">
      <formula>0</formula>
    </cfRule>
  </conditionalFormatting>
  <conditionalFormatting sqref="F655">
    <cfRule type="cellIs" dxfId="2184" priority="583" operator="equal">
      <formula>0</formula>
    </cfRule>
  </conditionalFormatting>
  <conditionalFormatting sqref="F655">
    <cfRule type="cellIs" dxfId="2179" priority="582" operator="equal">
      <formula>0</formula>
    </cfRule>
  </conditionalFormatting>
  <conditionalFormatting sqref="O655">
    <cfRule type="cellIs" dxfId="2179" priority="581" operator="equal">
      <formula>0</formula>
    </cfRule>
  </conditionalFormatting>
  <conditionalFormatting sqref="T655:U655">
    <cfRule type="cellIs" dxfId="2179" priority="580" operator="equal">
      <formula>0</formula>
    </cfRule>
  </conditionalFormatting>
  <conditionalFormatting sqref="AB655">
    <cfRule type="cellIs" dxfId="2184" priority="579" operator="equal">
      <formula>0</formula>
    </cfRule>
  </conditionalFormatting>
  <conditionalFormatting sqref="AB655">
    <cfRule type="cellIs" dxfId="2179" priority="578" operator="equal">
      <formula>0</formula>
    </cfRule>
  </conditionalFormatting>
  <conditionalFormatting sqref="AT655">
    <cfRule type="cellIs" dxfId="2184" priority="577" operator="equal">
      <formula>0</formula>
    </cfRule>
  </conditionalFormatting>
  <conditionalFormatting sqref="AT655">
    <cfRule type="cellIs" dxfId="2179" priority="576" operator="equal">
      <formula>0</formula>
    </cfRule>
  </conditionalFormatting>
  <conditionalFormatting sqref="C656">
    <cfRule type="duplicateValues" dxfId="2179" priority="575"/>
  </conditionalFormatting>
  <conditionalFormatting sqref="Y656">
    <cfRule type="cellIs" dxfId="2179" priority="574" operator="lessThan">
      <formula>"32 HARI"</formula>
    </cfRule>
  </conditionalFormatting>
  <conditionalFormatting sqref="AN659">
    <cfRule type="containsText" dxfId="2177" priority="572" operator="containsText" text="pbi">
      <formula>NOT(ISERROR(SEARCH("pbi",AN659)))</formula>
    </cfRule>
  </conditionalFormatting>
  <conditionalFormatting sqref="AN659">
    <cfRule type="containsText" dxfId="2177" priority="571" operator="containsText" text="TUNGGAKAN">
      <formula>NOT(ISERROR(SEARCH("TUNGGAKAN",AN659)))</formula>
    </cfRule>
  </conditionalFormatting>
  <conditionalFormatting sqref="AH663:AH665 AG666:AH666">
    <cfRule type="containsText" dxfId="2177" priority="570" operator="containsText" text="pbi">
      <formula>NOT(ISERROR(SEARCH("pbi",AG663)))</formula>
    </cfRule>
  </conditionalFormatting>
  <conditionalFormatting sqref="AH663:AH665 AG666:AH666">
    <cfRule type="containsText" dxfId="2177" priority="569" operator="containsText" text="TUNGGAKAN">
      <formula>NOT(ISERROR(SEARCH("TUNGGAKAN",AG663)))</formula>
    </cfRule>
  </conditionalFormatting>
  <conditionalFormatting sqref="AA666:AB666">
    <cfRule type="cellIs" dxfId="2184" priority="568" operator="equal">
      <formula>0</formula>
    </cfRule>
  </conditionalFormatting>
  <conditionalFormatting sqref="AA666:AB666">
    <cfRule type="cellIs" dxfId="2179" priority="567" operator="equal">
      <formula>0</formula>
    </cfRule>
  </conditionalFormatting>
  <conditionalFormatting sqref="AG663">
    <cfRule type="containsText" dxfId="2177" priority="564" operator="containsText" text="pbi">
      <formula>NOT(ISERROR(SEARCH("pbi",AG663)))</formula>
    </cfRule>
  </conditionalFormatting>
  <conditionalFormatting sqref="AG663">
    <cfRule type="containsText" dxfId="2177" priority="563" operator="containsText" text="TUNGGAKAN">
      <formula>NOT(ISERROR(SEARCH("TUNGGAKAN",AG663)))</formula>
    </cfRule>
  </conditionalFormatting>
  <conditionalFormatting sqref="AG665">
    <cfRule type="containsText" dxfId="2177" priority="566" operator="containsText" text="pbi">
      <formula>NOT(ISERROR(SEARCH("pbi",AG665)))</formula>
    </cfRule>
  </conditionalFormatting>
  <conditionalFormatting sqref="AG665">
    <cfRule type="containsText" dxfId="2177" priority="565" operator="containsText" text="TUNGGAKAN">
      <formula>NOT(ISERROR(SEARCH("TUNGGAKAN",AG665)))</formula>
    </cfRule>
  </conditionalFormatting>
  <conditionalFormatting sqref="AG664">
    <cfRule type="containsText" dxfId="2177" priority="562" operator="containsText" text="pbi">
      <formula>NOT(ISERROR(SEARCH("pbi",AG664)))</formula>
    </cfRule>
  </conditionalFormatting>
  <conditionalFormatting sqref="AG664">
    <cfRule type="containsText" dxfId="2177" priority="561" operator="containsText" text="TUNGGAKAN">
      <formula>NOT(ISERROR(SEARCH("TUNGGAKAN",AG664)))</formula>
    </cfRule>
  </conditionalFormatting>
  <conditionalFormatting sqref="C657:C666">
    <cfRule type="duplicateValues" dxfId="2179" priority="573"/>
  </conditionalFormatting>
  <conditionalFormatting sqref="AN667">
    <cfRule type="containsText" dxfId="2177" priority="560" operator="containsText" text="pbi">
      <formula>NOT(ISERROR(SEARCH("pbi",AN667)))</formula>
    </cfRule>
  </conditionalFormatting>
  <conditionalFormatting sqref="AN667">
    <cfRule type="containsText" dxfId="2177" priority="559" operator="containsText" text="TUNGGAKAN">
      <formula>NOT(ISERROR(SEARCH("TUNGGAKAN",AN667)))</formula>
    </cfRule>
  </conditionalFormatting>
  <conditionalFormatting sqref="C668">
    <cfRule type="duplicateValues" dxfId="2179" priority="558"/>
  </conditionalFormatting>
  <conditionalFormatting sqref="Y669:Y670">
    <cfRule type="cellIs" dxfId="2179" priority="557" operator="lessThan">
      <formula>"32 HARI"</formula>
    </cfRule>
  </conditionalFormatting>
  <conditionalFormatting sqref="C669">
    <cfRule type="duplicateValues" dxfId="2179" priority="556"/>
  </conditionalFormatting>
  <conditionalFormatting sqref="C670">
    <cfRule type="duplicateValues" dxfId="2179" priority="555"/>
  </conditionalFormatting>
  <conditionalFormatting sqref="C671">
    <cfRule type="duplicateValues" dxfId="2179" priority="554"/>
  </conditionalFormatting>
  <conditionalFormatting sqref="C675">
    <cfRule type="duplicateValues" dxfId="2179" priority="553"/>
  </conditionalFormatting>
  <conditionalFormatting sqref="C676">
    <cfRule type="duplicateValues" dxfId="2179" priority="552"/>
  </conditionalFormatting>
  <conditionalFormatting sqref="C677">
    <cfRule type="duplicateValues" dxfId="2179" priority="551"/>
  </conditionalFormatting>
  <conditionalFormatting sqref="C678">
    <cfRule type="duplicateValues" dxfId="2179" priority="550"/>
  </conditionalFormatting>
  <conditionalFormatting sqref="F679">
    <cfRule type="cellIs" dxfId="2184" priority="549" operator="equal">
      <formula>0</formula>
    </cfRule>
  </conditionalFormatting>
  <conditionalFormatting sqref="F679">
    <cfRule type="cellIs" dxfId="2179" priority="548" operator="equal">
      <formula>0</formula>
    </cfRule>
  </conditionalFormatting>
  <conditionalFormatting sqref="O679">
    <cfRule type="cellIs" dxfId="2179" priority="547" operator="equal">
      <formula>0</formula>
    </cfRule>
  </conditionalFormatting>
  <conditionalFormatting sqref="T679:U679">
    <cfRule type="cellIs" dxfId="2179" priority="546" operator="equal">
      <formula>0</formula>
    </cfRule>
  </conditionalFormatting>
  <conditionalFormatting sqref="AB679:AC679">
    <cfRule type="cellIs" dxfId="2184" priority="545" operator="equal">
      <formula>0</formula>
    </cfRule>
  </conditionalFormatting>
  <conditionalFormatting sqref="AB679:AC679">
    <cfRule type="cellIs" dxfId="2179" priority="544" operator="equal">
      <formula>0</formula>
    </cfRule>
  </conditionalFormatting>
  <conditionalFormatting sqref="AT679">
    <cfRule type="cellIs" dxfId="2184" priority="543" operator="equal">
      <formula>0</formula>
    </cfRule>
  </conditionalFormatting>
  <conditionalFormatting sqref="AT679">
    <cfRule type="cellIs" dxfId="2179" priority="542" operator="equal">
      <formula>0</formula>
    </cfRule>
  </conditionalFormatting>
  <conditionalFormatting sqref="AC680 AL680">
    <cfRule type="cellIs" dxfId="2179" priority="541" operator="equal">
      <formula>0</formula>
    </cfRule>
  </conditionalFormatting>
  <conditionalFormatting sqref="AC680 AL680">
    <cfRule type="cellIs" dxfId="2184" priority="540" operator="equal">
      <formula>0</formula>
    </cfRule>
  </conditionalFormatting>
  <conditionalFormatting sqref="U680">
    <cfRule type="cellIs" dxfId="2179" priority="539" operator="equal">
      <formula>0</formula>
    </cfRule>
  </conditionalFormatting>
  <conditionalFormatting sqref="AL681 U681">
    <cfRule type="cellIs" dxfId="2179" priority="538" operator="equal">
      <formula>0</formula>
    </cfRule>
  </conditionalFormatting>
  <conditionalFormatting sqref="AL681">
    <cfRule type="cellIs" dxfId="2184" priority="537" operator="equal">
      <formula>0</formula>
    </cfRule>
  </conditionalFormatting>
  <conditionalFormatting sqref="T683:U683">
    <cfRule type="cellIs" dxfId="2179" priority="536" operator="equal">
      <formula>0</formula>
    </cfRule>
  </conditionalFormatting>
  <conditionalFormatting sqref="AN685">
    <cfRule type="containsText" dxfId="2177" priority="535" operator="containsText" text="pbi">
      <formula>NOT(ISERROR(SEARCH("pbi",AN685)))</formula>
    </cfRule>
  </conditionalFormatting>
  <conditionalFormatting sqref="AN685">
    <cfRule type="containsText" dxfId="2177" priority="534" operator="containsText" text="TUNGGAKAN">
      <formula>NOT(ISERROR(SEARCH("TUNGGAKAN",AN685)))</formula>
    </cfRule>
  </conditionalFormatting>
  <conditionalFormatting sqref="C686:C688">
    <cfRule type="duplicateValues" dxfId="2179" priority="533"/>
  </conditionalFormatting>
  <conditionalFormatting sqref="C689:C692">
    <cfRule type="duplicateValues" dxfId="2179" priority="532"/>
  </conditionalFormatting>
  <conditionalFormatting sqref="F681">
    <cfRule type="cellIs" dxfId="2179" priority="531" operator="equal">
      <formula>0</formula>
    </cfRule>
  </conditionalFormatting>
  <conditionalFormatting sqref="F681">
    <cfRule type="cellIs" dxfId="2184" priority="530" operator="equal">
      <formula>0</formula>
    </cfRule>
  </conditionalFormatting>
  <conditionalFormatting sqref="U697 AL697 AL713 U713">
    <cfRule type="cellIs" dxfId="2179" priority="529" operator="equal">
      <formula>0</formula>
    </cfRule>
  </conditionalFormatting>
  <conditionalFormatting sqref="AL697 AL713">
    <cfRule type="cellIs" dxfId="2184" priority="528" operator="equal">
      <formula>0</formula>
    </cfRule>
  </conditionalFormatting>
  <conditionalFormatting sqref="F697 F713">
    <cfRule type="cellIs" dxfId="2179" priority="527" operator="equal">
      <formula>0</formula>
    </cfRule>
  </conditionalFormatting>
  <conditionalFormatting sqref="F697 F713">
    <cfRule type="cellIs" dxfId="2184" priority="526" operator="equal">
      <formula>0</formula>
    </cfRule>
  </conditionalFormatting>
  <conditionalFormatting sqref="AN697 AH713">
    <cfRule type="containsText" dxfId="2177" priority="524" operator="containsText" text="TUNGGAKAN">
      <formula>NOT(ISERROR(SEARCH("TUNGGAKAN",AH697)))</formula>
    </cfRule>
  </conditionalFormatting>
  <conditionalFormatting sqref="AN697 AH713">
    <cfRule type="containsText" dxfId="2177" priority="525" operator="containsText" text="pbi">
      <formula>NOT(ISERROR(SEARCH("pbi",AH697)))</formula>
    </cfRule>
  </conditionalFormatting>
  <conditionalFormatting sqref="C698">
    <cfRule type="duplicateValues" dxfId="2179" priority="523"/>
  </conditionalFormatting>
  <conditionalFormatting sqref="C699">
    <cfRule type="duplicateValues" dxfId="2179" priority="522"/>
  </conditionalFormatting>
  <conditionalFormatting sqref="F700 AL700 U700">
    <cfRule type="cellIs" dxfId="2179" priority="521" operator="equal">
      <formula>0</formula>
    </cfRule>
  </conditionalFormatting>
  <conditionalFormatting sqref="F700 AL700">
    <cfRule type="cellIs" dxfId="2184" priority="520" operator="equal">
      <formula>0</formula>
    </cfRule>
  </conditionalFormatting>
  <conditionalFormatting sqref="AC700">
    <cfRule type="cellIs" dxfId="2179" priority="518" operator="equal">
      <formula>0</formula>
    </cfRule>
    <cfRule type="cellIs" dxfId="2186" priority="519" operator="equal">
      <formula>0</formula>
    </cfRule>
  </conditionalFormatting>
  <conditionalFormatting sqref="C701">
    <cfRule type="duplicateValues" dxfId="2179" priority="517"/>
  </conditionalFormatting>
  <conditionalFormatting sqref="C714:C716">
    <cfRule type="duplicateValues" dxfId="2179" priority="516"/>
  </conditionalFormatting>
  <conditionalFormatting sqref="C718:C721">
    <cfRule type="duplicateValues" dxfId="2179" priority="515"/>
  </conditionalFormatting>
  <conditionalFormatting sqref="C724:C726">
    <cfRule type="duplicateValues" dxfId="2179" priority="514"/>
  </conditionalFormatting>
  <conditionalFormatting sqref="C727:C730">
    <cfRule type="duplicateValues" dxfId="2179" priority="513"/>
  </conditionalFormatting>
  <conditionalFormatting sqref="O731">
    <cfRule type="cellIs" dxfId="2179" priority="511" operator="equal">
      <formula>0</formula>
    </cfRule>
  </conditionalFormatting>
  <conditionalFormatting sqref="U731">
    <cfRule type="cellIs" dxfId="2179" priority="510" operator="equal">
      <formula>0</formula>
    </cfRule>
  </conditionalFormatting>
  <conditionalFormatting sqref="AA731:AB731">
    <cfRule type="cellIs" dxfId="2184" priority="509" operator="equal">
      <formula>0</formula>
    </cfRule>
  </conditionalFormatting>
  <conditionalFormatting sqref="AA731">
    <cfRule type="cellIs" dxfId="2179" priority="508" operator="equal">
      <formula>0</formula>
    </cfRule>
  </conditionalFormatting>
  <conditionalFormatting sqref="AB731">
    <cfRule type="cellIs" dxfId="2184" priority="507" operator="equal">
      <formula>0</formula>
    </cfRule>
  </conditionalFormatting>
  <conditionalFormatting sqref="AB731">
    <cfRule type="cellIs" dxfId="2179" priority="506" operator="equal">
      <formula>0</formula>
    </cfRule>
  </conditionalFormatting>
  <conditionalFormatting sqref="AM731">
    <cfRule type="cellIs" dxfId="2184" priority="505" operator="equal">
      <formula>0</formula>
    </cfRule>
  </conditionalFormatting>
  <conditionalFormatting sqref="AM731">
    <cfRule type="cellIs" dxfId="2179" priority="504" operator="equal">
      <formula>0</formula>
    </cfRule>
  </conditionalFormatting>
  <conditionalFormatting sqref="F731">
    <cfRule type="cellIs" dxfId="2184" priority="503" operator="equal">
      <formula>0</formula>
    </cfRule>
  </conditionalFormatting>
  <conditionalFormatting sqref="F731">
    <cfRule type="cellIs" dxfId="2179" priority="502" operator="equal">
      <formula>0</formula>
    </cfRule>
  </conditionalFormatting>
  <conditionalFormatting sqref="AB731">
    <cfRule type="cellIs" dxfId="2179" priority="501" operator="equal">
      <formula>0</formula>
    </cfRule>
  </conditionalFormatting>
  <conditionalFormatting sqref="AC731">
    <cfRule type="cellIs" dxfId="2184" priority="500" operator="equal">
      <formula>0</formula>
    </cfRule>
  </conditionalFormatting>
  <conditionalFormatting sqref="AC731">
    <cfRule type="cellIs" dxfId="2179" priority="499" operator="equal">
      <formula>0</formula>
    </cfRule>
  </conditionalFormatting>
  <conditionalFormatting sqref="AT731">
    <cfRule type="cellIs" dxfId="2184" priority="498" operator="equal">
      <formula>0</formula>
    </cfRule>
  </conditionalFormatting>
  <conditionalFormatting sqref="AT731">
    <cfRule type="cellIs" dxfId="2179" priority="497" operator="equal">
      <formula>0</formula>
    </cfRule>
  </conditionalFormatting>
  <conditionalFormatting sqref="C731">
    <cfRule type="duplicateValues" dxfId="2179" priority="512"/>
  </conditionalFormatting>
  <conditionalFormatting sqref="T732">
    <cfRule type="cellIs" dxfId="2179" priority="496" operator="equal">
      <formula>0</formula>
    </cfRule>
  </conditionalFormatting>
  <conditionalFormatting sqref="C732">
    <cfRule type="duplicateValues" dxfId="2179" priority="495"/>
  </conditionalFormatting>
  <conditionalFormatting sqref="C735:C744">
    <cfRule type="duplicateValues" dxfId="2179" priority="494"/>
  </conditionalFormatting>
  <conditionalFormatting sqref="C745:C746">
    <cfRule type="duplicateValues" dxfId="2179" priority="493"/>
  </conditionalFormatting>
  <conditionalFormatting sqref="D745:D746">
    <cfRule type="duplicateValues" dxfId="2179" priority="492"/>
  </conditionalFormatting>
  <conditionalFormatting sqref="AT745:AT746 AV745:AX746 AA745:AC746 O745:P746">
    <cfRule type="cellIs" dxfId="2179" priority="491" operator="lessThan">
      <formula>1</formula>
    </cfRule>
  </conditionalFormatting>
  <conditionalFormatting sqref="C748:C750">
    <cfRule type="duplicateValues" dxfId="2179" priority="490"/>
  </conditionalFormatting>
  <conditionalFormatting sqref="F751 AL752">
    <cfRule type="cellIs" dxfId="2184" priority="488" operator="equal">
      <formula>0</formula>
    </cfRule>
  </conditionalFormatting>
  <conditionalFormatting sqref="F751 AL752 T761 AB762 AD765 T753 T763">
    <cfRule type="cellIs" dxfId="2179" priority="487" operator="equal">
      <formula>0</formula>
    </cfRule>
  </conditionalFormatting>
  <conditionalFormatting sqref="AT751">
    <cfRule type="cellIs" dxfId="2179" priority="484" operator="equal">
      <formula>0</formula>
    </cfRule>
  </conditionalFormatting>
  <conditionalFormatting sqref="O751">
    <cfRule type="cellIs" dxfId="2179" priority="486" operator="equal">
      <formula>0</formula>
    </cfRule>
  </conditionalFormatting>
  <conditionalFormatting sqref="T752">
    <cfRule type="cellIs" dxfId="2179" priority="480" operator="equal">
      <formula>0</formula>
    </cfRule>
  </conditionalFormatting>
  <conditionalFormatting sqref="AT751">
    <cfRule type="cellIs" dxfId="2184" priority="485" operator="equal">
      <formula>0</formula>
    </cfRule>
  </conditionalFormatting>
  <conditionalFormatting sqref="F752">
    <cfRule type="cellIs" dxfId="2184" priority="483" operator="equal">
      <formula>0</formula>
    </cfRule>
  </conditionalFormatting>
  <conditionalFormatting sqref="F752">
    <cfRule type="cellIs" dxfId="2179" priority="482" operator="equal">
      <formula>0</formula>
    </cfRule>
  </conditionalFormatting>
  <conditionalFormatting sqref="O752">
    <cfRule type="cellIs" dxfId="2179" priority="481" operator="equal">
      <formula>0</formula>
    </cfRule>
  </conditionalFormatting>
  <conditionalFormatting sqref="AT752">
    <cfRule type="cellIs" dxfId="2184" priority="479" operator="equal">
      <formula>0</formula>
    </cfRule>
  </conditionalFormatting>
  <conditionalFormatting sqref="AT752">
    <cfRule type="cellIs" dxfId="2179" priority="478" operator="equal">
      <formula>0</formula>
    </cfRule>
  </conditionalFormatting>
  <conditionalFormatting sqref="T754">
    <cfRule type="cellIs" dxfId="2179" priority="477" operator="equal">
      <formula>0</formula>
    </cfRule>
  </conditionalFormatting>
  <conditionalFormatting sqref="T755">
    <cfRule type="cellIs" dxfId="2179" priority="476" operator="equal">
      <formula>0</formula>
    </cfRule>
  </conditionalFormatting>
  <conditionalFormatting sqref="C754:C755">
    <cfRule type="duplicateValues" dxfId="2179" priority="489"/>
  </conditionalFormatting>
  <conditionalFormatting sqref="T764">
    <cfRule type="cellIs" dxfId="2179" priority="475" operator="equal">
      <formula>0</formula>
    </cfRule>
  </conditionalFormatting>
  <conditionalFormatting sqref="C763:C764">
    <cfRule type="duplicateValues" dxfId="2179" priority="474"/>
  </conditionalFormatting>
  <conditionalFormatting sqref="T768">
    <cfRule type="cellIs" dxfId="2179" priority="473" operator="equal">
      <formula>0</formula>
    </cfRule>
  </conditionalFormatting>
  <conditionalFormatting sqref="C768">
    <cfRule type="duplicateValues" dxfId="2179" priority="472"/>
  </conditionalFormatting>
  <conditionalFormatting sqref="AN771">
    <cfRule type="containsText" dxfId="2177" priority="470" operator="containsText" text="pbi">
      <formula>NOT(ISERROR(SEARCH("pbi",AN771)))</formula>
    </cfRule>
  </conditionalFormatting>
  <conditionalFormatting sqref="AN771">
    <cfRule type="containsText" dxfId="2177" priority="469" operator="containsText" text="TUNGGAKAN">
      <formula>NOT(ISERROR(SEARCH("TUNGGAKAN",AN771)))</formula>
    </cfRule>
  </conditionalFormatting>
  <conditionalFormatting sqref="F769 AC777:AC780 AL777:AL781 AB776:AC776 AT776 F776 AL788:AL789 AL773:AL774 AT773:AT774">
    <cfRule type="cellIs" dxfId="2184" priority="468" operator="equal">
      <formula>0</formula>
    </cfRule>
  </conditionalFormatting>
  <conditionalFormatting sqref="F769 AC777:AC780 U777:U781 AL777:AL781 T776:U776 O776 AB776:AC776 AT776 F776 AL788:AL789 AL773:AL774 AT773:AT774">
    <cfRule type="cellIs" dxfId="2179" priority="467" operator="equal">
      <formula>0</formula>
    </cfRule>
  </conditionalFormatting>
  <conditionalFormatting sqref="O769:O770">
    <cfRule type="cellIs" dxfId="2179" priority="466" operator="equal">
      <formula>0</formula>
    </cfRule>
  </conditionalFormatting>
  <conditionalFormatting sqref="T769:U770">
    <cfRule type="cellIs" dxfId="2179" priority="465" operator="equal">
      <formula>0</formula>
    </cfRule>
  </conditionalFormatting>
  <conditionalFormatting sqref="AB770:AC770 AC769">
    <cfRule type="cellIs" dxfId="2184" priority="464" operator="equal">
      <formula>0</formula>
    </cfRule>
  </conditionalFormatting>
  <conditionalFormatting sqref="AB770:AC770 AC769">
    <cfRule type="cellIs" dxfId="2179" priority="463" operator="equal">
      <formula>0</formula>
    </cfRule>
  </conditionalFormatting>
  <conditionalFormatting sqref="AT769:AT770">
    <cfRule type="cellIs" dxfId="2184" priority="462" operator="equal">
      <formula>0</formula>
    </cfRule>
  </conditionalFormatting>
  <conditionalFormatting sqref="AT769:AT770">
    <cfRule type="cellIs" dxfId="2179" priority="461" operator="equal">
      <formula>0</formula>
    </cfRule>
  </conditionalFormatting>
  <conditionalFormatting sqref="AB771">
    <cfRule type="cellIs" dxfId="2184" priority="454" operator="equal">
      <formula>0</formula>
    </cfRule>
  </conditionalFormatting>
  <conditionalFormatting sqref="AB771">
    <cfRule type="cellIs" dxfId="2179" priority="453" operator="equal">
      <formula>0</formula>
    </cfRule>
  </conditionalFormatting>
  <conditionalFormatting sqref="F770">
    <cfRule type="cellIs" dxfId="2184" priority="460" operator="equal">
      <formula>0</formula>
    </cfRule>
  </conditionalFormatting>
  <conditionalFormatting sqref="F770">
    <cfRule type="cellIs" dxfId="2179" priority="459" operator="equal">
      <formula>0</formula>
    </cfRule>
  </conditionalFormatting>
  <conditionalFormatting sqref="F771">
    <cfRule type="cellIs" dxfId="2184" priority="458" operator="equal">
      <formula>0</formula>
    </cfRule>
  </conditionalFormatting>
  <conditionalFormatting sqref="F771">
    <cfRule type="cellIs" dxfId="2179" priority="457" operator="equal">
      <formula>0</formula>
    </cfRule>
  </conditionalFormatting>
  <conditionalFormatting sqref="O771">
    <cfRule type="cellIs" dxfId="2179" priority="456" operator="equal">
      <formula>0</formula>
    </cfRule>
  </conditionalFormatting>
  <conditionalFormatting sqref="T771">
    <cfRule type="cellIs" dxfId="2179" priority="455" operator="equal">
      <formula>0</formula>
    </cfRule>
  </conditionalFormatting>
  <conditionalFormatting sqref="AT771">
    <cfRule type="cellIs" dxfId="2184" priority="452" operator="equal">
      <formula>0</formula>
    </cfRule>
  </conditionalFormatting>
  <conditionalFormatting sqref="AT771">
    <cfRule type="cellIs" dxfId="2179" priority="451" operator="equal">
      <formula>0</formula>
    </cfRule>
  </conditionalFormatting>
  <conditionalFormatting sqref="O773 T773 AB773:AC773">
    <cfRule type="cellIs" dxfId="2179" priority="450" operator="equal">
      <formula>0</formula>
    </cfRule>
  </conditionalFormatting>
  <conditionalFormatting sqref="AB773:AC773">
    <cfRule type="cellIs" dxfId="2184" priority="449" operator="equal">
      <formula>0</formula>
    </cfRule>
  </conditionalFormatting>
  <conditionalFormatting sqref="AN773">
    <cfRule type="containsText" dxfId="2177" priority="448" operator="containsText" text="pbi">
      <formula>NOT(ISERROR(SEARCH("pbi",AN773)))</formula>
    </cfRule>
  </conditionalFormatting>
  <conditionalFormatting sqref="AN773">
    <cfRule type="containsText" dxfId="2177" priority="447" operator="containsText" text="TUNGGAKAN">
      <formula>NOT(ISERROR(SEARCH("TUNGGAKAN",AN773)))</formula>
    </cfRule>
  </conditionalFormatting>
  <conditionalFormatting sqref="O774 T774 AB774:AC774">
    <cfRule type="cellIs" dxfId="2179" priority="446" operator="equal">
      <formula>0</formula>
    </cfRule>
  </conditionalFormatting>
  <conditionalFormatting sqref="AB774:AC774">
    <cfRule type="cellIs" dxfId="2184" priority="445" operator="equal">
      <formula>0</formula>
    </cfRule>
  </conditionalFormatting>
  <conditionalFormatting sqref="AL775 U775">
    <cfRule type="cellIs" dxfId="2179" priority="444" operator="equal">
      <formula>0</formula>
    </cfRule>
  </conditionalFormatting>
  <conditionalFormatting sqref="AL775">
    <cfRule type="cellIs" dxfId="2184" priority="443" operator="equal">
      <formula>0</formula>
    </cfRule>
  </conditionalFormatting>
  <conditionalFormatting sqref="F773">
    <cfRule type="cellIs" dxfId="2179" priority="442" operator="equal">
      <formula>0</formula>
    </cfRule>
  </conditionalFormatting>
  <conditionalFormatting sqref="F773">
    <cfRule type="cellIs" dxfId="2184" priority="441" operator="equal">
      <formula>0</formula>
    </cfRule>
  </conditionalFormatting>
  <conditionalFormatting sqref="F774">
    <cfRule type="cellIs" dxfId="2179" priority="440" operator="equal">
      <formula>0</formula>
    </cfRule>
  </conditionalFormatting>
  <conditionalFormatting sqref="F774">
    <cfRule type="cellIs" dxfId="2184" priority="439" operator="equal">
      <formula>0</formula>
    </cfRule>
  </conditionalFormatting>
  <conditionalFormatting sqref="F775">
    <cfRule type="cellIs" dxfId="2179" priority="438" operator="equal">
      <formula>0</formula>
    </cfRule>
  </conditionalFormatting>
  <conditionalFormatting sqref="F775">
    <cfRule type="cellIs" dxfId="2184" priority="437" operator="equal">
      <formula>0</formula>
    </cfRule>
  </conditionalFormatting>
  <conditionalFormatting sqref="AK785:AK787">
    <cfRule type="cellIs" dxfId="2179" priority="433" operator="equal">
      <formula>0</formula>
    </cfRule>
  </conditionalFormatting>
  <conditionalFormatting sqref="AK785:AK787">
    <cfRule type="cellIs" dxfId="2184" priority="432" operator="equal">
      <formula>0</formula>
    </cfRule>
  </conditionalFormatting>
  <conditionalFormatting sqref="AL782 U782 AC782">
    <cfRule type="cellIs" dxfId="2179" priority="436" operator="equal">
      <formula>0</formula>
    </cfRule>
  </conditionalFormatting>
  <conditionalFormatting sqref="AL782 AC782">
    <cfRule type="cellIs" dxfId="2184" priority="435" operator="equal">
      <formula>0</formula>
    </cfRule>
  </conditionalFormatting>
  <conditionalFormatting sqref="C783">
    <cfRule type="duplicateValues" dxfId="2179" priority="434"/>
  </conditionalFormatting>
  <conditionalFormatting sqref="AL785:AL787">
    <cfRule type="cellIs" dxfId="2179" priority="431" operator="equal">
      <formula>0</formula>
    </cfRule>
  </conditionalFormatting>
  <conditionalFormatting sqref="AL785:AL787">
    <cfRule type="cellIs" dxfId="2184" priority="430" operator="equal">
      <formula>0</formula>
    </cfRule>
  </conditionalFormatting>
  <conditionalFormatting sqref="C781">
    <cfRule type="duplicateValues" dxfId="2179" priority="471"/>
  </conditionalFormatting>
  <conditionalFormatting sqref="O769:O789">
    <cfRule type="cellIs" dxfId="2179" priority="429" operator="lessThan">
      <formula>1</formula>
    </cfRule>
  </conditionalFormatting>
  <conditionalFormatting sqref="O769:U789">
    <cfRule type="cellIs" dxfId="2179" priority="428" operator="lessThan">
      <formula>1</formula>
    </cfRule>
  </conditionalFormatting>
  <conditionalFormatting sqref="AA769:AC789">
    <cfRule type="cellIs" dxfId="2179" priority="427" operator="lessThan">
      <formula>1</formula>
    </cfRule>
  </conditionalFormatting>
  <conditionalFormatting sqref="AM769:AN789">
    <cfRule type="cellIs" dxfId="2179" priority="426" operator="lessThan">
      <formula>1</formula>
    </cfRule>
  </conditionalFormatting>
  <conditionalFormatting sqref="AP769:AQ789">
    <cfRule type="cellIs" dxfId="2179" priority="425" operator="lessThan">
      <formula>1</formula>
    </cfRule>
  </conditionalFormatting>
  <conditionalFormatting sqref="AT769:AY789">
    <cfRule type="cellIs" dxfId="2179" priority="424" operator="lessThan">
      <formula>1</formula>
    </cfRule>
  </conditionalFormatting>
  <conditionalFormatting sqref="AL790:AL791 AL794:AL796">
    <cfRule type="cellIs" dxfId="2184" priority="423" operator="equal">
      <formula>0</formula>
    </cfRule>
  </conditionalFormatting>
  <conditionalFormatting sqref="AL790:AL791 AL794:AL796">
    <cfRule type="cellIs" dxfId="2179" priority="422" operator="equal">
      <formula>0</formula>
    </cfRule>
  </conditionalFormatting>
  <conditionalFormatting sqref="AL793">
    <cfRule type="cellIs" dxfId="2179" priority="421" operator="equal">
      <formula>0</formula>
    </cfRule>
  </conditionalFormatting>
  <conditionalFormatting sqref="AL793">
    <cfRule type="cellIs" dxfId="2184" priority="420" operator="equal">
      <formula>0</formula>
    </cfRule>
  </conditionalFormatting>
  <conditionalFormatting sqref="AL792">
    <cfRule type="cellIs" dxfId="2179" priority="419" operator="equal">
      <formula>0</formula>
    </cfRule>
  </conditionalFormatting>
  <conditionalFormatting sqref="AL792">
    <cfRule type="cellIs" dxfId="2184" priority="418" operator="equal">
      <formula>0</formula>
    </cfRule>
  </conditionalFormatting>
  <conditionalFormatting sqref="C794:C796">
    <cfRule type="duplicateValues" dxfId="2179" priority="417"/>
  </conditionalFormatting>
  <conditionalFormatting sqref="O790:O796">
    <cfRule type="cellIs" dxfId="2179" priority="416" operator="lessThan">
      <formula>1</formula>
    </cfRule>
  </conditionalFormatting>
  <conditionalFormatting sqref="O790:U796">
    <cfRule type="cellIs" dxfId="2179" priority="415" operator="lessThan">
      <formula>1</formula>
    </cfRule>
  </conditionalFormatting>
  <conditionalFormatting sqref="AA790:AC796">
    <cfRule type="cellIs" dxfId="2179" priority="414" operator="lessThan">
      <formula>1</formula>
    </cfRule>
  </conditionalFormatting>
  <conditionalFormatting sqref="AM790:AN796">
    <cfRule type="cellIs" dxfId="2179" priority="413" operator="lessThan">
      <formula>1</formula>
    </cfRule>
  </conditionalFormatting>
  <conditionalFormatting sqref="AP790:AQ796">
    <cfRule type="cellIs" dxfId="2179" priority="412" operator="lessThan">
      <formula>1</formula>
    </cfRule>
  </conditionalFormatting>
  <conditionalFormatting sqref="AT790:AY796">
    <cfRule type="cellIs" dxfId="2179" priority="411" operator="lessThan">
      <formula>1</formula>
    </cfRule>
  </conditionalFormatting>
  <conditionalFormatting sqref="AL797">
    <cfRule type="cellIs" dxfId="2184" priority="410" operator="equal">
      <formula>0</formula>
    </cfRule>
  </conditionalFormatting>
  <conditionalFormatting sqref="AL797">
    <cfRule type="cellIs" dxfId="2179" priority="409" operator="equal">
      <formula>0</formula>
    </cfRule>
  </conditionalFormatting>
  <conditionalFormatting sqref="AL798">
    <cfRule type="cellIs" dxfId="2184" priority="408" operator="equal">
      <formula>0</formula>
    </cfRule>
  </conditionalFormatting>
  <conditionalFormatting sqref="AL798">
    <cfRule type="cellIs" dxfId="2179" priority="407" operator="equal">
      <formula>0</formula>
    </cfRule>
  </conditionalFormatting>
  <conditionalFormatting sqref="C797:C798">
    <cfRule type="duplicateValues" dxfId="2179" priority="406"/>
  </conditionalFormatting>
  <conditionalFormatting sqref="AL799:AL800">
    <cfRule type="cellIs" dxfId="2184" priority="405" operator="equal">
      <formula>0</formula>
    </cfRule>
  </conditionalFormatting>
  <conditionalFormatting sqref="AL799:AL800">
    <cfRule type="cellIs" dxfId="2179" priority="404" operator="equal">
      <formula>0</formula>
    </cfRule>
  </conditionalFormatting>
  <conditionalFormatting sqref="C799:C800">
    <cfRule type="duplicateValues" dxfId="2179" priority="403"/>
  </conditionalFormatting>
  <conditionalFormatting sqref="F801 O801 AM801 T801:U801 AA801:AC801">
    <cfRule type="cellIs" dxfId="2179" priority="401" operator="equal">
      <formula>0</formula>
    </cfRule>
  </conditionalFormatting>
  <conditionalFormatting sqref="F801 AM801 AA801:AC801">
    <cfRule type="cellIs" dxfId="2184" priority="400" operator="equal">
      <formula>0</formula>
    </cfRule>
  </conditionalFormatting>
  <conditionalFormatting sqref="AT801">
    <cfRule type="cellIs" dxfId="2179" priority="399" operator="equal">
      <formula>0</formula>
    </cfRule>
  </conditionalFormatting>
  <conditionalFormatting sqref="AT801">
    <cfRule type="cellIs" dxfId="2184" priority="398" operator="equal">
      <formula>0</formula>
    </cfRule>
  </conditionalFormatting>
  <conditionalFormatting sqref="C801">
    <cfRule type="duplicateValues" dxfId="2179" priority="402"/>
  </conditionalFormatting>
  <conditionalFormatting sqref="F802 O802 AM802 T802:U802 AA802:AC802">
    <cfRule type="cellIs" dxfId="2179" priority="397" operator="equal">
      <formula>0</formula>
    </cfRule>
  </conditionalFormatting>
  <conditionalFormatting sqref="F802 AM802 AA802:AC802">
    <cfRule type="cellIs" dxfId="2184" priority="396" operator="equal">
      <formula>0</formula>
    </cfRule>
  </conditionalFormatting>
  <conditionalFormatting sqref="AT802">
    <cfRule type="cellIs" dxfId="2179" priority="395" operator="equal">
      <formula>0</formula>
    </cfRule>
  </conditionalFormatting>
  <conditionalFormatting sqref="AT802">
    <cfRule type="cellIs" dxfId="2184" priority="394" operator="equal">
      <formula>0</formula>
    </cfRule>
  </conditionalFormatting>
  <conditionalFormatting sqref="Y802:Y803">
    <cfRule type="cellIs" dxfId="2179" priority="393" operator="lessThan">
      <formula>"32 HARI"</formula>
    </cfRule>
  </conditionalFormatting>
  <conditionalFormatting sqref="C802">
    <cfRule type="duplicateValues" dxfId="2179" priority="392"/>
  </conditionalFormatting>
  <conditionalFormatting sqref="C803">
    <cfRule type="duplicateValues" dxfId="2179" priority="391"/>
  </conditionalFormatting>
  <conditionalFormatting sqref="O797:O803">
    <cfRule type="cellIs" dxfId="2179" priority="390" operator="lessThan">
      <formula>1</formula>
    </cfRule>
  </conditionalFormatting>
  <conditionalFormatting sqref="O797:U803">
    <cfRule type="cellIs" dxfId="2179" priority="389" operator="lessThan">
      <formula>1</formula>
    </cfRule>
  </conditionalFormatting>
  <conditionalFormatting sqref="AA797:AC803">
    <cfRule type="cellIs" dxfId="2179" priority="388" operator="lessThan">
      <formula>1</formula>
    </cfRule>
  </conditionalFormatting>
  <conditionalFormatting sqref="AM797:AN803">
    <cfRule type="cellIs" dxfId="2179" priority="387" operator="lessThan">
      <formula>1</formula>
    </cfRule>
  </conditionalFormatting>
  <conditionalFormatting sqref="AP797:AQ803">
    <cfRule type="cellIs" dxfId="2179" priority="386" operator="lessThan">
      <formula>1</formula>
    </cfRule>
  </conditionalFormatting>
  <conditionalFormatting sqref="AT797:AY803">
    <cfRule type="cellIs" dxfId="2179" priority="385" operator="lessThan">
      <formula>1</formula>
    </cfRule>
  </conditionalFormatting>
  <conditionalFormatting sqref="Y804 Y806:Y807">
    <cfRule type="cellIs" dxfId="2179" priority="384" operator="lessThan">
      <formula>"32 HARI"</formula>
    </cfRule>
  </conditionalFormatting>
  <conditionalFormatting sqref="C805">
    <cfRule type="duplicateValues" dxfId="2179" priority="383"/>
  </conditionalFormatting>
  <conditionalFormatting sqref="D805">
    <cfRule type="duplicateValues" dxfId="2179" priority="382"/>
  </conditionalFormatting>
  <conditionalFormatting sqref="O805">
    <cfRule type="cellIs" dxfId="2179" priority="381" operator="lessThan">
      <formula>1</formula>
    </cfRule>
  </conditionalFormatting>
  <conditionalFormatting sqref="P805">
    <cfRule type="cellIs" dxfId="2179" priority="380" operator="lessThan">
      <formula>1</formula>
    </cfRule>
  </conditionalFormatting>
  <conditionalFormatting sqref="AC805">
    <cfRule type="cellIs" dxfId="2179" priority="379" operator="lessThan">
      <formula>1</formula>
    </cfRule>
  </conditionalFormatting>
  <conditionalFormatting sqref="AT805">
    <cfRule type="cellIs" dxfId="2179" priority="378" operator="lessThan">
      <formula>1</formula>
    </cfRule>
  </conditionalFormatting>
  <conditionalFormatting sqref="AW805:AX805">
    <cfRule type="cellIs" dxfId="2179" priority="377" operator="lessThan">
      <formula>1</formula>
    </cfRule>
  </conditionalFormatting>
  <conditionalFormatting sqref="AV805">
    <cfRule type="cellIs" dxfId="2179" priority="376" operator="lessThan">
      <formula>1</formula>
    </cfRule>
  </conditionalFormatting>
  <conditionalFormatting sqref="AB805:AC805">
    <cfRule type="cellIs" dxfId="2179" priority="375" operator="lessThan">
      <formula>1</formula>
    </cfRule>
  </conditionalFormatting>
  <conditionalFormatting sqref="AA805">
    <cfRule type="cellIs" dxfId="2179" priority="374" operator="lessThan">
      <formula>1</formula>
    </cfRule>
  </conditionalFormatting>
  <conditionalFormatting sqref="C804">
    <cfRule type="duplicateValues" dxfId="2179" priority="373"/>
  </conditionalFormatting>
  <conditionalFormatting sqref="O804:O807">
    <cfRule type="cellIs" dxfId="2179" priority="372" operator="lessThan">
      <formula>1</formula>
    </cfRule>
  </conditionalFormatting>
  <conditionalFormatting sqref="O804:U807">
    <cfRule type="cellIs" dxfId="2179" priority="371" operator="lessThan">
      <formula>1</formula>
    </cfRule>
  </conditionalFormatting>
  <conditionalFormatting sqref="AA804:AC807">
    <cfRule type="cellIs" dxfId="2179" priority="370" operator="lessThan">
      <formula>1</formula>
    </cfRule>
  </conditionalFormatting>
  <conditionalFormatting sqref="AM804:AN807">
    <cfRule type="cellIs" dxfId="2179" priority="369" operator="lessThan">
      <formula>1</formula>
    </cfRule>
  </conditionalFormatting>
  <conditionalFormatting sqref="AP804:AQ807">
    <cfRule type="cellIs" dxfId="2179" priority="368" operator="lessThan">
      <formula>1</formula>
    </cfRule>
  </conditionalFormatting>
  <conditionalFormatting sqref="AT804:AY807">
    <cfRule type="cellIs" dxfId="2179" priority="367" operator="lessThan">
      <formula>1</formula>
    </cfRule>
  </conditionalFormatting>
  <conditionalFormatting sqref="AT808:AT813">
    <cfRule type="cellIs" dxfId="2184" priority="366" operator="equal">
      <formula>0</formula>
    </cfRule>
  </conditionalFormatting>
  <conditionalFormatting sqref="AT808:AT813">
    <cfRule type="cellIs" dxfId="2179" priority="365" operator="equal">
      <formula>0</formula>
    </cfRule>
  </conditionalFormatting>
  <conditionalFormatting sqref="C816">
    <cfRule type="duplicateValues" dxfId="2179" priority="364"/>
  </conditionalFormatting>
  <conditionalFormatting sqref="C817">
    <cfRule type="duplicateValues" dxfId="2179" priority="363"/>
  </conditionalFormatting>
  <conditionalFormatting sqref="AT819:AT820">
    <cfRule type="cellIs" dxfId="2184" priority="362" operator="equal">
      <formula>0</formula>
    </cfRule>
  </conditionalFormatting>
  <conditionalFormatting sqref="AT819:AT820">
    <cfRule type="cellIs" dxfId="2179" priority="361" operator="equal">
      <formula>0</formula>
    </cfRule>
  </conditionalFormatting>
  <conditionalFormatting sqref="AT821">
    <cfRule type="cellIs" dxfId="2184" priority="360" operator="equal">
      <formula>0</formula>
    </cfRule>
  </conditionalFormatting>
  <conditionalFormatting sqref="AT821">
    <cfRule type="cellIs" dxfId="2179" priority="359" operator="equal">
      <formula>0</formula>
    </cfRule>
  </conditionalFormatting>
  <conditionalFormatting sqref="AT822 AT825:AT827">
    <cfRule type="cellIs" dxfId="2184" priority="358" operator="equal">
      <formula>0</formula>
    </cfRule>
  </conditionalFormatting>
  <conditionalFormatting sqref="AT822 AT825:AT827">
    <cfRule type="cellIs" dxfId="2179" priority="357" operator="equal">
      <formula>0</formula>
    </cfRule>
  </conditionalFormatting>
  <conditionalFormatting sqref="AT824">
    <cfRule type="cellIs" dxfId="2184" priority="354" operator="equal">
      <formula>0</formula>
    </cfRule>
  </conditionalFormatting>
  <conditionalFormatting sqref="AT824">
    <cfRule type="cellIs" dxfId="2179" priority="353" operator="equal">
      <formula>0</formula>
    </cfRule>
  </conditionalFormatting>
  <conditionalFormatting sqref="AN824">
    <cfRule type="containsText" dxfId="2177" priority="356" operator="containsText" text="pbi">
      <formula>NOT(ISERROR(SEARCH("pbi",AN828)))</formula>
    </cfRule>
  </conditionalFormatting>
  <conditionalFormatting sqref="AN824">
    <cfRule type="containsText" dxfId="2177" priority="355" operator="containsText" text="TUNGGAKAN">
      <formula>NOT(ISERROR(SEARCH("TUNGGAKAN",AN828)))</formula>
    </cfRule>
  </conditionalFormatting>
  <conditionalFormatting sqref="C830">
    <cfRule type="duplicateValues" dxfId="2179" priority="352"/>
  </conditionalFormatting>
  <conditionalFormatting sqref="AC949">
    <cfRule type="containsText" dxfId="2187" priority="349" operator="containsText" text="PBI">
      <formula>NOT(ISERROR(SEARCH("PBI",AC949)))</formula>
    </cfRule>
  </conditionalFormatting>
  <conditionalFormatting sqref="AM924:AM925 AM919:AM922">
    <cfRule type="containsText" dxfId="2177" priority="347" operator="containsText" text="TUNGGAKAN">
      <formula>NOT(ISERROR(SEARCH("TUNGGAKAN",AM919)))</formula>
    </cfRule>
    <cfRule type="containsText" dxfId="2177" priority="348" operator="containsText" text="PBI">
      <formula>NOT(ISERROR(SEARCH("PBI",AM919)))</formula>
    </cfRule>
  </conditionalFormatting>
  <conditionalFormatting sqref="C927">
    <cfRule type="duplicateValues" dxfId="2179" priority="346"/>
  </conditionalFormatting>
  <conditionalFormatting sqref="C926">
    <cfRule type="duplicateValues" dxfId="2179" priority="345"/>
  </conditionalFormatting>
  <conditionalFormatting sqref="C937">
    <cfRule type="duplicateValues" dxfId="2179" priority="350"/>
  </conditionalFormatting>
  <conditionalFormatting sqref="AM939:AN939">
    <cfRule type="containsText" dxfId="2177" priority="343" operator="containsText" text="PBI">
      <formula>NOT(ISERROR(SEARCH("PBI",AM939)))</formula>
    </cfRule>
  </conditionalFormatting>
  <conditionalFormatting sqref="D939">
    <cfRule type="duplicateValues" dxfId="2179" priority="344"/>
  </conditionalFormatting>
  <conditionalFormatting sqref="C939">
    <cfRule type="duplicateValues" dxfId="2179" priority="342"/>
  </conditionalFormatting>
  <conditionalFormatting sqref="C941">
    <cfRule type="duplicateValues" dxfId="2179" priority="341"/>
  </conditionalFormatting>
  <conditionalFormatting sqref="C942">
    <cfRule type="duplicateValues" dxfId="2179" priority="340"/>
  </conditionalFormatting>
  <conditionalFormatting sqref="C943">
    <cfRule type="duplicateValues" dxfId="2179" priority="339"/>
  </conditionalFormatting>
  <conditionalFormatting sqref="C944">
    <cfRule type="duplicateValues" dxfId="2179" priority="338"/>
  </conditionalFormatting>
  <conditionalFormatting sqref="C945">
    <cfRule type="duplicateValues" dxfId="2179" priority="337"/>
  </conditionalFormatting>
  <conditionalFormatting sqref="C928:C935">
    <cfRule type="duplicateValues" dxfId="2179" priority="351"/>
  </conditionalFormatting>
  <conditionalFormatting sqref="O948:O949">
    <cfRule type="cellIs" dxfId="2179" priority="335" operator="equal">
      <formula>0</formula>
    </cfRule>
  </conditionalFormatting>
  <conditionalFormatting sqref="U948:U949">
    <cfRule type="cellIs" dxfId="2179" priority="334" operator="equal">
      <formula>0</formula>
    </cfRule>
  </conditionalFormatting>
  <conditionalFormatting sqref="AA948:AB949">
    <cfRule type="cellIs" dxfId="2184" priority="333" operator="equal">
      <formula>0</formula>
    </cfRule>
  </conditionalFormatting>
  <conditionalFormatting sqref="AA948:AA949">
    <cfRule type="cellIs" dxfId="2179" priority="332" operator="equal">
      <formula>0</formula>
    </cfRule>
  </conditionalFormatting>
  <conditionalFormatting sqref="AB948:AB949">
    <cfRule type="cellIs" dxfId="2184" priority="331" operator="equal">
      <formula>0</formula>
    </cfRule>
  </conditionalFormatting>
  <conditionalFormatting sqref="AB948:AB949">
    <cfRule type="cellIs" dxfId="2179" priority="330" operator="equal">
      <formula>0</formula>
    </cfRule>
  </conditionalFormatting>
  <conditionalFormatting sqref="AM948:AM949">
    <cfRule type="cellIs" dxfId="2184" priority="329" operator="equal">
      <formula>0</formula>
    </cfRule>
  </conditionalFormatting>
  <conditionalFormatting sqref="AM948:AM949">
    <cfRule type="cellIs" dxfId="2179" priority="328" operator="equal">
      <formula>0</formula>
    </cfRule>
  </conditionalFormatting>
  <conditionalFormatting sqref="F948:F949">
    <cfRule type="cellIs" dxfId="2184" priority="327" operator="equal">
      <formula>0</formula>
    </cfRule>
  </conditionalFormatting>
  <conditionalFormatting sqref="F948:F949">
    <cfRule type="cellIs" dxfId="2179" priority="326" operator="equal">
      <formula>0</formula>
    </cfRule>
  </conditionalFormatting>
  <conditionalFormatting sqref="AB948:AB949">
    <cfRule type="cellIs" dxfId="2179" priority="325" operator="equal">
      <formula>0</formula>
    </cfRule>
  </conditionalFormatting>
  <conditionalFormatting sqref="AC948:AC949">
    <cfRule type="cellIs" dxfId="2184" priority="324" operator="equal">
      <formula>0</formula>
    </cfRule>
  </conditionalFormatting>
  <conditionalFormatting sqref="AC948:AC949">
    <cfRule type="cellIs" dxfId="2179" priority="323" operator="equal">
      <formula>0</formula>
    </cfRule>
  </conditionalFormatting>
  <conditionalFormatting sqref="AT948:AT949">
    <cfRule type="cellIs" dxfId="2184" priority="322" operator="equal">
      <formula>0</formula>
    </cfRule>
  </conditionalFormatting>
  <conditionalFormatting sqref="AT948:AT949">
    <cfRule type="cellIs" dxfId="2179" priority="321" operator="equal">
      <formula>0</formula>
    </cfRule>
  </conditionalFormatting>
  <conditionalFormatting sqref="C948">
    <cfRule type="duplicateValues" dxfId="2179" priority="336"/>
  </conditionalFormatting>
  <conditionalFormatting sqref="AV939">
    <cfRule type="duplicateValues" dxfId="2179" priority="320"/>
  </conditionalFormatting>
  <conditionalFormatting sqref="AC950">
    <cfRule type="containsText" dxfId="2187" priority="318" operator="containsText" text="PBI">
      <formula>NOT(ISERROR(SEARCH("PBI",AC950)))</formula>
    </cfRule>
  </conditionalFormatting>
  <conditionalFormatting sqref="C950">
    <cfRule type="duplicateValues" dxfId="2179" priority="319"/>
  </conditionalFormatting>
  <conditionalFormatting sqref="AC951">
    <cfRule type="containsText" dxfId="2187" priority="317" operator="containsText" text="PBI">
      <formula>NOT(ISERROR(SEARCH("PBI",AC951)))</formula>
    </cfRule>
  </conditionalFormatting>
  <conditionalFormatting sqref="C976">
    <cfRule type="duplicateValues" dxfId="2179" priority="316"/>
  </conditionalFormatting>
  <conditionalFormatting sqref="C977:C979">
    <cfRule type="duplicateValues" dxfId="2179" priority="315"/>
  </conditionalFormatting>
  <conditionalFormatting sqref="C980:C984">
    <cfRule type="duplicateValues" dxfId="2179" priority="314"/>
  </conditionalFormatting>
  <conditionalFormatting sqref="C989">
    <cfRule type="duplicateValues" dxfId="2179" priority="313"/>
  </conditionalFormatting>
  <conditionalFormatting sqref="AC990:AC994">
    <cfRule type="containsText" dxfId="2177" priority="310" operator="containsText" text="TUNGGAKAN">
      <formula>NOT(ISERROR(SEARCH("TUNGGAKAN",AC990)))</formula>
    </cfRule>
    <cfRule type="containsText" dxfId="2177" priority="311" operator="containsText" text="PBI">
      <formula>NOT(ISERROR(SEARCH("PBI",AC990)))</formula>
    </cfRule>
  </conditionalFormatting>
  <conditionalFormatting sqref="U990:U994 W991:X991">
    <cfRule type="timePeriod" dxfId="2178" priority="308" timePeriod="thisMonth">
      <formula>AND(MONTH(U990)=MONTH(TODAY()),YEAR(U990)=YEAR(TODAY()))</formula>
    </cfRule>
    <cfRule type="timePeriod" dxfId="2179" priority="309" timePeriod="lastMonth">
      <formula>AND(MONTH(U990)=MONTH(EDATE(TODAY(),0-1)),YEAR(U990)=YEAR(EDATE(TODAY(),0-1)))</formula>
    </cfRule>
  </conditionalFormatting>
  <conditionalFormatting sqref="U990:U994 W991:X991">
    <cfRule type="timePeriod" dxfId="2179" priority="307" timePeriod="thisMonth">
      <formula>AND(MONTH(U990)=MONTH(TODAY()),YEAR(U990)=YEAR(TODAY()))</formula>
    </cfRule>
  </conditionalFormatting>
  <conditionalFormatting sqref="X994">
    <cfRule type="timePeriod" dxfId="2178" priority="305" timePeriod="thisMonth">
      <formula>AND(MONTH(X994)=MONTH(TODAY()),YEAR(X994)=YEAR(TODAY()))</formula>
    </cfRule>
    <cfRule type="timePeriod" dxfId="2179" priority="306" timePeriod="lastMonth">
      <formula>AND(MONTH(X994)=MONTH(EDATE(TODAY(),0-1)),YEAR(X994)=YEAR(EDATE(TODAY(),0-1)))</formula>
    </cfRule>
  </conditionalFormatting>
  <conditionalFormatting sqref="X994">
    <cfRule type="timePeriod" dxfId="2179" priority="304" timePeriod="thisMonth">
      <formula>AND(MONTH(X994)=MONTH(TODAY()),YEAR(X994)=YEAR(TODAY()))</formula>
    </cfRule>
  </conditionalFormatting>
  <conditionalFormatting sqref="W994">
    <cfRule type="timePeriod" dxfId="2178" priority="302" timePeriod="thisMonth">
      <formula>AND(MONTH(W994)=MONTH(TODAY()),YEAR(W994)=YEAR(TODAY()))</formula>
    </cfRule>
    <cfRule type="timePeriod" dxfId="2179" priority="303" timePeriod="lastMonth">
      <formula>AND(MONTH(W994)=MONTH(EDATE(TODAY(),0-1)),YEAR(W994)=YEAR(EDATE(TODAY(),0-1)))</formula>
    </cfRule>
  </conditionalFormatting>
  <conditionalFormatting sqref="W994">
    <cfRule type="timePeriod" dxfId="2179" priority="301" timePeriod="thisMonth">
      <formula>AND(MONTH(W994)=MONTH(TODAY()),YEAR(W994)=YEAR(TODAY()))</formula>
    </cfRule>
  </conditionalFormatting>
  <conditionalFormatting sqref="C993">
    <cfRule type="duplicateValues" dxfId="2179" priority="300"/>
  </conditionalFormatting>
  <conditionalFormatting sqref="C990">
    <cfRule type="duplicateValues" dxfId="2179" priority="299"/>
  </conditionalFormatting>
  <conditionalFormatting sqref="C992">
    <cfRule type="duplicateValues" dxfId="2179" priority="312"/>
  </conditionalFormatting>
  <conditionalFormatting sqref="Y1001 W995:Y995 Y997:Y998 U1005:U1007 W1008 AM999 AE999:AF1000 AM1000:AN1000 W1012:X1012">
    <cfRule type="timePeriod" dxfId="2178" priority="296" timePeriod="thisMonth">
      <formula>AND(MONTH(U995)=MONTH(TODAY()),YEAR(U995)=YEAR(TODAY()))</formula>
    </cfRule>
    <cfRule type="timePeriod" dxfId="2179" priority="297" timePeriod="lastMonth">
      <formula>AND(MONTH(U995)=MONTH(EDATE(TODAY(),0-1)),YEAR(U995)=YEAR(EDATE(TODAY(),0-1)))</formula>
    </cfRule>
  </conditionalFormatting>
  <conditionalFormatting sqref="Y1001 W995:Y995 Y997:Y998 U1005:U1007 W1008 AM999 AE999:AF1000 AM1000:AN1000 W1012:X1012">
    <cfRule type="timePeriod" dxfId="2179" priority="295" timePeriod="thisMonth">
      <formula>AND(MONTH(U995)=MONTH(TODAY()),YEAR(U995)=YEAR(TODAY()))</formula>
    </cfRule>
  </conditionalFormatting>
  <conditionalFormatting sqref="X996:Y996">
    <cfRule type="timePeriod" dxfId="2178" priority="293" timePeriod="thisMonth">
      <formula>AND(MONTH(X996)=MONTH(TODAY()),YEAR(X996)=YEAR(TODAY()))</formula>
    </cfRule>
    <cfRule type="timePeriod" dxfId="2179" priority="294" timePeriod="lastMonth">
      <formula>AND(MONTH(X996)=MONTH(EDATE(TODAY(),0-1)),YEAR(X996)=YEAR(EDATE(TODAY(),0-1)))</formula>
    </cfRule>
  </conditionalFormatting>
  <conditionalFormatting sqref="X996:Y996">
    <cfRule type="timePeriod" dxfId="2179" priority="292" timePeriod="thisMonth">
      <formula>AND(MONTH(X996)=MONTH(TODAY()),YEAR(X996)=YEAR(TODAY()))</formula>
    </cfRule>
  </conditionalFormatting>
  <conditionalFormatting sqref="Y999">
    <cfRule type="timePeriod" dxfId="2178" priority="290" timePeriod="thisMonth">
      <formula>AND(MONTH(Y999)=MONTH(TODAY()),YEAR(Y999)=YEAR(TODAY()))</formula>
    </cfRule>
    <cfRule type="timePeriod" dxfId="2179" priority="291" timePeriod="lastMonth">
      <formula>AND(MONTH(Y999)=MONTH(EDATE(TODAY(),0-1)),YEAR(Y999)=YEAR(EDATE(TODAY(),0-1)))</formula>
    </cfRule>
  </conditionalFormatting>
  <conditionalFormatting sqref="Y999">
    <cfRule type="timePeriod" dxfId="2179" priority="289" timePeriod="thisMonth">
      <formula>AND(MONTH(Y999)=MONTH(TODAY()),YEAR(Y999)=YEAR(TODAY()))</formula>
    </cfRule>
  </conditionalFormatting>
  <conditionalFormatting sqref="Z999">
    <cfRule type="timePeriod" dxfId="2178" priority="287" timePeriod="thisMonth">
      <formula>AND(MONTH(Z999)=MONTH(TODAY()),YEAR(Z999)=YEAR(TODAY()))</formula>
    </cfRule>
    <cfRule type="timePeriod" dxfId="2179" priority="288" timePeriod="lastMonth">
      <formula>AND(MONTH(Z999)=MONTH(EDATE(TODAY(),0-1)),YEAR(Z999)=YEAR(EDATE(TODAY(),0-1)))</formula>
    </cfRule>
  </conditionalFormatting>
  <conditionalFormatting sqref="Z999">
    <cfRule type="timePeriod" dxfId="2179" priority="286" timePeriod="thisMonth">
      <formula>AND(MONTH(Z999)=MONTH(TODAY()),YEAR(Z999)=YEAR(TODAY()))</formula>
    </cfRule>
  </conditionalFormatting>
  <conditionalFormatting sqref="AK999:AL999 AP999">
    <cfRule type="timePeriod" dxfId="2178" priority="284" timePeriod="thisMonth">
      <formula>AND(MONTH(AK999)=MONTH(TODAY()),YEAR(AK999)=YEAR(TODAY()))</formula>
    </cfRule>
    <cfRule type="timePeriod" dxfId="2179" priority="285" timePeriod="lastMonth">
      <formula>AND(MONTH(AK999)=MONTH(EDATE(TODAY(),0-1)),YEAR(AK999)=YEAR(EDATE(TODAY(),0-1)))</formula>
    </cfRule>
  </conditionalFormatting>
  <conditionalFormatting sqref="AK999:AL999 AP999">
    <cfRule type="timePeriod" dxfId="2179" priority="283" timePeriod="thisMonth">
      <formula>AND(MONTH(AK999)=MONTH(TODAY()),YEAR(AK999)=YEAR(TODAY()))</formula>
    </cfRule>
  </conditionalFormatting>
  <conditionalFormatting sqref="Y1000">
    <cfRule type="timePeriod" dxfId="2178" priority="281" timePeriod="thisMonth">
      <formula>AND(MONTH(Y1000)=MONTH(TODAY()),YEAR(Y1000)=YEAR(TODAY()))</formula>
    </cfRule>
    <cfRule type="timePeriod" dxfId="2179" priority="282" timePeriod="lastMonth">
      <formula>AND(MONTH(Y1000)=MONTH(EDATE(TODAY(),0-1)),YEAR(Y1000)=YEAR(EDATE(TODAY(),0-1)))</formula>
    </cfRule>
  </conditionalFormatting>
  <conditionalFormatting sqref="Y1000">
    <cfRule type="timePeriod" dxfId="2179" priority="280" timePeriod="thisMonth">
      <formula>AND(MONTH(Y1000)=MONTH(TODAY()),YEAR(Y1000)=YEAR(TODAY()))</formula>
    </cfRule>
  </conditionalFormatting>
  <conditionalFormatting sqref="AU999">
    <cfRule type="timePeriod" dxfId="2178" priority="275" timePeriod="thisMonth">
      <formula>AND(MONTH(AU999)=MONTH(TODAY()),YEAR(AU999)=YEAR(TODAY()))</formula>
    </cfRule>
    <cfRule type="timePeriod" dxfId="2179" priority="276" timePeriod="lastMonth">
      <formula>AND(MONTH(AU999)=MONTH(EDATE(TODAY(),0-1)),YEAR(AU999)=YEAR(EDATE(TODAY(),0-1)))</formula>
    </cfRule>
  </conditionalFormatting>
  <conditionalFormatting sqref="AU999">
    <cfRule type="timePeriod" dxfId="2179" priority="274" timePeriod="thisMonth">
      <formula>AND(MONTH(AU999)=MONTH(TODAY()),YEAR(AU999)=YEAR(TODAY()))</formula>
    </cfRule>
  </conditionalFormatting>
  <conditionalFormatting sqref="AK1000:AL1000">
    <cfRule type="timePeriod" dxfId="2178" priority="278" timePeriod="thisMonth">
      <formula>AND(MONTH(AK1000)=MONTH(TODAY()),YEAR(AK1000)=YEAR(TODAY()))</formula>
    </cfRule>
    <cfRule type="timePeriod" dxfId="2179" priority="279" timePeriod="lastMonth">
      <formula>AND(MONTH(AK1000)=MONTH(EDATE(TODAY(),0-1)),YEAR(AK1000)=YEAR(EDATE(TODAY(),0-1)))</formula>
    </cfRule>
  </conditionalFormatting>
  <conditionalFormatting sqref="AK1000:AL1000">
    <cfRule type="timePeriod" dxfId="2179" priority="277" timePeriod="thisMonth">
      <formula>AND(MONTH(AK1000)=MONTH(TODAY()),YEAR(AK1000)=YEAR(TODAY()))</formula>
    </cfRule>
  </conditionalFormatting>
  <conditionalFormatting sqref="AN999">
    <cfRule type="timePeriod" dxfId="2178" priority="272" timePeriod="thisMonth">
      <formula>AND(MONTH(AN999)=MONTH(TODAY()),YEAR(AN999)=YEAR(TODAY()))</formula>
    </cfRule>
    <cfRule type="timePeriod" dxfId="2179" priority="273" timePeriod="lastMonth">
      <formula>AND(MONTH(AN999)=MONTH(EDATE(TODAY(),0-1)),YEAR(AN999)=YEAR(EDATE(TODAY(),0-1)))</formula>
    </cfRule>
  </conditionalFormatting>
  <conditionalFormatting sqref="AN999">
    <cfRule type="timePeriod" dxfId="2179" priority="271" timePeriod="thisMonth">
      <formula>AND(MONTH(AN999)=MONTH(TODAY()),YEAR(AN999)=YEAR(TODAY()))</formula>
    </cfRule>
  </conditionalFormatting>
  <conditionalFormatting sqref="X999">
    <cfRule type="timePeriod" dxfId="2178" priority="269" timePeriod="thisMonth">
      <formula>AND(MONTH(X999)=MONTH(TODAY()),YEAR(X999)=YEAR(TODAY()))</formula>
    </cfRule>
    <cfRule type="timePeriod" dxfId="2179" priority="270" timePeriod="lastMonth">
      <formula>AND(MONTH(X999)=MONTH(EDATE(TODAY(),0-1)),YEAR(X999)=YEAR(EDATE(TODAY(),0-1)))</formula>
    </cfRule>
  </conditionalFormatting>
  <conditionalFormatting sqref="X999">
    <cfRule type="timePeriod" dxfId="2179" priority="268" timePeriod="thisMonth">
      <formula>AND(MONTH(X999)=MONTH(TODAY()),YEAR(X999)=YEAR(TODAY()))</formula>
    </cfRule>
  </conditionalFormatting>
  <conditionalFormatting sqref="W1001">
    <cfRule type="timePeriod" dxfId="2178" priority="266" timePeriod="thisMonth">
      <formula>AND(MONTH(W1001)=MONTH(TODAY()),YEAR(W1001)=YEAR(TODAY()))</formula>
    </cfRule>
    <cfRule type="timePeriod" dxfId="2179" priority="267" timePeriod="lastMonth">
      <formula>AND(MONTH(W1001)=MONTH(EDATE(TODAY(),0-1)),YEAR(W1001)=YEAR(EDATE(TODAY(),0-1)))</formula>
    </cfRule>
  </conditionalFormatting>
  <conditionalFormatting sqref="W1001">
    <cfRule type="timePeriod" dxfId="2179" priority="265" timePeriod="thisMonth">
      <formula>AND(MONTH(W1001)=MONTH(TODAY()),YEAR(W1001)=YEAR(TODAY()))</formula>
    </cfRule>
  </conditionalFormatting>
  <conditionalFormatting sqref="X1001">
    <cfRule type="timePeriod" dxfId="2178" priority="263" timePeriod="thisMonth">
      <formula>AND(MONTH(X1001)=MONTH(TODAY()),YEAR(X1001)=YEAR(TODAY()))</formula>
    </cfRule>
    <cfRule type="timePeriod" dxfId="2179" priority="264" timePeriod="lastMonth">
      <formula>AND(MONTH(X1001)=MONTH(EDATE(TODAY(),0-1)),YEAR(X1001)=YEAR(EDATE(TODAY(),0-1)))</formula>
    </cfRule>
  </conditionalFormatting>
  <conditionalFormatting sqref="X1001">
    <cfRule type="timePeriod" dxfId="2179" priority="262" timePeriod="thisMonth">
      <formula>AND(MONTH(X1001)=MONTH(TODAY()),YEAR(X1001)=YEAR(TODAY()))</formula>
    </cfRule>
  </conditionalFormatting>
  <conditionalFormatting sqref="W999">
    <cfRule type="timePeriod" dxfId="2178" priority="260" timePeriod="thisMonth">
      <formula>AND(MONTH(W999)=MONTH(TODAY()),YEAR(W999)=YEAR(TODAY()))</formula>
    </cfRule>
    <cfRule type="timePeriod" dxfId="2179" priority="261" timePeriod="lastMonth">
      <formula>AND(MONTH(W999)=MONTH(EDATE(TODAY(),0-1)),YEAR(W999)=YEAR(EDATE(TODAY(),0-1)))</formula>
    </cfRule>
  </conditionalFormatting>
  <conditionalFormatting sqref="W999">
    <cfRule type="timePeriod" dxfId="2179" priority="259" timePeriod="thisMonth">
      <formula>AND(MONTH(W999)=MONTH(TODAY()),YEAR(W999)=YEAR(TODAY()))</formula>
    </cfRule>
  </conditionalFormatting>
  <conditionalFormatting sqref="C1015">
    <cfRule type="duplicateValues" dxfId="2179" priority="258"/>
  </conditionalFormatting>
  <conditionalFormatting sqref="C1017">
    <cfRule type="duplicateValues" dxfId="2179" priority="257"/>
  </conditionalFormatting>
  <conditionalFormatting sqref="C1018">
    <cfRule type="duplicateValues" dxfId="2179" priority="256"/>
  </conditionalFormatting>
  <conditionalFormatting sqref="AF1019">
    <cfRule type="timePeriod" dxfId="2178" priority="254" timePeriod="thisMonth">
      <formula>AND(MONTH(AF1019)=MONTH(TODAY()),YEAR(AF1019)=YEAR(TODAY()))</formula>
    </cfRule>
    <cfRule type="timePeriod" dxfId="2179" priority="255" timePeriod="lastMonth">
      <formula>AND(MONTH(AF1019)=MONTH(EDATE(TODAY(),0-1)),YEAR(AF1019)=YEAR(EDATE(TODAY(),0-1)))</formula>
    </cfRule>
  </conditionalFormatting>
  <conditionalFormatting sqref="AF1019">
    <cfRule type="timePeriod" dxfId="2179" priority="253" timePeriod="thisMonth">
      <formula>AND(MONTH(AF1019)=MONTH(TODAY()),YEAR(AF1019)=YEAR(TODAY()))</formula>
    </cfRule>
  </conditionalFormatting>
  <conditionalFormatting sqref="C1019">
    <cfRule type="duplicateValues" dxfId="2179" priority="252"/>
  </conditionalFormatting>
  <conditionalFormatting sqref="C1020">
    <cfRule type="duplicateValues" dxfId="2179" priority="251"/>
  </conditionalFormatting>
  <conditionalFormatting sqref="W1002">
    <cfRule type="timePeriod" dxfId="2178" priority="249" timePeriod="thisMonth">
      <formula>AND(MONTH(W1002)=MONTH(TODAY()),YEAR(W1002)=YEAR(TODAY()))</formula>
    </cfRule>
    <cfRule type="timePeriod" dxfId="2179" priority="250" timePeriod="lastMonth">
      <formula>AND(MONTH(W1002)=MONTH(EDATE(TODAY(),0-1)),YEAR(W1002)=YEAR(EDATE(TODAY(),0-1)))</formula>
    </cfRule>
  </conditionalFormatting>
  <conditionalFormatting sqref="W1002">
    <cfRule type="timePeriod" dxfId="2179" priority="248" timePeriod="thisMonth">
      <formula>AND(MONTH(W1002)=MONTH(TODAY()),YEAR(W1002)=YEAR(TODAY()))</formula>
    </cfRule>
  </conditionalFormatting>
  <conditionalFormatting sqref="X1002">
    <cfRule type="timePeriod" dxfId="2178" priority="246" timePeriod="thisMonth">
      <formula>AND(MONTH(X1002)=MONTH(TODAY()),YEAR(X1002)=YEAR(TODAY()))</formula>
    </cfRule>
    <cfRule type="timePeriod" dxfId="2179" priority="247" timePeriod="lastMonth">
      <formula>AND(MONTH(X1002)=MONTH(EDATE(TODAY(),0-1)),YEAR(X1002)=YEAR(EDATE(TODAY(),0-1)))</formula>
    </cfRule>
  </conditionalFormatting>
  <conditionalFormatting sqref="X1002">
    <cfRule type="timePeriod" dxfId="2179" priority="245" timePeriod="thisMonth">
      <formula>AND(MONTH(X1002)=MONTH(TODAY()),YEAR(X1002)=YEAR(TODAY()))</formula>
    </cfRule>
  </conditionalFormatting>
  <conditionalFormatting sqref="F1021:F1022 O1021:O1022 U1021:U1022 AB1021:AC1022">
    <cfRule type="cellIs" dxfId="2180" priority="242" operator="equal">
      <formula>0</formula>
    </cfRule>
  </conditionalFormatting>
  <conditionalFormatting sqref="F1021:F1022 AB1021:AC1022">
    <cfRule type="cellIs" dxfId="2181" priority="243" operator="equal">
      <formula>0</formula>
    </cfRule>
  </conditionalFormatting>
  <conditionalFormatting sqref="C1021:C1022">
    <cfRule type="duplicateValues" dxfId="2179" priority="244"/>
  </conditionalFormatting>
  <conditionalFormatting sqref="V1022">
    <cfRule type="cellIs" dxfId="2180" priority="241" operator="equal">
      <formula>0</formula>
    </cfRule>
  </conditionalFormatting>
  <conditionalFormatting sqref="W996:W998">
    <cfRule type="timePeriod" dxfId="2178" priority="239" timePeriod="thisMonth">
      <formula>AND(MONTH(W996)=MONTH(TODAY()),YEAR(W996)=YEAR(TODAY()))</formula>
    </cfRule>
    <cfRule type="timePeriod" dxfId="2179" priority="240" timePeriod="lastMonth">
      <formula>AND(MONTH(W996)=MONTH(EDATE(TODAY(),0-1)),YEAR(W996)=YEAR(EDATE(TODAY(),0-1)))</formula>
    </cfRule>
  </conditionalFormatting>
  <conditionalFormatting sqref="W996:W998">
    <cfRule type="timePeriod" dxfId="2179" priority="238" timePeriod="thisMonth">
      <formula>AND(MONTH(W996)=MONTH(TODAY()),YEAR(W996)=YEAR(TODAY()))</formula>
    </cfRule>
  </conditionalFormatting>
  <conditionalFormatting sqref="X997:X998">
    <cfRule type="timePeriod" dxfId="2178" priority="236" timePeriod="thisMonth">
      <formula>AND(MONTH(X997)=MONTH(TODAY()),YEAR(X997)=YEAR(TODAY()))</formula>
    </cfRule>
    <cfRule type="timePeriod" dxfId="2179" priority="237" timePeriod="lastMonth">
      <formula>AND(MONTH(X997)=MONTH(EDATE(TODAY(),0-1)),YEAR(X997)=YEAR(EDATE(TODAY(),0-1)))</formula>
    </cfRule>
  </conditionalFormatting>
  <conditionalFormatting sqref="X997:X998">
    <cfRule type="timePeriod" dxfId="2179" priority="235" timePeriod="thisMonth">
      <formula>AND(MONTH(X997)=MONTH(TODAY()),YEAR(X997)=YEAR(TODAY()))</formula>
    </cfRule>
  </conditionalFormatting>
  <conditionalFormatting sqref="X1000">
    <cfRule type="timePeriod" dxfId="2178" priority="233" timePeriod="thisMonth">
      <formula>AND(MONTH(X1000)=MONTH(TODAY()),YEAR(X1000)=YEAR(TODAY()))</formula>
    </cfRule>
    <cfRule type="timePeriod" dxfId="2179" priority="234" timePeriod="lastMonth">
      <formula>AND(MONTH(X1000)=MONTH(EDATE(TODAY(),0-1)),YEAR(X1000)=YEAR(EDATE(TODAY(),0-1)))</formula>
    </cfRule>
  </conditionalFormatting>
  <conditionalFormatting sqref="X1000">
    <cfRule type="timePeriod" dxfId="2179" priority="232" timePeriod="thisMonth">
      <formula>AND(MONTH(X1000)=MONTH(TODAY()),YEAR(X1000)=YEAR(TODAY()))</formula>
    </cfRule>
  </conditionalFormatting>
  <conditionalFormatting sqref="W1000">
    <cfRule type="timePeriod" dxfId="2178" priority="230" timePeriod="thisMonth">
      <formula>AND(MONTH(W1000)=MONTH(TODAY()),YEAR(W1000)=YEAR(TODAY()))</formula>
    </cfRule>
    <cfRule type="timePeriod" dxfId="2179" priority="231" timePeriod="lastMonth">
      <formula>AND(MONTH(W1000)=MONTH(EDATE(TODAY(),0-1)),YEAR(W1000)=YEAR(EDATE(TODAY(),0-1)))</formula>
    </cfRule>
  </conditionalFormatting>
  <conditionalFormatting sqref="W1000">
    <cfRule type="timePeriod" dxfId="2179" priority="229" timePeriod="thisMonth">
      <formula>AND(MONTH(W1000)=MONTH(TODAY()),YEAR(W1000)=YEAR(TODAY()))</formula>
    </cfRule>
  </conditionalFormatting>
  <conditionalFormatting sqref="W1003:X1005">
    <cfRule type="timePeriod" dxfId="2178" priority="227" timePeriod="thisMonth">
      <formula>AND(MONTH(W1003)=MONTH(TODAY()),YEAR(W1003)=YEAR(TODAY()))</formula>
    </cfRule>
    <cfRule type="timePeriod" dxfId="2179" priority="228" timePeriod="lastMonth">
      <formula>AND(MONTH(W1003)=MONTH(EDATE(TODAY(),0-1)),YEAR(W1003)=YEAR(EDATE(TODAY(),0-1)))</formula>
    </cfRule>
  </conditionalFormatting>
  <conditionalFormatting sqref="W1003:X1005">
    <cfRule type="timePeriod" dxfId="2179" priority="226" timePeriod="thisMonth">
      <formula>AND(MONTH(W1003)=MONTH(TODAY()),YEAR(W1003)=YEAR(TODAY()))</formula>
    </cfRule>
  </conditionalFormatting>
  <conditionalFormatting sqref="W1013:X1014">
    <cfRule type="timePeriod" dxfId="2178" priority="224" timePeriod="thisMonth">
      <formula>AND(MONTH(W1013)=MONTH(TODAY()),YEAR(W1013)=YEAR(TODAY()))</formula>
    </cfRule>
    <cfRule type="timePeriod" dxfId="2179" priority="225" timePeriod="lastMonth">
      <formula>AND(MONTH(W1013)=MONTH(EDATE(TODAY(),0-1)),YEAR(W1013)=YEAR(EDATE(TODAY(),0-1)))</formula>
    </cfRule>
  </conditionalFormatting>
  <conditionalFormatting sqref="W1013:X1014">
    <cfRule type="timePeriod" dxfId="2179" priority="223" timePeriod="thisMonth">
      <formula>AND(MONTH(W1013)=MONTH(TODAY()),YEAR(W1013)=YEAR(TODAY()))</formula>
    </cfRule>
  </conditionalFormatting>
  <conditionalFormatting sqref="W1006:W1007">
    <cfRule type="timePeriod" dxfId="2178" priority="221" timePeriod="thisMonth">
      <formula>AND(MONTH(W1006)=MONTH(TODAY()),YEAR(W1006)=YEAR(TODAY()))</formula>
    </cfRule>
    <cfRule type="timePeriod" dxfId="2179" priority="222" timePeriod="lastMonth">
      <formula>AND(MONTH(W1006)=MONTH(EDATE(TODAY(),0-1)),YEAR(W1006)=YEAR(EDATE(TODAY(),0-1)))</formula>
    </cfRule>
  </conditionalFormatting>
  <conditionalFormatting sqref="W1006:W1007">
    <cfRule type="timePeriod" dxfId="2179" priority="220" timePeriod="thisMonth">
      <formula>AND(MONTH(W1006)=MONTH(TODAY()),YEAR(W1006)=YEAR(TODAY()))</formula>
    </cfRule>
  </conditionalFormatting>
  <conditionalFormatting sqref="X1006:X1007">
    <cfRule type="timePeriod" dxfId="2178" priority="218" timePeriod="thisMonth">
      <formula>AND(MONTH(X1006)=MONTH(TODAY()),YEAR(X1006)=YEAR(TODAY()))</formula>
    </cfRule>
    <cfRule type="timePeriod" dxfId="2179" priority="219" timePeriod="lastMonth">
      <formula>AND(MONTH(X1006)=MONTH(EDATE(TODAY(),0-1)),YEAR(X1006)=YEAR(EDATE(TODAY(),0-1)))</formula>
    </cfRule>
  </conditionalFormatting>
  <conditionalFormatting sqref="X1006:X1007">
    <cfRule type="timePeriod" dxfId="2179" priority="217" timePeriod="thisMonth">
      <formula>AND(MONTH(X1006)=MONTH(TODAY()),YEAR(X1006)=YEAR(TODAY()))</formula>
    </cfRule>
  </conditionalFormatting>
  <conditionalFormatting sqref="X1009:X1011">
    <cfRule type="timePeriod" dxfId="2178" priority="215" timePeriod="thisMonth">
      <formula>AND(MONTH(X1009)=MONTH(TODAY()),YEAR(X1009)=YEAR(TODAY()))</formula>
    </cfRule>
    <cfRule type="timePeriod" dxfId="2179" priority="216" timePeriod="lastMonth">
      <formula>AND(MONTH(X1009)=MONTH(EDATE(TODAY(),0-1)),YEAR(X1009)=YEAR(EDATE(TODAY(),0-1)))</formula>
    </cfRule>
  </conditionalFormatting>
  <conditionalFormatting sqref="X1009:X1011">
    <cfRule type="timePeriod" dxfId="2179" priority="214" timePeriod="thisMonth">
      <formula>AND(MONTH(X1009)=MONTH(TODAY()),YEAR(X1009)=YEAR(TODAY()))</formula>
    </cfRule>
  </conditionalFormatting>
  <conditionalFormatting sqref="W1009:W1011">
    <cfRule type="timePeriod" dxfId="2178" priority="212" timePeriod="thisMonth">
      <formula>AND(MONTH(W1009)=MONTH(TODAY()),YEAR(W1009)=YEAR(TODAY()))</formula>
    </cfRule>
    <cfRule type="timePeriod" dxfId="2179" priority="213" timePeriod="lastMonth">
      <formula>AND(MONTH(W1009)=MONTH(EDATE(TODAY(),0-1)),YEAR(W1009)=YEAR(EDATE(TODAY(),0-1)))</formula>
    </cfRule>
  </conditionalFormatting>
  <conditionalFormatting sqref="W1009:W1011">
    <cfRule type="timePeriod" dxfId="2179" priority="211" timePeriod="thisMonth">
      <formula>AND(MONTH(W1009)=MONTH(TODAY()),YEAR(W1009)=YEAR(TODAY()))</formula>
    </cfRule>
  </conditionalFormatting>
  <conditionalFormatting sqref="C1016">
    <cfRule type="duplicateValues" dxfId="2179" priority="298"/>
  </conditionalFormatting>
  <conditionalFormatting sqref="C1025:C1029">
    <cfRule type="duplicateValues" dxfId="2179" priority="210"/>
  </conditionalFormatting>
  <conditionalFormatting sqref="C1030:C1034">
    <cfRule type="duplicateValues" dxfId="2179" priority="209"/>
  </conditionalFormatting>
  <conditionalFormatting sqref="D1030:D1034">
    <cfRule type="duplicateValues" dxfId="2179" priority="208"/>
  </conditionalFormatting>
  <conditionalFormatting sqref="AC1030:AC1034">
    <cfRule type="cellIs" dxfId="2179" priority="207" operator="lessThan">
      <formula>1</formula>
    </cfRule>
  </conditionalFormatting>
  <conditionalFormatting sqref="O1030:O1034">
    <cfRule type="cellIs" dxfId="2179" priority="206" operator="lessThan">
      <formula>1</formula>
    </cfRule>
  </conditionalFormatting>
  <conditionalFormatting sqref="AT1030:AT1034">
    <cfRule type="cellIs" dxfId="2179" priority="205" operator="lessThan">
      <formula>1</formula>
    </cfRule>
  </conditionalFormatting>
  <conditionalFormatting sqref="AW1030:AX1034">
    <cfRule type="cellIs" dxfId="2179" priority="204" operator="lessThan">
      <formula>1</formula>
    </cfRule>
  </conditionalFormatting>
  <conditionalFormatting sqref="AV1030:AV1034">
    <cfRule type="cellIs" dxfId="2179" priority="203" operator="lessThan">
      <formula>1</formula>
    </cfRule>
  </conditionalFormatting>
  <conditionalFormatting sqref="AB1030:AC1034">
    <cfRule type="cellIs" dxfId="2179" priority="202" operator="lessThan">
      <formula>1</formula>
    </cfRule>
  </conditionalFormatting>
  <conditionalFormatting sqref="AA1030:AA1034">
    <cfRule type="cellIs" dxfId="2179" priority="201" operator="lessThan">
      <formula>1</formula>
    </cfRule>
  </conditionalFormatting>
  <conditionalFormatting sqref="P1030:P1034">
    <cfRule type="cellIs" dxfId="2179" priority="200" operator="lessThan">
      <formula>1</formula>
    </cfRule>
  </conditionalFormatting>
  <conditionalFormatting sqref="S1030:U1034">
    <cfRule type="cellIs" dxfId="2179" priority="199" operator="lessThan">
      <formula>1</formula>
    </cfRule>
  </conditionalFormatting>
  <conditionalFormatting sqref="C1030:D1034">
    <cfRule type="duplicateValues" dxfId="2179" priority="198"/>
  </conditionalFormatting>
  <conditionalFormatting sqref="U1035">
    <cfRule type="timePeriod" dxfId="2178" priority="194" timePeriod="thisMonth">
      <formula>AND(MONTH(U1035)=MONTH(TODAY()),YEAR(U1035)=YEAR(TODAY()))</formula>
    </cfRule>
    <cfRule type="timePeriod" dxfId="2179" priority="195" timePeriod="lastMonth">
      <formula>AND(MONTH(U1035)=MONTH(EDATE(TODAY(),0-1)),YEAR(U1035)=YEAR(EDATE(TODAY(),0-1)))</formula>
    </cfRule>
  </conditionalFormatting>
  <conditionalFormatting sqref="U1035">
    <cfRule type="timePeriod" dxfId="2179" priority="193" timePeriod="thisMonth">
      <formula>AND(MONTH(U1035)=MONTH(TODAY()),YEAR(U1035)=YEAR(TODAY()))</formula>
    </cfRule>
  </conditionalFormatting>
  <conditionalFormatting sqref="C1036">
    <cfRule type="duplicateValues" dxfId="2179" priority="196"/>
  </conditionalFormatting>
  <conditionalFormatting sqref="C1038">
    <cfRule type="duplicateValues" dxfId="2179" priority="192"/>
  </conditionalFormatting>
  <conditionalFormatting sqref="C1041:C1043">
    <cfRule type="duplicateValues" dxfId="2179" priority="191"/>
  </conditionalFormatting>
  <conditionalFormatting sqref="C1039:C1040">
    <cfRule type="duplicateValues" dxfId="2179" priority="197"/>
  </conditionalFormatting>
  <conditionalFormatting sqref="C1044">
    <cfRule type="duplicateValues" dxfId="2179" priority="190"/>
  </conditionalFormatting>
  <conditionalFormatting sqref="C1045">
    <cfRule type="duplicateValues" dxfId="2179" priority="189"/>
  </conditionalFormatting>
  <conditionalFormatting sqref="C1046">
    <cfRule type="duplicateValues" dxfId="2179" priority="188"/>
  </conditionalFormatting>
  <conditionalFormatting sqref="U1051">
    <cfRule type="timePeriod" dxfId="2178" priority="185" timePeriod="thisMonth">
      <formula>AND(MONTH(U1051)=MONTH(TODAY()),YEAR(U1051)=YEAR(TODAY()))</formula>
    </cfRule>
    <cfRule type="timePeriod" dxfId="2179" priority="186" timePeriod="lastMonth">
      <formula>AND(MONTH(U1051)=MONTH(EDATE(TODAY(),0-1)),YEAR(U1051)=YEAR(EDATE(TODAY(),0-1)))</formula>
    </cfRule>
  </conditionalFormatting>
  <conditionalFormatting sqref="U1051">
    <cfRule type="timePeriod" dxfId="2179" priority="184" timePeriod="thisMonth">
      <formula>AND(MONTH(U1051)=MONTH(TODAY()),YEAR(U1051)=YEAR(TODAY()))</formula>
    </cfRule>
  </conditionalFormatting>
  <conditionalFormatting sqref="C1052">
    <cfRule type="duplicateValues" dxfId="2179" priority="183"/>
  </conditionalFormatting>
  <conditionalFormatting sqref="C1058">
    <cfRule type="duplicateValues" dxfId="2179" priority="182"/>
  </conditionalFormatting>
  <conditionalFormatting sqref="C1060">
    <cfRule type="duplicateValues" dxfId="2179" priority="181"/>
  </conditionalFormatting>
  <conditionalFormatting sqref="C1061">
    <cfRule type="duplicateValues" dxfId="2179" priority="180"/>
  </conditionalFormatting>
  <conditionalFormatting sqref="C1062 C1064">
    <cfRule type="duplicateValues" dxfId="2179" priority="179"/>
  </conditionalFormatting>
  <conditionalFormatting sqref="C1054:C1056">
    <cfRule type="duplicateValues" dxfId="2179" priority="187"/>
  </conditionalFormatting>
  <conditionalFormatting sqref="C1063">
    <cfRule type="duplicateValues" dxfId="2179" priority="178"/>
  </conditionalFormatting>
  <conditionalFormatting sqref="C1065">
    <cfRule type="duplicateValues" dxfId="2179" priority="177"/>
  </conditionalFormatting>
  <conditionalFormatting sqref="C1066">
    <cfRule type="duplicateValues" dxfId="2179" priority="176"/>
  </conditionalFormatting>
  <conditionalFormatting sqref="U1071">
    <cfRule type="timePeriod" dxfId="2178" priority="174" timePeriod="thisMonth">
      <formula>AND(MONTH(U1071)=MONTH(TODAY()),YEAR(U1071)=YEAR(TODAY()))</formula>
    </cfRule>
    <cfRule type="timePeriod" dxfId="2179" priority="175" timePeriod="lastMonth">
      <formula>AND(MONTH(U1071)=MONTH(EDATE(TODAY(),0-1)),YEAR(U1071)=YEAR(EDATE(TODAY(),0-1)))</formula>
    </cfRule>
  </conditionalFormatting>
  <conditionalFormatting sqref="U1071">
    <cfRule type="timePeriod" dxfId="2179" priority="173" timePeriod="thisMonth">
      <formula>AND(MONTH(U1071)=MONTH(TODAY()),YEAR(U1071)=YEAR(TODAY()))</formula>
    </cfRule>
  </conditionalFormatting>
  <conditionalFormatting sqref="C1069">
    <cfRule type="duplicateValues" dxfId="2179" priority="172"/>
  </conditionalFormatting>
  <conditionalFormatting sqref="W1068">
    <cfRule type="timePeriod" dxfId="2178" priority="170" timePeriod="thisMonth">
      <formula>AND(MONTH(W1068)=MONTH(TODAY()),YEAR(W1068)=YEAR(TODAY()))</formula>
    </cfRule>
    <cfRule type="timePeriod" dxfId="2179" priority="171" timePeriod="lastMonth">
      <formula>AND(MONTH(W1068)=MONTH(EDATE(TODAY(),0-1)),YEAR(W1068)=YEAR(EDATE(TODAY(),0-1)))</formula>
    </cfRule>
  </conditionalFormatting>
  <conditionalFormatting sqref="W1068">
    <cfRule type="timePeriod" dxfId="2179" priority="169" timePeriod="thisMonth">
      <formula>AND(MONTH(W1068)=MONTH(TODAY()),YEAR(W1068)=YEAR(TODAY()))</formula>
    </cfRule>
  </conditionalFormatting>
  <conditionalFormatting sqref="C1078">
    <cfRule type="duplicateValues" dxfId="2179" priority="168"/>
  </conditionalFormatting>
  <conditionalFormatting sqref="C1082">
    <cfRule type="duplicateValues" dxfId="2179" priority="167"/>
  </conditionalFormatting>
  <conditionalFormatting sqref="AM1120">
    <cfRule type="containsText" dxfId="2177" priority="165" operator="containsText" text="TUNGGAKAN">
      <formula>NOT(ISERROR(SEARCH("TUNGGAKAN",AM1120)))</formula>
    </cfRule>
    <cfRule type="containsText" dxfId="2177" priority="166" operator="containsText" text="PBI">
      <formula>NOT(ISERROR(SEARCH("PBI",AM1120)))</formula>
    </cfRule>
  </conditionalFormatting>
  <conditionalFormatting sqref="AN1123:AN1125">
    <cfRule type="containsText" dxfId="2177" priority="163" operator="containsText" text="TUNGGAKAN">
      <formula>NOT(ISERROR(SEARCH("TUNGGAKAN",AN1123)))</formula>
    </cfRule>
    <cfRule type="containsText" dxfId="2177" priority="164" operator="containsText" text="PBI">
      <formula>NOT(ISERROR(SEARCH("PBI",AN1123)))</formula>
    </cfRule>
  </conditionalFormatting>
  <conditionalFormatting sqref="AM1123:AM1125">
    <cfRule type="containsText" dxfId="2177" priority="161" operator="containsText" text="TUNGGAKAN">
      <formula>NOT(ISERROR(SEARCH("TUNGGAKAN",AM1123)))</formula>
    </cfRule>
    <cfRule type="containsText" dxfId="2177" priority="162" operator="containsText" text="PBI">
      <formula>NOT(ISERROR(SEARCH("PBI",AM1123)))</formula>
    </cfRule>
  </conditionalFormatting>
  <conditionalFormatting sqref="AM1123:AM1125">
    <cfRule type="containsText" dxfId="2177" priority="160" operator="containsText" text="PNS">
      <formula>NOT(ISERROR(SEARCH("PNS",AM1123)))</formula>
    </cfRule>
  </conditionalFormatting>
  <conditionalFormatting sqref="AM1126:AN1126 AN1127:AN1128">
    <cfRule type="containsText" dxfId="2177" priority="158" operator="containsText" text="TUNGGAKAN">
      <formula>NOT(ISERROR(SEARCH("TUNGGAKAN",AG1106)))</formula>
    </cfRule>
    <cfRule type="containsText" dxfId="2177" priority="159" operator="containsText" text="PBI">
      <formula>NOT(ISERROR(SEARCH("PBI",AG1106)))</formula>
    </cfRule>
  </conditionalFormatting>
  <conditionalFormatting sqref="AM1127">
    <cfRule type="containsText" dxfId="2177" priority="155" operator="containsText" text="PNS">
      <formula>NOT(ISERROR(SEARCH("PNS",AM1127)))</formula>
    </cfRule>
  </conditionalFormatting>
  <conditionalFormatting sqref="AM1127">
    <cfRule type="containsText" dxfId="2177" priority="156" operator="containsText" text="TUNGGAKAN">
      <formula>NOT(ISERROR(SEARCH("TUNGGAKAN",AM1127)))</formula>
    </cfRule>
    <cfRule type="containsText" dxfId="2177" priority="157" operator="containsText" text="PBI">
      <formula>NOT(ISERROR(SEARCH("PBI",AM1127)))</formula>
    </cfRule>
  </conditionalFormatting>
  <conditionalFormatting sqref="W1126">
    <cfRule type="timePeriod" dxfId="2179" priority="154" timePeriod="thisMonth">
      <formula>AND(MONTH(W1126)=MONTH(TODAY()),YEAR(W1126)=YEAR(TODAY()))</formula>
    </cfRule>
  </conditionalFormatting>
  <conditionalFormatting sqref="AM1122:AN1122">
    <cfRule type="containsText" dxfId="2177" priority="152" operator="containsText" text="TUNGGAKAN">
      <formula>NOT(ISERROR(SEARCH("TUNGGAKAN",AM1122)))</formula>
    </cfRule>
    <cfRule type="containsText" dxfId="2177" priority="153" operator="containsText" text="PBI">
      <formula>NOT(ISERROR(SEARCH("PBI",AM1122)))</formula>
    </cfRule>
  </conditionalFormatting>
  <conditionalFormatting sqref="AM1122">
    <cfRule type="containsText" dxfId="2177" priority="151" operator="containsText" text="PNS">
      <formula>NOT(ISERROR(SEARCH("PNS",AM1122)))</formula>
    </cfRule>
  </conditionalFormatting>
  <conditionalFormatting sqref="C1128">
    <cfRule type="duplicateValues" dxfId="2179" priority="150"/>
  </conditionalFormatting>
  <conditionalFormatting sqref="AG1128:AH1128">
    <cfRule type="containsText" dxfId="2177" priority="148" operator="containsText" text="TUNGGAKAN">
      <formula>NOT(ISERROR(SEARCH("TUNGGAKAN",AG1128)))</formula>
    </cfRule>
    <cfRule type="containsText" dxfId="2177" priority="149" operator="containsText" text="PBI">
      <formula>NOT(ISERROR(SEARCH("PBI",AG1128)))</formula>
    </cfRule>
  </conditionalFormatting>
  <conditionalFormatting sqref="AG1128:AH1128">
    <cfRule type="containsText" dxfId="2177" priority="147" operator="containsText" text="PNS">
      <formula>NOT(ISERROR(SEARCH("PNS",AG1128)))</formula>
    </cfRule>
  </conditionalFormatting>
  <conditionalFormatting sqref="C1130">
    <cfRule type="duplicateValues" dxfId="2179" priority="146"/>
  </conditionalFormatting>
  <conditionalFormatting sqref="AM1137">
    <cfRule type="containsText" dxfId="2177" priority="144" operator="containsText" text="TUNGGAKAN">
      <formula>NOT(ISERROR(SEARCH("TUNGGAKAN",AM1137)))</formula>
    </cfRule>
    <cfRule type="containsText" dxfId="2177" priority="145" operator="containsText" text="PBI">
      <formula>NOT(ISERROR(SEARCH("PBI",AM1137)))</formula>
    </cfRule>
  </conditionalFormatting>
  <conditionalFormatting sqref="AM1137">
    <cfRule type="containsText" dxfId="2177" priority="143" operator="containsText" text="PNS">
      <formula>NOT(ISERROR(SEARCH("PNS",AM1137)))</formula>
    </cfRule>
  </conditionalFormatting>
  <conditionalFormatting sqref="U1149:U1153">
    <cfRule type="timePeriod" dxfId="2178" priority="140" timePeriod="thisMonth">
      <formula>AND(MONTH(U1149)=MONTH(TODAY()),YEAR(U1149)=YEAR(TODAY()))</formula>
    </cfRule>
    <cfRule type="timePeriod" dxfId="2179" priority="141" timePeriod="lastMonth">
      <formula>AND(MONTH(U1149)=MONTH(EDATE(TODAY(),0-1)),YEAR(U1149)=YEAR(EDATE(TODAY(),0-1)))</formula>
    </cfRule>
  </conditionalFormatting>
  <conditionalFormatting sqref="U1149:U1153">
    <cfRule type="timePeriod" dxfId="2179" priority="139" timePeriod="thisMonth">
      <formula>AND(MONTH(U1149)=MONTH(TODAY()),YEAR(U1149)=YEAR(TODAY()))</formula>
    </cfRule>
  </conditionalFormatting>
  <conditionalFormatting sqref="AM1152:AM1153">
    <cfRule type="containsText" dxfId="2177" priority="138" operator="containsText" text="PBI">
      <formula>NOT(ISERROR(SEARCH("PBI",AM1152)))</formula>
    </cfRule>
  </conditionalFormatting>
  <conditionalFormatting sqref="C1152:C1153">
    <cfRule type="duplicateValues" dxfId="2179" priority="142"/>
  </conditionalFormatting>
  <conditionalFormatting sqref="F1169">
    <cfRule type="cellIs" dxfId="2179" priority="136" operator="equal">
      <formula>0</formula>
    </cfRule>
  </conditionalFormatting>
  <conditionalFormatting sqref="F1169">
    <cfRule type="cellIs" dxfId="2184" priority="137" operator="equal">
      <formula>0</formula>
    </cfRule>
  </conditionalFormatting>
  <conditionalFormatting sqref="F1153">
    <cfRule type="cellIs" dxfId="2179" priority="134" operator="equal">
      <formula>0</formula>
    </cfRule>
  </conditionalFormatting>
  <conditionalFormatting sqref="F1153">
    <cfRule type="cellIs" dxfId="2184" priority="135" operator="equal">
      <formula>0</formula>
    </cfRule>
  </conditionalFormatting>
  <conditionalFormatting sqref="F1154:F1155">
    <cfRule type="cellIs" dxfId="2179" priority="133" operator="equal">
      <formula>0</formula>
    </cfRule>
  </conditionalFormatting>
  <conditionalFormatting sqref="F1154:F1155">
    <cfRule type="cellIs" dxfId="2184" priority="132" operator="equal">
      <formula>0</formula>
    </cfRule>
  </conditionalFormatting>
  <conditionalFormatting sqref="F1156">
    <cfRule type="cellIs" dxfId="2179" priority="131" operator="equal">
      <formula>0</formula>
    </cfRule>
  </conditionalFormatting>
  <conditionalFormatting sqref="F1156">
    <cfRule type="cellIs" dxfId="2184" priority="130" operator="equal">
      <formula>0</formula>
    </cfRule>
  </conditionalFormatting>
  <conditionalFormatting sqref="F1157">
    <cfRule type="cellIs" dxfId="2179" priority="129" operator="equal">
      <formula>0</formula>
    </cfRule>
  </conditionalFormatting>
  <conditionalFormatting sqref="F1157">
    <cfRule type="cellIs" dxfId="2184" priority="128" operator="equal">
      <formula>0</formula>
    </cfRule>
  </conditionalFormatting>
  <conditionalFormatting sqref="C1175:C1176">
    <cfRule type="duplicateValues" dxfId="2179" priority="127"/>
  </conditionalFormatting>
  <conditionalFormatting sqref="AC1177">
    <cfRule type="containsText" dxfId="2177" priority="125" operator="containsText" text="TUNGGAKAN">
      <formula>NOT(ISERROR(SEARCH("TUNGGAKAN",AC1177)))</formula>
    </cfRule>
    <cfRule type="containsText" dxfId="2177" priority="126" operator="containsText" text="PBI">
      <formula>NOT(ISERROR(SEARCH("PBI",AC1177)))</formula>
    </cfRule>
  </conditionalFormatting>
  <conditionalFormatting sqref="U1177">
    <cfRule type="timePeriod" dxfId="2178" priority="123" timePeriod="thisMonth">
      <formula>AND(MONTH(U1177)=MONTH(TODAY()),YEAR(U1177)=YEAR(TODAY()))</formula>
    </cfRule>
    <cfRule type="timePeriod" dxfId="2179" priority="124" timePeriod="lastMonth">
      <formula>AND(MONTH(U1177)=MONTH(EDATE(TODAY(),0-1)),YEAR(U1177)=YEAR(EDATE(TODAY(),0-1)))</formula>
    </cfRule>
  </conditionalFormatting>
  <conditionalFormatting sqref="U1177">
    <cfRule type="timePeriod" dxfId="2179" priority="122" timePeriod="thisMonth">
      <formula>AND(MONTH(U1177)=MONTH(TODAY()),YEAR(U1177)=YEAR(TODAY()))</formula>
    </cfRule>
  </conditionalFormatting>
  <conditionalFormatting sqref="C1177">
    <cfRule type="duplicateValues" dxfId="2179" priority="121"/>
  </conditionalFormatting>
  <conditionalFormatting sqref="C1185">
    <cfRule type="duplicateValues" dxfId="2179" priority="120"/>
  </conditionalFormatting>
  <conditionalFormatting sqref="C1186:C1187">
    <cfRule type="duplicateValues" dxfId="2179" priority="119"/>
  </conditionalFormatting>
  <conditionalFormatting sqref="U1215:U1220 U1243:U1245 U1248:U1268 U1223:U1241">
    <cfRule type="timePeriod" dxfId="2178" priority="115" timePeriod="thisMonth">
      <formula>AND(MONTH(U1215)=MONTH(TODAY()),YEAR(U1215)=YEAR(TODAY()))</formula>
    </cfRule>
    <cfRule type="timePeriod" dxfId="2179" priority="116" timePeriod="lastMonth">
      <formula>AND(MONTH(U1215)=MONTH(EDATE(TODAY(),0-1)),YEAR(U1215)=YEAR(EDATE(TODAY(),0-1)))</formula>
    </cfRule>
  </conditionalFormatting>
  <conditionalFormatting sqref="U1215:U1220 U1243:U1245 U1248:U1268 U1223:U1241">
    <cfRule type="timePeriod" dxfId="2179" priority="114" timePeriod="thisMonth">
      <formula>AND(MONTH(U1215)=MONTH(TODAY()),YEAR(U1215)=YEAR(TODAY()))</formula>
    </cfRule>
  </conditionalFormatting>
  <conditionalFormatting sqref="AX1217:AX1220">
    <cfRule type="duplicateValues" dxfId="2179" priority="108"/>
    <cfRule type="duplicateValues" dxfId="2188" priority="109"/>
    <cfRule type="duplicateValues" dxfId="2177" priority="110"/>
    <cfRule type="duplicateValues" dxfId="2189" priority="111"/>
    <cfRule type="duplicateValues" dxfId="2178" priority="112"/>
  </conditionalFormatting>
  <conditionalFormatting sqref="AX1217:AX1220">
    <cfRule type="duplicateValues" dxfId="2179" priority="113"/>
  </conditionalFormatting>
  <conditionalFormatting sqref="U1246">
    <cfRule type="timePeriod" dxfId="2178" priority="106" timePeriod="thisMonth">
      <formula>AND(MONTH(U1246)=MONTH(TODAY()),YEAR(U1246)=YEAR(TODAY()))</formula>
    </cfRule>
    <cfRule type="timePeriod" dxfId="2179" priority="107" timePeriod="lastMonth">
      <formula>AND(MONTH(U1246)=MONTH(EDATE(TODAY(),0-1)),YEAR(U1246)=YEAR(EDATE(TODAY(),0-1)))</formula>
    </cfRule>
  </conditionalFormatting>
  <conditionalFormatting sqref="U1246">
    <cfRule type="timePeriod" dxfId="2179" priority="105" timePeriod="thisMonth">
      <formula>AND(MONTH(U1246)=MONTH(TODAY()),YEAR(U1246)=YEAR(TODAY()))</formula>
    </cfRule>
  </conditionalFormatting>
  <conditionalFormatting sqref="C1247">
    <cfRule type="duplicateValues" dxfId="2179" priority="104"/>
  </conditionalFormatting>
  <conditionalFormatting sqref="C1248:C1249">
    <cfRule type="duplicateValues" dxfId="2179" priority="103"/>
  </conditionalFormatting>
  <conditionalFormatting sqref="C1251:C1253">
    <cfRule type="duplicateValues" dxfId="2179" priority="102"/>
  </conditionalFormatting>
  <conditionalFormatting sqref="C1255:C1263">
    <cfRule type="duplicateValues" dxfId="2179" priority="117"/>
  </conditionalFormatting>
  <conditionalFormatting sqref="AD1272:AD1273">
    <cfRule type="containsText" dxfId="2177" priority="100" operator="containsText" text="TUNGGAKAN">
      <formula>NOT(ISERROR(SEARCH("TUNGGAKAN",AD1272)))</formula>
    </cfRule>
    <cfRule type="containsText" dxfId="2177" priority="101" operator="containsText" text="PBI">
      <formula>NOT(ISERROR(SEARCH("PBI",AD1272)))</formula>
    </cfRule>
  </conditionalFormatting>
  <conditionalFormatting sqref="C1287:C1293">
    <cfRule type="duplicateValues" dxfId="2179" priority="99"/>
  </conditionalFormatting>
  <conditionalFormatting sqref="C1305:C1310">
    <cfRule type="duplicateValues" dxfId="2179" priority="98"/>
  </conditionalFormatting>
  <conditionalFormatting sqref="C1311:C1322">
    <cfRule type="duplicateValues" dxfId="2179" priority="97"/>
  </conditionalFormatting>
  <conditionalFormatting sqref="C1323">
    <cfRule type="duplicateValues" dxfId="2179" priority="96"/>
  </conditionalFormatting>
  <conditionalFormatting sqref="C1324:C1325">
    <cfRule type="duplicateValues" dxfId="2179" priority="95"/>
  </conditionalFormatting>
  <conditionalFormatting sqref="AB1335">
    <cfRule type="cellIs" dxfId="2180" priority="93" operator="equal">
      <formula>0</formula>
    </cfRule>
  </conditionalFormatting>
  <conditionalFormatting sqref="AB1335">
    <cfRule type="cellIs" dxfId="2181" priority="94" operator="equal">
      <formula>0</formula>
    </cfRule>
  </conditionalFormatting>
  <conditionalFormatting sqref="AC1335">
    <cfRule type="cellIs" dxfId="2180" priority="91" operator="equal">
      <formula>0</formula>
    </cfRule>
  </conditionalFormatting>
  <conditionalFormatting sqref="AC1335">
    <cfRule type="cellIs" dxfId="2181" priority="92" operator="equal">
      <formula>0</formula>
    </cfRule>
  </conditionalFormatting>
  <conditionalFormatting sqref="C1327">
    <cfRule type="duplicateValues" dxfId="2179" priority="118"/>
  </conditionalFormatting>
  <conditionalFormatting sqref="AB1226">
    <cfRule type="cellIs" dxfId="2184" priority="90" operator="equal">
      <formula>0</formula>
    </cfRule>
  </conditionalFormatting>
  <conditionalFormatting sqref="AB1226">
    <cfRule type="cellIs" dxfId="2179" priority="89" operator="equal">
      <formula>0</formula>
    </cfRule>
  </conditionalFormatting>
  <conditionalFormatting sqref="AC1226">
    <cfRule type="cellIs" dxfId="2184" priority="88" operator="equal">
      <formula>0</formula>
    </cfRule>
  </conditionalFormatting>
  <conditionalFormatting sqref="AC1226">
    <cfRule type="cellIs" dxfId="2179" priority="87" operator="equal">
      <formula>0</formula>
    </cfRule>
  </conditionalFormatting>
  <conditionalFormatting sqref="AC1367">
    <cfRule type="containsText" dxfId="2177" priority="85" operator="containsText" text="TUNGGAKAN">
      <formula>NOT(ISERROR(SEARCH("TUNGGAKAN",AC1367)))</formula>
    </cfRule>
    <cfRule type="containsText" dxfId="2177" priority="86" operator="containsText" text="PBI">
      <formula>NOT(ISERROR(SEARCH("PBI",AC1367)))</formula>
    </cfRule>
  </conditionalFormatting>
  <conditionalFormatting sqref="U1367">
    <cfRule type="timePeriod" dxfId="2178" priority="83" timePeriod="thisMonth">
      <formula>AND(MONTH(U1367)=MONTH(TODAY()),YEAR(U1367)=YEAR(TODAY()))</formula>
    </cfRule>
    <cfRule type="timePeriod" dxfId="2179" priority="84" timePeriod="lastMonth">
      <formula>AND(MONTH(U1367)=MONTH(EDATE(TODAY(),0-1)),YEAR(U1367)=YEAR(EDATE(TODAY(),0-1)))</formula>
    </cfRule>
  </conditionalFormatting>
  <conditionalFormatting sqref="U1367">
    <cfRule type="timePeriod" dxfId="2179" priority="82" timePeriod="thisMonth">
      <formula>AND(MONTH(U1367)=MONTH(TODAY()),YEAR(U1367)=YEAR(TODAY()))</formula>
    </cfRule>
  </conditionalFormatting>
  <conditionalFormatting sqref="C1367">
    <cfRule type="duplicateValues" dxfId="2179" priority="81"/>
  </conditionalFormatting>
  <conditionalFormatting sqref="AC1368">
    <cfRule type="containsText" dxfId="2177" priority="79" operator="containsText" text="TUNGGAKAN">
      <formula>NOT(ISERROR(SEARCH("TUNGGAKAN",AC1368)))</formula>
    </cfRule>
    <cfRule type="containsText" dxfId="2177" priority="80" operator="containsText" text="PBI">
      <formula>NOT(ISERROR(SEARCH("PBI",AC1368)))</formula>
    </cfRule>
  </conditionalFormatting>
  <conditionalFormatting sqref="U1368">
    <cfRule type="timePeriod" dxfId="2178" priority="77" timePeriod="thisMonth">
      <formula>AND(MONTH(U1368)=MONTH(TODAY()),YEAR(U1368)=YEAR(TODAY()))</formula>
    </cfRule>
    <cfRule type="timePeriod" dxfId="2179" priority="78" timePeriod="lastMonth">
      <formula>AND(MONTH(U1368)=MONTH(EDATE(TODAY(),0-1)),YEAR(U1368)=YEAR(EDATE(TODAY(),0-1)))</formula>
    </cfRule>
  </conditionalFormatting>
  <conditionalFormatting sqref="U1368">
    <cfRule type="timePeriod" dxfId="2179" priority="76" timePeriod="thisMonth">
      <formula>AND(MONTH(U1368)=MONTH(TODAY()),YEAR(U1368)=YEAR(TODAY()))</formula>
    </cfRule>
  </conditionalFormatting>
  <conditionalFormatting sqref="AC1369">
    <cfRule type="containsText" dxfId="2177" priority="74" operator="containsText" text="TUNGGAKAN">
      <formula>NOT(ISERROR(SEARCH("TUNGGAKAN",AC1369)))</formula>
    </cfRule>
    <cfRule type="containsText" dxfId="2177" priority="75" operator="containsText" text="PBI">
      <formula>NOT(ISERROR(SEARCH("PBI",AC1369)))</formula>
    </cfRule>
  </conditionalFormatting>
  <conditionalFormatting sqref="U1369">
    <cfRule type="timePeriod" dxfId="2178" priority="72" timePeriod="thisMonth">
      <formula>AND(MONTH(U1369)=MONTH(TODAY()),YEAR(U1369)=YEAR(TODAY()))</formula>
    </cfRule>
    <cfRule type="timePeriod" dxfId="2179" priority="73" timePeriod="lastMonth">
      <formula>AND(MONTH(U1369)=MONTH(EDATE(TODAY(),0-1)),YEAR(U1369)=YEAR(EDATE(TODAY(),0-1)))</formula>
    </cfRule>
  </conditionalFormatting>
  <conditionalFormatting sqref="U1369">
    <cfRule type="timePeriod" dxfId="2179" priority="71" timePeriod="thisMonth">
      <formula>AND(MONTH(U1369)=MONTH(TODAY()),YEAR(U1369)=YEAR(TODAY()))</formula>
    </cfRule>
  </conditionalFormatting>
  <conditionalFormatting sqref="C1369">
    <cfRule type="duplicateValues" dxfId="2179" priority="70"/>
  </conditionalFormatting>
  <conditionalFormatting sqref="AC1370">
    <cfRule type="containsText" dxfId="2177" priority="68" operator="containsText" text="TUNGGAKAN">
      <formula>NOT(ISERROR(SEARCH("TUNGGAKAN",AC1370)))</formula>
    </cfRule>
    <cfRule type="containsText" dxfId="2177" priority="69" operator="containsText" text="PBI">
      <formula>NOT(ISERROR(SEARCH("PBI",AC1370)))</formula>
    </cfRule>
  </conditionalFormatting>
  <conditionalFormatting sqref="U1370">
    <cfRule type="timePeriod" dxfId="2178" priority="66" timePeriod="thisMonth">
      <formula>AND(MONTH(U1370)=MONTH(TODAY()),YEAR(U1370)=YEAR(TODAY()))</formula>
    </cfRule>
    <cfRule type="timePeriod" dxfId="2179" priority="67" timePeriod="lastMonth">
      <formula>AND(MONTH(U1370)=MONTH(EDATE(TODAY(),0-1)),YEAR(U1370)=YEAR(EDATE(TODAY(),0-1)))</formula>
    </cfRule>
  </conditionalFormatting>
  <conditionalFormatting sqref="U1370">
    <cfRule type="timePeriod" dxfId="2179" priority="65" timePeriod="thisMonth">
      <formula>AND(MONTH(U1370)=MONTH(TODAY()),YEAR(U1370)=YEAR(TODAY()))</formula>
    </cfRule>
  </conditionalFormatting>
  <conditionalFormatting sqref="U1375">
    <cfRule type="timePeriod" dxfId="2178" priority="63" timePeriod="thisMonth">
      <formula>AND(MONTH(U1375)=MONTH(TODAY()),YEAR(U1375)=YEAR(TODAY()))</formula>
    </cfRule>
    <cfRule type="timePeriod" dxfId="2179" priority="64" timePeriod="lastMonth">
      <formula>AND(MONTH(U1375)=MONTH(EDATE(TODAY(),0-1)),YEAR(U1375)=YEAR(EDATE(TODAY(),0-1)))</formula>
    </cfRule>
  </conditionalFormatting>
  <conditionalFormatting sqref="U1375">
    <cfRule type="timePeriod" dxfId="2179" priority="62" timePeriod="thisMonth">
      <formula>AND(MONTH(U1375)=MONTH(TODAY()),YEAR(U1375)=YEAR(TODAY()))</formula>
    </cfRule>
  </conditionalFormatting>
  <conditionalFormatting sqref="U1378">
    <cfRule type="timePeriod" dxfId="2178" priority="60" timePeriod="thisMonth">
      <formula>AND(MONTH(U1378)=MONTH(TODAY()),YEAR(U1378)=YEAR(TODAY()))</formula>
    </cfRule>
    <cfRule type="timePeriod" dxfId="2179" priority="61" timePeriod="lastMonth">
      <formula>AND(MONTH(U1378)=MONTH(EDATE(TODAY(),0-1)),YEAR(U1378)=YEAR(EDATE(TODAY(),0-1)))</formula>
    </cfRule>
  </conditionalFormatting>
  <conditionalFormatting sqref="U1378">
    <cfRule type="timePeriod" dxfId="2179" priority="59" timePeriod="thisMonth">
      <formula>AND(MONTH(U1378)=MONTH(TODAY()),YEAR(U1378)=YEAR(TODAY()))</formula>
    </cfRule>
  </conditionalFormatting>
  <conditionalFormatting sqref="T1379:T1381">
    <cfRule type="timePeriod" dxfId="2178" priority="57" timePeriod="thisMonth">
      <formula>AND(MONTH(T1379)=MONTH(TODAY()),YEAR(T1379)=YEAR(TODAY()))</formula>
    </cfRule>
    <cfRule type="timePeriod" dxfId="2179" priority="58" timePeriod="lastMonth">
      <formula>AND(MONTH(T1379)=MONTH(EDATE(TODAY(),0-1)),YEAR(T1379)=YEAR(EDATE(TODAY(),0-1)))</formula>
    </cfRule>
  </conditionalFormatting>
  <conditionalFormatting sqref="T1379:T1381">
    <cfRule type="timePeriod" dxfId="2179" priority="56" timePeriod="thisMonth">
      <formula>AND(MONTH(T1379)=MONTH(TODAY()),YEAR(T1379)=YEAR(TODAY()))</formula>
    </cfRule>
  </conditionalFormatting>
  <conditionalFormatting sqref="U1379:U1381">
    <cfRule type="timePeriod" dxfId="2178" priority="54" timePeriod="thisMonth">
      <formula>AND(MONTH(U1379)=MONTH(TODAY()),YEAR(U1379)=YEAR(TODAY()))</formula>
    </cfRule>
    <cfRule type="timePeriod" dxfId="2179" priority="55" timePeriod="lastMonth">
      <formula>AND(MONTH(U1379)=MONTH(EDATE(TODAY(),0-1)),YEAR(U1379)=YEAR(EDATE(TODAY(),0-1)))</formula>
    </cfRule>
  </conditionalFormatting>
  <conditionalFormatting sqref="U1379:U1381">
    <cfRule type="timePeriod" dxfId="2179" priority="53" timePeriod="thisMonth">
      <formula>AND(MONTH(U1379)=MONTH(TODAY()),YEAR(U1379)=YEAR(TODAY()))</formula>
    </cfRule>
  </conditionalFormatting>
  <conditionalFormatting sqref="T1383">
    <cfRule type="cellIs" dxfId="2179" priority="51" operator="equal">
      <formula>0</formula>
    </cfRule>
  </conditionalFormatting>
  <conditionalFormatting sqref="C1383">
    <cfRule type="duplicateValues" dxfId="2179" priority="52"/>
  </conditionalFormatting>
  <conditionalFormatting sqref="AM1384">
    <cfRule type="containsText" dxfId="2177" priority="50" operator="containsText" text="PBI">
      <formula>NOT(ISERROR(SEARCH("PBI",AM1384)))</formula>
    </cfRule>
  </conditionalFormatting>
  <conditionalFormatting sqref="AD1385">
    <cfRule type="containsText" dxfId="2177" priority="48" operator="containsText" text="TUNGGAKAN">
      <formula>NOT(ISERROR(SEARCH("TUNGGAKAN",AD1385)))</formula>
    </cfRule>
    <cfRule type="containsText" dxfId="2177" priority="49" operator="containsText" text="PBI">
      <formula>NOT(ISERROR(SEARCH("PBI",AD1385)))</formula>
    </cfRule>
  </conditionalFormatting>
  <conditionalFormatting sqref="U1389">
    <cfRule type="timePeriod" dxfId="2178" priority="46" timePeriod="thisMonth">
      <formula>AND(MONTH(U1389)=MONTH(TODAY()),YEAR(U1389)=YEAR(TODAY()))</formula>
    </cfRule>
    <cfRule type="timePeriod" dxfId="2179" priority="47" timePeriod="lastMonth">
      <formula>AND(MONTH(U1389)=MONTH(EDATE(TODAY(),0-1)),YEAR(U1389)=YEAR(EDATE(TODAY(),0-1)))</formula>
    </cfRule>
  </conditionalFormatting>
  <conditionalFormatting sqref="U1389">
    <cfRule type="timePeriod" dxfId="2179" priority="45" timePeriod="thisMonth">
      <formula>AND(MONTH(U1389)=MONTH(TODAY()),YEAR(U1389)=YEAR(TODAY()))</formula>
    </cfRule>
  </conditionalFormatting>
  <conditionalFormatting sqref="U1391">
    <cfRule type="timePeriod" dxfId="2178" priority="43" timePeriod="thisMonth">
      <formula>AND(MONTH(U1391)=MONTH(TODAY()),YEAR(U1391)=YEAR(TODAY()))</formula>
    </cfRule>
    <cfRule type="timePeriod" dxfId="2179" priority="44" timePeriod="lastMonth">
      <formula>AND(MONTH(U1391)=MONTH(EDATE(TODAY(),0-1)),YEAR(U1391)=YEAR(EDATE(TODAY(),0-1)))</formula>
    </cfRule>
  </conditionalFormatting>
  <conditionalFormatting sqref="U1391">
    <cfRule type="timePeriod" dxfId="2179" priority="42" timePeriod="thisMonth">
      <formula>AND(MONTH(U1391)=MONTH(TODAY()),YEAR(U1391)=YEAR(TODAY()))</formula>
    </cfRule>
  </conditionalFormatting>
  <conditionalFormatting sqref="U1392">
    <cfRule type="timePeriod" dxfId="2178" priority="40" timePeriod="thisMonth">
      <formula>AND(MONTH(U1392)=MONTH(TODAY()),YEAR(U1392)=YEAR(TODAY()))</formula>
    </cfRule>
    <cfRule type="timePeriod" dxfId="2179" priority="41" timePeriod="lastMonth">
      <formula>AND(MONTH(U1392)=MONTH(EDATE(TODAY(),0-1)),YEAR(U1392)=YEAR(EDATE(TODAY(),0-1)))</formula>
    </cfRule>
  </conditionalFormatting>
  <conditionalFormatting sqref="U1392">
    <cfRule type="timePeriod" dxfId="2179" priority="39" timePeriod="thisMonth">
      <formula>AND(MONTH(U1392)=MONTH(TODAY()),YEAR(U1392)=YEAR(TODAY()))</formula>
    </cfRule>
  </conditionalFormatting>
  <conditionalFormatting sqref="C1392">
    <cfRule type="duplicateValues" dxfId="2179" priority="38"/>
  </conditionalFormatting>
  <conditionalFormatting sqref="AC1393">
    <cfRule type="containsText" dxfId="2177" priority="35" operator="containsText" text="TUNGGAKAN">
      <formula>NOT(ISERROR(SEARCH("TUNGGAKAN",AC1393)))</formula>
    </cfRule>
    <cfRule type="containsText" dxfId="2177" priority="36" operator="containsText" text="PBI">
      <formula>NOT(ISERROR(SEARCH("PBI",AC1393)))</formula>
    </cfRule>
  </conditionalFormatting>
  <conditionalFormatting sqref="U1393">
    <cfRule type="timePeriod" dxfId="2178" priority="33" timePeriod="thisMonth">
      <formula>AND(MONTH(U1393)=MONTH(TODAY()),YEAR(U1393)=YEAR(TODAY()))</formula>
    </cfRule>
    <cfRule type="timePeriod" dxfId="2179" priority="34" timePeriod="lastMonth">
      <formula>AND(MONTH(U1393)=MONTH(EDATE(TODAY(),0-1)),YEAR(U1393)=YEAR(EDATE(TODAY(),0-1)))</formula>
    </cfRule>
  </conditionalFormatting>
  <conditionalFormatting sqref="U1393">
    <cfRule type="timePeriod" dxfId="2179" priority="32" timePeriod="thisMonth">
      <formula>AND(MONTH(U1393)=MONTH(TODAY()),YEAR(U1393)=YEAR(TODAY()))</formula>
    </cfRule>
  </conditionalFormatting>
  <conditionalFormatting sqref="C1393">
    <cfRule type="duplicateValues" dxfId="2179" priority="37"/>
  </conditionalFormatting>
  <conditionalFormatting sqref="C1394">
    <cfRule type="duplicateValues" dxfId="2179" priority="31"/>
  </conditionalFormatting>
  <conditionalFormatting sqref="F1392">
    <cfRule type="cellIs" dxfId="2179" priority="29" operator="equal">
      <formula>0</formula>
    </cfRule>
  </conditionalFormatting>
  <conditionalFormatting sqref="F1392">
    <cfRule type="cellIs" dxfId="2184" priority="30" operator="equal">
      <formula>0</formula>
    </cfRule>
  </conditionalFormatting>
  <conditionalFormatting sqref="AC1395">
    <cfRule type="containsText" dxfId="2177" priority="27" operator="containsText" text="TUNGGAKAN">
      <formula>NOT(ISERROR(SEARCH("TUNGGAKAN",AC1395)))</formula>
    </cfRule>
    <cfRule type="containsText" dxfId="2177" priority="28" operator="containsText" text="PBI">
      <formula>NOT(ISERROR(SEARCH("PBI",AC1395)))</formula>
    </cfRule>
  </conditionalFormatting>
  <conditionalFormatting sqref="U1395">
    <cfRule type="timePeriod" dxfId="2178" priority="25" timePeriod="thisMonth">
      <formula>AND(MONTH(U1395)=MONTH(TODAY()),YEAR(U1395)=YEAR(TODAY()))</formula>
    </cfRule>
    <cfRule type="timePeriod" dxfId="2179" priority="26" timePeriod="lastMonth">
      <formula>AND(MONTH(U1395)=MONTH(EDATE(TODAY(),0-1)),YEAR(U1395)=YEAR(EDATE(TODAY(),0-1)))</formula>
    </cfRule>
  </conditionalFormatting>
  <conditionalFormatting sqref="U1395">
    <cfRule type="timePeriod" dxfId="2179" priority="24" timePeriod="thisMonth">
      <formula>AND(MONTH(U1395)=MONTH(TODAY()),YEAR(U1395)=YEAR(TODAY()))</formula>
    </cfRule>
  </conditionalFormatting>
  <conditionalFormatting sqref="C1395">
    <cfRule type="duplicateValues" dxfId="2179" priority="23"/>
  </conditionalFormatting>
  <conditionalFormatting sqref="AM1413 AO1413:AQ1413 AF1414">
    <cfRule type="containsText" dxfId="2177" priority="21" operator="containsText" text="TUNGGAKAN">
      <formula>NOT(ISERROR(SEARCH("TUNGGAKAN",AF1413)))</formula>
    </cfRule>
    <cfRule type="containsText" dxfId="2177" priority="22" operator="containsText" text="PBI">
      <formula>NOT(ISERROR(SEARCH("PBI",AF1413)))</formula>
    </cfRule>
  </conditionalFormatting>
  <conditionalFormatting sqref="AF1414">
    <cfRule type="containsText" dxfId="2177" priority="20" operator="containsText" text="PNS">
      <formula>NOT(ISERROR(SEARCH("PNS",AF1414)))</formula>
    </cfRule>
  </conditionalFormatting>
  <conditionalFormatting sqref="AP1414">
    <cfRule type="containsText" dxfId="2177" priority="18" operator="containsText" text="TUNGGAKAN">
      <formula>NOT(ISERROR(SEARCH("TUNGGAKAN",AP1414)))</formula>
    </cfRule>
    <cfRule type="containsText" dxfId="2177" priority="19" operator="containsText" text="PBI">
      <formula>NOT(ISERROR(SEARCH("PBI",AP1414)))</formula>
    </cfRule>
  </conditionalFormatting>
  <conditionalFormatting sqref="AC1415">
    <cfRule type="containsText" dxfId="2177" priority="16" operator="containsText" text="TUNGGAKAN">
      <formula>NOT(ISERROR(SEARCH("TUNGGAKAN",AC1415)))</formula>
    </cfRule>
    <cfRule type="containsText" dxfId="2177" priority="17" operator="containsText" text="PBI">
      <formula>NOT(ISERROR(SEARCH("PBI",AC1415)))</formula>
    </cfRule>
  </conditionalFormatting>
  <conditionalFormatting sqref="U1415">
    <cfRule type="timePeriod" dxfId="2178" priority="14" timePeriod="thisMonth">
      <formula>AND(MONTH(U1415)=MONTH(TODAY()),YEAR(U1415)=YEAR(TODAY()))</formula>
    </cfRule>
    <cfRule type="timePeriod" dxfId="2179" priority="15" timePeriod="lastMonth">
      <formula>AND(MONTH(U1415)=MONTH(EDATE(TODAY(),0-1)),YEAR(U1415)=YEAR(EDATE(TODAY(),0-1)))</formula>
    </cfRule>
  </conditionalFormatting>
  <conditionalFormatting sqref="C1415">
    <cfRule type="duplicateValues" dxfId="2179" priority="13"/>
  </conditionalFormatting>
  <conditionalFormatting sqref="AM1423 AM1419:AM1420">
    <cfRule type="containsText" dxfId="2177" priority="11" operator="containsText" text="TUNGGAKAN">
      <formula>NOT(ISERROR(SEARCH("TUNGGAKAN",AM1419)))</formula>
    </cfRule>
    <cfRule type="containsText" dxfId="2177" priority="12" operator="containsText" text="PBI">
      <formula>NOT(ISERROR(SEARCH("PBI",AM1419)))</formula>
    </cfRule>
  </conditionalFormatting>
  <conditionalFormatting sqref="AM1422">
    <cfRule type="containsText" dxfId="2177" priority="9" operator="containsText" text="TUNGGAKAN">
      <formula>NOT(ISERROR(SEARCH("TUNGGAKAN",AM1422)))</formula>
    </cfRule>
    <cfRule type="containsText" dxfId="2177" priority="10" operator="containsText" text="PBI">
      <formula>NOT(ISERROR(SEARCH("PBI",AM1422)))</formula>
    </cfRule>
  </conditionalFormatting>
  <conditionalFormatting sqref="AM1433">
    <cfRule type="containsText" dxfId="2177" priority="7" operator="containsText" text="TUNGGAKAN">
      <formula>NOT(ISERROR(SEARCH("TUNGGAKAN",AM1433)))</formula>
    </cfRule>
    <cfRule type="containsText" dxfId="2177" priority="8" operator="containsText" text="PBI">
      <formula>NOT(ISERROR(SEARCH("PBI",AM1433)))</formula>
    </cfRule>
  </conditionalFormatting>
  <conditionalFormatting sqref="C1435">
    <cfRule type="duplicateValues" dxfId="2179" priority="6"/>
  </conditionalFormatting>
  <conditionalFormatting sqref="C1436">
    <cfRule type="duplicateValues" dxfId="2179" priority="5"/>
  </conditionalFormatting>
  <conditionalFormatting sqref="C1438">
    <cfRule type="duplicateValues" dxfId="2179" priority="4"/>
  </conditionalFormatting>
  <conditionalFormatting sqref="C1439">
    <cfRule type="duplicateValues" dxfId="2179" priority="3"/>
  </conditionalFormatting>
  <conditionalFormatting sqref="C1466:C1467">
    <cfRule type="duplicateValues" dxfId="2179" priority="2"/>
  </conditionalFormatting>
  <conditionalFormatting sqref="C1:C1048576">
    <cfRule type="duplicateValues" dxfId="2179" priority="1"/>
  </conditionalFormatting>
  <dataValidations disablePrompts="1" count="4">
    <dataValidation type="list" allowBlank="1" showInputMessage="1" showErrorMessage="1" sqref="AL77 AL72:AL74 AL84:AL97" xr:uid="{B441AABD-2700-4EDB-A58D-B7D2A39A3E16}">
      <formula1>"DMR, DOM"</formula1>
    </dataValidation>
    <dataValidation type="list" allowBlank="1" showInputMessage="1" showErrorMessage="1" sqref="AS77 AS72:AS74 AZ77 AZ72:AZ74 AZ84:AZ97 AS84:AS97 AS278 AS289 AS345:AS358 AZ914 AZ900:AZ912 AS952:AS954 AS963:AS966 AZ985 AZ987 BC991 AZ1390" xr:uid="{45042726-E1B4-4354-91C2-5BC151D60D37}">
      <formula1>"First Aid, Loss Time, Fatality"</formula1>
    </dataValidation>
    <dataValidation type="list" allowBlank="1" showInputMessage="1" showErrorMessage="1" sqref="AD70:AF70 AD69 AD72:AF97 AD203 AF203 AD172:AE187 AD153:AF171 AD227:AF227 AD232:AF232 AH273 AE278:AF278 AE289:AF289 AD321:AD326 AC337 AD299:AD312 AD314:AD319 AE347:AF358 AD399 AE596:AF596 AD952:AD954 AH952:AH954 AF952:AF954 AD963:AD966 AH963:AH966 AF963:AF966 AD985 AF988 AF987:AG987 AD987:AD988 AF985:AG985 AD991:AE991 AC992:AD992 AC994:AD1001 AC1002 AC1014:AC1015 WWN1019:WWN1020 KB1019:KB1020 TX1019:TX1020 ADT1019:ADT1020 ANP1019:ANP1020 AXL1019:AXL1020 BHH1019:BHH1020 BRD1019:BRD1020 CAZ1019:CAZ1020 CKV1019:CKV1020 CUR1019:CUR1020 DEN1019:DEN1020 DOJ1019:DOJ1020 DYF1019:DYF1020 EIB1019:EIB1020 ERX1019:ERX1020 FBT1019:FBT1020 FLP1019:FLP1020 FVL1019:FVL1020 GFH1019:GFH1020 GPD1019:GPD1020 GYZ1019:GYZ1020 HIV1019:HIV1020 HSR1019:HSR1020 ICN1019:ICN1020 IMJ1019:IMJ1020 IWF1019:IWF1020 JGB1019:JGB1020 JPX1019:JPX1020 JZT1019:JZT1020 KJP1019:KJP1020 KTL1019:KTL1020 LDH1019:LDH1020 LND1019:LND1020 LWZ1019:LWZ1020 MGV1019:MGV1020 MQR1019:MQR1020 NAN1019:NAN1020 NKJ1019:NKJ1020 NUF1019:NUF1020 OEB1019:OEB1020 ONX1019:ONX1020 OXT1019:OXT1020 PHP1019:PHP1020 PRL1019:PRL1020 QBH1019:QBH1020 QLD1019:QLD1020 QUZ1019:QUZ1020 REV1019:REV1020 ROR1019:ROR1020 RYN1019:RYN1020 SIJ1019:SIJ1020 SSF1019:SSF1020 TCB1019:TCB1020 TLX1019:TLX1020 TVT1019:TVT1020 UFP1019:UFP1020 UPL1019:UPL1020 UZH1019:UZH1020 VJD1019:VJD1020 VSZ1019:VSZ1020 WCV1019:WCV1020 WMR1019:WMR1020 AF1019 AD1014:AD1016 AC1008:AD1012 AD1071 AD1068:AE1068 AD1067 AD1069 AD1079:AE1079 AE1118:AE1119 AD1109:AE1116 AF1122 AD1122 AF1137 AD1180 AD1387 AD1398:AD1405 AF1398:AF1405 AH1398:AH1405 AD1407 AF1407 AH1407 AC1412:AD1412" xr:uid="{F65E07C4-31BF-413D-AEBA-EBDA2ECE3A0F}">
      <formula1>"SUDAH, BELUM, PROSES"</formula1>
    </dataValidation>
    <dataValidation type="list" allowBlank="1" showInputMessage="1" showErrorMessage="1" sqref="AK991" xr:uid="{7E6DAD55-E116-4187-8C23-9208DE69A00D}">
      <formula1>"SUDAH, BELUM"</formula1>
    </dataValidation>
  </dataValidations>
  <hyperlinks>
    <hyperlink ref="AX488" r:id="rId3"/>
    <hyperlink ref="AX491" r:id="rId4"/>
  </hyperlinks>
  <pageMargins left="0.7" right="0.7" top="0.75" bottom="0.75" header="0.3" footer="0.3"/>
  <pageSetup paperSize="9" orientation="portrait" horizontalDpi="120" verticalDpi="72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91" operator="containsText" text="TUNGGAKAN" id="{4ECF25E5-1553-4063-A116-A8B13B2B1D5B}">
            <xm:f>NOT(ISERROR(SEARCH("TUNGGAKAN",'\\Lenovo-pc\kumpulan pt\FILE SHARING\SALSABIELA AULIA ZILAN\DATABASE\2021\[Copy of 12. DATABASE ASSA DESEMBER  2020.xlsx]OUT JUNI'!#REF!)))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2" operator="containsText" text="PBI" id="{C9539FE5-283C-4294-8A89-C496EF9C95E3}">
            <xm:f>NOT(ISERROR(SEARCH("PBI",'\\Lenovo-pc\kumpulan pt\FILE SHARING\SALSABIELA AULIA ZILAN\DATABASE\2021\[Copy of 12. DATABASE ASSA DESEMBER  2020.xlsx]OUT JUNI'!#REF!)))</xm:f>
            <x14:dxf>
              <fill>
                <patternFill>
                  <bgColor rgb="FFFF0000"/>
                </patternFill>
              </fill>
            </x14:dxf>
          </x14:cfRule>
          <xm:sqref>AN5 AM4:AM5</xm:sqref>
        </x14:conditionalFormatting>
        <x14:conditionalFormatting xmlns:xm="http://schemas.microsoft.com/office/excel/2006/main">
          <x14:cfRule type="containsText" priority="1089" operator="containsText" text="TUNGGAKAN" id="{93DD90E0-D9FB-4F33-9166-B9C95F52AC62}">
            <xm:f>NOT(ISERROR(SEARCH("TUNGGAKAN",'\\Lenovo-pc\kumpulan pt\FILE SHARING\SALSABIELA AULIA ZILAN\DATABASE\2021\[Copy of 12. DATABASE ASSA DESEMBER  2020.xlsx]OUT JUNI'!#REF!)))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0" operator="containsText" text="PBI" id="{49F36E31-C291-4710-A6D5-DCE7B083AF52}">
            <xm:f>NOT(ISERROR(SEARCH("PBI",'\\Lenovo-pc\kumpulan pt\FILE SHARING\SALSABIELA AULIA ZILAN\DATABASE\2021\[Copy of 12. DATABASE ASSA DESEMBER  2020.xlsx]OUT JUNI'!#REF!)))</xm:f>
            <x14:dxf>
              <fill>
                <patternFill>
                  <bgColor rgb="FFFF0000"/>
                </patternFill>
              </fill>
            </x14:dxf>
          </x14:cfRule>
          <xm:sqref>AO5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Tito Anugerah Maharizky</cp:lastModifiedBy>
  <dcterms:created xsi:type="dcterms:W3CDTF">2021-04-08T04:39:54Z</dcterms:created>
  <dcterms:modified xsi:type="dcterms:W3CDTF">2021-08-02T16:08:32Z</dcterms:modified>
</cp:coreProperties>
</file>