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excel\"/>
    </mc:Choice>
  </mc:AlternateContent>
  <xr:revisionPtr revIDLastSave="0" documentId="8_{4C4E8819-BA69-4758-B798-3E9683D432E6}" xr6:coauthVersionLast="47" xr6:coauthVersionMax="47" xr10:uidLastSave="{00000000-0000-0000-0000-000000000000}"/>
  <bookViews>
    <workbookView xWindow="-110" yWindow="-110" windowWidth="19420" windowHeight="10300" activeTab="4" xr2:uid="{43FE1E5A-408B-42D0-952A-4CDB98A89DA8}"/>
  </bookViews>
  <sheets>
    <sheet name="TDYLesson" sheetId="2" r:id="rId1"/>
    <sheet name="W1" sheetId="1" r:id="rId2"/>
    <sheet name="W2" sheetId="3" r:id="rId3"/>
    <sheet name="W3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J11" i="4"/>
  <c r="J3" i="4"/>
  <c r="J2" i="4"/>
  <c r="H14" i="1"/>
  <c r="G14" i="1"/>
  <c r="H11" i="1"/>
  <c r="G11" i="1"/>
</calcChain>
</file>

<file path=xl/sharedStrings.xml><?xml version="1.0" encoding="utf-8"?>
<sst xmlns="http://schemas.openxmlformats.org/spreadsheetml/2006/main" count="166" uniqueCount="70">
  <si>
    <t>Date</t>
  </si>
  <si>
    <t>SalesRep</t>
  </si>
  <si>
    <t>Sales ($)</t>
  </si>
  <si>
    <t>Luong</t>
  </si>
  <si>
    <t>Sioux</t>
  </si>
  <si>
    <t>Chantel</t>
  </si>
  <si>
    <t>Lola</t>
  </si>
  <si>
    <t>Sarvar</t>
  </si>
  <si>
    <t>Charos</t>
  </si>
  <si>
    <t>COUNT</t>
  </si>
  <si>
    <t>Counts Numbers</t>
  </si>
  <si>
    <t>Count ALL Numbers</t>
  </si>
  <si>
    <t>COUNTA</t>
  </si>
  <si>
    <t>ROWS</t>
  </si>
  <si>
    <t>SUM</t>
  </si>
  <si>
    <t>Counts cells not empty</t>
  </si>
  <si>
    <t>Counts rows in a range</t>
  </si>
  <si>
    <t>Adds numbers</t>
  </si>
  <si>
    <t>Count ALL Words</t>
  </si>
  <si>
    <t>Counts ALL Rows</t>
  </si>
  <si>
    <t>Sum ALL Numbers</t>
  </si>
  <si>
    <t>Excel Basics 2: Adding &amp; Counting with Functions like SUMIFS, COUNTIFS, COUNT, ROWS and IF</t>
  </si>
  <si>
    <t>Add and count a whole column: SUM, COUNT, COUNTA, and ROWS</t>
  </si>
  <si>
    <t>Add and count with a single condition: SUMIFS and COUNTIFS</t>
  </si>
  <si>
    <t>UNIQUE and SORT array functions</t>
  </si>
  <si>
    <t>Reports with SUMIFS</t>
  </si>
  <si>
    <t>Excel's Golden Rule</t>
  </si>
  <si>
    <t>Two or more  conditions: AND and OR Logical Tests</t>
  </si>
  <si>
    <t>Add and count with two or more condition: SUMIFS, COUNTIFS, SUM, IF</t>
  </si>
  <si>
    <t>COUNTIFS</t>
  </si>
  <si>
    <t>SUMIFS</t>
  </si>
  <si>
    <t>Count w/ 1 or more criteria</t>
  </si>
  <si>
    <t>Add w/ 1 or more criteria</t>
  </si>
  <si>
    <t>Criteria</t>
  </si>
  <si>
    <t>SORT</t>
  </si>
  <si>
    <t>Sorts A-Z or Z-A</t>
  </si>
  <si>
    <t>UNIQUE</t>
  </si>
  <si>
    <t>Creates a unique list</t>
  </si>
  <si>
    <t>Goal:</t>
  </si>
  <si>
    <t>2) Add sales for the day 10/24/2025.</t>
  </si>
  <si>
    <t>1) Create an Excel solution that counts how many sales Sarvar made.</t>
  </si>
  <si>
    <t>1) Create an Excel solution that counts how many sales Lola made.</t>
  </si>
  <si>
    <t>Example:</t>
  </si>
  <si>
    <t>AND Logical Test is:</t>
  </si>
  <si>
    <t>Count with 2 criteria</t>
  </si>
  <si>
    <t>Sum with 2 criteria</t>
  </si>
  <si>
    <t>Sales Hurdle</t>
  </si>
  <si>
    <t>SalesTeam 1</t>
  </si>
  <si>
    <t>SalesTeam 2</t>
  </si>
  <si>
    <t>Bree</t>
  </si>
  <si>
    <t>Sales Team 1</t>
  </si>
  <si>
    <t>Sales Team 2</t>
  </si>
  <si>
    <t>Count Sales</t>
  </si>
  <si>
    <t>Add Sales</t>
  </si>
  <si>
    <t>Last Year Sales</t>
  </si>
  <si>
    <t>Credit Rating</t>
  </si>
  <si>
    <t>Customer</t>
  </si>
  <si>
    <t>SW</t>
  </si>
  <si>
    <t>PCC</t>
  </si>
  <si>
    <t>QFC</t>
  </si>
  <si>
    <t>FM</t>
  </si>
  <si>
    <t>WM</t>
  </si>
  <si>
    <t>L</t>
  </si>
  <si>
    <t>Our company only extends credit to customers who have:</t>
  </si>
  <si>
    <t>OR Logical Test is:</t>
  </si>
  <si>
    <t>Last Year Sales &gt; 1,000,000 OR Credit Rating &gt;=4.</t>
  </si>
  <si>
    <t>Last Year Sales &gt;</t>
  </si>
  <si>
    <t>Credit Rating &gt;=</t>
  </si>
  <si>
    <t>Count Customers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</si>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</sst>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u/>
      <sz val="14"/>
      <color theme="1"/>
      <name val="Aptos"/>
      <family val="2"/>
    </font>
    <font>
      <sz val="14"/>
      <color theme="1"/>
      <name val="Aptos Narrow"/>
      <family val="2"/>
      <scheme val="minor"/>
    </font>
    <font>
      <sz val="14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 applyAlignment="1">
      <alignment wrapText="1"/>
    </xf>
    <xf numFmtId="0" fontId="2" fillId="2" borderId="3" xfId="0" applyFont="1" applyFill="1" applyBorder="1"/>
    <xf numFmtId="0" fontId="0" fillId="3" borderId="1" xfId="0" applyFill="1" applyBorder="1"/>
    <xf numFmtId="0" fontId="0" fillId="0" borderId="3" xfId="0" applyBorder="1" applyAlignment="1"/>
    <xf numFmtId="0" fontId="4" fillId="4" borderId="4" xfId="0" applyFont="1" applyFill="1" applyBorder="1" applyAlignment="1">
      <alignment vertical="center"/>
    </xf>
    <xf numFmtId="0" fontId="5" fillId="4" borderId="5" xfId="0" applyFont="1" applyFill="1" applyBorder="1"/>
    <xf numFmtId="0" fontId="5" fillId="4" borderId="6" xfId="0" applyFont="1" applyFill="1" applyBorder="1"/>
    <xf numFmtId="0" fontId="6" fillId="4" borderId="7" xfId="0" applyFont="1" applyFill="1" applyBorder="1" applyAlignment="1">
      <alignment vertical="center"/>
    </xf>
    <xf numFmtId="0" fontId="5" fillId="4" borderId="0" xfId="0" applyFont="1" applyFill="1"/>
    <xf numFmtId="0" fontId="5" fillId="4" borderId="8" xfId="0" applyFont="1" applyFill="1" applyBorder="1"/>
    <xf numFmtId="0" fontId="5" fillId="4" borderId="7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2" fillId="2" borderId="12" xfId="0" applyFont="1" applyFill="1" applyBorder="1"/>
    <xf numFmtId="3" fontId="0" fillId="3" borderId="1" xfId="0" applyNumberForma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/>
    <xf numFmtId="0" fontId="0" fillId="0" borderId="0" xfId="0" applyAlignment="1">
      <alignment horizontal="left" indent="2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wrapText="1"/>
    </xf>
    <xf numFmtId="3" fontId="0" fillId="0" borderId="1" xfId="0" applyNumberFormat="1" applyBorder="1"/>
    <xf numFmtId="0" fontId="2" fillId="2" borderId="1" xfId="0" applyFont="1" applyFill="1" applyBorder="1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18</xdr:row>
      <xdr:rowOff>12700</xdr:rowOff>
    </xdr:from>
    <xdr:to>
      <xdr:col>11</xdr:col>
      <xdr:colOff>434096</xdr:colOff>
      <xdr:row>25</xdr:row>
      <xdr:rowOff>38623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ECB7C4-77B3-405E-B767-F52A6EE6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327400"/>
          <a:ext cx="5818896" cy="131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5E71-A6E1-4D82-AE64-D28DCD91D0F1}">
  <dimension ref="A3:J12"/>
  <sheetViews>
    <sheetView workbookViewId="0">
      <selection activeCell="C16" sqref="C16"/>
    </sheetView>
  </sheetViews>
  <sheetFormatPr defaultRowHeight="14.5" x14ac:dyDescent="0.35"/>
  <cols>
    <col min="3" max="3" width="113.453125" bestFit="1" customWidth="1"/>
  </cols>
  <sheetData>
    <row r="3" spans="1:10" ht="18.5" x14ac:dyDescent="0.45">
      <c r="A3" s="9" t="s">
        <v>21</v>
      </c>
      <c r="B3" s="10"/>
      <c r="C3" s="10"/>
      <c r="D3" s="10"/>
      <c r="E3" s="10"/>
      <c r="F3" s="10"/>
      <c r="G3" s="10"/>
      <c r="H3" s="10"/>
      <c r="I3" s="10"/>
      <c r="J3" s="11"/>
    </row>
    <row r="4" spans="1:10" ht="18.5" x14ac:dyDescent="0.45">
      <c r="A4" s="12" t="s">
        <v>22</v>
      </c>
      <c r="B4" s="13"/>
      <c r="C4" s="13"/>
      <c r="D4" s="13"/>
      <c r="E4" s="13"/>
      <c r="F4" s="13"/>
      <c r="G4" s="13"/>
      <c r="H4" s="13"/>
      <c r="I4" s="13"/>
      <c r="J4" s="14"/>
    </row>
    <row r="5" spans="1:10" ht="18.5" x14ac:dyDescent="0.45">
      <c r="A5" s="12" t="s">
        <v>23</v>
      </c>
      <c r="B5" s="13"/>
      <c r="C5" s="13"/>
      <c r="D5" s="13"/>
      <c r="E5" s="13"/>
      <c r="F5" s="13"/>
      <c r="G5" s="13"/>
      <c r="H5" s="13"/>
      <c r="I5" s="13"/>
      <c r="J5" s="14"/>
    </row>
    <row r="6" spans="1:10" ht="18.5" x14ac:dyDescent="0.45">
      <c r="A6" s="12" t="s">
        <v>24</v>
      </c>
      <c r="B6" s="13"/>
      <c r="C6" s="13"/>
      <c r="D6" s="13"/>
      <c r="E6" s="13"/>
      <c r="F6" s="13"/>
      <c r="G6" s="13"/>
      <c r="H6" s="13"/>
      <c r="I6" s="13"/>
      <c r="J6" s="14"/>
    </row>
    <row r="7" spans="1:10" ht="18.5" x14ac:dyDescent="0.45">
      <c r="A7" s="12" t="s">
        <v>25</v>
      </c>
      <c r="B7" s="13"/>
      <c r="C7" s="13"/>
      <c r="D7" s="13"/>
      <c r="E7" s="13"/>
      <c r="F7" s="13"/>
      <c r="G7" s="13"/>
      <c r="H7" s="13"/>
      <c r="I7" s="13"/>
      <c r="J7" s="14"/>
    </row>
    <row r="8" spans="1:10" ht="18.5" x14ac:dyDescent="0.45">
      <c r="A8" s="12" t="s">
        <v>26</v>
      </c>
      <c r="B8" s="13"/>
      <c r="C8" s="13"/>
      <c r="D8" s="13"/>
      <c r="E8" s="13"/>
      <c r="F8" s="13"/>
      <c r="G8" s="13"/>
      <c r="H8" s="13"/>
      <c r="I8" s="13"/>
      <c r="J8" s="14"/>
    </row>
    <row r="9" spans="1:10" ht="18.5" x14ac:dyDescent="0.45">
      <c r="A9" s="12" t="s">
        <v>27</v>
      </c>
      <c r="B9" s="13"/>
      <c r="C9" s="13"/>
      <c r="D9" s="13"/>
      <c r="E9" s="13"/>
      <c r="F9" s="13"/>
      <c r="G9" s="13"/>
      <c r="H9" s="13"/>
      <c r="I9" s="13"/>
      <c r="J9" s="14"/>
    </row>
    <row r="10" spans="1:10" ht="18.5" x14ac:dyDescent="0.45">
      <c r="A10" s="12" t="s">
        <v>28</v>
      </c>
      <c r="B10" s="13"/>
      <c r="C10" s="13"/>
      <c r="D10" s="13"/>
      <c r="E10" s="13"/>
      <c r="F10" s="13"/>
      <c r="G10" s="13"/>
      <c r="H10" s="13"/>
      <c r="I10" s="13"/>
      <c r="J10" s="14"/>
    </row>
    <row r="11" spans="1:10" ht="18.5" x14ac:dyDescent="0.45">
      <c r="A11" s="15"/>
      <c r="B11" s="13"/>
      <c r="C11" s="13"/>
      <c r="D11" s="13"/>
      <c r="E11" s="13"/>
      <c r="F11" s="13"/>
      <c r="G11" s="13"/>
      <c r="H11" s="13"/>
      <c r="I11" s="13"/>
      <c r="J11" s="14"/>
    </row>
    <row r="12" spans="1:10" ht="18.5" x14ac:dyDescent="0.45">
      <c r="A12" s="16"/>
      <c r="B12" s="17"/>
      <c r="C12" s="17"/>
      <c r="D12" s="17"/>
      <c r="E12" s="17"/>
      <c r="F12" s="17"/>
      <c r="G12" s="17"/>
      <c r="H12" s="17"/>
      <c r="I12" s="17"/>
      <c r="J1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9EF8-A0AE-41BC-AB68-4C1CE703D035}">
  <dimension ref="B2:I26"/>
  <sheetViews>
    <sheetView topLeftCell="A4" workbookViewId="0">
      <selection activeCell="B2" sqref="B2:D20"/>
    </sheetView>
  </sheetViews>
  <sheetFormatPr defaultRowHeight="14.5" x14ac:dyDescent="0.35"/>
  <cols>
    <col min="2" max="2" width="10.08984375" bestFit="1" customWidth="1"/>
    <col min="6" max="6" width="16.81640625" customWidth="1"/>
    <col min="7" max="7" width="39.36328125" bestFit="1" customWidth="1"/>
    <col min="8" max="8" width="25.81640625" bestFit="1" customWidth="1"/>
    <col min="9" max="9" width="15.453125" bestFit="1" customWidth="1"/>
  </cols>
  <sheetData>
    <row r="2" spans="2:9" x14ac:dyDescent="0.35">
      <c r="B2" s="1" t="s">
        <v>0</v>
      </c>
      <c r="C2" s="1" t="s">
        <v>1</v>
      </c>
      <c r="D2" s="1" t="s">
        <v>2</v>
      </c>
      <c r="F2" s="4" t="s">
        <v>9</v>
      </c>
      <c r="G2" s="4" t="s">
        <v>12</v>
      </c>
      <c r="H2" s="4" t="s">
        <v>13</v>
      </c>
      <c r="I2" s="4" t="s">
        <v>14</v>
      </c>
    </row>
    <row r="3" spans="2:9" x14ac:dyDescent="0.35">
      <c r="B3" s="2">
        <v>45953</v>
      </c>
      <c r="C3" s="3" t="s">
        <v>6</v>
      </c>
      <c r="D3" s="3">
        <v>100</v>
      </c>
      <c r="F3" s="8" t="s">
        <v>10</v>
      </c>
      <c r="G3" s="8" t="s">
        <v>15</v>
      </c>
      <c r="H3" s="8" t="s">
        <v>16</v>
      </c>
      <c r="I3" s="8" t="s">
        <v>17</v>
      </c>
    </row>
    <row r="4" spans="2:9" x14ac:dyDescent="0.35">
      <c r="B4" s="2">
        <v>45953</v>
      </c>
      <c r="C4" s="3" t="s">
        <v>7</v>
      </c>
      <c r="D4" s="3">
        <v>200</v>
      </c>
      <c r="F4" s="6" t="s">
        <v>11</v>
      </c>
      <c r="G4" s="6" t="s">
        <v>18</v>
      </c>
      <c r="H4" s="6" t="s">
        <v>19</v>
      </c>
      <c r="I4" s="6" t="s">
        <v>20</v>
      </c>
    </row>
    <row r="5" spans="2:9" x14ac:dyDescent="0.35">
      <c r="B5" s="2">
        <v>45954</v>
      </c>
      <c r="C5" s="3" t="s">
        <v>8</v>
      </c>
      <c r="D5" s="3">
        <v>100</v>
      </c>
      <c r="F5" s="7"/>
      <c r="G5" s="7"/>
      <c r="H5" s="7"/>
      <c r="I5" s="7"/>
    </row>
    <row r="6" spans="2:9" x14ac:dyDescent="0.35">
      <c r="B6" s="2">
        <v>45954</v>
      </c>
      <c r="C6" s="3" t="s">
        <v>6</v>
      </c>
      <c r="D6" s="3">
        <v>300</v>
      </c>
    </row>
    <row r="7" spans="2:9" x14ac:dyDescent="0.35">
      <c r="B7" s="2">
        <v>45954</v>
      </c>
      <c r="C7" s="3" t="s">
        <v>6</v>
      </c>
      <c r="D7" s="3"/>
    </row>
    <row r="8" spans="2:9" x14ac:dyDescent="0.35">
      <c r="B8" s="2">
        <v>45953</v>
      </c>
      <c r="C8" s="3" t="s">
        <v>8</v>
      </c>
      <c r="D8" s="3">
        <v>100</v>
      </c>
    </row>
    <row r="9" spans="2:9" x14ac:dyDescent="0.35">
      <c r="B9" s="2">
        <v>45954</v>
      </c>
      <c r="C9" s="3" t="s">
        <v>7</v>
      </c>
      <c r="D9" s="3">
        <v>200</v>
      </c>
      <c r="G9" s="4" t="s">
        <v>29</v>
      </c>
      <c r="H9" s="4" t="s">
        <v>30</v>
      </c>
    </row>
    <row r="10" spans="2:9" x14ac:dyDescent="0.35">
      <c r="B10" s="2">
        <v>45954</v>
      </c>
      <c r="C10" s="3" t="s">
        <v>7</v>
      </c>
      <c r="D10" s="3">
        <v>500</v>
      </c>
      <c r="G10" s="5" t="s">
        <v>31</v>
      </c>
      <c r="H10" s="5" t="s">
        <v>32</v>
      </c>
    </row>
    <row r="11" spans="2:9" x14ac:dyDescent="0.35">
      <c r="B11" s="2">
        <v>45953</v>
      </c>
      <c r="C11" s="3" t="s">
        <v>7</v>
      </c>
      <c r="D11" s="3">
        <v>200</v>
      </c>
      <c r="F11" s="6" t="s">
        <v>33</v>
      </c>
      <c r="G11" s="6" t="str">
        <f>"Count number of sales that "&amp;$F$14&amp;" made"</f>
        <v>Count number of sales that Criteria made</v>
      </c>
      <c r="H11" s="6" t="str">
        <f>"Adds the sales that "&amp;$F$12&amp;" made"</f>
        <v>Adds the sales that  made</v>
      </c>
    </row>
    <row r="12" spans="2:9" x14ac:dyDescent="0.35">
      <c r="B12" s="2">
        <v>45953</v>
      </c>
      <c r="C12" s="3" t="s">
        <v>6</v>
      </c>
      <c r="D12" s="3">
        <v>500</v>
      </c>
      <c r="F12" s="3"/>
      <c r="G12" s="7"/>
      <c r="H12" s="7"/>
    </row>
    <row r="13" spans="2:9" x14ac:dyDescent="0.35">
      <c r="B13" s="2">
        <v>45953</v>
      </c>
      <c r="C13" s="3" t="s">
        <v>7</v>
      </c>
      <c r="D13" s="3">
        <v>300</v>
      </c>
    </row>
    <row r="14" spans="2:9" x14ac:dyDescent="0.35">
      <c r="B14" s="2">
        <v>45954</v>
      </c>
      <c r="C14" s="3" t="s">
        <v>8</v>
      </c>
      <c r="D14" s="3">
        <v>500</v>
      </c>
      <c r="F14" s="6" t="s">
        <v>33</v>
      </c>
      <c r="G14" s="6" t="str">
        <f>"Count the number of sales made on "&amp;TEXT(F15,"m/d/yyyy")</f>
        <v>Count the number of sales made on 10/24/2025</v>
      </c>
      <c r="H14" s="6" t="str">
        <f>"Add sales made on "&amp;TEXT(F15,"m/d/yyyy")</f>
        <v>Add sales made on 10/24/2025</v>
      </c>
    </row>
    <row r="15" spans="2:9" x14ac:dyDescent="0.35">
      <c r="B15" s="2">
        <v>45954</v>
      </c>
      <c r="C15" s="3" t="s">
        <v>8</v>
      </c>
      <c r="D15" s="3">
        <v>700</v>
      </c>
      <c r="F15" s="2">
        <v>45954</v>
      </c>
      <c r="G15" s="7"/>
      <c r="H15" s="7"/>
    </row>
    <row r="16" spans="2:9" x14ac:dyDescent="0.35">
      <c r="B16" s="2">
        <v>45954</v>
      </c>
      <c r="C16" s="3" t="s">
        <v>6</v>
      </c>
      <c r="D16" s="3">
        <v>800</v>
      </c>
    </row>
    <row r="17" spans="2:7" x14ac:dyDescent="0.35">
      <c r="B17" s="2">
        <v>45953</v>
      </c>
      <c r="C17" s="3" t="s">
        <v>8</v>
      </c>
      <c r="D17" s="3">
        <v>400</v>
      </c>
    </row>
    <row r="18" spans="2:7" x14ac:dyDescent="0.35">
      <c r="B18" s="2">
        <v>45954</v>
      </c>
      <c r="C18" s="3" t="s">
        <v>7</v>
      </c>
      <c r="D18" s="3">
        <v>400</v>
      </c>
      <c r="F18" s="4" t="s">
        <v>34</v>
      </c>
    </row>
    <row r="19" spans="2:7" x14ac:dyDescent="0.35">
      <c r="B19" s="2">
        <v>45954</v>
      </c>
      <c r="C19" s="3" t="s">
        <v>8</v>
      </c>
      <c r="D19" s="3">
        <v>500</v>
      </c>
      <c r="F19" s="5" t="s">
        <v>35</v>
      </c>
    </row>
    <row r="20" spans="2:7" x14ac:dyDescent="0.35">
      <c r="B20" s="2">
        <v>45953</v>
      </c>
      <c r="C20" s="3" t="s">
        <v>6</v>
      </c>
      <c r="D20" s="3">
        <v>400</v>
      </c>
      <c r="F20" s="4" t="s">
        <v>36</v>
      </c>
      <c r="G20" s="4" t="s">
        <v>14</v>
      </c>
    </row>
    <row r="21" spans="2:7" ht="29" x14ac:dyDescent="0.35">
      <c r="F21" s="5" t="s">
        <v>37</v>
      </c>
      <c r="G21" s="5" t="s">
        <v>17</v>
      </c>
    </row>
    <row r="22" spans="2:7" x14ac:dyDescent="0.35">
      <c r="F22" s="19" t="s">
        <v>1</v>
      </c>
      <c r="G22" s="1" t="s">
        <v>2</v>
      </c>
    </row>
    <row r="23" spans="2:7" x14ac:dyDescent="0.35">
      <c r="F23" s="7"/>
      <c r="G23" s="20"/>
    </row>
    <row r="24" spans="2:7" x14ac:dyDescent="0.35">
      <c r="F24" s="7"/>
      <c r="G24" s="20"/>
    </row>
    <row r="25" spans="2:7" x14ac:dyDescent="0.35">
      <c r="F25" s="7"/>
      <c r="G25" s="20"/>
    </row>
    <row r="26" spans="2:7" x14ac:dyDescent="0.35">
      <c r="F26" s="7"/>
      <c r="G2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9011-BCB6-4D50-AC88-C36F306BE264}">
  <dimension ref="C3:K21"/>
  <sheetViews>
    <sheetView topLeftCell="A3" workbookViewId="0">
      <selection activeCell="C3" sqref="C3:E21"/>
    </sheetView>
  </sheetViews>
  <sheetFormatPr defaultRowHeight="14.5" x14ac:dyDescent="0.35"/>
  <cols>
    <col min="3" max="3" width="10.08984375" bestFit="1" customWidth="1"/>
    <col min="7" max="7" width="58" bestFit="1" customWidth="1"/>
  </cols>
  <sheetData>
    <row r="3" spans="3:11" x14ac:dyDescent="0.35">
      <c r="C3" s="1" t="s">
        <v>0</v>
      </c>
      <c r="D3" s="1" t="s">
        <v>1</v>
      </c>
      <c r="E3" s="1" t="s">
        <v>2</v>
      </c>
      <c r="G3" s="21" t="s">
        <v>38</v>
      </c>
      <c r="H3" s="22"/>
      <c r="I3" s="22"/>
      <c r="J3" s="22"/>
      <c r="K3" s="23"/>
    </row>
    <row r="4" spans="3:11" x14ac:dyDescent="0.35">
      <c r="C4" s="2">
        <v>45953</v>
      </c>
      <c r="D4" s="3" t="s">
        <v>6</v>
      </c>
      <c r="E4" s="3">
        <v>100</v>
      </c>
      <c r="G4" s="24" t="s">
        <v>40</v>
      </c>
      <c r="H4" s="25"/>
      <c r="I4" s="25"/>
      <c r="J4" s="25"/>
      <c r="K4" s="26"/>
    </row>
    <row r="5" spans="3:11" x14ac:dyDescent="0.35">
      <c r="C5" s="2">
        <v>45953</v>
      </c>
      <c r="D5" s="3" t="s">
        <v>7</v>
      </c>
      <c r="E5" s="3">
        <v>200</v>
      </c>
      <c r="G5" s="27" t="s">
        <v>39</v>
      </c>
      <c r="H5" s="28"/>
      <c r="I5" s="28"/>
      <c r="J5" s="28"/>
      <c r="K5" s="29"/>
    </row>
    <row r="6" spans="3:11" x14ac:dyDescent="0.35">
      <c r="C6" s="2">
        <v>45954</v>
      </c>
      <c r="D6" s="3" t="s">
        <v>8</v>
      </c>
      <c r="E6" s="3">
        <v>100</v>
      </c>
    </row>
    <row r="7" spans="3:11" x14ac:dyDescent="0.35">
      <c r="C7" s="2">
        <v>45954</v>
      </c>
      <c r="D7" s="3" t="s">
        <v>6</v>
      </c>
      <c r="E7" s="3">
        <v>300</v>
      </c>
    </row>
    <row r="8" spans="3:11" x14ac:dyDescent="0.35">
      <c r="C8" s="2">
        <v>45954</v>
      </c>
      <c r="D8" s="3" t="s">
        <v>6</v>
      </c>
      <c r="E8" s="3"/>
    </row>
    <row r="9" spans="3:11" x14ac:dyDescent="0.35">
      <c r="C9" s="2">
        <v>45953</v>
      </c>
      <c r="D9" s="3" t="s">
        <v>8</v>
      </c>
      <c r="E9" s="3">
        <v>100</v>
      </c>
    </row>
    <row r="10" spans="3:11" x14ac:dyDescent="0.35">
      <c r="C10" s="2">
        <v>45954</v>
      </c>
      <c r="D10" s="3" t="s">
        <v>7</v>
      </c>
      <c r="E10" s="3">
        <v>200</v>
      </c>
    </row>
    <row r="11" spans="3:11" x14ac:dyDescent="0.35">
      <c r="C11" s="2">
        <v>45954</v>
      </c>
      <c r="D11" s="3" t="s">
        <v>7</v>
      </c>
      <c r="E11" s="3">
        <v>500</v>
      </c>
    </row>
    <row r="12" spans="3:11" x14ac:dyDescent="0.35">
      <c r="C12" s="2">
        <v>45953</v>
      </c>
      <c r="D12" s="3" t="s">
        <v>7</v>
      </c>
      <c r="E12" s="3">
        <v>200</v>
      </c>
    </row>
    <row r="13" spans="3:11" x14ac:dyDescent="0.35">
      <c r="C13" s="2">
        <v>45953</v>
      </c>
      <c r="D13" s="3" t="s">
        <v>6</v>
      </c>
      <c r="E13" s="3">
        <v>500</v>
      </c>
    </row>
    <row r="14" spans="3:11" x14ac:dyDescent="0.35">
      <c r="C14" s="2">
        <v>45953</v>
      </c>
      <c r="D14" s="3" t="s">
        <v>7</v>
      </c>
      <c r="E14" s="3">
        <v>300</v>
      </c>
    </row>
    <row r="15" spans="3:11" x14ac:dyDescent="0.35">
      <c r="C15" s="2">
        <v>45954</v>
      </c>
      <c r="D15" s="3" t="s">
        <v>8</v>
      </c>
      <c r="E15" s="3">
        <v>500</v>
      </c>
    </row>
    <row r="16" spans="3:11" x14ac:dyDescent="0.35">
      <c r="C16" s="2">
        <v>45954</v>
      </c>
      <c r="D16" s="3" t="s">
        <v>8</v>
      </c>
      <c r="E16" s="3">
        <v>700</v>
      </c>
    </row>
    <row r="17" spans="3:11" x14ac:dyDescent="0.35">
      <c r="C17" s="2">
        <v>45954</v>
      </c>
      <c r="D17" s="3" t="s">
        <v>6</v>
      </c>
      <c r="E17" s="3">
        <v>800</v>
      </c>
      <c r="G17" s="21" t="s">
        <v>38</v>
      </c>
      <c r="H17" s="22"/>
      <c r="I17" s="22"/>
      <c r="J17" s="22"/>
      <c r="K17" s="23"/>
    </row>
    <row r="18" spans="3:11" x14ac:dyDescent="0.35">
      <c r="C18" s="2">
        <v>45953</v>
      </c>
      <c r="D18" s="3" t="s">
        <v>8</v>
      </c>
      <c r="E18" s="3">
        <v>400</v>
      </c>
      <c r="G18" s="24" t="s">
        <v>41</v>
      </c>
      <c r="H18" s="25"/>
      <c r="I18" s="25"/>
      <c r="J18" s="25"/>
      <c r="K18" s="26"/>
    </row>
    <row r="19" spans="3:11" x14ac:dyDescent="0.35">
      <c r="C19" s="2">
        <v>45954</v>
      </c>
      <c r="D19" s="3" t="s">
        <v>7</v>
      </c>
      <c r="E19" s="3">
        <v>400</v>
      </c>
      <c r="G19" s="30"/>
      <c r="H19" s="31"/>
      <c r="I19" s="31"/>
      <c r="J19" s="31"/>
      <c r="K19" s="32"/>
    </row>
    <row r="20" spans="3:11" x14ac:dyDescent="0.35">
      <c r="C20" s="2">
        <v>45954</v>
      </c>
      <c r="D20" s="3" t="s">
        <v>8</v>
      </c>
      <c r="E20" s="3">
        <v>500</v>
      </c>
    </row>
    <row r="21" spans="3:11" x14ac:dyDescent="0.35">
      <c r="C21" s="2">
        <v>45953</v>
      </c>
      <c r="D21" s="3" t="s">
        <v>6</v>
      </c>
      <c r="E21" s="3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0E85-2930-45C1-86E8-22A698CB934F}">
  <dimension ref="C2:K20"/>
  <sheetViews>
    <sheetView topLeftCell="A3" workbookViewId="0">
      <selection activeCell="C2" sqref="C2:E20"/>
    </sheetView>
  </sheetViews>
  <sheetFormatPr defaultRowHeight="14.5" x14ac:dyDescent="0.35"/>
  <cols>
    <col min="3" max="3" width="10.08984375" bestFit="1" customWidth="1"/>
    <col min="9" max="9" width="17.1796875" bestFit="1" customWidth="1"/>
    <col min="10" max="10" width="50.6328125" bestFit="1" customWidth="1"/>
  </cols>
  <sheetData>
    <row r="2" spans="3:11" x14ac:dyDescent="0.35">
      <c r="C2" s="1" t="s">
        <v>0</v>
      </c>
      <c r="D2" s="1" t="s">
        <v>1</v>
      </c>
      <c r="E2" s="1" t="s">
        <v>2</v>
      </c>
      <c r="I2" t="s">
        <v>42</v>
      </c>
      <c r="J2" t="str">
        <f>"Count sales on "&amp;TEXT($G$49,"m/d/yyyy")&amp;" made by "&amp;$G$50</f>
        <v xml:space="preserve">Count sales on 1/0/1900 made by </v>
      </c>
    </row>
    <row r="3" spans="3:11" x14ac:dyDescent="0.35">
      <c r="C3" s="2">
        <v>45953</v>
      </c>
      <c r="D3" s="3" t="s">
        <v>6</v>
      </c>
      <c r="E3" s="3">
        <v>100</v>
      </c>
      <c r="I3" t="s">
        <v>43</v>
      </c>
      <c r="J3" s="33" t="str">
        <f>I5&amp;" = "&amp;TEXT(J5,"m/d/yyyy")&amp;"  AND  "&amp;I6&amp;" = "&amp;J6</f>
        <v>Date = 10/23/2025  AND  SalesRep = Sarvar</v>
      </c>
    </row>
    <row r="4" spans="3:11" x14ac:dyDescent="0.35">
      <c r="C4" s="2">
        <v>45953</v>
      </c>
      <c r="D4" s="3" t="s">
        <v>7</v>
      </c>
      <c r="E4" s="3">
        <v>200</v>
      </c>
    </row>
    <row r="5" spans="3:11" x14ac:dyDescent="0.35">
      <c r="C5" s="2">
        <v>45954</v>
      </c>
      <c r="D5" s="3" t="s">
        <v>8</v>
      </c>
      <c r="E5" s="3">
        <v>100</v>
      </c>
      <c r="I5" s="1" t="s">
        <v>0</v>
      </c>
      <c r="J5" s="2">
        <v>45953</v>
      </c>
    </row>
    <row r="6" spans="3:11" x14ac:dyDescent="0.35">
      <c r="C6" s="2">
        <v>45954</v>
      </c>
      <c r="D6" s="3" t="s">
        <v>6</v>
      </c>
      <c r="E6" s="3">
        <v>300</v>
      </c>
      <c r="I6" s="1" t="s">
        <v>1</v>
      </c>
      <c r="J6" s="3" t="s">
        <v>7</v>
      </c>
    </row>
    <row r="7" spans="3:11" x14ac:dyDescent="0.35">
      <c r="C7" s="2">
        <v>45954</v>
      </c>
      <c r="D7" s="3" t="s">
        <v>6</v>
      </c>
      <c r="E7" s="3"/>
      <c r="I7" s="1" t="s">
        <v>44</v>
      </c>
      <c r="J7" s="7"/>
      <c r="K7" s="34"/>
    </row>
    <row r="8" spans="3:11" x14ac:dyDescent="0.35">
      <c r="C8" s="2">
        <v>45953</v>
      </c>
      <c r="D8" s="3" t="s">
        <v>8</v>
      </c>
      <c r="E8" s="3">
        <v>100</v>
      </c>
      <c r="I8" s="1" t="s">
        <v>45</v>
      </c>
      <c r="J8" s="7"/>
      <c r="K8" s="34"/>
    </row>
    <row r="9" spans="3:11" x14ac:dyDescent="0.35">
      <c r="C9" s="2">
        <v>45954</v>
      </c>
      <c r="D9" s="3" t="s">
        <v>7</v>
      </c>
      <c r="E9" s="3">
        <v>200</v>
      </c>
    </row>
    <row r="10" spans="3:11" x14ac:dyDescent="0.35">
      <c r="C10" s="2">
        <v>45954</v>
      </c>
      <c r="D10" s="3" t="s">
        <v>7</v>
      </c>
      <c r="E10" s="3">
        <v>500</v>
      </c>
    </row>
    <row r="11" spans="3:11" x14ac:dyDescent="0.35">
      <c r="C11" s="2">
        <v>45953</v>
      </c>
      <c r="D11" s="3" t="s">
        <v>7</v>
      </c>
      <c r="E11" s="3">
        <v>200</v>
      </c>
      <c r="I11" t="s">
        <v>42</v>
      </c>
      <c r="J11" t="str">
        <f>"Count Sales on "&amp;TEXT(J14,"m/d/yyyy")&amp;" that were greater than or equal to "&amp;RIGHT(P15,3)</f>
        <v xml:space="preserve">Count Sales on 10/24/2025 that were greater than or equal to </v>
      </c>
    </row>
    <row r="12" spans="3:11" x14ac:dyDescent="0.35">
      <c r="C12" s="2">
        <v>45953</v>
      </c>
      <c r="D12" s="3" t="s">
        <v>6</v>
      </c>
      <c r="E12" s="3">
        <v>500</v>
      </c>
      <c r="I12" t="s">
        <v>43</v>
      </c>
      <c r="J12" s="33" t="str">
        <f>I14&amp;" = "&amp;TEXT(J14,"m/d/yyyy")&amp;"  AND  "&amp;I15&amp;" "&amp;P15</f>
        <v xml:space="preserve">Date = 10/24/2025  AND  Sales Hurdle </v>
      </c>
    </row>
    <row r="13" spans="3:11" x14ac:dyDescent="0.35">
      <c r="C13" s="2">
        <v>45953</v>
      </c>
      <c r="D13" s="3" t="s">
        <v>7</v>
      </c>
      <c r="E13" s="3">
        <v>300</v>
      </c>
    </row>
    <row r="14" spans="3:11" x14ac:dyDescent="0.35">
      <c r="C14" s="2">
        <v>45954</v>
      </c>
      <c r="D14" s="3" t="s">
        <v>8</v>
      </c>
      <c r="E14" s="3">
        <v>500</v>
      </c>
      <c r="I14" s="1" t="s">
        <v>0</v>
      </c>
      <c r="J14" s="2">
        <v>45954</v>
      </c>
    </row>
    <row r="15" spans="3:11" x14ac:dyDescent="0.35">
      <c r="C15" s="2">
        <v>45954</v>
      </c>
      <c r="D15" s="3" t="s">
        <v>8</v>
      </c>
      <c r="E15" s="3">
        <v>700</v>
      </c>
      <c r="I15" s="1" t="s">
        <v>46</v>
      </c>
      <c r="J15" s="3"/>
    </row>
    <row r="16" spans="3:11" x14ac:dyDescent="0.35">
      <c r="C16" s="2">
        <v>45954</v>
      </c>
      <c r="D16" s="3" t="s">
        <v>6</v>
      </c>
      <c r="E16" s="3">
        <v>800</v>
      </c>
      <c r="I16" s="1" t="s">
        <v>44</v>
      </c>
      <c r="J16" s="7"/>
      <c r="K16" s="34"/>
    </row>
    <row r="17" spans="3:11" x14ac:dyDescent="0.35">
      <c r="C17" s="2">
        <v>45953</v>
      </c>
      <c r="D17" s="3" t="s">
        <v>8</v>
      </c>
      <c r="E17" s="3">
        <v>400</v>
      </c>
      <c r="I17" s="1" t="s">
        <v>45</v>
      </c>
      <c r="J17" s="7"/>
      <c r="K17" s="34"/>
    </row>
    <row r="18" spans="3:11" x14ac:dyDescent="0.35">
      <c r="C18" s="2">
        <v>45954</v>
      </c>
      <c r="D18" s="3" t="s">
        <v>7</v>
      </c>
      <c r="E18" s="3">
        <v>400</v>
      </c>
    </row>
    <row r="19" spans="3:11" x14ac:dyDescent="0.35">
      <c r="C19" s="2">
        <v>45954</v>
      </c>
      <c r="D19" s="3" t="s">
        <v>8</v>
      </c>
      <c r="E19" s="3">
        <v>500</v>
      </c>
    </row>
    <row r="20" spans="3:11" x14ac:dyDescent="0.35">
      <c r="C20" s="2">
        <v>45953</v>
      </c>
      <c r="D20" s="3" t="s">
        <v>6</v>
      </c>
      <c r="E20" s="3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CDB6-9BC7-4272-A6A8-5114AA770F30}">
  <dimension ref="C4:J40"/>
  <sheetViews>
    <sheetView tabSelected="1" workbookViewId="0">
      <selection activeCell="L10" sqref="L10"/>
    </sheetView>
  </sheetViews>
  <sheetFormatPr defaultRowHeight="14.5" x14ac:dyDescent="0.35"/>
  <cols>
    <col min="3" max="3" width="13.08984375" bestFit="1" customWidth="1"/>
    <col min="4" max="4" width="11.26953125" bestFit="1" customWidth="1"/>
    <col min="5" max="5" width="8.81640625" bestFit="1" customWidth="1"/>
    <col min="8" max="8" width="15.54296875" bestFit="1" customWidth="1"/>
    <col min="9" max="9" width="14.1796875" customWidth="1"/>
    <col min="10" max="10" width="11.36328125" bestFit="1" customWidth="1"/>
  </cols>
  <sheetData>
    <row r="4" spans="3:10" x14ac:dyDescent="0.35">
      <c r="C4" s="1" t="s">
        <v>0</v>
      </c>
      <c r="D4" s="1" t="s">
        <v>1</v>
      </c>
      <c r="E4" s="1" t="s">
        <v>2</v>
      </c>
      <c r="H4" s="1" t="s">
        <v>47</v>
      </c>
      <c r="I4" s="1" t="s">
        <v>48</v>
      </c>
    </row>
    <row r="5" spans="3:10" x14ac:dyDescent="0.35">
      <c r="C5" s="2">
        <v>45953</v>
      </c>
      <c r="D5" s="3" t="s">
        <v>6</v>
      </c>
      <c r="E5" s="3">
        <v>100</v>
      </c>
      <c r="H5" s="3" t="s">
        <v>3</v>
      </c>
      <c r="I5" s="3" t="s">
        <v>49</v>
      </c>
    </row>
    <row r="6" spans="3:10" x14ac:dyDescent="0.35">
      <c r="C6" s="2">
        <v>45953</v>
      </c>
      <c r="D6" s="3" t="s">
        <v>7</v>
      </c>
      <c r="E6" s="3">
        <v>200</v>
      </c>
      <c r="H6" s="3" t="s">
        <v>4</v>
      </c>
      <c r="I6" s="3" t="s">
        <v>5</v>
      </c>
    </row>
    <row r="7" spans="3:10" x14ac:dyDescent="0.35">
      <c r="C7" s="2">
        <v>45954</v>
      </c>
      <c r="D7" s="3" t="s">
        <v>8</v>
      </c>
      <c r="E7" s="3">
        <v>100</v>
      </c>
    </row>
    <row r="8" spans="3:10" x14ac:dyDescent="0.35">
      <c r="C8" s="2">
        <v>45954</v>
      </c>
      <c r="D8" s="3" t="s">
        <v>6</v>
      </c>
      <c r="E8" s="3">
        <v>300</v>
      </c>
    </row>
    <row r="9" spans="3:10" x14ac:dyDescent="0.35">
      <c r="C9" s="2">
        <v>45954</v>
      </c>
      <c r="D9" s="3" t="s">
        <v>6</v>
      </c>
      <c r="E9" s="3"/>
      <c r="I9" s="1" t="s">
        <v>50</v>
      </c>
      <c r="J9" s="1" t="s">
        <v>51</v>
      </c>
    </row>
    <row r="10" spans="3:10" x14ac:dyDescent="0.35">
      <c r="C10" s="2">
        <v>45953</v>
      </c>
      <c r="D10" s="3" t="s">
        <v>8</v>
      </c>
      <c r="E10" s="3">
        <v>100</v>
      </c>
      <c r="H10" s="35" t="s">
        <v>52</v>
      </c>
      <c r="I10" s="7"/>
      <c r="J10" s="7"/>
    </row>
    <row r="11" spans="3:10" x14ac:dyDescent="0.35">
      <c r="C11" s="2">
        <v>45954</v>
      </c>
      <c r="D11" s="3" t="s">
        <v>7</v>
      </c>
      <c r="E11" s="3">
        <v>200</v>
      </c>
      <c r="H11" s="35" t="s">
        <v>53</v>
      </c>
      <c r="I11" s="7"/>
      <c r="J11" s="7"/>
    </row>
    <row r="12" spans="3:10" x14ac:dyDescent="0.35">
      <c r="C12" s="2">
        <v>45954</v>
      </c>
      <c r="D12" s="3" t="s">
        <v>7</v>
      </c>
      <c r="E12" s="3">
        <v>500</v>
      </c>
    </row>
    <row r="13" spans="3:10" x14ac:dyDescent="0.35">
      <c r="C13" s="2">
        <v>45953</v>
      </c>
      <c r="D13" s="3" t="s">
        <v>7</v>
      </c>
      <c r="E13" s="3">
        <v>200</v>
      </c>
    </row>
    <row r="14" spans="3:10" x14ac:dyDescent="0.35">
      <c r="C14" s="2">
        <v>45953</v>
      </c>
      <c r="D14" s="3" t="s">
        <v>6</v>
      </c>
      <c r="E14" s="3">
        <v>500</v>
      </c>
    </row>
    <row r="15" spans="3:10" x14ac:dyDescent="0.35">
      <c r="C15" s="2">
        <v>45953</v>
      </c>
      <c r="D15" s="3" t="s">
        <v>7</v>
      </c>
      <c r="E15" s="3">
        <v>300</v>
      </c>
    </row>
    <row r="16" spans="3:10" x14ac:dyDescent="0.35">
      <c r="C16" s="2">
        <v>45954</v>
      </c>
      <c r="D16" s="3" t="s">
        <v>8</v>
      </c>
      <c r="E16" s="3">
        <v>500</v>
      </c>
    </row>
    <row r="17" spans="3:10" x14ac:dyDescent="0.35">
      <c r="C17" s="2">
        <v>45954</v>
      </c>
      <c r="D17" s="3" t="s">
        <v>8</v>
      </c>
      <c r="E17" s="3">
        <v>700</v>
      </c>
    </row>
    <row r="18" spans="3:10" x14ac:dyDescent="0.35">
      <c r="C18" s="2">
        <v>45954</v>
      </c>
      <c r="D18" s="3" t="s">
        <v>6</v>
      </c>
      <c r="E18" s="3">
        <v>800</v>
      </c>
    </row>
    <row r="19" spans="3:10" x14ac:dyDescent="0.35">
      <c r="C19" s="2">
        <v>45953</v>
      </c>
      <c r="D19" s="3" t="s">
        <v>8</v>
      </c>
      <c r="E19" s="3">
        <v>400</v>
      </c>
    </row>
    <row r="20" spans="3:10" x14ac:dyDescent="0.35">
      <c r="C20" s="2">
        <v>45954</v>
      </c>
      <c r="D20" s="3" t="s">
        <v>7</v>
      </c>
      <c r="E20" s="3">
        <v>400</v>
      </c>
    </row>
    <row r="21" spans="3:10" x14ac:dyDescent="0.35">
      <c r="C21" s="2">
        <v>45954</v>
      </c>
      <c r="D21" s="3" t="s">
        <v>8</v>
      </c>
      <c r="E21" s="3">
        <v>500</v>
      </c>
    </row>
    <row r="22" spans="3:10" x14ac:dyDescent="0.35">
      <c r="C22" s="2">
        <v>45953</v>
      </c>
      <c r="D22" s="3" t="s">
        <v>6</v>
      </c>
      <c r="E22" s="3">
        <v>400</v>
      </c>
    </row>
    <row r="25" spans="3:10" x14ac:dyDescent="0.35">
      <c r="C25" s="38" t="s">
        <v>54</v>
      </c>
      <c r="D25" s="38" t="s">
        <v>55</v>
      </c>
      <c r="E25" s="38" t="s">
        <v>56</v>
      </c>
      <c r="H25" t="s">
        <v>42</v>
      </c>
      <c r="I25" t="s">
        <v>63</v>
      </c>
    </row>
    <row r="26" spans="3:10" x14ac:dyDescent="0.35">
      <c r="C26" s="37">
        <v>1250000</v>
      </c>
      <c r="D26" s="3">
        <v>4.5999999999999996</v>
      </c>
      <c r="E26" s="3" t="s">
        <v>57</v>
      </c>
      <c r="H26" t="s">
        <v>64</v>
      </c>
      <c r="I26" s="33" t="s">
        <v>65</v>
      </c>
    </row>
    <row r="27" spans="3:10" x14ac:dyDescent="0.35">
      <c r="C27" s="37">
        <v>955500</v>
      </c>
      <c r="D27" s="3">
        <v>3.7</v>
      </c>
      <c r="E27" s="3" t="s">
        <v>58</v>
      </c>
    </row>
    <row r="28" spans="3:10" x14ac:dyDescent="0.35">
      <c r="C28" s="37">
        <v>875000</v>
      </c>
      <c r="D28" s="3">
        <v>4</v>
      </c>
      <c r="E28" s="3" t="s">
        <v>59</v>
      </c>
      <c r="H28" s="38" t="s">
        <v>66</v>
      </c>
      <c r="I28" s="37">
        <v>1000000</v>
      </c>
    </row>
    <row r="29" spans="3:10" x14ac:dyDescent="0.35">
      <c r="C29" s="37">
        <v>2100500</v>
      </c>
      <c r="D29" s="3">
        <v>2</v>
      </c>
      <c r="E29" s="3" t="s">
        <v>60</v>
      </c>
      <c r="H29" s="38" t="s">
        <v>67</v>
      </c>
      <c r="I29" s="3">
        <v>4</v>
      </c>
    </row>
    <row r="30" spans="3:10" x14ac:dyDescent="0.35">
      <c r="C30" s="37">
        <v>550750</v>
      </c>
      <c r="D30" s="3">
        <v>1.6</v>
      </c>
      <c r="E30" s="3" t="s">
        <v>61</v>
      </c>
      <c r="H30" s="38" t="s">
        <v>68</v>
      </c>
      <c r="I30" s="7"/>
      <c r="J30" s="39"/>
    </row>
    <row r="31" spans="3:10" x14ac:dyDescent="0.35">
      <c r="C31" s="37">
        <v>2500000</v>
      </c>
      <c r="D31" s="3">
        <v>2.9</v>
      </c>
      <c r="E31" s="3" t="s">
        <v>62</v>
      </c>
      <c r="H31" s="36" t="s">
        <v>53</v>
      </c>
      <c r="I31" s="20"/>
    </row>
    <row r="34" spans="3:5" x14ac:dyDescent="0.35">
      <c r="C34" s="36" t="s">
        <v>54</v>
      </c>
      <c r="D34" s="36" t="s">
        <v>55</v>
      </c>
      <c r="E34" s="36" t="s">
        <v>69</v>
      </c>
    </row>
    <row r="35" spans="3:5" x14ac:dyDescent="0.35">
      <c r="C35" s="20"/>
      <c r="D35" s="7"/>
      <c r="E35" s="20"/>
    </row>
    <row r="36" spans="3:5" x14ac:dyDescent="0.35">
      <c r="C36" s="20"/>
      <c r="D36" s="7"/>
      <c r="E36" s="7"/>
    </row>
    <row r="37" spans="3:5" x14ac:dyDescent="0.35">
      <c r="C37" s="20"/>
      <c r="D37" s="7"/>
      <c r="E37" s="7"/>
    </row>
    <row r="38" spans="3:5" x14ac:dyDescent="0.35">
      <c r="C38" s="20"/>
      <c r="D38" s="7"/>
      <c r="E38" s="7"/>
    </row>
    <row r="39" spans="3:5" x14ac:dyDescent="0.35">
      <c r="C39" s="20"/>
      <c r="D39" s="7"/>
      <c r="E39" s="7"/>
    </row>
    <row r="40" spans="3:5" x14ac:dyDescent="0.35">
      <c r="C40" s="20"/>
      <c r="D40" s="7"/>
      <c r="E4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TDYLesson</vt:lpstr>
      <vt:lpstr>W1</vt:lpstr>
      <vt:lpstr>W2</vt:lpstr>
      <vt:lpstr>W3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Raximaxon Baxriddinova</dc:creator>
  <cp:lastModifiedBy>Raximaxon Baxriddinova</cp:lastModifiedBy>
  <dcterms:created xsi:type="dcterms:W3CDTF">2025-03-05T04:59:39Z</dcterms:created>
  <dcterms:modified xsi:type="dcterms:W3CDTF">2025-03-05T05:57:52Z</dcterms:modified>
</cp:coreProperties>
</file>