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Ivanics/Desktop/GitHub/MLA-International-registries/February 11/"/>
    </mc:Choice>
  </mc:AlternateContent>
  <xr:revisionPtr revIDLastSave="0" documentId="13_ncr:1_{83373610-F952-4E4E-97BD-BB7A1E76ECC8}" xr6:coauthVersionLast="46" xr6:coauthVersionMax="46" xr10:uidLastSave="{00000000-0000-0000-0000-000000000000}"/>
  <bookViews>
    <workbookView xWindow="21420" yWindow="500" windowWidth="25520" windowHeight="28300" activeTab="1" xr2:uid="{00000000-000D-0000-FFFF-FFFF00000000}"/>
  </bookViews>
  <sheets>
    <sheet name="ershoff_2020" sheetId="1" r:id="rId1"/>
    <sheet name="our_harmonized" sheetId="3" r:id="rId2"/>
  </sheets>
  <definedNames>
    <definedName name="_xlnm._FilterDatabase" localSheetId="0" hidden="1">ershoff_2020!$A$1:$K$203</definedName>
  </definedNames>
  <calcPr calcId="191029"/>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 i="1"/>
  <c r="K2" i="1" l="1"/>
</calcChain>
</file>

<file path=xl/sharedStrings.xml><?xml version="1.0" encoding="utf-8"?>
<sst xmlns="http://schemas.openxmlformats.org/spreadsheetml/2006/main" count="818" uniqueCount="621">
  <si>
    <t>Recipient blood type A</t>
  </si>
  <si>
    <t>abo_AB</t>
  </si>
  <si>
    <t>Recipient blood type AB</t>
  </si>
  <si>
    <t>abo_B</t>
  </si>
  <si>
    <t>Recipient blood type B</t>
  </si>
  <si>
    <t>abo_don_A</t>
  </si>
  <si>
    <t>Donor blood type A</t>
  </si>
  <si>
    <t>Donor blood type AB</t>
  </si>
  <si>
    <t>abo_don_B</t>
  </si>
  <si>
    <t>Donor blood type B</t>
  </si>
  <si>
    <t>abo_don_O</t>
  </si>
  <si>
    <t>Donor blood type O</t>
  </si>
  <si>
    <t>abo_mat</t>
  </si>
  <si>
    <t>Donor-recipient ABO match level</t>
  </si>
  <si>
    <t>abo_O</t>
  </si>
  <si>
    <t>Recipient blood type O</t>
  </si>
  <si>
    <t>age</t>
  </si>
  <si>
    <t>age_don</t>
  </si>
  <si>
    <t>albumin_tx</t>
  </si>
  <si>
    <t>antihype_don</t>
  </si>
  <si>
    <t>Donor received antihypertensives within 24 h of cross clamp</t>
  </si>
  <si>
    <t>arginine_don</t>
  </si>
  <si>
    <t>Donor received arginine vasopressin within 24 h of cross clamp</t>
  </si>
  <si>
    <t>ascites_tx*</t>
  </si>
  <si>
    <t>bact_perit_tcr</t>
  </si>
  <si>
    <t>Recipient had history of SBP at registration</t>
  </si>
  <si>
    <t>bmi_calc</t>
  </si>
  <si>
    <t>bmi_don_calc</t>
  </si>
  <si>
    <t>bmi_tcr</t>
  </si>
  <si>
    <t>bun_don</t>
  </si>
  <si>
    <t>cardarrest_neuro</t>
  </si>
  <si>
    <t>Donor had a cardiac arrest after brain death</t>
  </si>
  <si>
    <t>cdc_risk_hiv_don</t>
  </si>
  <si>
    <t>Donor had risk factors for blood-borne disease transition</t>
  </si>
  <si>
    <t>Recipient was a United States citizen</t>
  </si>
  <si>
    <t>Donor was a United States citizen</t>
  </si>
  <si>
    <t>clin_infect_don</t>
  </si>
  <si>
    <t>Donor had a clinical infection</t>
  </si>
  <si>
    <t>cmv_don*</t>
  </si>
  <si>
    <t>cmv_igg*</t>
  </si>
  <si>
    <t>cmv_status*</t>
  </si>
  <si>
    <t>cod_cad_don_1</t>
  </si>
  <si>
    <t>cod_cad_don_2</t>
  </si>
  <si>
    <t>cod_cad_don_3</t>
  </si>
  <si>
    <t>cold_isch</t>
  </si>
  <si>
    <t>Cold ischemia time</t>
  </si>
  <si>
    <t>coronary1*</t>
  </si>
  <si>
    <t>Donor coronary angiogram was performed, and result was normal</t>
  </si>
  <si>
    <t>creat_don</t>
  </si>
  <si>
    <t>creat_tx</t>
  </si>
  <si>
    <t>dayswait_chron</t>
  </si>
  <si>
    <t>Number of days recipient was on transplant waiting list</t>
  </si>
  <si>
    <t>ddavp_don</t>
  </si>
  <si>
    <t>Donor received DDAVP</t>
  </si>
  <si>
    <t>death_circum_don*</t>
  </si>
  <si>
    <t>dgn_tcr_cryptogenic*</t>
  </si>
  <si>
    <t>dgn_tcr_etoh*</t>
  </si>
  <si>
    <t>dgn_tcr_etoh_hcv*</t>
  </si>
  <si>
    <t>dgn_tcr_HCC*</t>
  </si>
  <si>
    <t>dgn_tcr_HCV*</t>
  </si>
  <si>
    <t>Recipient primary diagnosis at listing: HCV cirrhosis</t>
  </si>
  <si>
    <t>dgn_tcr_NASH*</t>
  </si>
  <si>
    <t>Recipient secondary diagnosis at listing: acute hepatic necrosis</t>
  </si>
  <si>
    <t>dgn2_tcr_HCC*</t>
  </si>
  <si>
    <t>dgn2_tcr_HCV *</t>
  </si>
  <si>
    <t>diab*</t>
  </si>
  <si>
    <t>Recipient had diabetes at registration</t>
  </si>
  <si>
    <t>diabdur_don</t>
  </si>
  <si>
    <t>Duration of time that donor had diabetes</t>
  </si>
  <si>
    <t>diabetes_don</t>
  </si>
  <si>
    <t>Donor had a history of diabetes</t>
  </si>
  <si>
    <t>diag_etoh*</t>
  </si>
  <si>
    <t>diag_HCC*</t>
  </si>
  <si>
    <t>diag_HCV*</t>
  </si>
  <si>
    <t>diag_NASH*</t>
  </si>
  <si>
    <t>dial_tx</t>
  </si>
  <si>
    <t>Recipient had dialysis in the wk prior to transplant</t>
  </si>
  <si>
    <t>distance</t>
  </si>
  <si>
    <t>Distance from donor hospital to transplant hospital</t>
  </si>
  <si>
    <t>ebv_igg_cad_don*</t>
  </si>
  <si>
    <t>ebv_serostatus*</t>
  </si>
  <si>
    <t>ecd_donor</t>
  </si>
  <si>
    <t>Donor was an ECD donor per kidney allocation definition</t>
  </si>
  <si>
    <t>education*</t>
  </si>
  <si>
    <t>enceph_tx*</t>
  </si>
  <si>
    <t>Recipient was status 1 at time of transplant</t>
  </si>
  <si>
    <t>ethcat_1*</t>
  </si>
  <si>
    <t>ethcat_2*</t>
  </si>
  <si>
    <t>ethcat_4*</t>
  </si>
  <si>
    <t>ethcat_don_1*</t>
  </si>
  <si>
    <t>ethcat_don_2*</t>
  </si>
  <si>
    <t>ethcat_don_4*</t>
  </si>
  <si>
    <t>Recipient ever had a MELD exception application approved</t>
  </si>
  <si>
    <t>exc_case</t>
  </si>
  <si>
    <t>Recipient had MELD exception points at the time of transplantation</t>
  </si>
  <si>
    <t>exc_diag_id_cat1*</t>
  </si>
  <si>
    <t>exc_diag_id_cat7*</t>
  </si>
  <si>
    <t>exc_ever</t>
  </si>
  <si>
    <t>Whether an exception was ever submitted for the recipient</t>
  </si>
  <si>
    <t>exc_hcc</t>
  </si>
  <si>
    <t>final_inr</t>
  </si>
  <si>
    <t>final_serum_sodium</t>
  </si>
  <si>
    <t>func_stat_tcr*</t>
  </si>
  <si>
    <t>func_stat_trr*</t>
  </si>
  <si>
    <t>gender</t>
  </si>
  <si>
    <t>gender_don</t>
  </si>
  <si>
    <t>hbv_core*</t>
  </si>
  <si>
    <t>hbv_core_don*</t>
  </si>
  <si>
    <t>Whether recipient ever had an approved HCC exception</t>
  </si>
  <si>
    <t>hcv_serostatus</t>
  </si>
  <si>
    <t>hematocrit_don</t>
  </si>
  <si>
    <t>heparin_don</t>
  </si>
  <si>
    <t>Donor received heparin</t>
  </si>
  <si>
    <t>hgt_cm_calc</t>
  </si>
  <si>
    <t>hgt_cm_don_calc</t>
  </si>
  <si>
    <t>hgt_cm_tcr</t>
  </si>
  <si>
    <t>Donor had a history of cancer</t>
  </si>
  <si>
    <t>hist_cig_don</t>
  </si>
  <si>
    <t>Donor had a history &gt; 20 pack-years of smoking</t>
  </si>
  <si>
    <t>hist_cocaine_don</t>
  </si>
  <si>
    <t>Donor had a history of cocaine use</t>
  </si>
  <si>
    <t>Donor had a history of insulin dependent diabetes</t>
  </si>
  <si>
    <t>hist_oth_drug_don</t>
  </si>
  <si>
    <t>Donor had a history of other drug use in the past</t>
  </si>
  <si>
    <t>Donor had a history of myocardial infarction</t>
  </si>
  <si>
    <t>hypertens_dur_don*</t>
  </si>
  <si>
    <t>index2*</t>
  </si>
  <si>
    <t>init_age</t>
  </si>
  <si>
    <t>init_albumin*</t>
  </si>
  <si>
    <t>init_ascites</t>
  </si>
  <si>
    <t>init_bilirubin</t>
  </si>
  <si>
    <t>init_bmi_calc</t>
  </si>
  <si>
    <t>Recipient at listing had received dialysis twice in the prior wk</t>
  </si>
  <si>
    <t>init_enceph*</t>
  </si>
  <si>
    <t>init_hgt_cm</t>
  </si>
  <si>
    <t>init_inr</t>
  </si>
  <si>
    <t>init_meld_peld_lab_score</t>
  </si>
  <si>
    <t>init_serum_creat</t>
  </si>
  <si>
    <t>init_serum_sodium</t>
  </si>
  <si>
    <t>Recipient was status 1 at listing</t>
  </si>
  <si>
    <t>init_wgt_kg</t>
  </si>
  <si>
    <t>inotrop_support_don</t>
  </si>
  <si>
    <t>Donor was on inotropic medications at procurement</t>
  </si>
  <si>
    <t>inr_tx</t>
  </si>
  <si>
    <t>insulin_dep_don*</t>
  </si>
  <si>
    <t>insulin_don</t>
  </si>
  <si>
    <t>Recipient received insulin within 24 h of cross clamp</t>
  </si>
  <si>
    <t>life_sup_trr</t>
  </si>
  <si>
    <t>lityp*</t>
  </si>
  <si>
    <t>Donor graft was a split or whole graft</t>
  </si>
  <si>
    <t>macro_fat_li_don*</t>
  </si>
  <si>
    <t>Donor organ was biopsied and macrosteatosis was greater than 30%</t>
  </si>
  <si>
    <t>Malig</t>
  </si>
  <si>
    <t>Recipient had a history of malignancy at transplantation</t>
  </si>
  <si>
    <t>malig_tcr</t>
  </si>
  <si>
    <t>Recipient had a history of malignancy at registration</t>
  </si>
  <si>
    <t>med_cond_trr</t>
  </si>
  <si>
    <t>MELD score and laboratory MELD score difference is because of status 1</t>
  </si>
  <si>
    <t>meld_diff_reason_cd_2*</t>
  </si>
  <si>
    <t>MELD score and laboratory MELD score difference is because of HCC</t>
  </si>
  <si>
    <t>meld_peld_lab_score</t>
  </si>
  <si>
    <t>micro_fat_li_don*</t>
  </si>
  <si>
    <t>Donor organ was biopsied and microsteatosis was greater than 30%</t>
  </si>
  <si>
    <t>non_hrt_don</t>
  </si>
  <si>
    <t>Donor is a donation after cardiac death organ</t>
  </si>
  <si>
    <t>num_prev_tx</t>
  </si>
  <si>
    <t>on_vent_trr</t>
  </si>
  <si>
    <t>Recipient was on ventilator at time of transplant</t>
  </si>
  <si>
    <t>ph_don</t>
  </si>
  <si>
    <t>Donor pH</t>
  </si>
  <si>
    <t>Recipient had portal vein thrombosis at registration</t>
  </si>
  <si>
    <t>portal_vein_trr</t>
  </si>
  <si>
    <t>Recipient had portal vein thrombosis at transplant</t>
  </si>
  <si>
    <t>prev_ab_surg_tcr</t>
  </si>
  <si>
    <t>Recipient had previous abdominal surgeries at registration</t>
  </si>
  <si>
    <t>prev_ab_surg_trr</t>
  </si>
  <si>
    <t>Recipient had previous abdominal surgeries at transplant</t>
  </si>
  <si>
    <t>prev_tx</t>
  </si>
  <si>
    <t>Recipient ever had a previous liver transplant</t>
  </si>
  <si>
    <t>pri_payment_tcr</t>
  </si>
  <si>
    <t>Projected payment for transplant at registration is from private insurance</t>
  </si>
  <si>
    <t>pri_payment_trr*</t>
  </si>
  <si>
    <t>Payment source for transplant is from private insurance</t>
  </si>
  <si>
    <t>protein_urine</t>
  </si>
  <si>
    <t>Donor had protein in urine</t>
  </si>
  <si>
    <t>prvtxdif*</t>
  </si>
  <si>
    <t>Number of days between current liver transplant and prior liver transplant</t>
  </si>
  <si>
    <t>pt_diuretics_don</t>
  </si>
  <si>
    <t>Donor received diuretics within 24 h of procurement</t>
  </si>
  <si>
    <t>pt_oth_don</t>
  </si>
  <si>
    <t>Donor received prerecovery medications</t>
  </si>
  <si>
    <t>pt_steroids_don</t>
  </si>
  <si>
    <t>Donor received steroids within 24 h of procurement</t>
  </si>
  <si>
    <t>Donor received T3 within 24 h of procurement</t>
  </si>
  <si>
    <t>pt_t4_don</t>
  </si>
  <si>
    <t>Donor received T4 within 24 h of procurement</t>
  </si>
  <si>
    <t>Donor organ was recovered outside of the United States</t>
  </si>
  <si>
    <t>resuscit_dur*</t>
  </si>
  <si>
    <t>Time from cardiac arrest to resuscitation for brain dead donors with arrest</t>
  </si>
  <si>
    <t>sgot_don</t>
  </si>
  <si>
    <t>sgpt_don</t>
  </si>
  <si>
    <t>tattoos</t>
  </si>
  <si>
    <t>Donor had tattoos</t>
  </si>
  <si>
    <t>tbili_don</t>
  </si>
  <si>
    <t>tbili_tx</t>
  </si>
  <si>
    <t>tipss_tcr</t>
  </si>
  <si>
    <t>Recipient had a TIPS at registration</t>
  </si>
  <si>
    <t>tipss_trr</t>
  </si>
  <si>
    <t>Recipient had a TIPS at time of transplant</t>
  </si>
  <si>
    <t>vasodil_don</t>
  </si>
  <si>
    <t>Donor received vasodilators within 24 h of cross clamp</t>
  </si>
  <si>
    <t>Recipient was on ventilator at registration</t>
  </si>
  <si>
    <t>Duration of warm ischemia time for DCD donors</t>
  </si>
  <si>
    <t>wgt_kg_calc</t>
  </si>
  <si>
    <t>wgt_kg_don_calc</t>
  </si>
  <si>
    <t>wgt_kg_tcr</t>
  </si>
  <si>
    <t>work_income_tcr</t>
  </si>
  <si>
    <t>Recipient was working for income at registration</t>
  </si>
  <si>
    <t>work_income_trr</t>
  </si>
  <si>
    <t>Recipient was working for income at time of transplantation</t>
  </si>
  <si>
    <t>Recipient’s age</t>
  </si>
  <si>
    <t>Donor’s age</t>
  </si>
  <si>
    <t>Recipient’s albumin concentration at transplant</t>
  </si>
  <si>
    <t>Recipient’s degree of ascites at transplantation</t>
  </si>
  <si>
    <t>Recipient’s BMI at transplantation</t>
  </si>
  <si>
    <t>Donor’s BMI</t>
  </si>
  <si>
    <t>Recipient’s BMI at registration</t>
  </si>
  <si>
    <t>Donor’s terminal blood urea nitrogen concentration</t>
  </si>
  <si>
    <t>Donor’s CMV seropositivity</t>
  </si>
  <si>
    <t>Recipient’s CMV IGG test result at transplant</t>
  </si>
  <si>
    <t>Recipient’s CMV IGM test result at transplant</t>
  </si>
  <si>
    <t>Recipient’s CMV seropositivity at transplant</t>
  </si>
  <si>
    <t>Donor’s cause of death was due to anoxia</t>
  </si>
  <si>
    <t>Donor’s cause of death was due to stroke</t>
  </si>
  <si>
    <t>Donor’s cause of death was due to head trauma</t>
  </si>
  <si>
    <t>Donor’s cause of death was due to a cans tumor</t>
  </si>
  <si>
    <t>Donor’s terminal creatinine concentration</t>
  </si>
  <si>
    <t>Recipient’s creatinine concentration at transplant</t>
  </si>
  <si>
    <t>Donor’s circumstance of death was due to natural causes</t>
  </si>
  <si>
    <t>Donor’s mechanism of death</t>
  </si>
  <si>
    <t>Recipient’s primary diagnosis at listing: acute hepatic necrosis</t>
  </si>
  <si>
    <t>Recipient’s primary diagnosis at listing: autoimmune hepatitis</t>
  </si>
  <si>
    <t>Recipient’s primary diagnosis at listing: cryptogenic cirrhosis</t>
  </si>
  <si>
    <t>Recipient’s primary diagnosis at listing: ETOH cirrhosis</t>
  </si>
  <si>
    <t>Recipient’s primary diagnosis at listing: ETOH or HCV cirrhosis</t>
  </si>
  <si>
    <t>Recipient’s primary diagnosis at listing: HBV cirrhosis</t>
  </si>
  <si>
    <t>Recipient’s primary diagnosis at listing: HCC cirrhosis</t>
  </si>
  <si>
    <t>Recipient’s primary diagnosis at listing: NASH cirrhosis</t>
  </si>
  <si>
    <t>Recipient’s primary diagnosis at listing: PBC cirrhosis</t>
  </si>
  <si>
    <t>Recipient’s primary diagnosis at listing: PSC cirrhosis</t>
  </si>
  <si>
    <t>Recipient’s secondary diagnosis at listing: autoimmune hepatitis</t>
  </si>
  <si>
    <t>Recipient’s secondary diagnosis at listing: cryptogenic cirrhosis</t>
  </si>
  <si>
    <t>Recipient’s secondary diagnosis at listing: ETOH cirrhosis</t>
  </si>
  <si>
    <t>Recipient’s secondary diagnosis at listing: ETOH or HCV cirrhosis</t>
  </si>
  <si>
    <t>Recipient’s secondary diagnosis at listing: HBV cirrhosis</t>
  </si>
  <si>
    <t>Recipient’s secondary diagnosis at listing: HCC cirrhosis</t>
  </si>
  <si>
    <t>Recipient’s secondary diagnosis at listing: HCV cirrhosis</t>
  </si>
  <si>
    <t>Recipient’s secondary diagnosis at listing: NASH cirrhosis</t>
  </si>
  <si>
    <t>Recipient’s secondary diagnosis at listing: PBC cirrhosis</t>
  </si>
  <si>
    <t>Recipient’s secondary diagnosis at listing: PSC cirrhosis</t>
  </si>
  <si>
    <t>Recipient’s diagnosis at transplant: acute hepatic necrosis</t>
  </si>
  <si>
    <t>Recipient’s diagnosis at transplant: autoimmune hepatitis</t>
  </si>
  <si>
    <t>Recipient’s diagnosis at transplant: cryptogenic cirrhosis</t>
  </si>
  <si>
    <t>Recipient’s diagnosis at transplant: ETOH cirrhosis</t>
  </si>
  <si>
    <t>Recipient’s diagnosis at transplant: ETOH or HCV cirrhosis</t>
  </si>
  <si>
    <t>Recipient’s diagnosis at transplant: HBV cirrhosis</t>
  </si>
  <si>
    <t>Recipient’s diagnosis at transplant: HCC cirrhosis</t>
  </si>
  <si>
    <t>Recipient’s diagnosis at transplant: HCV cirrhosis</t>
  </si>
  <si>
    <t>Recipient’s diagnosis at transplant: NASH cirrhosis</t>
  </si>
  <si>
    <t>Recipient’s diagnosis at transplant: PBC cirrhosis</t>
  </si>
  <si>
    <t>Recipient’s diagnosis at transplant: PSC cirrhosis</t>
  </si>
  <si>
    <t>Donor’s EBV IGG test result</t>
  </si>
  <si>
    <t>Donor’s EBV IGM test result</t>
  </si>
  <si>
    <t>Recipient’s EBV seropositivity at transplant</t>
  </si>
  <si>
    <t>Recipient’s highest education level at registration</t>
  </si>
  <si>
    <t>Recipient’s degree of encephalopathy at transplant</t>
  </si>
  <si>
    <t>Recipient’s race is Caucasian</t>
  </si>
  <si>
    <t>Recipient’s race is of African descent</t>
  </si>
  <si>
    <t>Recipient’s ethnicity is Hispanic</t>
  </si>
  <si>
    <t>Recipient’s race is Asian</t>
  </si>
  <si>
    <t>Donor’s race is Caucasian</t>
  </si>
  <si>
    <t>Donor’s race is of African descent</t>
  </si>
  <si>
    <t>Donor’s ethnicity is Hispanic</t>
  </si>
  <si>
    <t>Donor’s race is Asian</t>
  </si>
  <si>
    <t>Donor’s race is other</t>
  </si>
  <si>
    <t>Recipient’s race is other</t>
  </si>
  <si>
    <t>Recipient’s exception points allotted for HCC</t>
  </si>
  <si>
    <t>Recipient’s exception points allotted for familial amyloidosis</t>
  </si>
  <si>
    <t>Recipient’s exception points allotted for hepatopulmonary syndrome</t>
  </si>
  <si>
    <t>Recipient’s exception points allotted for portopulmonary hypertension</t>
  </si>
  <si>
    <t>Recipient’s exception points allotted for metabolic diseases</t>
  </si>
  <si>
    <t>Recipient’s exception points allotted for hepatic artery thrombosis</t>
  </si>
  <si>
    <t>Recipient’s exception points allotted for other causes</t>
  </si>
  <si>
    <t>Recipient’s exception was for HCC</t>
  </si>
  <si>
    <t>Recipient’s INR at transplantation</t>
  </si>
  <si>
    <t>Recipient’s sodium concentration at transplantation</t>
  </si>
  <si>
    <t>Recipient’s functional status at registration</t>
  </si>
  <si>
    <t>Recipient’s functional status at transplantation</t>
  </si>
  <si>
    <t>Recipient’s gender</t>
  </si>
  <si>
    <t>Donor’s gender</t>
  </si>
  <si>
    <t>Recipient’s HBV core seropositivity</t>
  </si>
  <si>
    <t>Donor’s HBV core seropositivity</t>
  </si>
  <si>
    <t>Recipient’s HBV surface antigen seropositivity</t>
  </si>
  <si>
    <t>Donor’s HBV surface antigen seropositivity</t>
  </si>
  <si>
    <t>Recipient’s HCV seropositivity</t>
  </si>
  <si>
    <t>Donor’s hematocrit</t>
  </si>
  <si>
    <t>Donor’s HCV seropositivity</t>
  </si>
  <si>
    <t>Recipient’s height at transplantation</t>
  </si>
  <si>
    <t>Donor’s height</t>
  </si>
  <si>
    <t>Recipient’s height at registration</t>
  </si>
  <si>
    <t>Donor’s history and duration of hypertension</t>
  </si>
  <si>
    <t>Recipient’s number of previous liver transplants prior to current one</t>
  </si>
  <si>
    <t>Recipient’s age at listing</t>
  </si>
  <si>
    <t>Recipient’s albumin concentration at listing</t>
  </si>
  <si>
    <t>Recipient’s degree of ascites at listing</t>
  </si>
  <si>
    <t>Recipient’s bilirubin concentration at listing</t>
  </si>
  <si>
    <t>Recipient’s BMI at listing</t>
  </si>
  <si>
    <t>Recipient’s height at listing</t>
  </si>
  <si>
    <t>Recipient’s INR at listing</t>
  </si>
  <si>
    <t>Recipient’s laboratory MELD score at listing</t>
  </si>
  <si>
    <t>Recipient’s creatinine concentration at listing</t>
  </si>
  <si>
    <t>Recipient’s sodium concentration at listing</t>
  </si>
  <si>
    <t>Recipient’s weight at listing</t>
  </si>
  <si>
    <t>Recipient was on “life support” at registration</t>
  </si>
  <si>
    <t>Recipient was on “life support” at transplant</t>
  </si>
  <si>
    <t>Recipient’s malignancy type was HCC</t>
  </si>
  <si>
    <t>Recipient’s medical condition at transplant (11⁄4 home, 2 1⁄4 hospital, 3 1⁄4 ICU)</t>
  </si>
  <si>
    <t>Recipient’s laboratory MELD score at transplant</t>
  </si>
  <si>
    <t>Recipient’s number of previous transplants</t>
  </si>
  <si>
    <t>Recipient was on other type of “life support” at registration</t>
  </si>
  <si>
    <t>Recipient was on other type of “life support” at transplantation</t>
  </si>
  <si>
    <t>Donor’s terminal AST concentration</t>
  </si>
  <si>
    <t>Donor’s terminal ALT concentration</t>
  </si>
  <si>
    <t>Donor’s allocation type (local/regional/other)</t>
  </si>
  <si>
    <t>Donor’s terminal bilirubin concentration</t>
  </si>
  <si>
    <t>Recipient’s bilirubin concentration at transplant</t>
  </si>
  <si>
    <t>Donor’s RPR seropositivity</t>
  </si>
  <si>
    <t>Recipient’s weight at transplant</t>
  </si>
  <si>
    <t>Donor’s weight</t>
  </si>
  <si>
    <t>Recipient’s weight at registration</t>
  </si>
  <si>
    <t>variable_name</t>
  </si>
  <si>
    <t>description</t>
  </si>
  <si>
    <t>Engineered</t>
  </si>
  <si>
    <t>abo_A+</t>
  </si>
  <si>
    <t>abo_don_AB+</t>
  </si>
  <si>
    <t>citizenship+,*</t>
  </si>
  <si>
    <t>citizenship_don+,*</t>
  </si>
  <si>
    <t>cod_cad_don_4+</t>
  </si>
  <si>
    <t>death_mech_don+,*</t>
  </si>
  <si>
    <t>dgn_tcr_AHN+,*</t>
  </si>
  <si>
    <t>dgn_tcr_autoimmune+,*</t>
  </si>
  <si>
    <t>dgn_tcr_HBV+,*</t>
  </si>
  <si>
    <t>dgn_tcr_PBC+,*</t>
  </si>
  <si>
    <t>dgn_tcr_PSC+,*</t>
  </si>
  <si>
    <t>dgn2_tcr_AHN+,*</t>
  </si>
  <si>
    <t>dgn2_tcr_autoimmune+,*</t>
  </si>
  <si>
    <t>dgn2_tcr_cryptogenic+,*</t>
  </si>
  <si>
    <t>dgn2_tcr_etoh+,*</t>
  </si>
  <si>
    <t>dgn2_tcr_etoh_hcv+,*</t>
  </si>
  <si>
    <t>dgn2_tcr_HBV+,*</t>
  </si>
  <si>
    <t>dgn2_tcr_NASH+,*</t>
  </si>
  <si>
    <t>dgn2_tcr_PBC+,*</t>
  </si>
  <si>
    <t>dgn2_tcr_PSC+,*</t>
  </si>
  <si>
    <t>diag_AHN+,*</t>
  </si>
  <si>
    <t>diag_autoimmune+,*</t>
  </si>
  <si>
    <t>diag_cryptogenic+,*</t>
  </si>
  <si>
    <t>diag_etoh_hcv+,*</t>
  </si>
  <si>
    <t>diag_HBV+,*</t>
  </si>
  <si>
    <t>diag_PBC+,*</t>
  </si>
  <si>
    <t>diag_PSC+,*</t>
  </si>
  <si>
    <t>ebv_igm_cad_don+,*</t>
  </si>
  <si>
    <t>end_stat+,*</t>
  </si>
  <si>
    <t>ethcat_5+,*</t>
  </si>
  <si>
    <t>ethcat_don_5+,*</t>
  </si>
  <si>
    <t>ethcat_don_other+,*</t>
  </si>
  <si>
    <t>ethcat_other+,*</t>
  </si>
  <si>
    <t>exc_diag_id_cat2+,*</t>
  </si>
  <si>
    <t>exc_diag_id_cat3+,*</t>
  </si>
  <si>
    <t>exc_diag_id_cat4+,*</t>
  </si>
  <si>
    <t>exc_diag_id_cat5+,*</t>
  </si>
  <si>
    <t>exc_diag_id_cat6+,*</t>
  </si>
  <si>
    <t>hbv_sur_antigen+,*</t>
  </si>
  <si>
    <t>hbv_sur_antigen_don+,*</t>
  </si>
  <si>
    <t>hep_c_anti_don+</t>
  </si>
  <si>
    <t>hist_cancer_don+</t>
  </si>
  <si>
    <t>history_mi_don+</t>
  </si>
  <si>
    <t>init_dialysis_prior_week+</t>
  </si>
  <si>
    <t>init_stat+,*</t>
  </si>
  <si>
    <t>life_sup_tcr+</t>
  </si>
  <si>
    <t>meld_diff_reason_cd_1+,*</t>
  </si>
  <si>
    <t>oth_life_sup_tcr+</t>
  </si>
  <si>
    <t>oth_life_sup_trr+</t>
  </si>
  <si>
    <t>portal_vein_tcr+</t>
  </si>
  <si>
    <t>pt_t3_don+</t>
  </si>
  <si>
    <t>recov_out_us+</t>
  </si>
  <si>
    <t>share_ty+,*</t>
  </si>
  <si>
    <t>vdrl_don+</t>
  </si>
  <si>
    <t>ventilator_tcr+</t>
  </si>
  <si>
    <t>warm_isch_tm_don+,*</t>
  </si>
  <si>
    <t>cmv_igm?,*</t>
  </si>
  <si>
    <t>ever_approved?</t>
  </si>
  <si>
    <t>hcc_ever_appr?</t>
  </si>
  <si>
    <t>hist_insulin_dep_don?</t>
  </si>
  <si>
    <t>malig_type+,?</t>
  </si>
  <si>
    <t>95% values equal 0</t>
  </si>
  <si>
    <t>&gt; 50% missing values</t>
  </si>
  <si>
    <t>Legend</t>
  </si>
  <si>
    <t>&gt; 50% missing value</t>
  </si>
  <si>
    <t>95% values == 0 (low variance variable)</t>
  </si>
  <si>
    <t>Above is based on their filtering procedure!</t>
  </si>
  <si>
    <t xml:space="preserve">They use a different study population so the variables used could be quite different. </t>
  </si>
  <si>
    <t>Mentioned in Supplement (ONLY IF ENGINEERED)</t>
  </si>
  <si>
    <t>doesn't look engineered</t>
  </si>
  <si>
    <t>Missing levels removed</t>
  </si>
  <si>
    <t>variable</t>
  </si>
  <si>
    <t>n_miss</t>
  </si>
  <si>
    <t>pct_miss</t>
  </si>
  <si>
    <t>EXTENDED</t>
  </si>
  <si>
    <t>MILAN</t>
  </si>
  <si>
    <t>DGN2_OSTXT_TCR</t>
  </si>
  <si>
    <t>DIAG_OSTXT</t>
  </si>
  <si>
    <t>DGN_OSTXT_TCR</t>
  </si>
  <si>
    <t>COMPOSITE_DEATH_DATE</t>
  </si>
  <si>
    <t>TOTAL_DIAMETER_STRAT</t>
  </si>
  <si>
    <t>DGN2_TCR</t>
  </si>
  <si>
    <t>FUNC_STAT_TRF</t>
  </si>
  <si>
    <t>AJCC</t>
  </si>
  <si>
    <t>AFP</t>
  </si>
  <si>
    <t>STRAT_AFP</t>
  </si>
  <si>
    <t>MAX_TUMOR</t>
  </si>
  <si>
    <t>TUMORNUM</t>
  </si>
  <si>
    <t>TUMOR_NUMBER</t>
  </si>
  <si>
    <t>DONCOD</t>
  </si>
  <si>
    <t>DCMV</t>
  </si>
  <si>
    <t>RANTI_HCV</t>
  </si>
  <si>
    <t>RENCEPH</t>
  </si>
  <si>
    <t>RLIFE</t>
  </si>
  <si>
    <t>RAB_SURGERY</t>
  </si>
  <si>
    <t>CIT</t>
  </si>
  <si>
    <t>RETHNIC</t>
  </si>
  <si>
    <t>RREN_SUP</t>
  </si>
  <si>
    <t>DBMI</t>
  </si>
  <si>
    <t>MELD</t>
  </si>
  <si>
    <t>RCREAT</t>
  </si>
  <si>
    <t>BMI</t>
  </si>
  <si>
    <t>RALBUMIN</t>
  </si>
  <si>
    <t>RINR</t>
  </si>
  <si>
    <t>REGID</t>
  </si>
  <si>
    <t>TX_YR</t>
  </si>
  <si>
    <t>RAGE</t>
  </si>
  <si>
    <t>GSURV</t>
  </si>
  <si>
    <t>PSURV</t>
  </si>
  <si>
    <t>PCENS</t>
  </si>
  <si>
    <t>GCENS</t>
  </si>
  <si>
    <t>LC</t>
  </si>
  <si>
    <t>DAGE</t>
  </si>
  <si>
    <t>DTYPE</t>
  </si>
  <si>
    <t>DSEX</t>
  </si>
  <si>
    <t>BLD_GP_MATCH</t>
  </si>
  <si>
    <t>GRAFT_TYPE</t>
  </si>
  <si>
    <t>RSEX</t>
  </si>
  <si>
    <t>WAITLIST_TIME</t>
  </si>
  <si>
    <t>TRANSPLANT_UNIT</t>
  </si>
  <si>
    <t>RVENT</t>
  </si>
  <si>
    <t>RASCITES</t>
  </si>
  <si>
    <t>RBG</t>
  </si>
  <si>
    <t>RBILIRUBIN</t>
  </si>
  <si>
    <t>COUNTRY</t>
  </si>
  <si>
    <t>TOTAL_DIAMETER</t>
  </si>
  <si>
    <t>TRNS_HCC</t>
  </si>
  <si>
    <t>TRNS_ALF</t>
  </si>
  <si>
    <t>TRNS_HCV</t>
  </si>
  <si>
    <t>TRNS_PSC</t>
  </si>
  <si>
    <t>TRNS_HBV</t>
  </si>
  <si>
    <t>TRNS_PBC</t>
  </si>
  <si>
    <t>TRNS_ALD</t>
  </si>
  <si>
    <t>TRNS_AID</t>
  </si>
  <si>
    <t>TRNS_MET</t>
  </si>
  <si>
    <t>TRNS_OTH</t>
  </si>
  <si>
    <t>TRNS_NASH</t>
  </si>
  <si>
    <t>LIST_HCC</t>
  </si>
  <si>
    <t>LIST_ALF</t>
  </si>
  <si>
    <t>LIST_HCV</t>
  </si>
  <si>
    <t>LIST_PSC</t>
  </si>
  <si>
    <t>LIST_HBV</t>
  </si>
  <si>
    <t>LIST_PBC</t>
  </si>
  <si>
    <t>LIST_ALD</t>
  </si>
  <si>
    <t>LIST_AID</t>
  </si>
  <si>
    <t>LIST_MET</t>
  </si>
  <si>
    <t>LIST_OTH</t>
  </si>
  <si>
    <t>LIST_NASH</t>
  </si>
  <si>
    <t>DGN_TCR</t>
  </si>
  <si>
    <t>DIAG</t>
  </si>
  <si>
    <t>PX_STAT</t>
  </si>
  <si>
    <t>PX_STAT_DATE</t>
  </si>
  <si>
    <t>Overlap with Ershoff et al. 2020</t>
  </si>
  <si>
    <t>Keep (1 for Ershoff, 2 for Harmonized)</t>
  </si>
  <si>
    <t>cod_cad_don_1,2, 3, 4</t>
  </si>
  <si>
    <t>cmv_don</t>
  </si>
  <si>
    <t>donor cause of death</t>
  </si>
  <si>
    <t>donor cmv status</t>
  </si>
  <si>
    <t>Description</t>
  </si>
  <si>
    <t>enceph_tx</t>
  </si>
  <si>
    <t>ethcat*</t>
  </si>
  <si>
    <t>recipient ethnicity</t>
  </si>
  <si>
    <t>TBILI_TX  (terminal donor concentration also exists)</t>
  </si>
  <si>
    <t>recipient bilirubin at transplant</t>
  </si>
  <si>
    <t>abo_* (they OHE)</t>
  </si>
  <si>
    <t>recipient blood group</t>
  </si>
  <si>
    <t>ascites_tx</t>
  </si>
  <si>
    <t>recipeint degree of ascites at transplant</t>
  </si>
  <si>
    <t>donor age (years)</t>
  </si>
  <si>
    <t>Recipient's INR at transplantation</t>
  </si>
  <si>
    <t>Recipient albumin at transplantation</t>
  </si>
  <si>
    <t>Recipient BMI at transplantation</t>
  </si>
  <si>
    <t>Recipient creatinine concentration at transplant</t>
  </si>
  <si>
    <t>Donor's BMI</t>
  </si>
  <si>
    <t>recipient degree of encephalopathy at transplant</t>
  </si>
  <si>
    <t>recipient hcv status</t>
  </si>
  <si>
    <t>Original Variables</t>
  </si>
  <si>
    <t>HCV_SEROSTATUS</t>
  </si>
  <si>
    <t>FUNC_STAT_TRR</t>
  </si>
  <si>
    <t>func_stat_trr (different encoding?) NEED VERIFY</t>
  </si>
  <si>
    <t>FINAL_DIALYSIS_PRIOR_WEEK</t>
  </si>
  <si>
    <t>init_dialysis_prior_week and dial_tx also exist</t>
  </si>
  <si>
    <t>MELD Score prior to transplant</t>
  </si>
  <si>
    <t>FINAL_MELD_PELD_LAB_SCORE</t>
  </si>
  <si>
    <t>Registration iD</t>
  </si>
  <si>
    <t>NA</t>
  </si>
  <si>
    <t>Transplant Year</t>
  </si>
  <si>
    <t>TX_YEAR</t>
  </si>
  <si>
    <t xml:space="preserve">Recipient's age </t>
  </si>
  <si>
    <t>Death Type (?)</t>
  </si>
  <si>
    <t xml:space="preserve">DBD/DCD/LDLT from NON_HRT_DON, DON_TY, </t>
  </si>
  <si>
    <t>donor gender</t>
  </si>
  <si>
    <t>WRONG IN HARMONIZED DATA</t>
  </si>
  <si>
    <t>donor-recipient blood group match</t>
  </si>
  <si>
    <t xml:space="preserve">abo_mat </t>
  </si>
  <si>
    <t xml:space="preserve">TX_PROCEDUR_TY </t>
  </si>
  <si>
    <t xml:space="preserve">recipeint's gender </t>
  </si>
  <si>
    <t>ON_VENT_TRR</t>
  </si>
  <si>
    <t>Variant in Harmonized</t>
  </si>
  <si>
    <t xml:space="preserve">Recipient Funcional Life Status </t>
  </si>
  <si>
    <t>Recipient Previous abdominal surgery</t>
  </si>
  <si>
    <t>PREV_AB_SURG_TRR</t>
  </si>
  <si>
    <t>Recipient require dialysis week before transplant</t>
  </si>
  <si>
    <t>Liver Cancer</t>
  </si>
  <si>
    <t xml:space="preserve">Registry </t>
  </si>
  <si>
    <t>Sum of Tumour Diameter(s)</t>
  </si>
  <si>
    <t>HCC at transplant</t>
  </si>
  <si>
    <t>HCC at listing</t>
  </si>
  <si>
    <t>DIAG_OSTXT  / DIAG</t>
  </si>
  <si>
    <t>DGN_TCR/ DGN2_TCR / DGN_OSTXT_TCR / DGN2_OSTXT_TCR</t>
  </si>
  <si>
    <t>Recipient Status</t>
  </si>
  <si>
    <t>Recipient Status @ Date</t>
  </si>
  <si>
    <t>Notes/ Overlapped Variable(s)</t>
  </si>
  <si>
    <t>Don't think there are any graft related variables</t>
  </si>
  <si>
    <t>Not sure, maybe unfamiliar with terminology</t>
  </si>
  <si>
    <t>Alcoholic Liver Disease</t>
  </si>
  <si>
    <t>Acute Liver Failure</t>
  </si>
  <si>
    <t>Liver Metastasis?</t>
  </si>
  <si>
    <t>partially overlaps with diag_AHN</t>
  </si>
  <si>
    <t>HCC related</t>
  </si>
  <si>
    <t>cod_cad_don_1,2, 3, 4, Ershoff OHE so we keep ours</t>
  </si>
  <si>
    <t>cmv_don, same so just keep ours</t>
  </si>
  <si>
    <t>HCV_SEROSTATUS, same encoding keep ours</t>
  </si>
  <si>
    <t>Variable</t>
  </si>
  <si>
    <t>DONCAD</t>
  </si>
  <si>
    <t>IMPORTANT FOR MELD-NA?</t>
  </si>
  <si>
    <t>RBMI</t>
  </si>
  <si>
    <t>TRUE?</t>
  </si>
  <si>
    <t xml:space="preserve">DTYPE </t>
  </si>
  <si>
    <t xml:space="preserve">TRUE </t>
  </si>
  <si>
    <t xml:space="preserve">TRUE? </t>
  </si>
  <si>
    <t>waitlist_time?</t>
  </si>
  <si>
    <t>verify DTYPE</t>
  </si>
  <si>
    <t>Check if same as FINAL_DIALYSIS_PRIOR_WEEK</t>
  </si>
  <si>
    <t>Where is this variable? Can't find in data dictionary or how they derived</t>
  </si>
  <si>
    <t>waitlist variables, interesting</t>
  </si>
  <si>
    <t>diff from final_inr</t>
  </si>
  <si>
    <t>DBG</t>
  </si>
  <si>
    <t>LIST_*</t>
  </si>
  <si>
    <t>Similar/Same variant in harmonized data</t>
  </si>
  <si>
    <t>HCC variable and is also derived from other variables</t>
  </si>
  <si>
    <t>Keep, this is the primary diagnosis at the time of registration if I'm not mistaken</t>
  </si>
  <si>
    <t>Keep, this is the primary diagnosis at the time of transplant if I'm not mistaken</t>
  </si>
  <si>
    <t>Don't know this variable- omit</t>
  </si>
  <si>
    <t>Omit, derived variable</t>
  </si>
  <si>
    <t>Keep, this is the secondary diagnosis at the time of registration if im not mistaken</t>
  </si>
  <si>
    <t>Keep, this is the functional status at the time of delisting</t>
  </si>
  <si>
    <t>HCC variable</t>
  </si>
  <si>
    <t>Omit, derived variable from AFP</t>
  </si>
  <si>
    <t>INIT_dialysis_prior week is whether the recipient had dialysis in the week prior to listing , FINAL is whether the recipient had dialysis in the week prior to delisting (dropout or transplant) and dial_TX is whether the recipient had dialysis in the week prior to transplant (this should theoretically be the same as the final_dialysis value in the patients who got a transplant because transplant counts as waitlist dropout</t>
  </si>
  <si>
    <t>MELD is calculated from INR, bilirubin, and creatinine according to the formula MELD = 3.78×ln[serum bilirubin (mg/dL)] + 11.2×ln[INR] + 9.57×ln[serum creatinine (mg/dL)] + 6.43… after 2016 this formula was modified with the incorporation of sodium and the values from post 2016 in this variable may not directly correspond to the calculated MELD using the formula mentioned. I believe we discussed that it may be best to just include the individual MELD components (bilirubin, INR, creatinine, and sodium) rather than the derived MELD variable itself - thoughts?</t>
  </si>
  <si>
    <t>?</t>
  </si>
  <si>
    <t>derived variable (from CTR_CODE)</t>
  </si>
  <si>
    <t>Omit, redundant, all US</t>
  </si>
  <si>
    <t>Diagnosis at registration</t>
  </si>
  <si>
    <t>Derived variable (HCC at transplant)</t>
  </si>
  <si>
    <t>Derived variable (ALF at transplant)</t>
  </si>
  <si>
    <t>Derived variable (hepatitis c virus at transplant)</t>
  </si>
  <si>
    <t>Derived variable (primary sclerosing cholangitis at transplant)</t>
  </si>
  <si>
    <t>Derived variable (hepatitis b virus at transplant)</t>
  </si>
  <si>
    <t>Derived variable (primary biliary cholangitis at transplant)</t>
  </si>
  <si>
    <t>Derived variable (alcohol related liver disease at transplant)</t>
  </si>
  <si>
    <t>Derived variable (autoimmmune disease at transplant)</t>
  </si>
  <si>
    <t>Derived variable (metabolic liver disease at transplant)</t>
  </si>
  <si>
    <t>Derived variable (other liver disease at transplant)</t>
  </si>
  <si>
    <t>Derived variable (nonalcoholic steatohepatitis at transplant)</t>
  </si>
  <si>
    <t>Derived variable (HCC at listing/registration)</t>
  </si>
  <si>
    <t>Derived variable (ALF at listing/registration)</t>
  </si>
  <si>
    <t>Derived variable (hepatitis c virus at listing/registration)</t>
  </si>
  <si>
    <t>Derived variable (primary sclerosing cholangitis at listing/registration)</t>
  </si>
  <si>
    <t>Derived variable (hepatitis b virus at listing/registration)</t>
  </si>
  <si>
    <t>Derived variable (primary biliary cholangitis at listing/registration)</t>
  </si>
  <si>
    <t>Derived variable (alcohol related liver disease at listing/registration)</t>
  </si>
  <si>
    <t>Derived variable (autoimmmune disease at listing/registration)</t>
  </si>
  <si>
    <t>Derived variable (metabolic liver disease at listing/registration)</t>
  </si>
  <si>
    <t>Derived variable (other liver disease at listing/registration)</t>
  </si>
  <si>
    <t>Derived variable (nonalcoholic steatohepatitis at listing/registration/registration)</t>
  </si>
  <si>
    <t>Diagnosis after transplant I believe (final diagnosis)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</si>
</sst>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000"/>
      <name val="Helvetica Neue"/>
      <family val="2"/>
    </font>
    <font>
      <b/>
      <u/>
      <sz val="12"/>
      <color theme="1"/>
      <name val="Calibri"/>
      <family val="2"/>
      <scheme val="minor"/>
    </font>
    <font>
      <sz val="12"/>
      <color rgb="FF000000"/>
      <name val="Calibri"/>
      <family val="2"/>
      <scheme val="minor"/>
    </font>
    <font>
      <sz val="12"/>
      <color theme="5"/>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18" fillId="0" borderId="0" xfId="0" applyFont="1"/>
    <xf numFmtId="0" fontId="7" fillId="3" borderId="0" xfId="7"/>
    <xf numFmtId="0" fontId="8" fillId="4" borderId="0" xfId="8"/>
    <xf numFmtId="0" fontId="6" fillId="2" borderId="0" xfId="6"/>
    <xf numFmtId="0" fontId="19" fillId="0" borderId="10" xfId="0" applyFont="1" applyBorder="1"/>
    <xf numFmtId="0" fontId="19" fillId="0" borderId="0" xfId="0" applyFont="1"/>
    <xf numFmtId="0" fontId="20" fillId="0" borderId="0" xfId="0" applyFont="1"/>
    <xf numFmtId="0" fontId="0" fillId="0" borderId="0" xfId="0" applyAlignment="1">
      <alignment wrapText="1"/>
    </xf>
    <xf numFmtId="0" fontId="18" fillId="0" borderId="0" xfId="0" applyFont="1" applyAlignment="1">
      <alignment wrapText="1"/>
    </xf>
    <xf numFmtId="0" fontId="20" fillId="0" borderId="0" xfId="0" applyFont="1" applyAlignment="1">
      <alignment wrapText="1"/>
    </xf>
    <xf numFmtId="0" fontId="0" fillId="33" borderId="0" xfId="0" applyFill="1" applyAlignment="1">
      <alignment wrapText="1"/>
    </xf>
    <xf numFmtId="0" fontId="0" fillId="0" borderId="0" xfId="0" applyAlignment="1">
      <alignment horizontal="center"/>
    </xf>
    <xf numFmtId="0" fontId="16" fillId="0" borderId="0" xfId="0" applyFont="1" applyAlignment="1">
      <alignment wrapText="1"/>
    </xf>
    <xf numFmtId="0" fontId="16" fillId="0" borderId="10" xfId="0" applyFont="1" applyBorder="1" applyAlignment="1">
      <alignment wrapText="1"/>
    </xf>
    <xf numFmtId="0" fontId="16" fillId="0" borderId="10" xfId="0" applyFont="1" applyBorder="1" applyAlignment="1">
      <alignment horizontal="center" wrapText="1"/>
    </xf>
    <xf numFmtId="0" fontId="19" fillId="0" borderId="0" xfId="0" applyFont="1" applyAlignment="1">
      <alignment horizontal="center"/>
    </xf>
    <xf numFmtId="0" fontId="16" fillId="0" borderId="0" xfId="0" applyFont="1" applyAlignment="1">
      <alignment horizontal="center"/>
    </xf>
    <xf numFmtId="0" fontId="21" fillId="34" borderId="0" xfId="0" applyFont="1" applyFill="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006100"/>
      </font>
      <fill>
        <patternFill>
          <bgColor rgb="FFC6EFCE"/>
        </patternFill>
      </fill>
    </dxf>
    <dxf>
      <font>
        <color rgb="FF9C0006"/>
      </font>
      <fill>
        <patternFill>
          <bgColor rgb="FFFFC7CE"/>
        </patternFill>
      </fill>
    </dxf>
    <dxf>
      <fill>
        <patternFill>
          <bgColor rgb="FFFF0000"/>
        </patternFill>
      </fill>
    </dxf>
    <dxf>
      <fill>
        <patternFill>
          <bgColor theme="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3"/>
  <sheetViews>
    <sheetView zoomScale="110" zoomScaleNormal="110" workbookViewId="0">
      <pane ySplit="1" topLeftCell="A166" activePane="bottomLeft" state="frozen"/>
      <selection pane="bottomLeft" activeCell="H69" sqref="H69"/>
    </sheetView>
  </sheetViews>
  <sheetFormatPr baseColWidth="10" defaultRowHeight="16" x14ac:dyDescent="0.2"/>
  <cols>
    <col min="1" max="1" width="21.5" customWidth="1"/>
    <col min="2" max="2" width="53.1640625" customWidth="1"/>
    <col min="3" max="3" width="18.1640625" customWidth="1"/>
    <col min="4" max="4" width="9.1640625" customWidth="1"/>
    <col min="5" max="5" width="19.6640625" bestFit="1" customWidth="1"/>
    <col min="6" max="6" width="21.5" bestFit="1" customWidth="1"/>
    <col min="7" max="7" width="25.83203125" style="12" customWidth="1"/>
    <col min="8" max="8" width="48.1640625" style="12" customWidth="1"/>
    <col min="10" max="10" width="17" customWidth="1"/>
  </cols>
  <sheetData>
    <row r="1" spans="1:11" x14ac:dyDescent="0.2">
      <c r="A1" s="5" t="s">
        <v>340</v>
      </c>
      <c r="B1" s="5" t="s">
        <v>341</v>
      </c>
      <c r="C1" s="5" t="s">
        <v>342</v>
      </c>
      <c r="D1" s="5" t="s">
        <v>411</v>
      </c>
      <c r="E1" s="5" t="s">
        <v>404</v>
      </c>
      <c r="F1" s="5" t="s">
        <v>405</v>
      </c>
      <c r="G1" s="16" t="s">
        <v>541</v>
      </c>
      <c r="H1" s="16" t="s">
        <v>566</v>
      </c>
      <c r="I1" s="6" t="s">
        <v>406</v>
      </c>
    </row>
    <row r="2" spans="1:11" x14ac:dyDescent="0.2">
      <c r="A2" s="1" t="s">
        <v>343</v>
      </c>
      <c r="B2" s="1" t="s">
        <v>0</v>
      </c>
      <c r="C2" t="b">
        <f>ISNUMBER(SEARCH("~*",A2))</f>
        <v>0</v>
      </c>
      <c r="E2" t="b">
        <f t="shared" ref="E2:E65" si="0">ISNUMBER(SEARCH("~+",A2))</f>
        <v>1</v>
      </c>
      <c r="F2" t="b">
        <f t="shared" ref="F2:F65" si="1">ISNUMBER(SEARCH("~?",A2))</f>
        <v>0</v>
      </c>
      <c r="G2" s="19" t="b">
        <v>1</v>
      </c>
      <c r="H2" s="19" t="s">
        <v>465</v>
      </c>
      <c r="I2" s="2"/>
      <c r="J2" t="s">
        <v>342</v>
      </c>
      <c r="K2">
        <f>COUNTIF(C2:C203, TRUE)</f>
        <v>89</v>
      </c>
    </row>
    <row r="3" spans="1:11" x14ac:dyDescent="0.2">
      <c r="A3" s="1" t="s">
        <v>1</v>
      </c>
      <c r="B3" s="1" t="s">
        <v>2</v>
      </c>
      <c r="C3" t="b">
        <f t="shared" ref="C3:C66" si="2">ISNUMBER(SEARCH("~*",A3))</f>
        <v>0</v>
      </c>
      <c r="E3" t="b">
        <f t="shared" si="0"/>
        <v>0</v>
      </c>
      <c r="F3" t="b">
        <f t="shared" si="1"/>
        <v>0</v>
      </c>
      <c r="G3" s="19"/>
      <c r="H3" s="19"/>
      <c r="I3" s="3"/>
      <c r="J3" t="s">
        <v>408</v>
      </c>
    </row>
    <row r="4" spans="1:11" x14ac:dyDescent="0.2">
      <c r="A4" s="1" t="s">
        <v>3</v>
      </c>
      <c r="B4" s="1" t="s">
        <v>4</v>
      </c>
      <c r="C4" t="b">
        <f t="shared" si="2"/>
        <v>0</v>
      </c>
      <c r="E4" t="b">
        <f t="shared" si="0"/>
        <v>0</v>
      </c>
      <c r="F4" t="b">
        <f t="shared" si="1"/>
        <v>0</v>
      </c>
      <c r="G4" s="19"/>
      <c r="H4" s="19"/>
      <c r="I4" s="4"/>
      <c r="J4" t="s">
        <v>407</v>
      </c>
    </row>
    <row r="5" spans="1:11" x14ac:dyDescent="0.2">
      <c r="A5" s="1" t="s">
        <v>5</v>
      </c>
      <c r="B5" s="1" t="s">
        <v>6</v>
      </c>
      <c r="C5" t="b">
        <f t="shared" si="2"/>
        <v>0</v>
      </c>
      <c r="E5" t="b">
        <f t="shared" si="0"/>
        <v>0</v>
      </c>
      <c r="F5" t="b">
        <f t="shared" si="1"/>
        <v>0</v>
      </c>
      <c r="G5" s="19" t="b">
        <v>1</v>
      </c>
      <c r="H5" s="19" t="s">
        <v>580</v>
      </c>
      <c r="I5" s="18"/>
      <c r="J5" t="s">
        <v>582</v>
      </c>
    </row>
    <row r="6" spans="1:11" x14ac:dyDescent="0.2">
      <c r="A6" s="1" t="s">
        <v>344</v>
      </c>
      <c r="B6" s="1" t="s">
        <v>7</v>
      </c>
      <c r="C6" t="b">
        <f t="shared" si="2"/>
        <v>0</v>
      </c>
      <c r="E6" t="b">
        <f t="shared" si="0"/>
        <v>1</v>
      </c>
      <c r="F6" t="b">
        <f t="shared" si="1"/>
        <v>0</v>
      </c>
      <c r="G6" s="19"/>
      <c r="H6" s="19"/>
      <c r="I6" t="s">
        <v>409</v>
      </c>
    </row>
    <row r="7" spans="1:11" x14ac:dyDescent="0.2">
      <c r="A7" s="1" t="s">
        <v>8</v>
      </c>
      <c r="B7" s="1" t="s">
        <v>9</v>
      </c>
      <c r="C7" t="b">
        <f t="shared" si="2"/>
        <v>0</v>
      </c>
      <c r="E7" t="b">
        <f t="shared" si="0"/>
        <v>0</v>
      </c>
      <c r="F7" t="b">
        <f t="shared" si="1"/>
        <v>0</v>
      </c>
      <c r="G7" s="19"/>
      <c r="H7" s="19"/>
      <c r="I7" t="s">
        <v>410</v>
      </c>
    </row>
    <row r="8" spans="1:11" x14ac:dyDescent="0.2">
      <c r="A8" s="1" t="s">
        <v>10</v>
      </c>
      <c r="B8" s="1" t="s">
        <v>11</v>
      </c>
      <c r="C8" t="b">
        <f t="shared" si="2"/>
        <v>0</v>
      </c>
      <c r="E8" t="b">
        <f t="shared" si="0"/>
        <v>0</v>
      </c>
      <c r="F8" t="b">
        <f t="shared" si="1"/>
        <v>0</v>
      </c>
      <c r="G8" s="19"/>
      <c r="H8" s="19"/>
    </row>
    <row r="9" spans="1:11" x14ac:dyDescent="0.2">
      <c r="A9" s="1" t="s">
        <v>12</v>
      </c>
      <c r="B9" s="1" t="s">
        <v>13</v>
      </c>
      <c r="C9" t="b">
        <f t="shared" si="2"/>
        <v>0</v>
      </c>
      <c r="E9" t="b">
        <f t="shared" si="0"/>
        <v>0</v>
      </c>
      <c r="F9" t="b">
        <f t="shared" si="1"/>
        <v>0</v>
      </c>
      <c r="G9" s="12" t="b">
        <v>1</v>
      </c>
      <c r="H9" t="s">
        <v>458</v>
      </c>
    </row>
    <row r="10" spans="1:11" x14ac:dyDescent="0.2">
      <c r="A10" s="1" t="s">
        <v>14</v>
      </c>
      <c r="B10" s="1" t="s">
        <v>15</v>
      </c>
      <c r="C10" t="b">
        <f t="shared" si="2"/>
        <v>0</v>
      </c>
      <c r="E10" t="b">
        <f t="shared" si="0"/>
        <v>0</v>
      </c>
      <c r="F10" t="b">
        <f t="shared" si="1"/>
        <v>0</v>
      </c>
      <c r="G10" s="12" t="b">
        <v>1</v>
      </c>
      <c r="H10" s="12" t="s">
        <v>465</v>
      </c>
    </row>
    <row r="11" spans="1:11" x14ac:dyDescent="0.2">
      <c r="A11" s="1" t="s">
        <v>16</v>
      </c>
      <c r="B11" s="1" t="s">
        <v>220</v>
      </c>
      <c r="C11" t="b">
        <f t="shared" si="2"/>
        <v>0</v>
      </c>
      <c r="E11" t="b">
        <f t="shared" si="0"/>
        <v>0</v>
      </c>
      <c r="F11" t="b">
        <f t="shared" si="1"/>
        <v>0</v>
      </c>
      <c r="G11" s="12" t="b">
        <v>1</v>
      </c>
      <c r="H11" s="12" t="s">
        <v>449</v>
      </c>
    </row>
    <row r="12" spans="1:11" x14ac:dyDescent="0.2">
      <c r="A12" s="1" t="s">
        <v>17</v>
      </c>
      <c r="B12" s="1" t="s">
        <v>221</v>
      </c>
      <c r="C12" t="b">
        <f t="shared" si="2"/>
        <v>0</v>
      </c>
      <c r="E12" t="b">
        <f t="shared" si="0"/>
        <v>0</v>
      </c>
      <c r="F12" t="b">
        <f t="shared" si="1"/>
        <v>0</v>
      </c>
      <c r="G12" s="12" t="b">
        <v>1</v>
      </c>
      <c r="H12" s="12" t="s">
        <v>455</v>
      </c>
    </row>
    <row r="13" spans="1:11" x14ac:dyDescent="0.2">
      <c r="A13" s="1" t="s">
        <v>18</v>
      </c>
      <c r="B13" s="1" t="s">
        <v>222</v>
      </c>
      <c r="C13" t="b">
        <f t="shared" si="2"/>
        <v>0</v>
      </c>
      <c r="E13" t="b">
        <f t="shared" si="0"/>
        <v>0</v>
      </c>
      <c r="F13" t="b">
        <f t="shared" si="1"/>
        <v>0</v>
      </c>
      <c r="G13" s="12" t="b">
        <v>1</v>
      </c>
      <c r="H13" s="12" t="s">
        <v>445</v>
      </c>
    </row>
    <row r="14" spans="1:11" x14ac:dyDescent="0.2">
      <c r="A14" s="1" t="s">
        <v>19</v>
      </c>
      <c r="B14" s="1" t="s">
        <v>20</v>
      </c>
      <c r="C14" t="b">
        <f t="shared" si="2"/>
        <v>0</v>
      </c>
      <c r="E14" t="b">
        <f t="shared" si="0"/>
        <v>0</v>
      </c>
      <c r="F14" t="b">
        <f t="shared" si="1"/>
        <v>0</v>
      </c>
      <c r="G14" s="12" t="b">
        <v>0</v>
      </c>
    </row>
    <row r="15" spans="1:11" x14ac:dyDescent="0.2">
      <c r="A15" s="1" t="s">
        <v>21</v>
      </c>
      <c r="B15" s="1" t="s">
        <v>22</v>
      </c>
      <c r="C15" t="b">
        <f t="shared" si="2"/>
        <v>0</v>
      </c>
      <c r="E15" t="b">
        <f t="shared" si="0"/>
        <v>0</v>
      </c>
      <c r="F15" t="b">
        <f t="shared" si="1"/>
        <v>0</v>
      </c>
      <c r="G15" s="12" t="b">
        <v>0</v>
      </c>
    </row>
    <row r="16" spans="1:11" x14ac:dyDescent="0.2">
      <c r="A16" s="1" t="s">
        <v>23</v>
      </c>
      <c r="B16" s="1" t="s">
        <v>223</v>
      </c>
      <c r="C16" t="b">
        <f t="shared" si="2"/>
        <v>1</v>
      </c>
      <c r="D16" t="s">
        <v>413</v>
      </c>
      <c r="E16" t="b">
        <f t="shared" si="0"/>
        <v>0</v>
      </c>
      <c r="F16" t="b">
        <f t="shared" si="1"/>
        <v>0</v>
      </c>
      <c r="G16" s="12" t="b">
        <v>1</v>
      </c>
      <c r="H16" s="12" t="s">
        <v>464</v>
      </c>
    </row>
    <row r="17" spans="1:8" x14ac:dyDescent="0.2">
      <c r="A17" s="1" t="s">
        <v>24</v>
      </c>
      <c r="B17" s="1" t="s">
        <v>25</v>
      </c>
      <c r="C17" t="b">
        <f t="shared" si="2"/>
        <v>0</v>
      </c>
      <c r="E17" t="b">
        <f t="shared" si="0"/>
        <v>0</v>
      </c>
      <c r="F17" t="b">
        <f t="shared" si="1"/>
        <v>0</v>
      </c>
      <c r="G17" s="12" t="b">
        <v>0</v>
      </c>
    </row>
    <row r="18" spans="1:8" x14ac:dyDescent="0.2">
      <c r="A18" s="1" t="s">
        <v>26</v>
      </c>
      <c r="B18" s="1" t="s">
        <v>224</v>
      </c>
      <c r="C18" t="b">
        <f t="shared" si="2"/>
        <v>0</v>
      </c>
      <c r="E18" t="b">
        <f t="shared" si="0"/>
        <v>0</v>
      </c>
      <c r="F18" t="b">
        <f t="shared" si="1"/>
        <v>0</v>
      </c>
      <c r="G18" s="12" t="b">
        <v>1</v>
      </c>
      <c r="H18" s="12" t="s">
        <v>569</v>
      </c>
    </row>
    <row r="19" spans="1:8" x14ac:dyDescent="0.2">
      <c r="A19" s="1" t="s">
        <v>27</v>
      </c>
      <c r="B19" s="1" t="s">
        <v>225</v>
      </c>
      <c r="C19" t="b">
        <f t="shared" si="2"/>
        <v>0</v>
      </c>
      <c r="E19" t="b">
        <f t="shared" si="0"/>
        <v>0</v>
      </c>
      <c r="F19" t="b">
        <f t="shared" si="1"/>
        <v>0</v>
      </c>
      <c r="G19" s="12" t="b">
        <v>1</v>
      </c>
      <c r="H19" s="12" t="s">
        <v>441</v>
      </c>
    </row>
    <row r="20" spans="1:8" x14ac:dyDescent="0.2">
      <c r="A20" s="1" t="s">
        <v>28</v>
      </c>
      <c r="B20" s="1" t="s">
        <v>226</v>
      </c>
      <c r="C20" t="b">
        <f t="shared" si="2"/>
        <v>0</v>
      </c>
      <c r="E20" t="b">
        <f t="shared" si="0"/>
        <v>0</v>
      </c>
      <c r="F20" t="b">
        <f t="shared" si="1"/>
        <v>0</v>
      </c>
      <c r="G20" s="12" t="b">
        <v>0</v>
      </c>
    </row>
    <row r="21" spans="1:8" x14ac:dyDescent="0.2">
      <c r="A21" s="1" t="s">
        <v>29</v>
      </c>
      <c r="B21" s="1" t="s">
        <v>227</v>
      </c>
      <c r="C21" t="b">
        <f t="shared" si="2"/>
        <v>0</v>
      </c>
      <c r="E21" t="b">
        <f t="shared" si="0"/>
        <v>0</v>
      </c>
      <c r="F21" t="b">
        <f t="shared" si="1"/>
        <v>0</v>
      </c>
      <c r="G21" s="12" t="b">
        <v>0</v>
      </c>
    </row>
    <row r="22" spans="1:8" x14ac:dyDescent="0.2">
      <c r="A22" s="1" t="s">
        <v>30</v>
      </c>
      <c r="B22" s="1" t="s">
        <v>31</v>
      </c>
      <c r="C22" t="b">
        <f t="shared" si="2"/>
        <v>0</v>
      </c>
      <c r="E22" t="b">
        <f t="shared" si="0"/>
        <v>0</v>
      </c>
      <c r="F22" t="b">
        <f t="shared" si="1"/>
        <v>0</v>
      </c>
      <c r="G22" s="17" t="s">
        <v>570</v>
      </c>
      <c r="H22" s="12" t="s">
        <v>571</v>
      </c>
    </row>
    <row r="23" spans="1:8" x14ac:dyDescent="0.2">
      <c r="A23" s="1" t="s">
        <v>32</v>
      </c>
      <c r="B23" s="1" t="s">
        <v>33</v>
      </c>
      <c r="C23" t="b">
        <f t="shared" si="2"/>
        <v>0</v>
      </c>
      <c r="E23" t="b">
        <f t="shared" si="0"/>
        <v>0</v>
      </c>
      <c r="F23" t="b">
        <f t="shared" si="1"/>
        <v>0</v>
      </c>
      <c r="G23" s="12" t="b">
        <v>0</v>
      </c>
    </row>
    <row r="24" spans="1:8" x14ac:dyDescent="0.2">
      <c r="A24" s="1" t="s">
        <v>345</v>
      </c>
      <c r="B24" s="1" t="s">
        <v>34</v>
      </c>
      <c r="C24" t="b">
        <f t="shared" si="2"/>
        <v>1</v>
      </c>
      <c r="D24" t="b">
        <v>1</v>
      </c>
      <c r="E24" t="b">
        <f t="shared" si="0"/>
        <v>1</v>
      </c>
      <c r="F24" t="b">
        <f t="shared" si="1"/>
        <v>0</v>
      </c>
      <c r="G24" s="12" t="b">
        <v>0</v>
      </c>
    </row>
    <row r="25" spans="1:8" x14ac:dyDescent="0.2">
      <c r="A25" s="1" t="s">
        <v>346</v>
      </c>
      <c r="B25" s="1" t="s">
        <v>35</v>
      </c>
      <c r="C25" t="b">
        <f t="shared" si="2"/>
        <v>1</v>
      </c>
      <c r="D25" t="b">
        <v>1</v>
      </c>
      <c r="E25" t="b">
        <f t="shared" si="0"/>
        <v>1</v>
      </c>
      <c r="F25" t="b">
        <f t="shared" si="1"/>
        <v>0</v>
      </c>
      <c r="G25" s="12" t="b">
        <v>0</v>
      </c>
    </row>
    <row r="26" spans="1:8" x14ac:dyDescent="0.2">
      <c r="A26" s="1" t="s">
        <v>36</v>
      </c>
      <c r="B26" s="1" t="s">
        <v>37</v>
      </c>
      <c r="C26" t="b">
        <f t="shared" si="2"/>
        <v>0</v>
      </c>
      <c r="E26" t="b">
        <f t="shared" si="0"/>
        <v>0</v>
      </c>
      <c r="F26" t="b">
        <f t="shared" si="1"/>
        <v>0</v>
      </c>
      <c r="G26" s="12" t="b">
        <v>0</v>
      </c>
    </row>
    <row r="27" spans="1:8" x14ac:dyDescent="0.2">
      <c r="A27" s="1" t="s">
        <v>38</v>
      </c>
      <c r="B27" s="1" t="s">
        <v>228</v>
      </c>
      <c r="C27" t="b">
        <f t="shared" si="2"/>
        <v>1</v>
      </c>
      <c r="D27" t="b">
        <v>1</v>
      </c>
      <c r="E27" t="b">
        <f t="shared" si="0"/>
        <v>0</v>
      </c>
      <c r="F27" t="b">
        <f t="shared" si="1"/>
        <v>0</v>
      </c>
      <c r="G27" s="12" t="b">
        <v>1</v>
      </c>
      <c r="H27" s="12" t="s">
        <v>433</v>
      </c>
    </row>
    <row r="28" spans="1:8" x14ac:dyDescent="0.2">
      <c r="A28" s="1" t="s">
        <v>39</v>
      </c>
      <c r="B28" s="1" t="s">
        <v>229</v>
      </c>
      <c r="C28" t="b">
        <f t="shared" si="2"/>
        <v>1</v>
      </c>
      <c r="D28" t="b">
        <v>1</v>
      </c>
      <c r="E28" t="b">
        <f t="shared" si="0"/>
        <v>0</v>
      </c>
      <c r="F28" t="b">
        <f t="shared" si="1"/>
        <v>0</v>
      </c>
      <c r="G28" s="12" t="b">
        <v>0</v>
      </c>
    </row>
    <row r="29" spans="1:8" x14ac:dyDescent="0.2">
      <c r="A29" s="1" t="s">
        <v>399</v>
      </c>
      <c r="B29" s="1" t="s">
        <v>230</v>
      </c>
      <c r="C29" t="b">
        <f t="shared" si="2"/>
        <v>1</v>
      </c>
      <c r="D29" t="b">
        <v>1</v>
      </c>
      <c r="E29" t="b">
        <f t="shared" si="0"/>
        <v>0</v>
      </c>
      <c r="F29" t="b">
        <f t="shared" si="1"/>
        <v>1</v>
      </c>
      <c r="G29" s="12" t="b">
        <v>0</v>
      </c>
    </row>
    <row r="30" spans="1:8" x14ac:dyDescent="0.2">
      <c r="A30" s="1" t="s">
        <v>40</v>
      </c>
      <c r="B30" s="1" t="s">
        <v>231</v>
      </c>
      <c r="C30" t="b">
        <f t="shared" si="2"/>
        <v>1</v>
      </c>
      <c r="D30" t="b">
        <v>1</v>
      </c>
      <c r="E30" t="b">
        <f t="shared" si="0"/>
        <v>0</v>
      </c>
      <c r="F30" t="b">
        <f t="shared" si="1"/>
        <v>0</v>
      </c>
      <c r="G30" s="12" t="b">
        <v>0</v>
      </c>
    </row>
    <row r="31" spans="1:8" x14ac:dyDescent="0.2">
      <c r="A31" s="1" t="s">
        <v>41</v>
      </c>
      <c r="B31" s="1" t="s">
        <v>232</v>
      </c>
      <c r="C31" t="b">
        <f t="shared" si="2"/>
        <v>0</v>
      </c>
      <c r="E31" t="b">
        <f t="shared" si="0"/>
        <v>0</v>
      </c>
      <c r="F31" t="b">
        <f t="shared" si="1"/>
        <v>0</v>
      </c>
      <c r="G31" s="19" t="b">
        <v>1</v>
      </c>
      <c r="H31" s="19" t="s">
        <v>567</v>
      </c>
    </row>
    <row r="32" spans="1:8" x14ac:dyDescent="0.2">
      <c r="A32" s="1" t="s">
        <v>42</v>
      </c>
      <c r="B32" s="1" t="s">
        <v>233</v>
      </c>
      <c r="C32" t="b">
        <f t="shared" si="2"/>
        <v>0</v>
      </c>
      <c r="E32" t="b">
        <f t="shared" si="0"/>
        <v>0</v>
      </c>
      <c r="F32" t="b">
        <f t="shared" si="1"/>
        <v>0</v>
      </c>
      <c r="G32" s="19"/>
      <c r="H32" s="19"/>
    </row>
    <row r="33" spans="1:8" x14ac:dyDescent="0.2">
      <c r="A33" s="1" t="s">
        <v>43</v>
      </c>
      <c r="B33" s="1" t="s">
        <v>234</v>
      </c>
      <c r="C33" t="b">
        <f t="shared" si="2"/>
        <v>0</v>
      </c>
      <c r="E33" t="b">
        <f t="shared" si="0"/>
        <v>0</v>
      </c>
      <c r="F33" t="b">
        <f t="shared" si="1"/>
        <v>0</v>
      </c>
      <c r="G33" s="19"/>
      <c r="H33" s="19"/>
    </row>
    <row r="34" spans="1:8" x14ac:dyDescent="0.2">
      <c r="A34" s="1" t="s">
        <v>347</v>
      </c>
      <c r="B34" s="1" t="s">
        <v>235</v>
      </c>
      <c r="C34" t="b">
        <f t="shared" si="2"/>
        <v>0</v>
      </c>
      <c r="E34" t="b">
        <f t="shared" si="0"/>
        <v>1</v>
      </c>
      <c r="F34" t="b">
        <f t="shared" si="1"/>
        <v>0</v>
      </c>
      <c r="G34" s="19"/>
      <c r="H34" s="19"/>
    </row>
    <row r="35" spans="1:8" x14ac:dyDescent="0.2">
      <c r="A35" s="1" t="s">
        <v>44</v>
      </c>
      <c r="B35" s="1" t="s">
        <v>45</v>
      </c>
      <c r="C35" t="b">
        <f t="shared" si="2"/>
        <v>0</v>
      </c>
      <c r="E35" t="b">
        <f t="shared" si="0"/>
        <v>0</v>
      </c>
      <c r="F35" t="b">
        <f t="shared" si="1"/>
        <v>0</v>
      </c>
      <c r="G35" s="12" t="s">
        <v>572</v>
      </c>
      <c r="H35" s="12" t="s">
        <v>438</v>
      </c>
    </row>
    <row r="36" spans="1:8" x14ac:dyDescent="0.2">
      <c r="A36" s="1" t="s">
        <v>46</v>
      </c>
      <c r="B36" s="1" t="s">
        <v>47</v>
      </c>
      <c r="C36" t="b">
        <f t="shared" si="2"/>
        <v>1</v>
      </c>
      <c r="D36" t="b">
        <v>1</v>
      </c>
      <c r="E36" t="b">
        <f t="shared" si="0"/>
        <v>0</v>
      </c>
      <c r="F36" t="b">
        <f t="shared" si="1"/>
        <v>0</v>
      </c>
      <c r="G36" s="12" t="b">
        <v>0</v>
      </c>
    </row>
    <row r="37" spans="1:8" x14ac:dyDescent="0.2">
      <c r="A37" s="1" t="s">
        <v>48</v>
      </c>
      <c r="B37" s="1" t="s">
        <v>236</v>
      </c>
      <c r="C37" t="b">
        <f t="shared" si="2"/>
        <v>0</v>
      </c>
      <c r="E37" t="b">
        <f t="shared" si="0"/>
        <v>0</v>
      </c>
      <c r="F37" t="b">
        <f t="shared" si="1"/>
        <v>0</v>
      </c>
      <c r="G37" s="12" t="b">
        <v>0</v>
      </c>
    </row>
    <row r="38" spans="1:8" x14ac:dyDescent="0.2">
      <c r="A38" s="1" t="s">
        <v>49</v>
      </c>
      <c r="B38" s="1" t="s">
        <v>237</v>
      </c>
      <c r="C38" t="b">
        <f t="shared" si="2"/>
        <v>0</v>
      </c>
      <c r="E38" t="b">
        <f t="shared" si="0"/>
        <v>0</v>
      </c>
      <c r="F38" t="b">
        <f t="shared" si="1"/>
        <v>0</v>
      </c>
      <c r="G38" s="12" t="s">
        <v>572</v>
      </c>
      <c r="H38" s="12" t="s">
        <v>443</v>
      </c>
    </row>
    <row r="39" spans="1:8" x14ac:dyDescent="0.2">
      <c r="A39" s="1" t="s">
        <v>50</v>
      </c>
      <c r="B39" s="1" t="s">
        <v>51</v>
      </c>
      <c r="C39" t="b">
        <f t="shared" si="2"/>
        <v>0</v>
      </c>
      <c r="E39" t="b">
        <f t="shared" si="0"/>
        <v>0</v>
      </c>
      <c r="F39" t="b">
        <f t="shared" si="1"/>
        <v>0</v>
      </c>
      <c r="G39" s="17" t="s">
        <v>573</v>
      </c>
      <c r="H39" s="12" t="s">
        <v>574</v>
      </c>
    </row>
    <row r="40" spans="1:8" x14ac:dyDescent="0.2">
      <c r="A40" s="1" t="s">
        <v>52</v>
      </c>
      <c r="B40" s="1" t="s">
        <v>53</v>
      </c>
      <c r="C40" t="b">
        <f t="shared" si="2"/>
        <v>0</v>
      </c>
      <c r="E40" t="b">
        <f t="shared" si="0"/>
        <v>0</v>
      </c>
      <c r="F40" t="b">
        <f t="shared" si="1"/>
        <v>0</v>
      </c>
      <c r="G40" s="12" t="b">
        <v>0</v>
      </c>
    </row>
    <row r="41" spans="1:8" x14ac:dyDescent="0.2">
      <c r="A41" s="1" t="s">
        <v>54</v>
      </c>
      <c r="B41" s="1" t="s">
        <v>238</v>
      </c>
      <c r="C41" t="b">
        <f t="shared" si="2"/>
        <v>1</v>
      </c>
      <c r="D41" t="b">
        <v>1</v>
      </c>
      <c r="E41" t="b">
        <f t="shared" si="0"/>
        <v>0</v>
      </c>
      <c r="F41" t="b">
        <f t="shared" si="1"/>
        <v>0</v>
      </c>
      <c r="G41" s="17" t="s">
        <v>573</v>
      </c>
      <c r="H41" s="12" t="s">
        <v>575</v>
      </c>
    </row>
    <row r="42" spans="1:8" x14ac:dyDescent="0.2">
      <c r="A42" s="1" t="s">
        <v>348</v>
      </c>
      <c r="B42" s="1" t="s">
        <v>239</v>
      </c>
      <c r="C42" t="b">
        <f t="shared" si="2"/>
        <v>1</v>
      </c>
      <c r="D42" t="b">
        <v>1</v>
      </c>
      <c r="E42" t="b">
        <f t="shared" si="0"/>
        <v>1</v>
      </c>
      <c r="F42" t="b">
        <f t="shared" si="1"/>
        <v>0</v>
      </c>
      <c r="G42" s="17" t="s">
        <v>573</v>
      </c>
      <c r="H42" s="12" t="s">
        <v>575</v>
      </c>
    </row>
    <row r="43" spans="1:8" x14ac:dyDescent="0.2">
      <c r="A43" s="1" t="s">
        <v>349</v>
      </c>
      <c r="B43" s="1" t="s">
        <v>240</v>
      </c>
      <c r="C43" t="b">
        <f t="shared" si="2"/>
        <v>1</v>
      </c>
      <c r="D43" t="b">
        <v>1</v>
      </c>
      <c r="E43" t="b">
        <f t="shared" si="0"/>
        <v>1</v>
      </c>
      <c r="F43" t="b">
        <f t="shared" si="1"/>
        <v>0</v>
      </c>
      <c r="G43" s="19" t="b">
        <v>1</v>
      </c>
      <c r="H43" s="19" t="s">
        <v>581</v>
      </c>
    </row>
    <row r="44" spans="1:8" x14ac:dyDescent="0.2">
      <c r="A44" s="1" t="s">
        <v>350</v>
      </c>
      <c r="B44" s="1" t="s">
        <v>241</v>
      </c>
      <c r="C44" t="b">
        <f t="shared" si="2"/>
        <v>1</v>
      </c>
      <c r="D44" t="b">
        <v>1</v>
      </c>
      <c r="E44" t="b">
        <f t="shared" si="0"/>
        <v>1</v>
      </c>
      <c r="F44" t="b">
        <f t="shared" si="1"/>
        <v>0</v>
      </c>
      <c r="G44" s="19"/>
      <c r="H44" s="19"/>
    </row>
    <row r="45" spans="1:8" x14ac:dyDescent="0.2">
      <c r="A45" s="1" t="s">
        <v>55</v>
      </c>
      <c r="B45" s="1" t="s">
        <v>242</v>
      </c>
      <c r="C45" t="b">
        <f t="shared" si="2"/>
        <v>1</v>
      </c>
      <c r="D45" t="b">
        <v>1</v>
      </c>
      <c r="E45" t="b">
        <f t="shared" si="0"/>
        <v>0</v>
      </c>
      <c r="F45" t="b">
        <f t="shared" si="1"/>
        <v>0</v>
      </c>
      <c r="G45" s="19"/>
      <c r="H45" s="19"/>
    </row>
    <row r="46" spans="1:8" x14ac:dyDescent="0.2">
      <c r="A46" s="1" t="s">
        <v>56</v>
      </c>
      <c r="B46" s="1" t="s">
        <v>243</v>
      </c>
      <c r="C46" t="b">
        <f t="shared" si="2"/>
        <v>1</v>
      </c>
      <c r="D46" t="b">
        <v>1</v>
      </c>
      <c r="E46" t="b">
        <f t="shared" si="0"/>
        <v>0</v>
      </c>
      <c r="F46" t="b">
        <f t="shared" si="1"/>
        <v>0</v>
      </c>
      <c r="G46" s="19"/>
      <c r="H46" s="19"/>
    </row>
    <row r="47" spans="1:8" x14ac:dyDescent="0.2">
      <c r="A47" s="1" t="s">
        <v>57</v>
      </c>
      <c r="B47" s="1" t="s">
        <v>244</v>
      </c>
      <c r="C47" t="b">
        <f t="shared" si="2"/>
        <v>1</v>
      </c>
      <c r="D47" t="b">
        <v>1</v>
      </c>
      <c r="E47" t="b">
        <f t="shared" si="0"/>
        <v>0</v>
      </c>
      <c r="F47" t="b">
        <f t="shared" si="1"/>
        <v>0</v>
      </c>
      <c r="G47" s="19"/>
      <c r="H47" s="19"/>
    </row>
    <row r="48" spans="1:8" x14ac:dyDescent="0.2">
      <c r="A48" s="1" t="s">
        <v>351</v>
      </c>
      <c r="B48" s="1" t="s">
        <v>245</v>
      </c>
      <c r="C48" t="b">
        <f t="shared" si="2"/>
        <v>1</v>
      </c>
      <c r="D48" t="b">
        <v>1</v>
      </c>
      <c r="E48" t="b">
        <f t="shared" si="0"/>
        <v>1</v>
      </c>
      <c r="F48" t="b">
        <f t="shared" si="1"/>
        <v>0</v>
      </c>
      <c r="G48" s="19"/>
      <c r="H48" s="19"/>
    </row>
    <row r="49" spans="1:8" x14ac:dyDescent="0.2">
      <c r="A49" s="1" t="s">
        <v>58</v>
      </c>
      <c r="B49" s="1" t="s">
        <v>246</v>
      </c>
      <c r="C49" t="b">
        <f t="shared" si="2"/>
        <v>1</v>
      </c>
      <c r="D49" t="b">
        <v>1</v>
      </c>
      <c r="E49" t="b">
        <f t="shared" si="0"/>
        <v>0</v>
      </c>
      <c r="F49" t="b">
        <f t="shared" si="1"/>
        <v>0</v>
      </c>
      <c r="G49" s="19"/>
      <c r="H49" s="19"/>
    </row>
    <row r="50" spans="1:8" x14ac:dyDescent="0.2">
      <c r="A50" s="1" t="s">
        <v>59</v>
      </c>
      <c r="B50" s="1" t="s">
        <v>60</v>
      </c>
      <c r="C50" t="b">
        <f t="shared" si="2"/>
        <v>1</v>
      </c>
      <c r="D50" t="b">
        <v>1</v>
      </c>
      <c r="E50" t="b">
        <f t="shared" si="0"/>
        <v>0</v>
      </c>
      <c r="F50" t="b">
        <f t="shared" si="1"/>
        <v>0</v>
      </c>
      <c r="G50" s="19"/>
      <c r="H50" s="19"/>
    </row>
    <row r="51" spans="1:8" x14ac:dyDescent="0.2">
      <c r="A51" s="1" t="s">
        <v>61</v>
      </c>
      <c r="B51" s="1" t="s">
        <v>247</v>
      </c>
      <c r="C51" t="b">
        <f t="shared" si="2"/>
        <v>1</v>
      </c>
      <c r="D51" t="b">
        <v>1</v>
      </c>
      <c r="E51" t="b">
        <f t="shared" si="0"/>
        <v>0</v>
      </c>
      <c r="F51" t="b">
        <f t="shared" si="1"/>
        <v>0</v>
      </c>
      <c r="G51" s="19"/>
      <c r="H51" s="19"/>
    </row>
    <row r="52" spans="1:8" x14ac:dyDescent="0.2">
      <c r="A52" s="1" t="s">
        <v>352</v>
      </c>
      <c r="B52" s="1" t="s">
        <v>248</v>
      </c>
      <c r="C52" t="b">
        <f t="shared" si="2"/>
        <v>1</v>
      </c>
      <c r="D52" t="b">
        <v>1</v>
      </c>
      <c r="E52" t="b">
        <f t="shared" si="0"/>
        <v>1</v>
      </c>
      <c r="F52" t="b">
        <f t="shared" si="1"/>
        <v>0</v>
      </c>
      <c r="G52" s="19"/>
      <c r="H52" s="19"/>
    </row>
    <row r="53" spans="1:8" x14ac:dyDescent="0.2">
      <c r="A53" s="1" t="s">
        <v>353</v>
      </c>
      <c r="B53" s="1" t="s">
        <v>249</v>
      </c>
      <c r="C53" t="b">
        <f t="shared" si="2"/>
        <v>1</v>
      </c>
      <c r="D53" t="b">
        <v>1</v>
      </c>
      <c r="E53" t="b">
        <f t="shared" si="0"/>
        <v>1</v>
      </c>
      <c r="F53" t="b">
        <f t="shared" si="1"/>
        <v>0</v>
      </c>
      <c r="G53" s="19"/>
      <c r="H53" s="19"/>
    </row>
    <row r="54" spans="1:8" x14ac:dyDescent="0.2">
      <c r="A54" s="1" t="s">
        <v>354</v>
      </c>
      <c r="B54" s="1" t="s">
        <v>62</v>
      </c>
      <c r="C54" t="b">
        <f t="shared" si="2"/>
        <v>1</v>
      </c>
      <c r="D54" t="b">
        <v>1</v>
      </c>
      <c r="E54" t="b">
        <f t="shared" si="0"/>
        <v>1</v>
      </c>
      <c r="F54" t="b">
        <f t="shared" si="1"/>
        <v>0</v>
      </c>
      <c r="G54" s="19" t="b">
        <v>1</v>
      </c>
      <c r="H54" s="19"/>
    </row>
    <row r="55" spans="1:8" x14ac:dyDescent="0.2">
      <c r="A55" s="1" t="s">
        <v>355</v>
      </c>
      <c r="B55" s="1" t="s">
        <v>250</v>
      </c>
      <c r="C55" t="b">
        <f t="shared" si="2"/>
        <v>1</v>
      </c>
      <c r="D55" t="b">
        <v>1</v>
      </c>
      <c r="E55" t="b">
        <f t="shared" si="0"/>
        <v>1</v>
      </c>
      <c r="F55" t="b">
        <f t="shared" si="1"/>
        <v>0</v>
      </c>
      <c r="G55" s="19"/>
      <c r="H55" s="19"/>
    </row>
    <row r="56" spans="1:8" x14ac:dyDescent="0.2">
      <c r="A56" s="1" t="s">
        <v>356</v>
      </c>
      <c r="B56" s="1" t="s">
        <v>251</v>
      </c>
      <c r="C56" t="b">
        <f t="shared" si="2"/>
        <v>1</v>
      </c>
      <c r="D56" t="b">
        <v>1</v>
      </c>
      <c r="E56" t="b">
        <f t="shared" si="0"/>
        <v>1</v>
      </c>
      <c r="F56" t="b">
        <f t="shared" si="1"/>
        <v>0</v>
      </c>
      <c r="G56" s="19"/>
      <c r="H56" s="19"/>
    </row>
    <row r="57" spans="1:8" x14ac:dyDescent="0.2">
      <c r="A57" s="1" t="s">
        <v>357</v>
      </c>
      <c r="B57" s="1" t="s">
        <v>252</v>
      </c>
      <c r="C57" t="b">
        <f t="shared" si="2"/>
        <v>1</v>
      </c>
      <c r="D57" t="b">
        <v>1</v>
      </c>
      <c r="E57" t="b">
        <f t="shared" si="0"/>
        <v>1</v>
      </c>
      <c r="F57" t="b">
        <f t="shared" si="1"/>
        <v>0</v>
      </c>
      <c r="G57" s="19"/>
      <c r="H57" s="19"/>
    </row>
    <row r="58" spans="1:8" x14ac:dyDescent="0.2">
      <c r="A58" s="1" t="s">
        <v>358</v>
      </c>
      <c r="B58" s="1" t="s">
        <v>253</v>
      </c>
      <c r="C58" t="b">
        <f t="shared" si="2"/>
        <v>1</v>
      </c>
      <c r="D58" t="b">
        <v>1</v>
      </c>
      <c r="E58" t="b">
        <f t="shared" si="0"/>
        <v>1</v>
      </c>
      <c r="F58" t="b">
        <f t="shared" si="1"/>
        <v>0</v>
      </c>
      <c r="G58" s="19"/>
      <c r="H58" s="19"/>
    </row>
    <row r="59" spans="1:8" x14ac:dyDescent="0.2">
      <c r="A59" s="1" t="s">
        <v>359</v>
      </c>
      <c r="B59" s="1" t="s">
        <v>254</v>
      </c>
      <c r="C59" t="b">
        <f t="shared" si="2"/>
        <v>1</v>
      </c>
      <c r="D59" t="b">
        <v>1</v>
      </c>
      <c r="E59" t="b">
        <f t="shared" si="0"/>
        <v>1</v>
      </c>
      <c r="F59" t="b">
        <f t="shared" si="1"/>
        <v>0</v>
      </c>
      <c r="G59" s="19"/>
      <c r="H59" s="19"/>
    </row>
    <row r="60" spans="1:8" x14ac:dyDescent="0.2">
      <c r="A60" s="1" t="s">
        <v>63</v>
      </c>
      <c r="B60" s="1" t="s">
        <v>255</v>
      </c>
      <c r="C60" t="b">
        <f t="shared" si="2"/>
        <v>1</v>
      </c>
      <c r="D60" t="b">
        <v>1</v>
      </c>
      <c r="E60" t="b">
        <f t="shared" si="0"/>
        <v>0</v>
      </c>
      <c r="F60" t="b">
        <f t="shared" si="1"/>
        <v>0</v>
      </c>
      <c r="G60" s="19"/>
      <c r="H60" s="19"/>
    </row>
    <row r="61" spans="1:8" x14ac:dyDescent="0.2">
      <c r="A61" s="1" t="s">
        <v>64</v>
      </c>
      <c r="B61" s="1" t="s">
        <v>256</v>
      </c>
      <c r="C61" t="b">
        <f t="shared" si="2"/>
        <v>1</v>
      </c>
      <c r="D61" t="b">
        <v>1</v>
      </c>
      <c r="E61" t="b">
        <f t="shared" si="0"/>
        <v>0</v>
      </c>
      <c r="F61" t="b">
        <f t="shared" si="1"/>
        <v>0</v>
      </c>
      <c r="G61" s="19"/>
      <c r="H61" s="19"/>
    </row>
    <row r="62" spans="1:8" x14ac:dyDescent="0.2">
      <c r="A62" s="1" t="s">
        <v>360</v>
      </c>
      <c r="B62" s="1" t="s">
        <v>257</v>
      </c>
      <c r="C62" t="b">
        <f t="shared" si="2"/>
        <v>1</v>
      </c>
      <c r="D62" t="b">
        <v>1</v>
      </c>
      <c r="E62" t="b">
        <f t="shared" si="0"/>
        <v>1</v>
      </c>
      <c r="F62" t="b">
        <f t="shared" si="1"/>
        <v>0</v>
      </c>
      <c r="G62" s="19"/>
      <c r="H62" s="19"/>
    </row>
    <row r="63" spans="1:8" x14ac:dyDescent="0.2">
      <c r="A63" s="1" t="s">
        <v>361</v>
      </c>
      <c r="B63" s="1" t="s">
        <v>258</v>
      </c>
      <c r="C63" t="b">
        <f t="shared" si="2"/>
        <v>1</v>
      </c>
      <c r="D63" t="b">
        <v>1</v>
      </c>
      <c r="E63" t="b">
        <f t="shared" si="0"/>
        <v>1</v>
      </c>
      <c r="F63" t="b">
        <f t="shared" si="1"/>
        <v>0</v>
      </c>
      <c r="G63" s="19"/>
      <c r="H63" s="19"/>
    </row>
    <row r="64" spans="1:8" x14ac:dyDescent="0.2">
      <c r="A64" s="1" t="s">
        <v>362</v>
      </c>
      <c r="B64" s="1" t="s">
        <v>259</v>
      </c>
      <c r="C64" t="b">
        <f t="shared" si="2"/>
        <v>1</v>
      </c>
      <c r="D64" t="b">
        <v>1</v>
      </c>
      <c r="E64" t="b">
        <f t="shared" si="0"/>
        <v>1</v>
      </c>
      <c r="F64" t="b">
        <f t="shared" si="1"/>
        <v>0</v>
      </c>
      <c r="G64" s="19"/>
      <c r="H64" s="19"/>
    </row>
    <row r="65" spans="1:8" x14ac:dyDescent="0.2">
      <c r="A65" s="1" t="s">
        <v>65</v>
      </c>
      <c r="B65" s="1" t="s">
        <v>66</v>
      </c>
      <c r="C65" t="b">
        <f t="shared" si="2"/>
        <v>1</v>
      </c>
      <c r="D65" t="b">
        <v>1</v>
      </c>
      <c r="E65" t="b">
        <f t="shared" si="0"/>
        <v>0</v>
      </c>
      <c r="F65" t="b">
        <f t="shared" si="1"/>
        <v>0</v>
      </c>
      <c r="G65" s="12" t="b">
        <v>0</v>
      </c>
    </row>
    <row r="66" spans="1:8" x14ac:dyDescent="0.2">
      <c r="A66" s="1" t="s">
        <v>67</v>
      </c>
      <c r="B66" s="1" t="s">
        <v>68</v>
      </c>
      <c r="C66" t="b">
        <f t="shared" si="2"/>
        <v>0</v>
      </c>
      <c r="E66" t="b">
        <f t="shared" ref="E66:E129" si="3">ISNUMBER(SEARCH("~+",A66))</f>
        <v>0</v>
      </c>
      <c r="F66" t="b">
        <f t="shared" ref="F66:F129" si="4">ISNUMBER(SEARCH("~?",A66))</f>
        <v>0</v>
      </c>
      <c r="G66" s="12" t="b">
        <v>0</v>
      </c>
    </row>
    <row r="67" spans="1:8" x14ac:dyDescent="0.2">
      <c r="A67" s="1" t="s">
        <v>69</v>
      </c>
      <c r="B67" s="1" t="s">
        <v>70</v>
      </c>
      <c r="C67" t="b">
        <f t="shared" ref="C67:C130" si="5">ISNUMBER(SEARCH("~*",A67))</f>
        <v>0</v>
      </c>
      <c r="E67" t="b">
        <f t="shared" si="3"/>
        <v>0</v>
      </c>
      <c r="F67" t="b">
        <f t="shared" si="4"/>
        <v>0</v>
      </c>
      <c r="G67" s="12" t="b">
        <v>0</v>
      </c>
    </row>
    <row r="68" spans="1:8" x14ac:dyDescent="0.2">
      <c r="A68" s="1" t="s">
        <v>363</v>
      </c>
      <c r="B68" s="1" t="s">
        <v>260</v>
      </c>
      <c r="C68" t="b">
        <f t="shared" si="5"/>
        <v>1</v>
      </c>
      <c r="D68" t="b">
        <v>1</v>
      </c>
      <c r="E68" t="b">
        <f t="shared" si="3"/>
        <v>1</v>
      </c>
      <c r="F68" t="b">
        <f t="shared" si="4"/>
        <v>0</v>
      </c>
      <c r="G68" s="19" t="b">
        <v>1</v>
      </c>
    </row>
    <row r="69" spans="1:8" x14ac:dyDescent="0.2">
      <c r="A69" s="1" t="s">
        <v>364</v>
      </c>
      <c r="B69" s="1" t="s">
        <v>261</v>
      </c>
      <c r="C69" t="b">
        <f t="shared" si="5"/>
        <v>1</v>
      </c>
      <c r="D69" t="b">
        <v>1</v>
      </c>
      <c r="E69" t="b">
        <f t="shared" si="3"/>
        <v>1</v>
      </c>
      <c r="F69" t="b">
        <f t="shared" si="4"/>
        <v>0</v>
      </c>
      <c r="G69" s="19"/>
    </row>
    <row r="70" spans="1:8" x14ac:dyDescent="0.2">
      <c r="A70" s="1" t="s">
        <v>365</v>
      </c>
      <c r="B70" s="1" t="s">
        <v>262</v>
      </c>
      <c r="C70" t="b">
        <f t="shared" si="5"/>
        <v>1</v>
      </c>
      <c r="D70" t="b">
        <v>1</v>
      </c>
      <c r="E70" t="b">
        <f t="shared" si="3"/>
        <v>1</v>
      </c>
      <c r="F70" t="b">
        <f t="shared" si="4"/>
        <v>0</v>
      </c>
      <c r="G70" s="19"/>
    </row>
    <row r="71" spans="1:8" x14ac:dyDescent="0.2">
      <c r="A71" s="1" t="s">
        <v>71</v>
      </c>
      <c r="B71" s="1" t="s">
        <v>263</v>
      </c>
      <c r="C71" t="b">
        <f t="shared" si="5"/>
        <v>1</v>
      </c>
      <c r="D71" t="b">
        <v>1</v>
      </c>
      <c r="E71" t="b">
        <f t="shared" si="3"/>
        <v>0</v>
      </c>
      <c r="F71" t="b">
        <f t="shared" si="4"/>
        <v>0</v>
      </c>
      <c r="G71" s="19"/>
    </row>
    <row r="72" spans="1:8" x14ac:dyDescent="0.2">
      <c r="A72" s="1" t="s">
        <v>366</v>
      </c>
      <c r="B72" s="1" t="s">
        <v>264</v>
      </c>
      <c r="C72" t="b">
        <f t="shared" si="5"/>
        <v>1</v>
      </c>
      <c r="D72" t="b">
        <v>1</v>
      </c>
      <c r="E72" t="b">
        <f t="shared" si="3"/>
        <v>1</v>
      </c>
      <c r="F72" t="b">
        <f t="shared" si="4"/>
        <v>0</v>
      </c>
      <c r="G72" s="19"/>
    </row>
    <row r="73" spans="1:8" x14ac:dyDescent="0.2">
      <c r="A73" s="1" t="s">
        <v>367</v>
      </c>
      <c r="B73" s="1" t="s">
        <v>265</v>
      </c>
      <c r="C73" t="b">
        <f t="shared" si="5"/>
        <v>1</v>
      </c>
      <c r="D73" t="b">
        <v>1</v>
      </c>
      <c r="E73" t="b">
        <f t="shared" si="3"/>
        <v>1</v>
      </c>
      <c r="F73" t="b">
        <f t="shared" si="4"/>
        <v>0</v>
      </c>
      <c r="G73" s="19"/>
    </row>
    <row r="74" spans="1:8" x14ac:dyDescent="0.2">
      <c r="A74" s="1" t="s">
        <v>72</v>
      </c>
      <c r="B74" s="1" t="s">
        <v>266</v>
      </c>
      <c r="C74" t="b">
        <f t="shared" si="5"/>
        <v>1</v>
      </c>
      <c r="D74" t="b">
        <v>1</v>
      </c>
      <c r="E74" t="b">
        <f t="shared" si="3"/>
        <v>0</v>
      </c>
      <c r="F74" t="b">
        <f t="shared" si="4"/>
        <v>0</v>
      </c>
      <c r="G74" s="19"/>
    </row>
    <row r="75" spans="1:8" x14ac:dyDescent="0.2">
      <c r="A75" s="1" t="s">
        <v>73</v>
      </c>
      <c r="B75" s="1" t="s">
        <v>267</v>
      </c>
      <c r="C75" t="b">
        <f t="shared" si="5"/>
        <v>1</v>
      </c>
      <c r="D75" t="b">
        <v>1</v>
      </c>
      <c r="E75" t="b">
        <f t="shared" si="3"/>
        <v>0</v>
      </c>
      <c r="F75" t="b">
        <f t="shared" si="4"/>
        <v>0</v>
      </c>
      <c r="G75" s="19"/>
    </row>
    <row r="76" spans="1:8" x14ac:dyDescent="0.2">
      <c r="A76" s="1" t="s">
        <v>74</v>
      </c>
      <c r="B76" s="1" t="s">
        <v>268</v>
      </c>
      <c r="C76" t="b">
        <f t="shared" si="5"/>
        <v>1</v>
      </c>
      <c r="D76" t="b">
        <v>1</v>
      </c>
      <c r="E76" t="b">
        <f t="shared" si="3"/>
        <v>0</v>
      </c>
      <c r="F76" t="b">
        <f t="shared" si="4"/>
        <v>0</v>
      </c>
      <c r="G76" s="19"/>
    </row>
    <row r="77" spans="1:8" x14ac:dyDescent="0.2">
      <c r="A77" s="1" t="s">
        <v>368</v>
      </c>
      <c r="B77" s="1" t="s">
        <v>269</v>
      </c>
      <c r="C77" t="b">
        <f t="shared" si="5"/>
        <v>1</v>
      </c>
      <c r="D77" t="b">
        <v>1</v>
      </c>
      <c r="E77" t="b">
        <f t="shared" si="3"/>
        <v>1</v>
      </c>
      <c r="F77" t="b">
        <f t="shared" si="4"/>
        <v>0</v>
      </c>
      <c r="G77" s="19"/>
    </row>
    <row r="78" spans="1:8" x14ac:dyDescent="0.2">
      <c r="A78" s="1" t="s">
        <v>369</v>
      </c>
      <c r="B78" s="1" t="s">
        <v>270</v>
      </c>
      <c r="C78" t="b">
        <f t="shared" si="5"/>
        <v>1</v>
      </c>
      <c r="D78" t="b">
        <v>1</v>
      </c>
      <c r="E78" t="b">
        <f t="shared" si="3"/>
        <v>1</v>
      </c>
      <c r="F78" t="b">
        <f t="shared" si="4"/>
        <v>0</v>
      </c>
      <c r="G78" s="19"/>
    </row>
    <row r="79" spans="1:8" x14ac:dyDescent="0.2">
      <c r="A79" s="1" t="s">
        <v>75</v>
      </c>
      <c r="B79" s="1" t="s">
        <v>76</v>
      </c>
      <c r="C79" t="b">
        <f t="shared" si="5"/>
        <v>0</v>
      </c>
      <c r="E79" t="b">
        <f t="shared" si="3"/>
        <v>0</v>
      </c>
      <c r="F79" t="b">
        <f t="shared" si="4"/>
        <v>0</v>
      </c>
      <c r="G79" s="17" t="s">
        <v>570</v>
      </c>
      <c r="H79" s="12" t="s">
        <v>576</v>
      </c>
    </row>
    <row r="80" spans="1:8" x14ac:dyDescent="0.2">
      <c r="A80" s="1" t="s">
        <v>77</v>
      </c>
      <c r="B80" s="1" t="s">
        <v>78</v>
      </c>
      <c r="C80" t="b">
        <f t="shared" si="5"/>
        <v>0</v>
      </c>
      <c r="E80" t="b">
        <f t="shared" si="3"/>
        <v>0</v>
      </c>
      <c r="F80" t="b">
        <f t="shared" si="4"/>
        <v>0</v>
      </c>
      <c r="G80" s="12" t="b">
        <v>0</v>
      </c>
    </row>
    <row r="81" spans="1:8" x14ac:dyDescent="0.2">
      <c r="A81" s="1" t="s">
        <v>79</v>
      </c>
      <c r="B81" s="1" t="s">
        <v>271</v>
      </c>
      <c r="C81" t="b">
        <f t="shared" si="5"/>
        <v>1</v>
      </c>
      <c r="D81" t="b">
        <v>1</v>
      </c>
      <c r="E81" t="b">
        <f t="shared" si="3"/>
        <v>0</v>
      </c>
      <c r="F81" t="b">
        <f t="shared" si="4"/>
        <v>0</v>
      </c>
      <c r="G81" s="12" t="b">
        <v>0</v>
      </c>
    </row>
    <row r="82" spans="1:8" x14ac:dyDescent="0.2">
      <c r="A82" s="1" t="s">
        <v>370</v>
      </c>
      <c r="B82" s="1" t="s">
        <v>272</v>
      </c>
      <c r="C82" t="b">
        <f t="shared" si="5"/>
        <v>1</v>
      </c>
      <c r="D82" t="b">
        <v>1</v>
      </c>
      <c r="E82" t="b">
        <f t="shared" si="3"/>
        <v>1</v>
      </c>
      <c r="F82" t="b">
        <f t="shared" si="4"/>
        <v>0</v>
      </c>
      <c r="G82" s="12" t="b">
        <v>0</v>
      </c>
    </row>
    <row r="83" spans="1:8" x14ac:dyDescent="0.2">
      <c r="A83" s="1" t="s">
        <v>80</v>
      </c>
      <c r="B83" s="1" t="s">
        <v>273</v>
      </c>
      <c r="C83" t="b">
        <f t="shared" si="5"/>
        <v>1</v>
      </c>
      <c r="D83" t="b">
        <v>1</v>
      </c>
      <c r="E83" t="b">
        <f t="shared" si="3"/>
        <v>0</v>
      </c>
      <c r="F83" t="b">
        <f t="shared" si="4"/>
        <v>0</v>
      </c>
      <c r="G83" s="12" t="b">
        <v>0</v>
      </c>
    </row>
    <row r="84" spans="1:8" x14ac:dyDescent="0.2">
      <c r="A84" s="1" t="s">
        <v>81</v>
      </c>
      <c r="B84" s="1" t="s">
        <v>82</v>
      </c>
      <c r="C84" t="b">
        <f t="shared" si="5"/>
        <v>0</v>
      </c>
      <c r="E84" t="b">
        <f t="shared" si="3"/>
        <v>0</v>
      </c>
      <c r="F84" t="b">
        <f t="shared" si="4"/>
        <v>0</v>
      </c>
      <c r="G84" s="12" t="b">
        <v>0</v>
      </c>
    </row>
    <row r="85" spans="1:8" x14ac:dyDescent="0.2">
      <c r="A85" s="1" t="s">
        <v>83</v>
      </c>
      <c r="B85" s="1" t="s">
        <v>274</v>
      </c>
      <c r="C85" t="b">
        <f t="shared" si="5"/>
        <v>1</v>
      </c>
      <c r="D85" t="s">
        <v>413</v>
      </c>
      <c r="E85" t="b">
        <f t="shared" si="3"/>
        <v>0</v>
      </c>
      <c r="F85" t="b">
        <f t="shared" si="4"/>
        <v>0</v>
      </c>
      <c r="G85" s="12" t="b">
        <v>0</v>
      </c>
    </row>
    <row r="86" spans="1:8" x14ac:dyDescent="0.2">
      <c r="A86" s="1" t="s">
        <v>84</v>
      </c>
      <c r="B86" s="1" t="s">
        <v>275</v>
      </c>
      <c r="C86" t="b">
        <f t="shared" si="5"/>
        <v>1</v>
      </c>
      <c r="D86" t="s">
        <v>413</v>
      </c>
      <c r="E86" t="b">
        <f t="shared" si="3"/>
        <v>0</v>
      </c>
      <c r="F86" t="b">
        <f t="shared" si="4"/>
        <v>0</v>
      </c>
      <c r="G86" s="12" t="b">
        <v>1</v>
      </c>
      <c r="H86" s="12" t="s">
        <v>435</v>
      </c>
    </row>
    <row r="87" spans="1:8" x14ac:dyDescent="0.2">
      <c r="A87" s="1" t="s">
        <v>371</v>
      </c>
      <c r="B87" s="1" t="s">
        <v>85</v>
      </c>
      <c r="C87" t="b">
        <f t="shared" si="5"/>
        <v>1</v>
      </c>
      <c r="D87" t="b">
        <v>1</v>
      </c>
      <c r="E87" t="b">
        <f t="shared" si="3"/>
        <v>1</v>
      </c>
      <c r="F87" t="b">
        <f t="shared" si="4"/>
        <v>0</v>
      </c>
      <c r="G87" s="12" t="b">
        <v>0</v>
      </c>
    </row>
    <row r="88" spans="1:8" x14ac:dyDescent="0.2">
      <c r="A88" s="1" t="s">
        <v>86</v>
      </c>
      <c r="B88" s="1" t="s">
        <v>276</v>
      </c>
      <c r="C88" t="b">
        <f t="shared" si="5"/>
        <v>1</v>
      </c>
      <c r="D88" t="b">
        <v>1</v>
      </c>
      <c r="E88" t="b">
        <f t="shared" si="3"/>
        <v>0</v>
      </c>
      <c r="F88" t="b">
        <f t="shared" si="4"/>
        <v>0</v>
      </c>
      <c r="G88" s="19" t="b">
        <v>1</v>
      </c>
      <c r="H88" s="12" t="s">
        <v>439</v>
      </c>
    </row>
    <row r="89" spans="1:8" x14ac:dyDescent="0.2">
      <c r="A89" s="1" t="s">
        <v>87</v>
      </c>
      <c r="B89" s="1" t="s">
        <v>277</v>
      </c>
      <c r="C89" t="b">
        <f t="shared" si="5"/>
        <v>1</v>
      </c>
      <c r="D89" t="b">
        <v>1</v>
      </c>
      <c r="E89" t="b">
        <f t="shared" si="3"/>
        <v>0</v>
      </c>
      <c r="F89" t="b">
        <f t="shared" si="4"/>
        <v>0</v>
      </c>
      <c r="G89" s="19"/>
    </row>
    <row r="90" spans="1:8" x14ac:dyDescent="0.2">
      <c r="A90" s="1" t="s">
        <v>88</v>
      </c>
      <c r="B90" s="1" t="s">
        <v>278</v>
      </c>
      <c r="C90" t="b">
        <f t="shared" si="5"/>
        <v>1</v>
      </c>
      <c r="D90" t="b">
        <v>1</v>
      </c>
      <c r="E90" t="b">
        <f t="shared" si="3"/>
        <v>0</v>
      </c>
      <c r="F90" t="b">
        <f t="shared" si="4"/>
        <v>0</v>
      </c>
      <c r="G90" s="19"/>
    </row>
    <row r="91" spans="1:8" x14ac:dyDescent="0.2">
      <c r="A91" s="1" t="s">
        <v>372</v>
      </c>
      <c r="B91" s="1" t="s">
        <v>279</v>
      </c>
      <c r="C91" t="b">
        <f t="shared" si="5"/>
        <v>1</v>
      </c>
      <c r="D91" t="b">
        <v>1</v>
      </c>
      <c r="E91" t="b">
        <f t="shared" si="3"/>
        <v>1</v>
      </c>
      <c r="F91" t="b">
        <f t="shared" si="4"/>
        <v>0</v>
      </c>
      <c r="G91" s="19"/>
    </row>
    <row r="92" spans="1:8" x14ac:dyDescent="0.2">
      <c r="A92" s="1" t="s">
        <v>89</v>
      </c>
      <c r="B92" s="1" t="s">
        <v>280</v>
      </c>
      <c r="C92" t="b">
        <f t="shared" si="5"/>
        <v>1</v>
      </c>
      <c r="D92" t="b">
        <v>1</v>
      </c>
      <c r="E92" t="b">
        <f t="shared" si="3"/>
        <v>0</v>
      </c>
      <c r="F92" t="b">
        <f t="shared" si="4"/>
        <v>0</v>
      </c>
      <c r="G92" s="19" t="b">
        <v>0</v>
      </c>
    </row>
    <row r="93" spans="1:8" x14ac:dyDescent="0.2">
      <c r="A93" s="1" t="s">
        <v>90</v>
      </c>
      <c r="B93" s="1" t="s">
        <v>281</v>
      </c>
      <c r="C93" t="b">
        <f t="shared" si="5"/>
        <v>1</v>
      </c>
      <c r="D93" t="b">
        <v>1</v>
      </c>
      <c r="E93" t="b">
        <f t="shared" si="3"/>
        <v>0</v>
      </c>
      <c r="F93" t="b">
        <f t="shared" si="4"/>
        <v>0</v>
      </c>
      <c r="G93" s="19"/>
    </row>
    <row r="94" spans="1:8" x14ac:dyDescent="0.2">
      <c r="A94" s="1" t="s">
        <v>91</v>
      </c>
      <c r="B94" s="1" t="s">
        <v>282</v>
      </c>
      <c r="C94" t="b">
        <f t="shared" si="5"/>
        <v>1</v>
      </c>
      <c r="D94" t="b">
        <v>1</v>
      </c>
      <c r="E94" t="b">
        <f t="shared" si="3"/>
        <v>0</v>
      </c>
      <c r="F94" t="b">
        <f t="shared" si="4"/>
        <v>0</v>
      </c>
      <c r="G94" s="19"/>
    </row>
    <row r="95" spans="1:8" x14ac:dyDescent="0.2">
      <c r="A95" s="1" t="s">
        <v>373</v>
      </c>
      <c r="B95" s="1" t="s">
        <v>283</v>
      </c>
      <c r="C95" t="b">
        <f t="shared" si="5"/>
        <v>1</v>
      </c>
      <c r="D95" t="b">
        <v>1</v>
      </c>
      <c r="E95" t="b">
        <f t="shared" si="3"/>
        <v>1</v>
      </c>
      <c r="F95" t="b">
        <f t="shared" si="4"/>
        <v>0</v>
      </c>
      <c r="G95" s="19"/>
    </row>
    <row r="96" spans="1:8" x14ac:dyDescent="0.2">
      <c r="A96" s="1" t="s">
        <v>374</v>
      </c>
      <c r="B96" s="1" t="s">
        <v>284</v>
      </c>
      <c r="C96" t="b">
        <f t="shared" si="5"/>
        <v>1</v>
      </c>
      <c r="D96" t="b">
        <v>1</v>
      </c>
      <c r="E96" t="b">
        <f t="shared" si="3"/>
        <v>1</v>
      </c>
      <c r="F96" t="b">
        <f t="shared" si="4"/>
        <v>0</v>
      </c>
      <c r="G96" s="19"/>
    </row>
    <row r="97" spans="1:9" x14ac:dyDescent="0.2">
      <c r="A97" s="1" t="s">
        <v>375</v>
      </c>
      <c r="B97" s="1" t="s">
        <v>285</v>
      </c>
      <c r="C97" t="b">
        <f t="shared" si="5"/>
        <v>1</v>
      </c>
      <c r="D97" t="b">
        <v>1</v>
      </c>
      <c r="E97" t="b">
        <f t="shared" si="3"/>
        <v>1</v>
      </c>
      <c r="F97" t="b">
        <f t="shared" si="4"/>
        <v>0</v>
      </c>
      <c r="G97" s="19"/>
    </row>
    <row r="98" spans="1:9" x14ac:dyDescent="0.2">
      <c r="A98" s="1" t="s">
        <v>400</v>
      </c>
      <c r="B98" s="1" t="s">
        <v>92</v>
      </c>
      <c r="C98" t="b">
        <f t="shared" si="5"/>
        <v>0</v>
      </c>
      <c r="E98" t="b">
        <f t="shared" si="3"/>
        <v>0</v>
      </c>
      <c r="F98" t="b">
        <f t="shared" si="4"/>
        <v>1</v>
      </c>
      <c r="G98" s="12" t="b">
        <v>0</v>
      </c>
    </row>
    <row r="99" spans="1:9" x14ac:dyDescent="0.2">
      <c r="A99" s="1" t="s">
        <v>93</v>
      </c>
      <c r="B99" s="1" t="s">
        <v>94</v>
      </c>
      <c r="C99" t="b">
        <f t="shared" si="5"/>
        <v>0</v>
      </c>
      <c r="E99" t="b">
        <f t="shared" si="3"/>
        <v>0</v>
      </c>
      <c r="F99" t="b">
        <f t="shared" si="4"/>
        <v>0</v>
      </c>
      <c r="G99" s="12" t="b">
        <v>0</v>
      </c>
    </row>
    <row r="100" spans="1:9" x14ac:dyDescent="0.2">
      <c r="A100" s="1" t="s">
        <v>95</v>
      </c>
      <c r="B100" s="1" t="s">
        <v>286</v>
      </c>
      <c r="C100" t="b">
        <f t="shared" si="5"/>
        <v>1</v>
      </c>
      <c r="D100" t="b">
        <v>1</v>
      </c>
      <c r="E100" t="b">
        <f t="shared" si="3"/>
        <v>0</v>
      </c>
      <c r="F100" t="b">
        <f t="shared" si="4"/>
        <v>0</v>
      </c>
      <c r="G100" s="12" t="b">
        <v>0</v>
      </c>
    </row>
    <row r="101" spans="1:9" x14ac:dyDescent="0.2">
      <c r="A101" s="1" t="s">
        <v>376</v>
      </c>
      <c r="B101" s="1" t="s">
        <v>287</v>
      </c>
      <c r="C101" t="b">
        <f t="shared" si="5"/>
        <v>1</v>
      </c>
      <c r="D101" t="b">
        <v>1</v>
      </c>
      <c r="E101" t="b">
        <f t="shared" si="3"/>
        <v>1</v>
      </c>
      <c r="F101" t="b">
        <f t="shared" si="4"/>
        <v>0</v>
      </c>
      <c r="G101" s="12" t="b">
        <v>0</v>
      </c>
    </row>
    <row r="102" spans="1:9" x14ac:dyDescent="0.2">
      <c r="A102" s="1" t="s">
        <v>377</v>
      </c>
      <c r="B102" s="1" t="s">
        <v>288</v>
      </c>
      <c r="C102" t="b">
        <f t="shared" si="5"/>
        <v>1</v>
      </c>
      <c r="D102" t="b">
        <v>1</v>
      </c>
      <c r="E102" t="b">
        <f t="shared" si="3"/>
        <v>1</v>
      </c>
      <c r="F102" t="b">
        <f t="shared" si="4"/>
        <v>0</v>
      </c>
      <c r="G102" s="12" t="b">
        <v>0</v>
      </c>
    </row>
    <row r="103" spans="1:9" x14ac:dyDescent="0.2">
      <c r="A103" s="1" t="s">
        <v>378</v>
      </c>
      <c r="B103" s="1" t="s">
        <v>289</v>
      </c>
      <c r="C103" t="b">
        <f t="shared" si="5"/>
        <v>1</v>
      </c>
      <c r="D103" t="b">
        <v>1</v>
      </c>
      <c r="E103" t="b">
        <f t="shared" si="3"/>
        <v>1</v>
      </c>
      <c r="F103" t="b">
        <f t="shared" si="4"/>
        <v>0</v>
      </c>
      <c r="G103" s="12" t="b">
        <v>0</v>
      </c>
    </row>
    <row r="104" spans="1:9" x14ac:dyDescent="0.2">
      <c r="A104" s="1" t="s">
        <v>379</v>
      </c>
      <c r="B104" s="1" t="s">
        <v>290</v>
      </c>
      <c r="C104" t="b">
        <f t="shared" si="5"/>
        <v>1</v>
      </c>
      <c r="D104" t="b">
        <v>1</v>
      </c>
      <c r="E104" t="b">
        <f t="shared" si="3"/>
        <v>1</v>
      </c>
      <c r="F104" t="b">
        <f t="shared" si="4"/>
        <v>0</v>
      </c>
      <c r="G104" s="12" t="b">
        <v>0</v>
      </c>
    </row>
    <row r="105" spans="1:9" x14ac:dyDescent="0.2">
      <c r="A105" s="1" t="s">
        <v>380</v>
      </c>
      <c r="B105" s="1" t="s">
        <v>291</v>
      </c>
      <c r="C105" t="b">
        <f t="shared" si="5"/>
        <v>1</v>
      </c>
      <c r="D105" t="b">
        <v>1</v>
      </c>
      <c r="E105" t="b">
        <f t="shared" si="3"/>
        <v>1</v>
      </c>
      <c r="F105" t="b">
        <f t="shared" si="4"/>
        <v>0</v>
      </c>
      <c r="G105" s="12" t="b">
        <v>0</v>
      </c>
    </row>
    <row r="106" spans="1:9" x14ac:dyDescent="0.2">
      <c r="A106" s="1" t="s">
        <v>96</v>
      </c>
      <c r="B106" s="1" t="s">
        <v>292</v>
      </c>
      <c r="C106" t="b">
        <f t="shared" si="5"/>
        <v>1</v>
      </c>
      <c r="D106" t="b">
        <v>1</v>
      </c>
      <c r="E106" t="b">
        <f t="shared" si="3"/>
        <v>0</v>
      </c>
      <c r="F106" t="b">
        <f t="shared" si="4"/>
        <v>0</v>
      </c>
      <c r="G106" s="12" t="b">
        <v>0</v>
      </c>
    </row>
    <row r="107" spans="1:9" x14ac:dyDescent="0.2">
      <c r="A107" s="1" t="s">
        <v>97</v>
      </c>
      <c r="B107" s="1" t="s">
        <v>98</v>
      </c>
      <c r="C107" t="b">
        <f t="shared" si="5"/>
        <v>0</v>
      </c>
      <c r="E107" t="b">
        <f t="shared" si="3"/>
        <v>0</v>
      </c>
      <c r="F107" t="b">
        <f t="shared" si="4"/>
        <v>0</v>
      </c>
      <c r="G107" s="12" t="b">
        <v>0</v>
      </c>
    </row>
    <row r="108" spans="1:9" x14ac:dyDescent="0.2">
      <c r="A108" s="1" t="s">
        <v>99</v>
      </c>
      <c r="B108" s="1" t="s">
        <v>293</v>
      </c>
      <c r="C108" t="b">
        <f t="shared" si="5"/>
        <v>0</v>
      </c>
      <c r="E108" t="b">
        <f t="shared" si="3"/>
        <v>0</v>
      </c>
      <c r="F108" t="b">
        <f t="shared" si="4"/>
        <v>0</v>
      </c>
      <c r="G108" s="12" t="b">
        <v>0</v>
      </c>
    </row>
    <row r="109" spans="1:9" x14ac:dyDescent="0.2">
      <c r="A109" s="1" t="s">
        <v>100</v>
      </c>
      <c r="B109" s="1" t="s">
        <v>294</v>
      </c>
      <c r="C109" t="b">
        <f t="shared" si="5"/>
        <v>0</v>
      </c>
      <c r="E109" t="b">
        <f t="shared" si="3"/>
        <v>0</v>
      </c>
      <c r="F109" t="b">
        <f t="shared" si="4"/>
        <v>0</v>
      </c>
      <c r="G109" s="12" t="b">
        <v>1</v>
      </c>
      <c r="H109" s="12" t="s">
        <v>446</v>
      </c>
    </row>
    <row r="110" spans="1:9" x14ac:dyDescent="0.2">
      <c r="A110" s="1" t="s">
        <v>101</v>
      </c>
      <c r="B110" s="1" t="s">
        <v>295</v>
      </c>
      <c r="C110" t="b">
        <f t="shared" si="5"/>
        <v>0</v>
      </c>
      <c r="E110" t="b">
        <f t="shared" si="3"/>
        <v>0</v>
      </c>
      <c r="F110" t="b">
        <f t="shared" si="4"/>
        <v>0</v>
      </c>
      <c r="G110" s="12" t="b">
        <v>0</v>
      </c>
      <c r="I110" t="s">
        <v>568</v>
      </c>
    </row>
    <row r="111" spans="1:9" x14ac:dyDescent="0.2">
      <c r="A111" s="1" t="s">
        <v>102</v>
      </c>
      <c r="B111" s="1" t="s">
        <v>296</v>
      </c>
      <c r="C111" t="b">
        <f t="shared" si="5"/>
        <v>1</v>
      </c>
      <c r="D111" t="b">
        <v>1</v>
      </c>
      <c r="E111" t="b">
        <f t="shared" si="3"/>
        <v>0</v>
      </c>
      <c r="F111" t="b">
        <f t="shared" si="4"/>
        <v>0</v>
      </c>
      <c r="G111" s="17" t="b">
        <v>0</v>
      </c>
    </row>
    <row r="112" spans="1:9" x14ac:dyDescent="0.2">
      <c r="A112" s="1" t="s">
        <v>103</v>
      </c>
      <c r="B112" s="1" t="s">
        <v>297</v>
      </c>
      <c r="C112" t="b">
        <f t="shared" si="5"/>
        <v>1</v>
      </c>
      <c r="D112" t="b">
        <v>1</v>
      </c>
      <c r="E112" t="b">
        <f t="shared" si="3"/>
        <v>0</v>
      </c>
      <c r="F112" t="b">
        <f t="shared" si="4"/>
        <v>0</v>
      </c>
      <c r="G112" s="12" t="b">
        <v>1</v>
      </c>
      <c r="H112" s="12" t="s">
        <v>436</v>
      </c>
    </row>
    <row r="113" spans="1:8" x14ac:dyDescent="0.2">
      <c r="A113" s="1" t="s">
        <v>104</v>
      </c>
      <c r="B113" s="1" t="s">
        <v>298</v>
      </c>
      <c r="C113" t="b">
        <f t="shared" si="5"/>
        <v>0</v>
      </c>
      <c r="E113" t="b">
        <f t="shared" si="3"/>
        <v>0</v>
      </c>
      <c r="F113" t="b">
        <f t="shared" si="4"/>
        <v>0</v>
      </c>
      <c r="G113" s="12" t="b">
        <v>1</v>
      </c>
      <c r="H113" s="12" t="s">
        <v>460</v>
      </c>
    </row>
    <row r="114" spans="1:8" x14ac:dyDescent="0.2">
      <c r="A114" s="1" t="s">
        <v>105</v>
      </c>
      <c r="B114" s="1" t="s">
        <v>299</v>
      </c>
      <c r="C114" t="b">
        <f t="shared" si="5"/>
        <v>0</v>
      </c>
      <c r="E114" t="b">
        <f t="shared" si="3"/>
        <v>0</v>
      </c>
      <c r="F114" t="b">
        <f t="shared" si="4"/>
        <v>0</v>
      </c>
      <c r="G114" s="12" t="b">
        <v>1</v>
      </c>
      <c r="H114" s="12" t="s">
        <v>457</v>
      </c>
    </row>
    <row r="115" spans="1:8" x14ac:dyDescent="0.2">
      <c r="A115" s="1" t="s">
        <v>106</v>
      </c>
      <c r="B115" s="1" t="s">
        <v>300</v>
      </c>
      <c r="C115" t="b">
        <f t="shared" si="5"/>
        <v>1</v>
      </c>
      <c r="D115" t="b">
        <v>1</v>
      </c>
      <c r="E115" t="b">
        <f t="shared" si="3"/>
        <v>0</v>
      </c>
      <c r="F115" t="b">
        <f t="shared" si="4"/>
        <v>0</v>
      </c>
      <c r="G115" s="12" t="b">
        <v>0</v>
      </c>
    </row>
    <row r="116" spans="1:8" x14ac:dyDescent="0.2">
      <c r="A116" s="1" t="s">
        <v>107</v>
      </c>
      <c r="B116" s="1" t="s">
        <v>301</v>
      </c>
      <c r="C116" t="b">
        <f t="shared" si="5"/>
        <v>1</v>
      </c>
      <c r="D116" t="b">
        <v>1</v>
      </c>
      <c r="E116" t="b">
        <f t="shared" si="3"/>
        <v>0</v>
      </c>
      <c r="F116" t="b">
        <f t="shared" si="4"/>
        <v>0</v>
      </c>
      <c r="G116" s="12" t="b">
        <v>0</v>
      </c>
    </row>
    <row r="117" spans="1:8" x14ac:dyDescent="0.2">
      <c r="A117" s="1" t="s">
        <v>381</v>
      </c>
      <c r="B117" s="1" t="s">
        <v>302</v>
      </c>
      <c r="C117" t="b">
        <f t="shared" si="5"/>
        <v>1</v>
      </c>
      <c r="D117" t="b">
        <v>1</v>
      </c>
      <c r="E117" t="b">
        <f t="shared" si="3"/>
        <v>1</v>
      </c>
      <c r="F117" t="b">
        <f t="shared" si="4"/>
        <v>0</v>
      </c>
      <c r="G117" s="12" t="b">
        <v>0</v>
      </c>
    </row>
    <row r="118" spans="1:8" x14ac:dyDescent="0.2">
      <c r="A118" s="1" t="s">
        <v>382</v>
      </c>
      <c r="B118" s="1" t="s">
        <v>303</v>
      </c>
      <c r="C118" t="b">
        <f t="shared" si="5"/>
        <v>1</v>
      </c>
      <c r="D118" t="b">
        <v>1</v>
      </c>
      <c r="E118" t="b">
        <f t="shared" si="3"/>
        <v>1</v>
      </c>
      <c r="F118" t="b">
        <f t="shared" si="4"/>
        <v>0</v>
      </c>
      <c r="G118" s="12" t="b">
        <v>0</v>
      </c>
    </row>
    <row r="119" spans="1:8" x14ac:dyDescent="0.2">
      <c r="A119" s="1" t="s">
        <v>401</v>
      </c>
      <c r="B119" s="1" t="s">
        <v>108</v>
      </c>
      <c r="C119" t="b">
        <f t="shared" si="5"/>
        <v>0</v>
      </c>
      <c r="E119" t="b">
        <f t="shared" si="3"/>
        <v>0</v>
      </c>
      <c r="F119" t="b">
        <f t="shared" si="4"/>
        <v>1</v>
      </c>
      <c r="G119" s="12" t="b">
        <v>0</v>
      </c>
    </row>
    <row r="120" spans="1:8" x14ac:dyDescent="0.2">
      <c r="A120" s="1" t="s">
        <v>109</v>
      </c>
      <c r="B120" s="1" t="s">
        <v>304</v>
      </c>
      <c r="C120" t="b">
        <f t="shared" si="5"/>
        <v>0</v>
      </c>
      <c r="E120" t="b">
        <f t="shared" si="3"/>
        <v>0</v>
      </c>
      <c r="F120" t="b">
        <f t="shared" si="4"/>
        <v>0</v>
      </c>
      <c r="G120" s="12" t="b">
        <v>0</v>
      </c>
    </row>
    <row r="121" spans="1:8" x14ac:dyDescent="0.2">
      <c r="A121" s="1" t="s">
        <v>110</v>
      </c>
      <c r="B121" s="1" t="s">
        <v>305</v>
      </c>
      <c r="C121" t="b">
        <f t="shared" si="5"/>
        <v>0</v>
      </c>
      <c r="E121" t="b">
        <f t="shared" si="3"/>
        <v>0</v>
      </c>
      <c r="F121" t="b">
        <f t="shared" si="4"/>
        <v>0</v>
      </c>
      <c r="G121" s="12" t="b">
        <v>0</v>
      </c>
    </row>
    <row r="122" spans="1:8" x14ac:dyDescent="0.2">
      <c r="A122" s="1" t="s">
        <v>383</v>
      </c>
      <c r="B122" s="1" t="s">
        <v>306</v>
      </c>
      <c r="C122" t="b">
        <f t="shared" si="5"/>
        <v>0</v>
      </c>
      <c r="E122" t="b">
        <f t="shared" si="3"/>
        <v>1</v>
      </c>
      <c r="F122" t="b">
        <f t="shared" si="4"/>
        <v>0</v>
      </c>
      <c r="G122" s="12" t="b">
        <v>0</v>
      </c>
    </row>
    <row r="123" spans="1:8" x14ac:dyDescent="0.2">
      <c r="A123" s="1" t="s">
        <v>111</v>
      </c>
      <c r="B123" s="1" t="s">
        <v>112</v>
      </c>
      <c r="C123" t="b">
        <f t="shared" si="5"/>
        <v>0</v>
      </c>
      <c r="E123" t="b">
        <f t="shared" si="3"/>
        <v>0</v>
      </c>
      <c r="F123" t="b">
        <f t="shared" si="4"/>
        <v>0</v>
      </c>
      <c r="G123" s="12" t="b">
        <v>0</v>
      </c>
    </row>
    <row r="124" spans="1:8" x14ac:dyDescent="0.2">
      <c r="A124" s="1" t="s">
        <v>113</v>
      </c>
      <c r="B124" s="1" t="s">
        <v>307</v>
      </c>
      <c r="C124" t="b">
        <f t="shared" si="5"/>
        <v>0</v>
      </c>
      <c r="E124" t="b">
        <f t="shared" si="3"/>
        <v>0</v>
      </c>
      <c r="F124" t="b">
        <f t="shared" si="4"/>
        <v>0</v>
      </c>
      <c r="G124" s="12" t="b">
        <v>0</v>
      </c>
    </row>
    <row r="125" spans="1:8" x14ac:dyDescent="0.2">
      <c r="A125" s="1" t="s">
        <v>114</v>
      </c>
      <c r="B125" s="1" t="s">
        <v>308</v>
      </c>
      <c r="C125" t="b">
        <f t="shared" si="5"/>
        <v>0</v>
      </c>
      <c r="E125" t="b">
        <f t="shared" si="3"/>
        <v>0</v>
      </c>
      <c r="F125" t="b">
        <f t="shared" si="4"/>
        <v>0</v>
      </c>
      <c r="G125" s="12" t="b">
        <v>0</v>
      </c>
    </row>
    <row r="126" spans="1:8" x14ac:dyDescent="0.2">
      <c r="A126" s="1" t="s">
        <v>115</v>
      </c>
      <c r="B126" s="1" t="s">
        <v>309</v>
      </c>
      <c r="C126" t="b">
        <f t="shared" si="5"/>
        <v>0</v>
      </c>
      <c r="E126" t="b">
        <f t="shared" si="3"/>
        <v>0</v>
      </c>
      <c r="F126" t="b">
        <f t="shared" si="4"/>
        <v>0</v>
      </c>
      <c r="G126" s="12" t="b">
        <v>0</v>
      </c>
    </row>
    <row r="127" spans="1:8" x14ac:dyDescent="0.2">
      <c r="A127" s="1" t="s">
        <v>384</v>
      </c>
      <c r="B127" s="1" t="s">
        <v>116</v>
      </c>
      <c r="C127" t="b">
        <f t="shared" si="5"/>
        <v>0</v>
      </c>
      <c r="E127" t="b">
        <f t="shared" si="3"/>
        <v>1</v>
      </c>
      <c r="F127" t="b">
        <f t="shared" si="4"/>
        <v>0</v>
      </c>
      <c r="G127" s="12" t="b">
        <v>0</v>
      </c>
    </row>
    <row r="128" spans="1:8" x14ac:dyDescent="0.2">
      <c r="A128" s="1" t="s">
        <v>117</v>
      </c>
      <c r="B128" s="1" t="s">
        <v>118</v>
      </c>
      <c r="C128" t="b">
        <f t="shared" si="5"/>
        <v>0</v>
      </c>
      <c r="E128" t="b">
        <f t="shared" si="3"/>
        <v>0</v>
      </c>
      <c r="F128" t="b">
        <f t="shared" si="4"/>
        <v>0</v>
      </c>
      <c r="G128" s="12" t="b">
        <v>0</v>
      </c>
    </row>
    <row r="129" spans="1:8" x14ac:dyDescent="0.2">
      <c r="A129" s="1" t="s">
        <v>119</v>
      </c>
      <c r="B129" s="1" t="s">
        <v>120</v>
      </c>
      <c r="C129" t="b">
        <f t="shared" si="5"/>
        <v>0</v>
      </c>
      <c r="E129" t="b">
        <f t="shared" si="3"/>
        <v>0</v>
      </c>
      <c r="F129" t="b">
        <f t="shared" si="4"/>
        <v>0</v>
      </c>
      <c r="G129" s="12" t="b">
        <v>0</v>
      </c>
    </row>
    <row r="130" spans="1:8" x14ac:dyDescent="0.2">
      <c r="A130" s="1" t="s">
        <v>402</v>
      </c>
      <c r="B130" s="1" t="s">
        <v>121</v>
      </c>
      <c r="C130" t="b">
        <f t="shared" si="5"/>
        <v>0</v>
      </c>
      <c r="E130" t="b">
        <f t="shared" ref="E130:E193" si="6">ISNUMBER(SEARCH("~+",A130))</f>
        <v>0</v>
      </c>
      <c r="F130" t="b">
        <f t="shared" ref="F130:F193" si="7">ISNUMBER(SEARCH("~?",A130))</f>
        <v>1</v>
      </c>
      <c r="G130" s="12" t="b">
        <v>0</v>
      </c>
    </row>
    <row r="131" spans="1:8" x14ac:dyDescent="0.2">
      <c r="A131" s="1" t="s">
        <v>122</v>
      </c>
      <c r="B131" s="1" t="s">
        <v>123</v>
      </c>
      <c r="C131" t="b">
        <f t="shared" ref="C131:C194" si="8">ISNUMBER(SEARCH("~*",A131))</f>
        <v>0</v>
      </c>
      <c r="E131" t="b">
        <f t="shared" si="6"/>
        <v>0</v>
      </c>
      <c r="F131" t="b">
        <f t="shared" si="7"/>
        <v>0</v>
      </c>
      <c r="G131" s="12" t="b">
        <v>0</v>
      </c>
    </row>
    <row r="132" spans="1:8" x14ac:dyDescent="0.2">
      <c r="A132" s="1" t="s">
        <v>385</v>
      </c>
      <c r="B132" s="1" t="s">
        <v>124</v>
      </c>
      <c r="C132" t="b">
        <f t="shared" si="8"/>
        <v>0</v>
      </c>
      <c r="E132" t="b">
        <f t="shared" si="6"/>
        <v>1</v>
      </c>
      <c r="F132" t="b">
        <f t="shared" si="7"/>
        <v>0</v>
      </c>
      <c r="G132" s="12" t="b">
        <v>0</v>
      </c>
    </row>
    <row r="133" spans="1:8" x14ac:dyDescent="0.2">
      <c r="A133" s="1" t="s">
        <v>125</v>
      </c>
      <c r="B133" s="1" t="s">
        <v>310</v>
      </c>
      <c r="C133" t="b">
        <f t="shared" si="8"/>
        <v>1</v>
      </c>
      <c r="D133" t="s">
        <v>412</v>
      </c>
      <c r="E133" t="b">
        <f t="shared" si="6"/>
        <v>0</v>
      </c>
      <c r="F133" t="b">
        <f t="shared" si="7"/>
        <v>0</v>
      </c>
      <c r="G133" s="12" t="b">
        <v>0</v>
      </c>
    </row>
    <row r="134" spans="1:8" x14ac:dyDescent="0.2">
      <c r="A134" s="1" t="s">
        <v>126</v>
      </c>
      <c r="B134" s="1" t="s">
        <v>311</v>
      </c>
      <c r="C134" t="b">
        <f t="shared" si="8"/>
        <v>1</v>
      </c>
      <c r="D134" t="b">
        <v>1</v>
      </c>
      <c r="E134" t="b">
        <f t="shared" si="6"/>
        <v>0</v>
      </c>
      <c r="F134" t="b">
        <f t="shared" si="7"/>
        <v>0</v>
      </c>
      <c r="G134" s="12" t="b">
        <v>0</v>
      </c>
    </row>
    <row r="135" spans="1:8" x14ac:dyDescent="0.2">
      <c r="A135" s="1" t="s">
        <v>127</v>
      </c>
      <c r="B135" s="1" t="s">
        <v>312</v>
      </c>
      <c r="C135" t="b">
        <f t="shared" si="8"/>
        <v>0</v>
      </c>
      <c r="E135" t="b">
        <f t="shared" si="6"/>
        <v>0</v>
      </c>
      <c r="F135" t="b">
        <f t="shared" si="7"/>
        <v>0</v>
      </c>
      <c r="G135" s="19" t="b">
        <v>0</v>
      </c>
      <c r="H135" s="12" t="s">
        <v>578</v>
      </c>
    </row>
    <row r="136" spans="1:8" x14ac:dyDescent="0.2">
      <c r="A136" s="1" t="s">
        <v>128</v>
      </c>
      <c r="B136" s="1" t="s">
        <v>313</v>
      </c>
      <c r="C136" t="b">
        <f t="shared" si="8"/>
        <v>1</v>
      </c>
      <c r="D136" t="s">
        <v>412</v>
      </c>
      <c r="E136" t="b">
        <f t="shared" si="6"/>
        <v>0</v>
      </c>
      <c r="F136" t="b">
        <f t="shared" si="7"/>
        <v>0</v>
      </c>
      <c r="G136" s="19"/>
    </row>
    <row r="137" spans="1:8" x14ac:dyDescent="0.2">
      <c r="A137" s="1" t="s">
        <v>129</v>
      </c>
      <c r="B137" s="1" t="s">
        <v>314</v>
      </c>
      <c r="C137" t="b">
        <f t="shared" si="8"/>
        <v>0</v>
      </c>
      <c r="E137" t="b">
        <f t="shared" si="6"/>
        <v>0</v>
      </c>
      <c r="F137" t="b">
        <f t="shared" si="7"/>
        <v>0</v>
      </c>
      <c r="G137" s="19"/>
    </row>
    <row r="138" spans="1:8" x14ac:dyDescent="0.2">
      <c r="A138" s="1" t="s">
        <v>130</v>
      </c>
      <c r="B138" s="1" t="s">
        <v>315</v>
      </c>
      <c r="C138" t="b">
        <f t="shared" si="8"/>
        <v>0</v>
      </c>
      <c r="E138" t="b">
        <f t="shared" si="6"/>
        <v>0</v>
      </c>
      <c r="F138" t="b">
        <f t="shared" si="7"/>
        <v>0</v>
      </c>
      <c r="G138" s="19"/>
    </row>
    <row r="139" spans="1:8" x14ac:dyDescent="0.2">
      <c r="A139" s="1" t="s">
        <v>131</v>
      </c>
      <c r="B139" s="1" t="s">
        <v>316</v>
      </c>
      <c r="C139" t="b">
        <f t="shared" si="8"/>
        <v>0</v>
      </c>
      <c r="E139" t="b">
        <f t="shared" si="6"/>
        <v>0</v>
      </c>
      <c r="F139" t="b">
        <f t="shared" si="7"/>
        <v>0</v>
      </c>
      <c r="G139" s="19"/>
    </row>
    <row r="140" spans="1:8" x14ac:dyDescent="0.2">
      <c r="A140" s="1" t="s">
        <v>386</v>
      </c>
      <c r="B140" s="1" t="s">
        <v>132</v>
      </c>
      <c r="C140" t="b">
        <f t="shared" si="8"/>
        <v>0</v>
      </c>
      <c r="E140" t="b">
        <f t="shared" si="6"/>
        <v>1</v>
      </c>
      <c r="F140" t="b">
        <f t="shared" si="7"/>
        <v>0</v>
      </c>
      <c r="G140" s="19"/>
    </row>
    <row r="141" spans="1:8" x14ac:dyDescent="0.2">
      <c r="A141" s="1" t="s">
        <v>133</v>
      </c>
      <c r="B141" s="1" t="s">
        <v>132</v>
      </c>
      <c r="C141" t="b">
        <f t="shared" si="8"/>
        <v>1</v>
      </c>
      <c r="D141" t="s">
        <v>412</v>
      </c>
      <c r="E141" t="b">
        <f t="shared" si="6"/>
        <v>0</v>
      </c>
      <c r="F141" t="b">
        <f t="shared" si="7"/>
        <v>0</v>
      </c>
      <c r="G141" s="19"/>
    </row>
    <row r="142" spans="1:8" x14ac:dyDescent="0.2">
      <c r="A142" s="1" t="s">
        <v>134</v>
      </c>
      <c r="B142" s="1" t="s">
        <v>317</v>
      </c>
      <c r="C142" t="b">
        <f t="shared" si="8"/>
        <v>0</v>
      </c>
      <c r="E142" t="b">
        <f t="shared" si="6"/>
        <v>0</v>
      </c>
      <c r="F142" t="b">
        <f t="shared" si="7"/>
        <v>0</v>
      </c>
      <c r="G142" s="19"/>
    </row>
    <row r="143" spans="1:8" x14ac:dyDescent="0.2">
      <c r="A143" s="1" t="s">
        <v>135</v>
      </c>
      <c r="B143" s="1" t="s">
        <v>318</v>
      </c>
      <c r="C143" t="b">
        <f t="shared" si="8"/>
        <v>0</v>
      </c>
      <c r="E143" t="b">
        <f t="shared" si="6"/>
        <v>0</v>
      </c>
      <c r="F143" t="b">
        <f t="shared" si="7"/>
        <v>0</v>
      </c>
      <c r="G143" s="19"/>
    </row>
    <row r="144" spans="1:8" x14ac:dyDescent="0.2">
      <c r="A144" s="1" t="s">
        <v>136</v>
      </c>
      <c r="B144" s="1" t="s">
        <v>319</v>
      </c>
      <c r="C144" t="b">
        <f t="shared" si="8"/>
        <v>0</v>
      </c>
      <c r="E144" t="b">
        <f t="shared" si="6"/>
        <v>0</v>
      </c>
      <c r="F144" t="b">
        <f t="shared" si="7"/>
        <v>0</v>
      </c>
      <c r="G144" s="19"/>
    </row>
    <row r="145" spans="1:8" x14ac:dyDescent="0.2">
      <c r="A145" s="1" t="s">
        <v>137</v>
      </c>
      <c r="B145" s="1" t="s">
        <v>320</v>
      </c>
      <c r="C145" t="b">
        <f t="shared" si="8"/>
        <v>0</v>
      </c>
      <c r="E145" t="b">
        <f t="shared" si="6"/>
        <v>0</v>
      </c>
      <c r="F145" t="b">
        <f t="shared" si="7"/>
        <v>0</v>
      </c>
      <c r="G145" s="19"/>
    </row>
    <row r="146" spans="1:8" x14ac:dyDescent="0.2">
      <c r="A146" s="1" t="s">
        <v>138</v>
      </c>
      <c r="B146" s="1" t="s">
        <v>321</v>
      </c>
      <c r="C146" t="b">
        <f t="shared" si="8"/>
        <v>0</v>
      </c>
      <c r="E146" t="b">
        <f t="shared" si="6"/>
        <v>0</v>
      </c>
      <c r="F146" t="b">
        <f t="shared" si="7"/>
        <v>0</v>
      </c>
      <c r="G146" s="19"/>
    </row>
    <row r="147" spans="1:8" x14ac:dyDescent="0.2">
      <c r="A147" s="1" t="s">
        <v>387</v>
      </c>
      <c r="B147" s="1" t="s">
        <v>139</v>
      </c>
      <c r="C147" t="b">
        <f t="shared" si="8"/>
        <v>1</v>
      </c>
      <c r="D147" t="b">
        <v>1</v>
      </c>
      <c r="E147" t="b">
        <f t="shared" si="6"/>
        <v>1</v>
      </c>
      <c r="F147" t="b">
        <f t="shared" si="7"/>
        <v>0</v>
      </c>
      <c r="G147" s="19"/>
    </row>
    <row r="148" spans="1:8" x14ac:dyDescent="0.2">
      <c r="A148" s="1" t="s">
        <v>140</v>
      </c>
      <c r="B148" s="1" t="s">
        <v>322</v>
      </c>
      <c r="C148" t="b">
        <f t="shared" si="8"/>
        <v>0</v>
      </c>
      <c r="E148" t="b">
        <f t="shared" si="6"/>
        <v>0</v>
      </c>
      <c r="F148" t="b">
        <f t="shared" si="7"/>
        <v>0</v>
      </c>
      <c r="G148" s="19"/>
    </row>
    <row r="149" spans="1:8" x14ac:dyDescent="0.2">
      <c r="A149" s="1" t="s">
        <v>141</v>
      </c>
      <c r="B149" s="1" t="s">
        <v>142</v>
      </c>
      <c r="C149" t="b">
        <f t="shared" si="8"/>
        <v>0</v>
      </c>
      <c r="E149" t="b">
        <f t="shared" si="6"/>
        <v>0</v>
      </c>
      <c r="F149" t="b">
        <f t="shared" si="7"/>
        <v>0</v>
      </c>
      <c r="G149" s="12" t="b">
        <v>0</v>
      </c>
    </row>
    <row r="150" spans="1:8" x14ac:dyDescent="0.2">
      <c r="A150" s="1" t="s">
        <v>143</v>
      </c>
      <c r="B150" s="1" t="s">
        <v>294</v>
      </c>
      <c r="C150" t="b">
        <f t="shared" si="8"/>
        <v>0</v>
      </c>
      <c r="E150" t="b">
        <f t="shared" si="6"/>
        <v>0</v>
      </c>
      <c r="F150" t="b">
        <f t="shared" si="7"/>
        <v>0</v>
      </c>
      <c r="G150" s="12" t="b">
        <v>0</v>
      </c>
      <c r="H150" s="12" t="s">
        <v>579</v>
      </c>
    </row>
    <row r="151" spans="1:8" x14ac:dyDescent="0.2">
      <c r="A151" s="1" t="s">
        <v>144</v>
      </c>
      <c r="B151" s="1" t="s">
        <v>121</v>
      </c>
      <c r="C151" t="b">
        <f t="shared" si="8"/>
        <v>1</v>
      </c>
      <c r="D151" t="b">
        <v>1</v>
      </c>
      <c r="E151" t="b">
        <f t="shared" si="6"/>
        <v>0</v>
      </c>
      <c r="F151" t="b">
        <f t="shared" si="7"/>
        <v>0</v>
      </c>
      <c r="G151" s="12" t="b">
        <v>0</v>
      </c>
    </row>
    <row r="152" spans="1:8" x14ac:dyDescent="0.2">
      <c r="A152" s="1" t="s">
        <v>145</v>
      </c>
      <c r="B152" s="1" t="s">
        <v>146</v>
      </c>
      <c r="C152" t="b">
        <f t="shared" si="8"/>
        <v>0</v>
      </c>
      <c r="E152" t="b">
        <f t="shared" si="6"/>
        <v>0</v>
      </c>
      <c r="F152" t="b">
        <f t="shared" si="7"/>
        <v>0</v>
      </c>
      <c r="G152" s="12" t="b">
        <v>0</v>
      </c>
    </row>
    <row r="153" spans="1:8" x14ac:dyDescent="0.2">
      <c r="A153" s="1" t="s">
        <v>388</v>
      </c>
      <c r="B153" s="1" t="s">
        <v>323</v>
      </c>
      <c r="C153" t="b">
        <f t="shared" si="8"/>
        <v>0</v>
      </c>
      <c r="E153" t="b">
        <f t="shared" si="6"/>
        <v>1</v>
      </c>
      <c r="F153" t="b">
        <f t="shared" si="7"/>
        <v>0</v>
      </c>
      <c r="G153" s="12" t="b">
        <v>0</v>
      </c>
    </row>
    <row r="154" spans="1:8" x14ac:dyDescent="0.2">
      <c r="A154" s="1" t="s">
        <v>147</v>
      </c>
      <c r="B154" s="1" t="s">
        <v>324</v>
      </c>
      <c r="C154" t="b">
        <f t="shared" si="8"/>
        <v>0</v>
      </c>
      <c r="E154" t="b">
        <f t="shared" si="6"/>
        <v>0</v>
      </c>
      <c r="F154" t="b">
        <f t="shared" si="7"/>
        <v>0</v>
      </c>
      <c r="G154" s="12" t="b">
        <v>0</v>
      </c>
    </row>
    <row r="155" spans="1:8" x14ac:dyDescent="0.2">
      <c r="A155" s="1" t="s">
        <v>148</v>
      </c>
      <c r="B155" s="1" t="s">
        <v>149</v>
      </c>
      <c r="C155" t="b">
        <f t="shared" si="8"/>
        <v>1</v>
      </c>
      <c r="D155" t="b">
        <v>1</v>
      </c>
      <c r="E155" t="b">
        <f t="shared" si="6"/>
        <v>0</v>
      </c>
      <c r="F155" t="b">
        <f t="shared" si="7"/>
        <v>0</v>
      </c>
      <c r="G155" s="12" t="b">
        <v>0</v>
      </c>
    </row>
    <row r="156" spans="1:8" x14ac:dyDescent="0.2">
      <c r="A156" s="1" t="s">
        <v>150</v>
      </c>
      <c r="B156" s="1" t="s">
        <v>151</v>
      </c>
      <c r="C156" t="b">
        <f t="shared" si="8"/>
        <v>1</v>
      </c>
      <c r="D156" t="b">
        <v>1</v>
      </c>
      <c r="E156" t="b">
        <f t="shared" si="6"/>
        <v>0</v>
      </c>
      <c r="F156" t="b">
        <f t="shared" si="7"/>
        <v>0</v>
      </c>
      <c r="G156" s="12" t="b">
        <v>0</v>
      </c>
    </row>
    <row r="157" spans="1:8" x14ac:dyDescent="0.2">
      <c r="A157" s="1" t="s">
        <v>152</v>
      </c>
      <c r="B157" s="1" t="s">
        <v>153</v>
      </c>
      <c r="C157" t="b">
        <f t="shared" si="8"/>
        <v>0</v>
      </c>
      <c r="E157" t="b">
        <f t="shared" si="6"/>
        <v>0</v>
      </c>
      <c r="F157" t="b">
        <f t="shared" si="7"/>
        <v>0</v>
      </c>
      <c r="G157" s="12" t="b">
        <v>0</v>
      </c>
    </row>
    <row r="158" spans="1:8" x14ac:dyDescent="0.2">
      <c r="A158" s="1" t="s">
        <v>154</v>
      </c>
      <c r="B158" s="1" t="s">
        <v>155</v>
      </c>
      <c r="C158" t="b">
        <f t="shared" si="8"/>
        <v>0</v>
      </c>
      <c r="E158" t="b">
        <f t="shared" si="6"/>
        <v>0</v>
      </c>
      <c r="F158" t="b">
        <f t="shared" si="7"/>
        <v>0</v>
      </c>
      <c r="G158" s="12" t="b">
        <v>0</v>
      </c>
    </row>
    <row r="159" spans="1:8" x14ac:dyDescent="0.2">
      <c r="A159" s="1" t="s">
        <v>403</v>
      </c>
      <c r="B159" s="1" t="s">
        <v>325</v>
      </c>
      <c r="C159" t="b">
        <f t="shared" si="8"/>
        <v>0</v>
      </c>
      <c r="E159" t="b">
        <f t="shared" si="6"/>
        <v>1</v>
      </c>
      <c r="F159" t="b">
        <f t="shared" si="7"/>
        <v>1</v>
      </c>
      <c r="G159" s="12" t="b">
        <v>0</v>
      </c>
    </row>
    <row r="160" spans="1:8" x14ac:dyDescent="0.2">
      <c r="A160" s="1" t="s">
        <v>156</v>
      </c>
      <c r="B160" s="1" t="s">
        <v>326</v>
      </c>
      <c r="C160" t="b">
        <f t="shared" si="8"/>
        <v>0</v>
      </c>
      <c r="E160" t="b">
        <f t="shared" si="6"/>
        <v>0</v>
      </c>
      <c r="F160" t="b">
        <f t="shared" si="7"/>
        <v>0</v>
      </c>
      <c r="G160" s="12" t="b">
        <v>0</v>
      </c>
    </row>
    <row r="161" spans="1:8" x14ac:dyDescent="0.2">
      <c r="A161" s="1" t="s">
        <v>389</v>
      </c>
      <c r="B161" s="1" t="s">
        <v>157</v>
      </c>
      <c r="C161" t="b">
        <f t="shared" si="8"/>
        <v>1</v>
      </c>
      <c r="D161" t="b">
        <v>1</v>
      </c>
      <c r="E161" t="b">
        <f t="shared" si="6"/>
        <v>1</v>
      </c>
      <c r="F161" t="b">
        <f t="shared" si="7"/>
        <v>0</v>
      </c>
      <c r="G161" s="12" t="b">
        <v>0</v>
      </c>
    </row>
    <row r="162" spans="1:8" x14ac:dyDescent="0.2">
      <c r="A162" s="1" t="s">
        <v>158</v>
      </c>
      <c r="B162" s="1" t="s">
        <v>159</v>
      </c>
      <c r="C162" t="b">
        <f t="shared" si="8"/>
        <v>1</v>
      </c>
      <c r="D162" t="b">
        <v>1</v>
      </c>
      <c r="E162" t="b">
        <f t="shared" si="6"/>
        <v>0</v>
      </c>
      <c r="F162" t="b">
        <f t="shared" si="7"/>
        <v>0</v>
      </c>
      <c r="G162" s="12" t="b">
        <v>0</v>
      </c>
    </row>
    <row r="163" spans="1:8" x14ac:dyDescent="0.2">
      <c r="A163" s="1" t="s">
        <v>160</v>
      </c>
      <c r="B163" s="1" t="s">
        <v>327</v>
      </c>
      <c r="C163" t="b">
        <f t="shared" si="8"/>
        <v>0</v>
      </c>
      <c r="E163" t="b">
        <f t="shared" si="6"/>
        <v>0</v>
      </c>
      <c r="F163" t="b">
        <f t="shared" si="7"/>
        <v>0</v>
      </c>
      <c r="G163" s="12" t="b">
        <v>0</v>
      </c>
    </row>
    <row r="164" spans="1:8" x14ac:dyDescent="0.2">
      <c r="A164" s="1" t="s">
        <v>161</v>
      </c>
      <c r="B164" s="1" t="s">
        <v>162</v>
      </c>
      <c r="C164" t="b">
        <f t="shared" si="8"/>
        <v>1</v>
      </c>
      <c r="D164" t="b">
        <v>1</v>
      </c>
      <c r="E164" t="b">
        <f t="shared" si="6"/>
        <v>0</v>
      </c>
      <c r="F164" t="b">
        <f t="shared" si="7"/>
        <v>0</v>
      </c>
      <c r="G164" s="12" t="b">
        <v>0</v>
      </c>
    </row>
    <row r="165" spans="1:8" x14ac:dyDescent="0.2">
      <c r="A165" s="1" t="s">
        <v>163</v>
      </c>
      <c r="B165" s="1" t="s">
        <v>164</v>
      </c>
      <c r="C165" t="b">
        <f t="shared" si="8"/>
        <v>0</v>
      </c>
      <c r="E165" t="b">
        <f t="shared" si="6"/>
        <v>0</v>
      </c>
      <c r="F165" t="b">
        <f t="shared" si="7"/>
        <v>0</v>
      </c>
      <c r="G165" s="12" t="b">
        <v>0</v>
      </c>
    </row>
    <row r="166" spans="1:8" x14ac:dyDescent="0.2">
      <c r="A166" s="1" t="s">
        <v>165</v>
      </c>
      <c r="B166" s="1" t="s">
        <v>328</v>
      </c>
      <c r="C166" t="b">
        <f t="shared" si="8"/>
        <v>0</v>
      </c>
      <c r="E166" t="b">
        <f t="shared" si="6"/>
        <v>0</v>
      </c>
      <c r="F166" t="b">
        <f t="shared" si="7"/>
        <v>0</v>
      </c>
      <c r="G166" s="12" t="s">
        <v>528</v>
      </c>
    </row>
    <row r="167" spans="1:8" x14ac:dyDescent="0.2">
      <c r="A167" s="1" t="s">
        <v>166</v>
      </c>
      <c r="B167" s="1" t="s">
        <v>167</v>
      </c>
      <c r="C167" t="b">
        <f t="shared" si="8"/>
        <v>0</v>
      </c>
      <c r="E167" t="b">
        <f t="shared" si="6"/>
        <v>0</v>
      </c>
      <c r="F167" t="b">
        <f t="shared" si="7"/>
        <v>0</v>
      </c>
      <c r="G167" s="12" t="b">
        <v>1</v>
      </c>
      <c r="H167" s="12" t="s">
        <v>463</v>
      </c>
    </row>
    <row r="168" spans="1:8" x14ac:dyDescent="0.2">
      <c r="A168" s="1" t="s">
        <v>390</v>
      </c>
      <c r="B168" s="1" t="s">
        <v>329</v>
      </c>
      <c r="C168" t="b">
        <f t="shared" si="8"/>
        <v>0</v>
      </c>
      <c r="E168" t="b">
        <f t="shared" si="6"/>
        <v>1</v>
      </c>
      <c r="F168" t="b">
        <f t="shared" si="7"/>
        <v>0</v>
      </c>
      <c r="G168" s="12" t="b">
        <v>0</v>
      </c>
    </row>
    <row r="169" spans="1:8" x14ac:dyDescent="0.2">
      <c r="A169" s="1" t="s">
        <v>391</v>
      </c>
      <c r="B169" s="1" t="s">
        <v>330</v>
      </c>
      <c r="C169" t="b">
        <f t="shared" si="8"/>
        <v>0</v>
      </c>
      <c r="E169" t="b">
        <f t="shared" si="6"/>
        <v>1</v>
      </c>
      <c r="F169" t="b">
        <f t="shared" si="7"/>
        <v>0</v>
      </c>
      <c r="G169" s="12" t="b">
        <v>0</v>
      </c>
    </row>
    <row r="170" spans="1:8" x14ac:dyDescent="0.2">
      <c r="A170" s="1" t="s">
        <v>168</v>
      </c>
      <c r="B170" s="1" t="s">
        <v>169</v>
      </c>
      <c r="C170" t="b">
        <f t="shared" si="8"/>
        <v>0</v>
      </c>
      <c r="E170" t="b">
        <f t="shared" si="6"/>
        <v>0</v>
      </c>
      <c r="F170" t="b">
        <f t="shared" si="7"/>
        <v>0</v>
      </c>
      <c r="G170" s="12" t="b">
        <v>0</v>
      </c>
    </row>
    <row r="171" spans="1:8" x14ac:dyDescent="0.2">
      <c r="A171" s="1" t="s">
        <v>392</v>
      </c>
      <c r="B171" s="1" t="s">
        <v>170</v>
      </c>
      <c r="C171" t="b">
        <f t="shared" si="8"/>
        <v>0</v>
      </c>
      <c r="E171" t="b">
        <f t="shared" si="6"/>
        <v>1</v>
      </c>
      <c r="F171" t="b">
        <f t="shared" si="7"/>
        <v>0</v>
      </c>
      <c r="G171" s="12" t="b">
        <v>0</v>
      </c>
    </row>
    <row r="172" spans="1:8" x14ac:dyDescent="0.2">
      <c r="A172" s="1" t="s">
        <v>171</v>
      </c>
      <c r="B172" s="1" t="s">
        <v>172</v>
      </c>
      <c r="C172" t="b">
        <f t="shared" si="8"/>
        <v>0</v>
      </c>
      <c r="E172" t="b">
        <f t="shared" si="6"/>
        <v>0</v>
      </c>
      <c r="F172" t="b">
        <f t="shared" si="7"/>
        <v>0</v>
      </c>
      <c r="G172" s="12" t="b">
        <v>0</v>
      </c>
    </row>
    <row r="173" spans="1:8" x14ac:dyDescent="0.2">
      <c r="A173" s="1" t="s">
        <v>173</v>
      </c>
      <c r="B173" s="1" t="s">
        <v>174</v>
      </c>
      <c r="C173" t="b">
        <f t="shared" si="8"/>
        <v>0</v>
      </c>
      <c r="E173" t="b">
        <f t="shared" si="6"/>
        <v>0</v>
      </c>
      <c r="F173" t="b">
        <f t="shared" si="7"/>
        <v>0</v>
      </c>
      <c r="G173" s="12" t="b">
        <v>0</v>
      </c>
    </row>
    <row r="174" spans="1:8" x14ac:dyDescent="0.2">
      <c r="A174" s="1" t="s">
        <v>175</v>
      </c>
      <c r="B174" s="1" t="s">
        <v>176</v>
      </c>
      <c r="C174" t="b">
        <f t="shared" si="8"/>
        <v>0</v>
      </c>
      <c r="E174" t="b">
        <f t="shared" si="6"/>
        <v>0</v>
      </c>
      <c r="F174" t="b">
        <f t="shared" si="7"/>
        <v>0</v>
      </c>
      <c r="G174" s="12" t="b">
        <v>0</v>
      </c>
    </row>
    <row r="175" spans="1:8" x14ac:dyDescent="0.2">
      <c r="A175" s="1" t="s">
        <v>177</v>
      </c>
      <c r="B175" s="1" t="s">
        <v>178</v>
      </c>
      <c r="C175" t="b">
        <f t="shared" si="8"/>
        <v>0</v>
      </c>
      <c r="E175" t="b">
        <f t="shared" si="6"/>
        <v>0</v>
      </c>
      <c r="F175" t="b">
        <f t="shared" si="7"/>
        <v>0</v>
      </c>
      <c r="G175" s="12" t="s">
        <v>528</v>
      </c>
    </row>
    <row r="176" spans="1:8" x14ac:dyDescent="0.2">
      <c r="A176" s="1" t="s">
        <v>179</v>
      </c>
      <c r="B176" s="1" t="s">
        <v>180</v>
      </c>
      <c r="C176" t="b">
        <f t="shared" si="8"/>
        <v>0</v>
      </c>
      <c r="E176" t="b">
        <f t="shared" si="6"/>
        <v>0</v>
      </c>
      <c r="F176" t="b">
        <f t="shared" si="7"/>
        <v>0</v>
      </c>
      <c r="G176" s="12" t="b">
        <v>0</v>
      </c>
    </row>
    <row r="177" spans="1:8" x14ac:dyDescent="0.2">
      <c r="A177" s="1" t="s">
        <v>181</v>
      </c>
      <c r="B177" s="1" t="s">
        <v>182</v>
      </c>
      <c r="C177" t="b">
        <f t="shared" si="8"/>
        <v>1</v>
      </c>
      <c r="D177" t="b">
        <v>1</v>
      </c>
      <c r="E177" t="b">
        <f t="shared" si="6"/>
        <v>0</v>
      </c>
      <c r="F177" t="b">
        <f t="shared" si="7"/>
        <v>0</v>
      </c>
      <c r="G177" s="12" t="b">
        <v>0</v>
      </c>
    </row>
    <row r="178" spans="1:8" x14ac:dyDescent="0.2">
      <c r="A178" s="1" t="s">
        <v>183</v>
      </c>
      <c r="B178" s="1" t="s">
        <v>184</v>
      </c>
      <c r="C178" t="b">
        <f t="shared" si="8"/>
        <v>0</v>
      </c>
      <c r="E178" t="b">
        <f t="shared" si="6"/>
        <v>0</v>
      </c>
      <c r="F178" t="b">
        <f t="shared" si="7"/>
        <v>0</v>
      </c>
      <c r="G178" s="12" t="b">
        <v>0</v>
      </c>
    </row>
    <row r="179" spans="1:8" x14ac:dyDescent="0.2">
      <c r="A179" s="1" t="s">
        <v>185</v>
      </c>
      <c r="B179" s="1" t="s">
        <v>186</v>
      </c>
      <c r="C179" t="b">
        <f t="shared" si="8"/>
        <v>1</v>
      </c>
      <c r="D179" t="b">
        <v>1</v>
      </c>
      <c r="E179" t="b">
        <f t="shared" si="6"/>
        <v>0</v>
      </c>
      <c r="F179" t="b">
        <f t="shared" si="7"/>
        <v>0</v>
      </c>
      <c r="G179" s="12" t="s">
        <v>528</v>
      </c>
    </row>
    <row r="180" spans="1:8" x14ac:dyDescent="0.2">
      <c r="A180" s="1" t="s">
        <v>187</v>
      </c>
      <c r="B180" s="1" t="s">
        <v>188</v>
      </c>
      <c r="C180" t="b">
        <f t="shared" si="8"/>
        <v>0</v>
      </c>
      <c r="E180" t="b">
        <f t="shared" si="6"/>
        <v>0</v>
      </c>
      <c r="F180" t="b">
        <f t="shared" si="7"/>
        <v>0</v>
      </c>
      <c r="G180" s="12" t="b">
        <v>0</v>
      </c>
    </row>
    <row r="181" spans="1:8" x14ac:dyDescent="0.2">
      <c r="A181" s="1" t="s">
        <v>189</v>
      </c>
      <c r="B181" s="1" t="s">
        <v>190</v>
      </c>
      <c r="C181" t="b">
        <f t="shared" si="8"/>
        <v>0</v>
      </c>
      <c r="E181" t="b">
        <f t="shared" si="6"/>
        <v>0</v>
      </c>
      <c r="F181" t="b">
        <f t="shared" si="7"/>
        <v>0</v>
      </c>
      <c r="G181" s="12" t="b">
        <v>0</v>
      </c>
    </row>
    <row r="182" spans="1:8" x14ac:dyDescent="0.2">
      <c r="A182" s="1" t="s">
        <v>191</v>
      </c>
      <c r="B182" s="1" t="s">
        <v>192</v>
      </c>
      <c r="C182" t="b">
        <f t="shared" si="8"/>
        <v>0</v>
      </c>
      <c r="E182" t="b">
        <f t="shared" si="6"/>
        <v>0</v>
      </c>
      <c r="F182" t="b">
        <f t="shared" si="7"/>
        <v>0</v>
      </c>
      <c r="G182" s="12" t="b">
        <v>0</v>
      </c>
    </row>
    <row r="183" spans="1:8" x14ac:dyDescent="0.2">
      <c r="A183" s="1" t="s">
        <v>393</v>
      </c>
      <c r="B183" s="1" t="s">
        <v>193</v>
      </c>
      <c r="C183" t="b">
        <f t="shared" si="8"/>
        <v>0</v>
      </c>
      <c r="E183" t="b">
        <f t="shared" si="6"/>
        <v>1</v>
      </c>
      <c r="F183" t="b">
        <f t="shared" si="7"/>
        <v>0</v>
      </c>
      <c r="G183" s="12" t="b">
        <v>0</v>
      </c>
    </row>
    <row r="184" spans="1:8" x14ac:dyDescent="0.2">
      <c r="A184" s="1" t="s">
        <v>194</v>
      </c>
      <c r="B184" s="1" t="s">
        <v>195</v>
      </c>
      <c r="C184" t="b">
        <f t="shared" si="8"/>
        <v>0</v>
      </c>
      <c r="E184" t="b">
        <f t="shared" si="6"/>
        <v>0</v>
      </c>
      <c r="F184" t="b">
        <f t="shared" si="7"/>
        <v>0</v>
      </c>
      <c r="G184" s="12" t="b">
        <v>0</v>
      </c>
    </row>
    <row r="185" spans="1:8" x14ac:dyDescent="0.2">
      <c r="A185" s="1" t="s">
        <v>394</v>
      </c>
      <c r="B185" s="1" t="s">
        <v>196</v>
      </c>
      <c r="C185" t="b">
        <f t="shared" si="8"/>
        <v>0</v>
      </c>
      <c r="E185" t="b">
        <f t="shared" si="6"/>
        <v>1</v>
      </c>
      <c r="F185" t="b">
        <f t="shared" si="7"/>
        <v>0</v>
      </c>
      <c r="G185" s="12" t="b">
        <v>0</v>
      </c>
    </row>
    <row r="186" spans="1:8" x14ac:dyDescent="0.2">
      <c r="A186" s="1" t="s">
        <v>197</v>
      </c>
      <c r="B186" s="1" t="s">
        <v>198</v>
      </c>
      <c r="C186" t="b">
        <f t="shared" si="8"/>
        <v>1</v>
      </c>
      <c r="D186" t="b">
        <v>1</v>
      </c>
      <c r="E186" t="b">
        <f t="shared" si="6"/>
        <v>0</v>
      </c>
      <c r="F186" t="b">
        <f t="shared" si="7"/>
        <v>0</v>
      </c>
      <c r="G186" s="12" t="b">
        <v>0</v>
      </c>
    </row>
    <row r="187" spans="1:8" x14ac:dyDescent="0.2">
      <c r="A187" s="1" t="s">
        <v>199</v>
      </c>
      <c r="B187" s="1" t="s">
        <v>331</v>
      </c>
      <c r="C187" t="b">
        <f t="shared" si="8"/>
        <v>0</v>
      </c>
      <c r="E187" t="b">
        <f t="shared" si="6"/>
        <v>0</v>
      </c>
      <c r="F187" t="b">
        <f t="shared" si="7"/>
        <v>0</v>
      </c>
      <c r="G187" s="12" t="b">
        <v>0</v>
      </c>
    </row>
    <row r="188" spans="1:8" x14ac:dyDescent="0.2">
      <c r="A188" s="1" t="s">
        <v>200</v>
      </c>
      <c r="B188" s="1" t="s">
        <v>332</v>
      </c>
      <c r="C188" t="b">
        <f t="shared" si="8"/>
        <v>0</v>
      </c>
      <c r="E188" t="b">
        <f t="shared" si="6"/>
        <v>0</v>
      </c>
      <c r="F188" t="b">
        <f t="shared" si="7"/>
        <v>0</v>
      </c>
      <c r="G188" s="12" t="b">
        <v>0</v>
      </c>
    </row>
    <row r="189" spans="1:8" x14ac:dyDescent="0.2">
      <c r="A189" s="1" t="s">
        <v>395</v>
      </c>
      <c r="B189" s="1" t="s">
        <v>333</v>
      </c>
      <c r="C189" t="b">
        <f t="shared" si="8"/>
        <v>1</v>
      </c>
      <c r="D189" t="b">
        <v>1</v>
      </c>
      <c r="E189" t="b">
        <f t="shared" si="6"/>
        <v>1</v>
      </c>
      <c r="F189" t="b">
        <f t="shared" si="7"/>
        <v>0</v>
      </c>
      <c r="G189" s="12" t="b">
        <v>0</v>
      </c>
    </row>
    <row r="190" spans="1:8" x14ac:dyDescent="0.2">
      <c r="A190" s="1" t="s">
        <v>201</v>
      </c>
      <c r="B190" s="1" t="s">
        <v>202</v>
      </c>
      <c r="C190" t="b">
        <f t="shared" si="8"/>
        <v>0</v>
      </c>
      <c r="E190" t="b">
        <f t="shared" si="6"/>
        <v>0</v>
      </c>
      <c r="F190" t="b">
        <f t="shared" si="7"/>
        <v>0</v>
      </c>
      <c r="G190" s="12" t="b">
        <v>0</v>
      </c>
      <c r="H190" s="12" t="s">
        <v>577</v>
      </c>
    </row>
    <row r="191" spans="1:8" x14ac:dyDescent="0.2">
      <c r="A191" s="1" t="s">
        <v>203</v>
      </c>
      <c r="B191" s="1" t="s">
        <v>334</v>
      </c>
      <c r="C191" t="b">
        <f t="shared" si="8"/>
        <v>0</v>
      </c>
      <c r="E191" t="b">
        <f t="shared" si="6"/>
        <v>0</v>
      </c>
      <c r="F191" t="b">
        <f t="shared" si="7"/>
        <v>0</v>
      </c>
      <c r="G191" s="12" t="b">
        <v>0</v>
      </c>
    </row>
    <row r="192" spans="1:8" x14ac:dyDescent="0.2">
      <c r="A192" s="1" t="s">
        <v>204</v>
      </c>
      <c r="B192" s="1" t="s">
        <v>335</v>
      </c>
      <c r="C192" t="b">
        <f t="shared" si="8"/>
        <v>0</v>
      </c>
      <c r="E192" t="b">
        <f t="shared" si="6"/>
        <v>0</v>
      </c>
      <c r="F192" t="b">
        <f t="shared" si="7"/>
        <v>0</v>
      </c>
      <c r="G192" s="12" t="b">
        <v>1</v>
      </c>
      <c r="H192" s="12" t="s">
        <v>466</v>
      </c>
    </row>
    <row r="193" spans="1:7" x14ac:dyDescent="0.2">
      <c r="A193" s="1" t="s">
        <v>205</v>
      </c>
      <c r="B193" s="1" t="s">
        <v>206</v>
      </c>
      <c r="C193" t="b">
        <f t="shared" si="8"/>
        <v>0</v>
      </c>
      <c r="E193" t="b">
        <f t="shared" si="6"/>
        <v>0</v>
      </c>
      <c r="F193" t="b">
        <f t="shared" si="7"/>
        <v>0</v>
      </c>
      <c r="G193" s="12" t="b">
        <v>0</v>
      </c>
    </row>
    <row r="194" spans="1:7" x14ac:dyDescent="0.2">
      <c r="A194" s="1" t="s">
        <v>207</v>
      </c>
      <c r="B194" s="1" t="s">
        <v>208</v>
      </c>
      <c r="C194" t="b">
        <f t="shared" si="8"/>
        <v>0</v>
      </c>
      <c r="E194" t="b">
        <f t="shared" ref="E194:E203" si="9">ISNUMBER(SEARCH("~+",A194))</f>
        <v>0</v>
      </c>
      <c r="F194" t="b">
        <f t="shared" ref="F194:F203" si="10">ISNUMBER(SEARCH("~?",A194))</f>
        <v>0</v>
      </c>
      <c r="G194" s="12" t="b">
        <v>0</v>
      </c>
    </row>
    <row r="195" spans="1:7" x14ac:dyDescent="0.2">
      <c r="A195" s="1" t="s">
        <v>209</v>
      </c>
      <c r="B195" s="1" t="s">
        <v>210</v>
      </c>
      <c r="C195" t="b">
        <f t="shared" ref="C195:C203" si="11">ISNUMBER(SEARCH("~*",A195))</f>
        <v>0</v>
      </c>
      <c r="E195" t="b">
        <f t="shared" si="9"/>
        <v>0</v>
      </c>
      <c r="F195" t="b">
        <f t="shared" si="10"/>
        <v>0</v>
      </c>
      <c r="G195" s="12" t="b">
        <v>0</v>
      </c>
    </row>
    <row r="196" spans="1:7" x14ac:dyDescent="0.2">
      <c r="A196" s="1" t="s">
        <v>396</v>
      </c>
      <c r="B196" s="1" t="s">
        <v>336</v>
      </c>
      <c r="C196" t="b">
        <f t="shared" si="11"/>
        <v>0</v>
      </c>
      <c r="E196" t="b">
        <f t="shared" si="9"/>
        <v>1</v>
      </c>
      <c r="F196" t="b">
        <f t="shared" si="10"/>
        <v>0</v>
      </c>
      <c r="G196" s="12" t="b">
        <v>0</v>
      </c>
    </row>
    <row r="197" spans="1:7" x14ac:dyDescent="0.2">
      <c r="A197" s="1" t="s">
        <v>397</v>
      </c>
      <c r="B197" s="1" t="s">
        <v>211</v>
      </c>
      <c r="C197" t="b">
        <f t="shared" si="11"/>
        <v>0</v>
      </c>
      <c r="E197" t="b">
        <f t="shared" si="9"/>
        <v>1</v>
      </c>
      <c r="F197" t="b">
        <f t="shared" si="10"/>
        <v>0</v>
      </c>
      <c r="G197" s="12" t="b">
        <v>0</v>
      </c>
    </row>
    <row r="198" spans="1:7" x14ac:dyDescent="0.2">
      <c r="A198" s="1" t="s">
        <v>398</v>
      </c>
      <c r="B198" s="1" t="s">
        <v>212</v>
      </c>
      <c r="C198" t="b">
        <f t="shared" si="11"/>
        <v>1</v>
      </c>
      <c r="D198" t="b">
        <v>1</v>
      </c>
      <c r="E198" t="b">
        <f t="shared" si="9"/>
        <v>1</v>
      </c>
      <c r="F198" t="b">
        <f t="shared" si="10"/>
        <v>0</v>
      </c>
      <c r="G198" s="12" t="b">
        <v>0</v>
      </c>
    </row>
    <row r="199" spans="1:7" x14ac:dyDescent="0.2">
      <c r="A199" s="1" t="s">
        <v>213</v>
      </c>
      <c r="B199" s="1" t="s">
        <v>337</v>
      </c>
      <c r="C199" t="b">
        <f t="shared" si="11"/>
        <v>0</v>
      </c>
      <c r="E199" t="b">
        <f t="shared" si="9"/>
        <v>0</v>
      </c>
      <c r="F199" t="b">
        <f t="shared" si="10"/>
        <v>0</v>
      </c>
      <c r="G199" s="12" t="b">
        <v>0</v>
      </c>
    </row>
    <row r="200" spans="1:7" x14ac:dyDescent="0.2">
      <c r="A200" s="1" t="s">
        <v>214</v>
      </c>
      <c r="B200" s="1" t="s">
        <v>338</v>
      </c>
      <c r="C200" t="b">
        <f t="shared" si="11"/>
        <v>0</v>
      </c>
      <c r="E200" t="b">
        <f t="shared" si="9"/>
        <v>0</v>
      </c>
      <c r="F200" t="b">
        <f t="shared" si="10"/>
        <v>0</v>
      </c>
      <c r="G200" s="12" t="b">
        <v>0</v>
      </c>
    </row>
    <row r="201" spans="1:7" x14ac:dyDescent="0.2">
      <c r="A201" s="1" t="s">
        <v>215</v>
      </c>
      <c r="B201" s="1" t="s">
        <v>339</v>
      </c>
      <c r="C201" t="b">
        <f t="shared" si="11"/>
        <v>0</v>
      </c>
      <c r="E201" t="b">
        <f t="shared" si="9"/>
        <v>0</v>
      </c>
      <c r="F201" t="b">
        <f t="shared" si="10"/>
        <v>0</v>
      </c>
      <c r="G201" s="12" t="b">
        <v>0</v>
      </c>
    </row>
    <row r="202" spans="1:7" x14ac:dyDescent="0.2">
      <c r="A202" s="1" t="s">
        <v>216</v>
      </c>
      <c r="B202" s="1" t="s">
        <v>217</v>
      </c>
      <c r="C202" t="b">
        <f t="shared" si="11"/>
        <v>0</v>
      </c>
      <c r="E202" t="b">
        <f t="shared" si="9"/>
        <v>0</v>
      </c>
      <c r="F202" t="b">
        <f t="shared" si="10"/>
        <v>0</v>
      </c>
      <c r="G202" s="12" t="b">
        <v>0</v>
      </c>
    </row>
    <row r="203" spans="1:7" x14ac:dyDescent="0.2">
      <c r="A203" s="1" t="s">
        <v>218</v>
      </c>
      <c r="B203" s="1" t="s">
        <v>219</v>
      </c>
      <c r="C203" t="b">
        <f t="shared" si="11"/>
        <v>0</v>
      </c>
      <c r="E203" t="b">
        <f t="shared" si="9"/>
        <v>0</v>
      </c>
      <c r="F203" t="b">
        <f t="shared" si="10"/>
        <v>0</v>
      </c>
      <c r="G203" s="12" t="b">
        <v>0</v>
      </c>
    </row>
  </sheetData>
  <autoFilter ref="A1:K203" xr:uid="{A7F2A5DF-43D5-6946-B3E2-ED08B11F439B}"/>
  <mergeCells count="13">
    <mergeCell ref="G2:G4"/>
    <mergeCell ref="G5:G8"/>
    <mergeCell ref="H31:H34"/>
    <mergeCell ref="G31:G34"/>
    <mergeCell ref="G135:G148"/>
    <mergeCell ref="H2:H4"/>
    <mergeCell ref="H5:H8"/>
    <mergeCell ref="H43:H64"/>
    <mergeCell ref="G43:G53"/>
    <mergeCell ref="G54:G64"/>
    <mergeCell ref="G68:G78"/>
    <mergeCell ref="G88:G91"/>
    <mergeCell ref="G92:G97"/>
  </mergeCells>
  <conditionalFormatting sqref="C1:D1048576">
    <cfRule type="containsText" dxfId="6" priority="4" operator="containsText" text="TRUE">
      <formula>NOT(ISERROR(SEARCH("TRUE",C1)))</formula>
    </cfRule>
  </conditionalFormatting>
  <conditionalFormatting sqref="E1:E1048576">
    <cfRule type="containsText" dxfId="5" priority="3" operator="containsText" text="TRUE">
      <formula>NOT(ISERROR(SEARCH("TRUE",E1)))</formula>
    </cfRule>
  </conditionalFormatting>
  <conditionalFormatting sqref="F1:F1048576">
    <cfRule type="containsText" dxfId="4" priority="2" operator="containsText" text="TRUE">
      <formula>NOT(ISERROR(SEARCH("TRUE",F1)))</formula>
    </cfRule>
  </conditionalFormatting>
  <conditionalFormatting sqref="G2:G203">
    <cfRule type="cellIs" dxfId="3" priority="1" operator="notEqual">
      <formula>FALSE</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0B7AB-07B0-254B-9F24-0B3215CF8073}">
  <dimension ref="A1:J79"/>
  <sheetViews>
    <sheetView tabSelected="1" topLeftCell="G1" zoomScale="85" workbookViewId="0">
      <pane ySplit="1" topLeftCell="A9" activePane="bottomLeft" state="frozen"/>
      <selection pane="bottomLeft" activeCell="I80" sqref="I80"/>
    </sheetView>
  </sheetViews>
  <sheetFormatPr baseColWidth="10" defaultRowHeight="16" x14ac:dyDescent="0.2"/>
  <cols>
    <col min="1" max="1" width="29.5" customWidth="1"/>
    <col min="4" max="4" width="23.83203125" customWidth="1"/>
    <col min="5" max="5" width="25.83203125" customWidth="1"/>
    <col min="6" max="6" width="52.6640625" customWidth="1"/>
    <col min="7" max="7" width="13.83203125" style="8" customWidth="1"/>
    <col min="8" max="8" width="42" customWidth="1"/>
    <col min="9" max="9" width="36.83203125" customWidth="1"/>
  </cols>
  <sheetData>
    <row r="1" spans="1:10" s="8" customFormat="1" ht="51" x14ac:dyDescent="0.2">
      <c r="A1" s="14" t="s">
        <v>414</v>
      </c>
      <c r="B1" s="14" t="s">
        <v>414</v>
      </c>
      <c r="C1" s="14" t="s">
        <v>415</v>
      </c>
      <c r="D1" s="14" t="s">
        <v>416</v>
      </c>
      <c r="E1" s="14" t="s">
        <v>501</v>
      </c>
      <c r="F1" s="14" t="s">
        <v>519</v>
      </c>
      <c r="G1" s="15" t="s">
        <v>495</v>
      </c>
      <c r="H1" s="14" t="s">
        <v>555</v>
      </c>
      <c r="I1" s="14" t="s">
        <v>496</v>
      </c>
      <c r="J1" s="13"/>
    </row>
    <row r="2" spans="1:10" ht="17" x14ac:dyDescent="0.2">
      <c r="A2" t="s">
        <v>417</v>
      </c>
      <c r="B2" t="s">
        <v>417</v>
      </c>
      <c r="C2">
        <v>24098</v>
      </c>
      <c r="D2">
        <v>99.603207406794994</v>
      </c>
      <c r="G2" s="12">
        <v>0</v>
      </c>
      <c r="H2" s="8" t="s">
        <v>562</v>
      </c>
      <c r="I2" t="s">
        <v>583</v>
      </c>
    </row>
    <row r="3" spans="1:10" ht="17" x14ac:dyDescent="0.2">
      <c r="A3" t="s">
        <v>418</v>
      </c>
      <c r="B3" t="s">
        <v>418</v>
      </c>
      <c r="C3">
        <v>23887</v>
      </c>
      <c r="D3">
        <v>98.731090352980004</v>
      </c>
      <c r="G3" s="12">
        <v>0</v>
      </c>
      <c r="H3" s="8" t="s">
        <v>562</v>
      </c>
      <c r="I3" t="s">
        <v>583</v>
      </c>
    </row>
    <row r="4" spans="1:10" ht="17" x14ac:dyDescent="0.2">
      <c r="A4" t="s">
        <v>419</v>
      </c>
      <c r="B4" t="s">
        <v>419</v>
      </c>
      <c r="C4">
        <v>23722</v>
      </c>
      <c r="D4">
        <v>98.049103083409094</v>
      </c>
      <c r="G4" s="12">
        <v>0</v>
      </c>
      <c r="H4" s="8" t="s">
        <v>562</v>
      </c>
      <c r="I4" t="s">
        <v>588</v>
      </c>
    </row>
    <row r="5" spans="1:10" ht="17" x14ac:dyDescent="0.2">
      <c r="A5" t="s">
        <v>420</v>
      </c>
      <c r="B5" t="s">
        <v>420</v>
      </c>
      <c r="C5">
        <v>23416</v>
      </c>
      <c r="D5">
        <v>96.784326692568399</v>
      </c>
      <c r="G5" s="12">
        <v>0</v>
      </c>
      <c r="H5" s="8" t="s">
        <v>562</v>
      </c>
      <c r="I5" t="s">
        <v>585</v>
      </c>
    </row>
    <row r="6" spans="1:10" ht="17" x14ac:dyDescent="0.2">
      <c r="A6" t="s">
        <v>421</v>
      </c>
      <c r="B6" t="s">
        <v>421</v>
      </c>
      <c r="C6">
        <v>23168</v>
      </c>
      <c r="D6">
        <v>95.759279160122304</v>
      </c>
      <c r="G6" s="12">
        <v>0</v>
      </c>
      <c r="H6" s="8" t="s">
        <v>562</v>
      </c>
      <c r="I6" t="s">
        <v>584</v>
      </c>
    </row>
    <row r="7" spans="1:10" ht="17" x14ac:dyDescent="0.2">
      <c r="A7" t="s">
        <v>422</v>
      </c>
      <c r="B7" t="s">
        <v>422</v>
      </c>
      <c r="C7">
        <v>18484</v>
      </c>
      <c r="D7">
        <v>76.3991072166652</v>
      </c>
      <c r="G7" s="12">
        <v>0</v>
      </c>
      <c r="H7" s="8" t="s">
        <v>562</v>
      </c>
      <c r="I7" t="s">
        <v>586</v>
      </c>
    </row>
    <row r="8" spans="1:10" ht="17" x14ac:dyDescent="0.2">
      <c r="A8" t="s">
        <v>423</v>
      </c>
      <c r="B8" t="s">
        <v>423</v>
      </c>
      <c r="C8">
        <v>13384</v>
      </c>
      <c r="D8">
        <v>55.3195007026535</v>
      </c>
      <c r="G8" s="12">
        <v>0</v>
      </c>
      <c r="H8" s="8" t="s">
        <v>562</v>
      </c>
      <c r="I8" t="s">
        <v>587</v>
      </c>
    </row>
    <row r="9" spans="1:10" ht="17" x14ac:dyDescent="0.2">
      <c r="A9" t="s">
        <v>424</v>
      </c>
      <c r="B9" t="s">
        <v>424</v>
      </c>
      <c r="C9">
        <v>10517</v>
      </c>
      <c r="D9">
        <v>43.469455236835501</v>
      </c>
      <c r="G9" s="12">
        <v>0</v>
      </c>
      <c r="H9" s="8" t="s">
        <v>562</v>
      </c>
      <c r="I9" t="s">
        <v>588</v>
      </c>
    </row>
    <row r="10" spans="1:10" ht="17" x14ac:dyDescent="0.2">
      <c r="A10" t="s">
        <v>425</v>
      </c>
      <c r="B10" t="s">
        <v>425</v>
      </c>
      <c r="C10">
        <v>8832</v>
      </c>
      <c r="D10">
        <v>36.5049185748532</v>
      </c>
      <c r="G10" s="12">
        <v>0</v>
      </c>
      <c r="H10" s="8" t="s">
        <v>562</v>
      </c>
      <c r="I10" t="s">
        <v>589</v>
      </c>
    </row>
    <row r="11" spans="1:10" ht="17" x14ac:dyDescent="0.2">
      <c r="A11" t="s">
        <v>426</v>
      </c>
      <c r="B11" t="s">
        <v>426</v>
      </c>
      <c r="C11">
        <v>7636</v>
      </c>
      <c r="D11">
        <v>31.561544184508499</v>
      </c>
      <c r="G11" s="12">
        <v>0</v>
      </c>
      <c r="H11" s="8" t="s">
        <v>562</v>
      </c>
      <c r="I11" t="s">
        <v>587</v>
      </c>
    </row>
    <row r="12" spans="1:10" ht="17" x14ac:dyDescent="0.2">
      <c r="A12" t="s">
        <v>427</v>
      </c>
      <c r="B12" t="s">
        <v>427</v>
      </c>
      <c r="C12">
        <v>7631</v>
      </c>
      <c r="D12">
        <v>31.540877903612401</v>
      </c>
      <c r="G12" s="12">
        <v>0</v>
      </c>
      <c r="H12" s="8" t="s">
        <v>562</v>
      </c>
      <c r="I12" t="s">
        <v>590</v>
      </c>
    </row>
    <row r="13" spans="1:10" ht="17" x14ac:dyDescent="0.2">
      <c r="A13" t="s">
        <v>428</v>
      </c>
      <c r="B13" t="s">
        <v>428</v>
      </c>
      <c r="C13">
        <v>7631</v>
      </c>
      <c r="D13">
        <v>31.540877903612401</v>
      </c>
      <c r="G13" s="12">
        <v>0</v>
      </c>
      <c r="H13" s="8" t="s">
        <v>562</v>
      </c>
      <c r="I13" t="s">
        <v>591</v>
      </c>
    </row>
    <row r="14" spans="1:10" ht="17" x14ac:dyDescent="0.2">
      <c r="A14" t="s">
        <v>429</v>
      </c>
      <c r="B14" t="s">
        <v>429</v>
      </c>
      <c r="C14">
        <v>7629</v>
      </c>
      <c r="D14">
        <v>31.532611391254001</v>
      </c>
      <c r="G14" s="12">
        <v>0</v>
      </c>
      <c r="H14" s="8" t="s">
        <v>562</v>
      </c>
      <c r="I14" t="s">
        <v>590</v>
      </c>
    </row>
    <row r="15" spans="1:10" ht="17" x14ac:dyDescent="0.2">
      <c r="A15" t="s">
        <v>430</v>
      </c>
      <c r="B15" t="s">
        <v>430</v>
      </c>
      <c r="C15">
        <v>5351</v>
      </c>
      <c r="D15">
        <v>22.117053814995401</v>
      </c>
      <c r="G15" s="12">
        <v>0</v>
      </c>
      <c r="H15" s="8" t="s">
        <v>562</v>
      </c>
      <c r="I15" t="s">
        <v>590</v>
      </c>
    </row>
    <row r="16" spans="1:10" ht="17" x14ac:dyDescent="0.2">
      <c r="A16" t="s">
        <v>431</v>
      </c>
      <c r="B16" t="s">
        <v>431</v>
      </c>
      <c r="C16">
        <v>5351</v>
      </c>
      <c r="D16">
        <v>22.117053814995401</v>
      </c>
      <c r="G16" s="12">
        <v>0</v>
      </c>
      <c r="H16" s="8" t="s">
        <v>562</v>
      </c>
      <c r="I16" t="s">
        <v>590</v>
      </c>
    </row>
    <row r="17" spans="1:9" ht="17" customHeight="1" x14ac:dyDescent="0.2">
      <c r="A17" t="s">
        <v>432</v>
      </c>
      <c r="B17" t="s">
        <v>432</v>
      </c>
      <c r="C17">
        <v>992</v>
      </c>
      <c r="D17">
        <v>4.1001901297842398</v>
      </c>
      <c r="E17" t="s">
        <v>499</v>
      </c>
      <c r="F17" s="1" t="s">
        <v>497</v>
      </c>
      <c r="G17" s="12">
        <v>1</v>
      </c>
      <c r="H17" s="9" t="s">
        <v>563</v>
      </c>
      <c r="I17">
        <v>2</v>
      </c>
    </row>
    <row r="18" spans="1:9" x14ac:dyDescent="0.2">
      <c r="A18" t="s">
        <v>433</v>
      </c>
      <c r="B18" t="s">
        <v>433</v>
      </c>
      <c r="C18">
        <v>576</v>
      </c>
      <c r="D18">
        <v>2.3807555592295602</v>
      </c>
      <c r="E18" t="s">
        <v>500</v>
      </c>
      <c r="F18" s="1" t="s">
        <v>498</v>
      </c>
      <c r="G18" s="12">
        <v>1</v>
      </c>
      <c r="H18" s="9" t="s">
        <v>564</v>
      </c>
      <c r="I18">
        <v>2</v>
      </c>
    </row>
    <row r="19" spans="1:9" ht="16" customHeight="1" x14ac:dyDescent="0.2">
      <c r="A19" t="s">
        <v>434</v>
      </c>
      <c r="B19" t="s">
        <v>434</v>
      </c>
      <c r="C19">
        <v>376</v>
      </c>
      <c r="D19">
        <v>1.5541043233859599</v>
      </c>
      <c r="E19" t="s">
        <v>518</v>
      </c>
      <c r="F19" t="s">
        <v>520</v>
      </c>
      <c r="G19" s="12">
        <v>1</v>
      </c>
      <c r="H19" s="10" t="s">
        <v>565</v>
      </c>
      <c r="I19">
        <v>2</v>
      </c>
    </row>
    <row r="20" spans="1:9" ht="17" x14ac:dyDescent="0.2">
      <c r="A20" t="s">
        <v>435</v>
      </c>
      <c r="B20" t="s">
        <v>435</v>
      </c>
      <c r="C20">
        <v>286</v>
      </c>
      <c r="D20">
        <v>1.1821112672563401</v>
      </c>
      <c r="E20" t="s">
        <v>517</v>
      </c>
      <c r="F20" s="7" t="s">
        <v>502</v>
      </c>
      <c r="G20" s="12">
        <v>1</v>
      </c>
      <c r="H20" s="10" t="s">
        <v>502</v>
      </c>
      <c r="I20">
        <v>2</v>
      </c>
    </row>
    <row r="21" spans="1:9" ht="20" customHeight="1" x14ac:dyDescent="0.2">
      <c r="A21" t="s">
        <v>436</v>
      </c>
      <c r="B21" t="s">
        <v>436</v>
      </c>
      <c r="C21">
        <v>270</v>
      </c>
      <c r="D21">
        <v>1.11597916838885</v>
      </c>
      <c r="E21" t="s">
        <v>542</v>
      </c>
      <c r="F21" t="s">
        <v>521</v>
      </c>
      <c r="G21" s="12">
        <v>1</v>
      </c>
      <c r="H21" s="11" t="s">
        <v>522</v>
      </c>
      <c r="I21">
        <v>2</v>
      </c>
    </row>
    <row r="22" spans="1:9" x14ac:dyDescent="0.2">
      <c r="A22" t="s">
        <v>437</v>
      </c>
      <c r="B22" t="s">
        <v>437</v>
      </c>
      <c r="C22">
        <v>233</v>
      </c>
      <c r="D22">
        <v>0.96304868975779101</v>
      </c>
      <c r="E22" t="s">
        <v>543</v>
      </c>
      <c r="F22" t="s">
        <v>544</v>
      </c>
      <c r="G22" s="12">
        <v>0</v>
      </c>
      <c r="H22" s="8">
        <v>1</v>
      </c>
      <c r="I22">
        <v>2</v>
      </c>
    </row>
    <row r="23" spans="1:9" x14ac:dyDescent="0.2">
      <c r="A23" t="s">
        <v>438</v>
      </c>
      <c r="B23" t="s">
        <v>438</v>
      </c>
      <c r="C23">
        <v>167</v>
      </c>
      <c r="D23">
        <v>0.69025378192940401</v>
      </c>
      <c r="E23" s="1" t="s">
        <v>45</v>
      </c>
      <c r="F23" s="1" t="s">
        <v>44</v>
      </c>
      <c r="G23" s="12">
        <v>1</v>
      </c>
      <c r="H23" s="9" t="s">
        <v>44</v>
      </c>
      <c r="I23">
        <v>2</v>
      </c>
    </row>
    <row r="24" spans="1:9" ht="17" x14ac:dyDescent="0.2">
      <c r="A24" t="s">
        <v>439</v>
      </c>
      <c r="B24" t="s">
        <v>439</v>
      </c>
      <c r="C24">
        <v>145</v>
      </c>
      <c r="D24">
        <v>0.59932214598660805</v>
      </c>
      <c r="E24" t="s">
        <v>504</v>
      </c>
      <c r="F24" t="s">
        <v>503</v>
      </c>
      <c r="G24" s="12">
        <v>1</v>
      </c>
      <c r="H24" s="8" t="s">
        <v>503</v>
      </c>
      <c r="I24">
        <v>2</v>
      </c>
    </row>
    <row r="25" spans="1:9" ht="23" customHeight="1" x14ac:dyDescent="0.2">
      <c r="A25" t="s">
        <v>440</v>
      </c>
      <c r="B25" t="s">
        <v>440</v>
      </c>
      <c r="C25">
        <v>46</v>
      </c>
      <c r="D25">
        <v>0.19012978424402699</v>
      </c>
      <c r="E25" t="s">
        <v>545</v>
      </c>
      <c r="F25" t="s">
        <v>523</v>
      </c>
      <c r="G25" s="12">
        <v>0</v>
      </c>
      <c r="H25" s="11" t="s">
        <v>524</v>
      </c>
      <c r="I25" t="s">
        <v>592</v>
      </c>
    </row>
    <row r="26" spans="1:9" ht="29" x14ac:dyDescent="0.2">
      <c r="A26" t="s">
        <v>441</v>
      </c>
      <c r="B26" t="s">
        <v>441</v>
      </c>
      <c r="C26">
        <v>36</v>
      </c>
      <c r="D26">
        <v>0.14879722245184701</v>
      </c>
      <c r="E26" t="s">
        <v>516</v>
      </c>
      <c r="F26" t="s">
        <v>27</v>
      </c>
      <c r="G26" s="12">
        <v>1</v>
      </c>
      <c r="H26" s="9" t="s">
        <v>27</v>
      </c>
      <c r="I26">
        <v>2</v>
      </c>
    </row>
    <row r="27" spans="1:9" x14ac:dyDescent="0.2">
      <c r="A27" t="s">
        <v>442</v>
      </c>
      <c r="B27" t="s">
        <v>442</v>
      </c>
      <c r="C27">
        <v>13</v>
      </c>
      <c r="D27">
        <v>5.3732330329833801E-2</v>
      </c>
      <c r="E27" t="s">
        <v>525</v>
      </c>
      <c r="F27" t="s">
        <v>526</v>
      </c>
      <c r="G27" s="12">
        <v>0</v>
      </c>
      <c r="H27" s="8"/>
      <c r="I27" t="s">
        <v>593</v>
      </c>
    </row>
    <row r="28" spans="1:9" ht="17" x14ac:dyDescent="0.2">
      <c r="A28" t="s">
        <v>443</v>
      </c>
      <c r="B28" t="s">
        <v>443</v>
      </c>
      <c r="C28">
        <v>12</v>
      </c>
      <c r="D28">
        <v>4.9599074150615798E-2</v>
      </c>
      <c r="E28" t="s">
        <v>515</v>
      </c>
      <c r="F28" t="s">
        <v>49</v>
      </c>
      <c r="G28" s="12">
        <v>1</v>
      </c>
      <c r="H28" s="8" t="s">
        <v>49</v>
      </c>
      <c r="I28">
        <v>2</v>
      </c>
    </row>
    <row r="29" spans="1:9" ht="17" x14ac:dyDescent="0.2">
      <c r="A29" t="s">
        <v>444</v>
      </c>
      <c r="B29" t="s">
        <v>444</v>
      </c>
      <c r="C29">
        <v>2</v>
      </c>
      <c r="D29">
        <v>8.2665123584359703E-3</v>
      </c>
      <c r="E29" t="s">
        <v>514</v>
      </c>
      <c r="F29" t="s">
        <v>26</v>
      </c>
      <c r="G29" s="12">
        <v>1</v>
      </c>
      <c r="H29" s="8" t="s">
        <v>26</v>
      </c>
      <c r="I29">
        <v>2</v>
      </c>
    </row>
    <row r="30" spans="1:9" ht="17" x14ac:dyDescent="0.2">
      <c r="A30" t="s">
        <v>445</v>
      </c>
      <c r="B30" t="s">
        <v>445</v>
      </c>
      <c r="C30">
        <v>2</v>
      </c>
      <c r="D30">
        <v>8.2665123584359703E-3</v>
      </c>
      <c r="E30" t="s">
        <v>513</v>
      </c>
      <c r="F30" t="s">
        <v>18</v>
      </c>
      <c r="G30" s="12">
        <v>1</v>
      </c>
      <c r="H30" s="8" t="s">
        <v>18</v>
      </c>
      <c r="I30">
        <v>2</v>
      </c>
    </row>
    <row r="31" spans="1:9" ht="17" x14ac:dyDescent="0.2">
      <c r="A31" t="s">
        <v>446</v>
      </c>
      <c r="B31" t="s">
        <v>446</v>
      </c>
      <c r="C31">
        <v>1</v>
      </c>
      <c r="D31">
        <v>4.1332561792179799E-3</v>
      </c>
      <c r="E31" t="s">
        <v>512</v>
      </c>
      <c r="F31" t="s">
        <v>100</v>
      </c>
      <c r="G31" s="12">
        <v>1</v>
      </c>
      <c r="H31" s="8" t="s">
        <v>100</v>
      </c>
      <c r="I31">
        <v>2</v>
      </c>
    </row>
    <row r="32" spans="1:9" x14ac:dyDescent="0.2">
      <c r="A32" t="s">
        <v>447</v>
      </c>
      <c r="B32" t="s">
        <v>447</v>
      </c>
      <c r="C32">
        <v>0</v>
      </c>
      <c r="D32">
        <v>0</v>
      </c>
      <c r="E32" t="s">
        <v>527</v>
      </c>
      <c r="G32" s="12" t="s">
        <v>528</v>
      </c>
      <c r="H32" s="8"/>
    </row>
    <row r="33" spans="1:10" ht="17" x14ac:dyDescent="0.2">
      <c r="A33" t="s">
        <v>448</v>
      </c>
      <c r="B33" t="s">
        <v>448</v>
      </c>
      <c r="C33">
        <v>0</v>
      </c>
      <c r="D33">
        <v>0</v>
      </c>
      <c r="E33" t="s">
        <v>529</v>
      </c>
      <c r="F33" s="8" t="s">
        <v>530</v>
      </c>
      <c r="G33" s="12" t="s">
        <v>528</v>
      </c>
      <c r="H33" s="8"/>
    </row>
    <row r="34" spans="1:10" ht="17" x14ac:dyDescent="0.2">
      <c r="A34" t="s">
        <v>449</v>
      </c>
      <c r="B34" t="s">
        <v>449</v>
      </c>
      <c r="C34">
        <v>0</v>
      </c>
      <c r="D34">
        <v>0</v>
      </c>
      <c r="E34" t="s">
        <v>531</v>
      </c>
      <c r="F34" t="s">
        <v>16</v>
      </c>
      <c r="G34" s="12">
        <v>1</v>
      </c>
      <c r="H34" s="8" t="s">
        <v>16</v>
      </c>
      <c r="I34">
        <v>2</v>
      </c>
    </row>
    <row r="35" spans="1:10" x14ac:dyDescent="0.2">
      <c r="A35" t="s">
        <v>450</v>
      </c>
      <c r="B35" t="s">
        <v>450</v>
      </c>
      <c r="C35">
        <v>0</v>
      </c>
      <c r="D35">
        <v>0</v>
      </c>
      <c r="G35" s="12" t="s">
        <v>528</v>
      </c>
      <c r="H35" s="8"/>
    </row>
    <row r="36" spans="1:10" x14ac:dyDescent="0.2">
      <c r="A36" t="s">
        <v>451</v>
      </c>
      <c r="B36" t="s">
        <v>451</v>
      </c>
      <c r="C36">
        <v>0</v>
      </c>
      <c r="D36">
        <v>0</v>
      </c>
      <c r="G36" s="12" t="s">
        <v>528</v>
      </c>
      <c r="H36" s="8"/>
    </row>
    <row r="37" spans="1:10" x14ac:dyDescent="0.2">
      <c r="A37" t="s">
        <v>452</v>
      </c>
      <c r="B37" t="s">
        <v>452</v>
      </c>
      <c r="C37">
        <v>0</v>
      </c>
      <c r="D37">
        <v>0</v>
      </c>
      <c r="G37" s="12" t="s">
        <v>528</v>
      </c>
      <c r="H37" s="8"/>
    </row>
    <row r="38" spans="1:10" x14ac:dyDescent="0.2">
      <c r="A38" t="s">
        <v>453</v>
      </c>
      <c r="B38" t="s">
        <v>453</v>
      </c>
      <c r="C38">
        <v>0</v>
      </c>
      <c r="D38">
        <v>0</v>
      </c>
      <c r="G38" s="12" t="s">
        <v>528</v>
      </c>
      <c r="H38" s="8"/>
    </row>
    <row r="39" spans="1:10" x14ac:dyDescent="0.2">
      <c r="A39" t="s">
        <v>454</v>
      </c>
      <c r="B39" t="s">
        <v>454</v>
      </c>
      <c r="C39">
        <v>0</v>
      </c>
      <c r="D39">
        <v>0</v>
      </c>
      <c r="E39" t="s">
        <v>546</v>
      </c>
      <c r="F39" t="s">
        <v>492</v>
      </c>
      <c r="G39" s="12">
        <v>0</v>
      </c>
      <c r="H39" s="8"/>
      <c r="I39" t="s">
        <v>587</v>
      </c>
    </row>
    <row r="40" spans="1:10" x14ac:dyDescent="0.2">
      <c r="A40" t="s">
        <v>455</v>
      </c>
      <c r="B40" t="s">
        <v>455</v>
      </c>
      <c r="C40">
        <v>0</v>
      </c>
      <c r="D40">
        <v>0</v>
      </c>
      <c r="E40" t="s">
        <v>511</v>
      </c>
      <c r="F40" s="1" t="s">
        <v>17</v>
      </c>
      <c r="G40" s="12">
        <v>1</v>
      </c>
      <c r="H40" s="9" t="s">
        <v>17</v>
      </c>
      <c r="I40">
        <v>2</v>
      </c>
    </row>
    <row r="41" spans="1:10" ht="17" x14ac:dyDescent="0.2">
      <c r="A41" t="s">
        <v>456</v>
      </c>
      <c r="B41" t="s">
        <v>456</v>
      </c>
      <c r="C41">
        <v>0</v>
      </c>
      <c r="D41">
        <v>0</v>
      </c>
      <c r="E41" t="s">
        <v>532</v>
      </c>
      <c r="F41" s="8" t="s">
        <v>533</v>
      </c>
      <c r="G41" s="12">
        <v>0</v>
      </c>
      <c r="H41" s="8"/>
    </row>
    <row r="42" spans="1:10" ht="17" x14ac:dyDescent="0.2">
      <c r="A42" t="s">
        <v>457</v>
      </c>
      <c r="B42" t="s">
        <v>457</v>
      </c>
      <c r="C42">
        <v>0</v>
      </c>
      <c r="D42">
        <v>0</v>
      </c>
      <c r="E42" t="s">
        <v>534</v>
      </c>
      <c r="F42" s="1" t="s">
        <v>105</v>
      </c>
      <c r="G42" s="12">
        <v>1</v>
      </c>
      <c r="H42" s="11" t="s">
        <v>105</v>
      </c>
      <c r="I42" t="s">
        <v>535</v>
      </c>
      <c r="J42" t="s">
        <v>594</v>
      </c>
    </row>
    <row r="43" spans="1:10" ht="17" x14ac:dyDescent="0.2">
      <c r="A43" t="s">
        <v>458</v>
      </c>
      <c r="B43" t="s">
        <v>458</v>
      </c>
      <c r="C43">
        <v>0</v>
      </c>
      <c r="D43">
        <v>0</v>
      </c>
      <c r="E43" t="s">
        <v>536</v>
      </c>
      <c r="F43" t="s">
        <v>537</v>
      </c>
      <c r="G43" s="12">
        <v>1</v>
      </c>
      <c r="H43" s="8" t="s">
        <v>537</v>
      </c>
      <c r="I43">
        <v>2</v>
      </c>
    </row>
    <row r="44" spans="1:10" ht="17" x14ac:dyDescent="0.2">
      <c r="A44" t="s">
        <v>459</v>
      </c>
      <c r="B44" t="s">
        <v>459</v>
      </c>
      <c r="C44">
        <v>0</v>
      </c>
      <c r="D44">
        <v>0</v>
      </c>
      <c r="F44" s="8" t="s">
        <v>538</v>
      </c>
      <c r="G44" s="12">
        <v>0</v>
      </c>
      <c r="H44" s="8" t="s">
        <v>556</v>
      </c>
      <c r="I44">
        <v>1</v>
      </c>
    </row>
    <row r="45" spans="1:10" ht="17" x14ac:dyDescent="0.2">
      <c r="A45" t="s">
        <v>460</v>
      </c>
      <c r="B45" t="s">
        <v>460</v>
      </c>
      <c r="C45">
        <v>0</v>
      </c>
      <c r="D45">
        <v>0</v>
      </c>
      <c r="E45" t="s">
        <v>539</v>
      </c>
      <c r="F45" t="s">
        <v>104</v>
      </c>
      <c r="G45" s="12">
        <v>1</v>
      </c>
      <c r="H45" s="8" t="s">
        <v>104</v>
      </c>
      <c r="I45">
        <v>2</v>
      </c>
    </row>
    <row r="46" spans="1:10" x14ac:dyDescent="0.2">
      <c r="A46" t="s">
        <v>461</v>
      </c>
      <c r="B46" t="s">
        <v>461</v>
      </c>
      <c r="C46">
        <v>0</v>
      </c>
      <c r="D46">
        <v>0</v>
      </c>
      <c r="G46" s="12">
        <v>0</v>
      </c>
      <c r="H46" s="8"/>
      <c r="I46">
        <v>2</v>
      </c>
    </row>
    <row r="47" spans="1:10" x14ac:dyDescent="0.2">
      <c r="A47" t="s">
        <v>462</v>
      </c>
      <c r="B47" t="s">
        <v>462</v>
      </c>
      <c r="C47">
        <v>0</v>
      </c>
      <c r="D47">
        <v>0</v>
      </c>
      <c r="G47" s="12">
        <v>0</v>
      </c>
      <c r="H47" s="8"/>
      <c r="I47" t="s">
        <v>595</v>
      </c>
    </row>
    <row r="48" spans="1:10" ht="34" x14ac:dyDescent="0.2">
      <c r="A48" t="s">
        <v>463</v>
      </c>
      <c r="B48" t="s">
        <v>463</v>
      </c>
      <c r="C48">
        <v>0</v>
      </c>
      <c r="D48">
        <v>0</v>
      </c>
      <c r="E48" s="1" t="s">
        <v>167</v>
      </c>
      <c r="F48" t="s">
        <v>540</v>
      </c>
      <c r="G48" s="12">
        <v>1</v>
      </c>
      <c r="H48" s="8" t="s">
        <v>540</v>
      </c>
      <c r="I48">
        <v>2</v>
      </c>
    </row>
    <row r="49" spans="1:10" ht="17" x14ac:dyDescent="0.2">
      <c r="A49" t="s">
        <v>464</v>
      </c>
      <c r="B49" t="s">
        <v>464</v>
      </c>
      <c r="C49">
        <v>0</v>
      </c>
      <c r="D49">
        <v>0</v>
      </c>
      <c r="E49" t="s">
        <v>510</v>
      </c>
      <c r="F49" t="s">
        <v>509</v>
      </c>
      <c r="G49" s="12">
        <v>1</v>
      </c>
      <c r="H49" s="8" t="s">
        <v>509</v>
      </c>
      <c r="I49">
        <v>2</v>
      </c>
    </row>
    <row r="50" spans="1:10" ht="34" x14ac:dyDescent="0.2">
      <c r="A50" t="s">
        <v>465</v>
      </c>
      <c r="B50" t="s">
        <v>465</v>
      </c>
      <c r="C50">
        <v>0</v>
      </c>
      <c r="D50">
        <v>0</v>
      </c>
      <c r="E50" t="s">
        <v>508</v>
      </c>
      <c r="F50" t="s">
        <v>507</v>
      </c>
      <c r="G50" s="12">
        <v>1</v>
      </c>
      <c r="H50" s="8" t="s">
        <v>507</v>
      </c>
      <c r="I50">
        <v>2</v>
      </c>
    </row>
    <row r="51" spans="1:10" ht="23" customHeight="1" x14ac:dyDescent="0.2">
      <c r="A51" t="s">
        <v>466</v>
      </c>
      <c r="B51" t="s">
        <v>466</v>
      </c>
      <c r="C51">
        <v>0</v>
      </c>
      <c r="D51">
        <v>0</v>
      </c>
      <c r="E51" t="s">
        <v>506</v>
      </c>
      <c r="F51" t="s">
        <v>505</v>
      </c>
      <c r="G51" s="12">
        <v>1</v>
      </c>
      <c r="H51" s="8" t="s">
        <v>505</v>
      </c>
      <c r="I51">
        <v>2</v>
      </c>
    </row>
    <row r="52" spans="1:10" x14ac:dyDescent="0.2">
      <c r="A52" t="s">
        <v>467</v>
      </c>
      <c r="B52" t="s">
        <v>467</v>
      </c>
      <c r="C52">
        <v>0</v>
      </c>
      <c r="D52">
        <v>0</v>
      </c>
      <c r="E52" t="s">
        <v>547</v>
      </c>
      <c r="F52" t="s">
        <v>528</v>
      </c>
      <c r="G52" s="12">
        <v>0</v>
      </c>
      <c r="H52" s="8"/>
      <c r="I52" t="s">
        <v>596</v>
      </c>
    </row>
    <row r="53" spans="1:10" x14ac:dyDescent="0.2">
      <c r="A53" t="s">
        <v>468</v>
      </c>
      <c r="B53" t="s">
        <v>468</v>
      </c>
      <c r="C53">
        <v>0</v>
      </c>
      <c r="D53">
        <v>0</v>
      </c>
      <c r="E53" t="s">
        <v>548</v>
      </c>
      <c r="G53" s="12">
        <v>0</v>
      </c>
      <c r="H53" s="8"/>
      <c r="I53" t="s">
        <v>590</v>
      </c>
    </row>
    <row r="54" spans="1:10" x14ac:dyDescent="0.2">
      <c r="A54" t="s">
        <v>469</v>
      </c>
      <c r="B54" t="s">
        <v>469</v>
      </c>
      <c r="C54">
        <v>0</v>
      </c>
      <c r="D54">
        <v>0</v>
      </c>
      <c r="E54" t="s">
        <v>549</v>
      </c>
      <c r="F54" t="s">
        <v>551</v>
      </c>
      <c r="G54" s="12">
        <v>1</v>
      </c>
      <c r="H54" s="8"/>
      <c r="I54">
        <v>1</v>
      </c>
      <c r="J54" t="s">
        <v>598</v>
      </c>
    </row>
    <row r="55" spans="1:10" ht="17" x14ac:dyDescent="0.2">
      <c r="A55" t="s">
        <v>470</v>
      </c>
      <c r="B55" t="s">
        <v>470</v>
      </c>
      <c r="C55">
        <v>0</v>
      </c>
      <c r="D55">
        <v>0</v>
      </c>
      <c r="E55" t="s">
        <v>559</v>
      </c>
      <c r="F55" t="s">
        <v>551</v>
      </c>
      <c r="G55" s="12">
        <v>1</v>
      </c>
      <c r="H55" s="8" t="s">
        <v>561</v>
      </c>
      <c r="I55">
        <v>1</v>
      </c>
      <c r="J55" t="s">
        <v>599</v>
      </c>
    </row>
    <row r="56" spans="1:10" x14ac:dyDescent="0.2">
      <c r="A56" t="s">
        <v>471</v>
      </c>
      <c r="B56" t="s">
        <v>471</v>
      </c>
      <c r="C56">
        <v>0</v>
      </c>
      <c r="D56">
        <v>0</v>
      </c>
      <c r="F56" t="s">
        <v>551</v>
      </c>
      <c r="G56" s="12">
        <v>1</v>
      </c>
      <c r="H56" s="8"/>
      <c r="I56">
        <v>1</v>
      </c>
      <c r="J56" t="s">
        <v>600</v>
      </c>
    </row>
    <row r="57" spans="1:10" x14ac:dyDescent="0.2">
      <c r="A57" t="s">
        <v>472</v>
      </c>
      <c r="B57" t="s">
        <v>472</v>
      </c>
      <c r="C57">
        <v>0</v>
      </c>
      <c r="D57">
        <v>0</v>
      </c>
      <c r="F57" t="s">
        <v>551</v>
      </c>
      <c r="G57" s="12">
        <v>1</v>
      </c>
      <c r="H57" s="8"/>
      <c r="I57">
        <v>1</v>
      </c>
      <c r="J57" t="s">
        <v>601</v>
      </c>
    </row>
    <row r="58" spans="1:10" x14ac:dyDescent="0.2">
      <c r="A58" t="s">
        <v>473</v>
      </c>
      <c r="B58" t="s">
        <v>473</v>
      </c>
      <c r="C58">
        <v>0</v>
      </c>
      <c r="D58">
        <v>0</v>
      </c>
      <c r="F58" t="s">
        <v>551</v>
      </c>
      <c r="G58" s="12">
        <v>1</v>
      </c>
      <c r="H58" s="8"/>
      <c r="I58">
        <v>1</v>
      </c>
      <c r="J58" t="s">
        <v>602</v>
      </c>
    </row>
    <row r="59" spans="1:10" x14ac:dyDescent="0.2">
      <c r="A59" t="s">
        <v>474</v>
      </c>
      <c r="B59" t="s">
        <v>474</v>
      </c>
      <c r="C59">
        <v>0</v>
      </c>
      <c r="D59">
        <v>0</v>
      </c>
      <c r="F59" t="s">
        <v>551</v>
      </c>
      <c r="G59" s="12">
        <v>1</v>
      </c>
      <c r="H59" s="8"/>
      <c r="I59">
        <v>1</v>
      </c>
      <c r="J59" t="s">
        <v>603</v>
      </c>
    </row>
    <row r="60" spans="1:10" ht="17" x14ac:dyDescent="0.2">
      <c r="A60" t="s">
        <v>475</v>
      </c>
      <c r="B60" t="s">
        <v>475</v>
      </c>
      <c r="C60">
        <v>0</v>
      </c>
      <c r="D60">
        <v>0</v>
      </c>
      <c r="E60" t="s">
        <v>558</v>
      </c>
      <c r="F60" t="s">
        <v>551</v>
      </c>
      <c r="G60" s="12">
        <v>0</v>
      </c>
      <c r="H60" s="8" t="s">
        <v>557</v>
      </c>
      <c r="I60">
        <v>1</v>
      </c>
      <c r="J60" t="s">
        <v>604</v>
      </c>
    </row>
    <row r="61" spans="1:10" x14ac:dyDescent="0.2">
      <c r="A61" t="s">
        <v>476</v>
      </c>
      <c r="B61" t="s">
        <v>476</v>
      </c>
      <c r="C61">
        <v>0</v>
      </c>
      <c r="D61">
        <v>0</v>
      </c>
      <c r="F61" t="s">
        <v>551</v>
      </c>
      <c r="G61" s="12">
        <v>1</v>
      </c>
      <c r="H61" s="8"/>
      <c r="I61">
        <v>1</v>
      </c>
      <c r="J61" t="s">
        <v>605</v>
      </c>
    </row>
    <row r="62" spans="1:10" x14ac:dyDescent="0.2">
      <c r="A62" t="s">
        <v>477</v>
      </c>
      <c r="B62" t="s">
        <v>477</v>
      </c>
      <c r="C62">
        <v>0</v>
      </c>
      <c r="D62">
        <v>0</v>
      </c>
      <c r="E62" t="s">
        <v>560</v>
      </c>
      <c r="F62" t="s">
        <v>551</v>
      </c>
      <c r="G62" s="12"/>
      <c r="H62" s="8"/>
      <c r="I62">
        <v>1</v>
      </c>
      <c r="J62" t="s">
        <v>606</v>
      </c>
    </row>
    <row r="63" spans="1:10" x14ac:dyDescent="0.2">
      <c r="A63" t="s">
        <v>478</v>
      </c>
      <c r="B63" t="s">
        <v>478</v>
      </c>
      <c r="C63">
        <v>0</v>
      </c>
      <c r="D63">
        <v>0</v>
      </c>
      <c r="F63" t="s">
        <v>551</v>
      </c>
      <c r="G63" s="12"/>
      <c r="H63" s="8"/>
      <c r="I63">
        <v>1</v>
      </c>
      <c r="J63" t="s">
        <v>607</v>
      </c>
    </row>
    <row r="64" spans="1:10" x14ac:dyDescent="0.2">
      <c r="A64" t="s">
        <v>479</v>
      </c>
      <c r="B64" t="s">
        <v>479</v>
      </c>
      <c r="C64">
        <v>0</v>
      </c>
      <c r="D64">
        <v>0</v>
      </c>
      <c r="F64" t="s">
        <v>551</v>
      </c>
      <c r="G64" s="12">
        <v>1</v>
      </c>
      <c r="H64" s="8"/>
      <c r="I64">
        <v>1</v>
      </c>
      <c r="J64" t="s">
        <v>608</v>
      </c>
    </row>
    <row r="65" spans="1:10" x14ac:dyDescent="0.2">
      <c r="A65" t="s">
        <v>480</v>
      </c>
      <c r="B65" t="s">
        <v>480</v>
      </c>
      <c r="C65">
        <v>0</v>
      </c>
      <c r="D65">
        <v>0</v>
      </c>
      <c r="E65" t="s">
        <v>550</v>
      </c>
      <c r="F65" t="s">
        <v>552</v>
      </c>
      <c r="G65" s="12">
        <v>1</v>
      </c>
      <c r="H65" s="8"/>
      <c r="I65">
        <v>1</v>
      </c>
      <c r="J65" t="s">
        <v>609</v>
      </c>
    </row>
    <row r="66" spans="1:10" x14ac:dyDescent="0.2">
      <c r="A66" t="s">
        <v>481</v>
      </c>
      <c r="B66" t="s">
        <v>481</v>
      </c>
      <c r="C66">
        <v>0</v>
      </c>
      <c r="D66">
        <v>0</v>
      </c>
      <c r="F66" t="s">
        <v>552</v>
      </c>
      <c r="G66" s="12"/>
      <c r="H66" s="8"/>
      <c r="I66">
        <v>1</v>
      </c>
      <c r="J66" t="s">
        <v>610</v>
      </c>
    </row>
    <row r="67" spans="1:10" x14ac:dyDescent="0.2">
      <c r="A67" t="s">
        <v>482</v>
      </c>
      <c r="B67" t="s">
        <v>482</v>
      </c>
      <c r="C67">
        <v>0</v>
      </c>
      <c r="D67">
        <v>0</v>
      </c>
      <c r="F67" t="s">
        <v>552</v>
      </c>
      <c r="G67" s="12">
        <v>1</v>
      </c>
      <c r="H67" s="8"/>
      <c r="I67">
        <v>1</v>
      </c>
      <c r="J67" t="s">
        <v>611</v>
      </c>
    </row>
    <row r="68" spans="1:10" x14ac:dyDescent="0.2">
      <c r="A68" t="s">
        <v>483</v>
      </c>
      <c r="B68" t="s">
        <v>483</v>
      </c>
      <c r="C68">
        <v>0</v>
      </c>
      <c r="D68">
        <v>0</v>
      </c>
      <c r="F68" t="s">
        <v>552</v>
      </c>
      <c r="G68" s="12">
        <v>1</v>
      </c>
      <c r="H68" s="8"/>
      <c r="I68">
        <v>1</v>
      </c>
      <c r="J68" t="s">
        <v>612</v>
      </c>
    </row>
    <row r="69" spans="1:10" x14ac:dyDescent="0.2">
      <c r="A69" t="s">
        <v>484</v>
      </c>
      <c r="B69" t="s">
        <v>484</v>
      </c>
      <c r="C69">
        <v>0</v>
      </c>
      <c r="D69">
        <v>0</v>
      </c>
      <c r="F69" t="s">
        <v>552</v>
      </c>
      <c r="G69" s="12">
        <v>1</v>
      </c>
      <c r="H69" s="8"/>
      <c r="I69">
        <v>1</v>
      </c>
      <c r="J69" t="s">
        <v>613</v>
      </c>
    </row>
    <row r="70" spans="1:10" x14ac:dyDescent="0.2">
      <c r="A70" t="s">
        <v>485</v>
      </c>
      <c r="B70" t="s">
        <v>485</v>
      </c>
      <c r="C70">
        <v>0</v>
      </c>
      <c r="D70">
        <v>0</v>
      </c>
      <c r="F70" t="s">
        <v>552</v>
      </c>
      <c r="G70" s="12">
        <v>1</v>
      </c>
      <c r="H70" s="8"/>
      <c r="I70">
        <v>1</v>
      </c>
      <c r="J70" t="s">
        <v>614</v>
      </c>
    </row>
    <row r="71" spans="1:10" x14ac:dyDescent="0.2">
      <c r="A71" t="s">
        <v>486</v>
      </c>
      <c r="B71" t="s">
        <v>486</v>
      </c>
      <c r="C71">
        <v>0</v>
      </c>
      <c r="D71">
        <v>0</v>
      </c>
      <c r="F71" t="s">
        <v>552</v>
      </c>
      <c r="G71" s="12"/>
      <c r="H71" s="8"/>
      <c r="I71">
        <v>1</v>
      </c>
      <c r="J71" t="s">
        <v>615</v>
      </c>
    </row>
    <row r="72" spans="1:10" x14ac:dyDescent="0.2">
      <c r="A72" t="s">
        <v>487</v>
      </c>
      <c r="B72" t="s">
        <v>487</v>
      </c>
      <c r="C72">
        <v>0</v>
      </c>
      <c r="D72">
        <v>0</v>
      </c>
      <c r="F72" t="s">
        <v>552</v>
      </c>
      <c r="G72" s="12">
        <v>1</v>
      </c>
      <c r="H72" s="8"/>
      <c r="I72">
        <v>1</v>
      </c>
      <c r="J72" t="s">
        <v>616</v>
      </c>
    </row>
    <row r="73" spans="1:10" x14ac:dyDescent="0.2">
      <c r="A73" t="s">
        <v>488</v>
      </c>
      <c r="B73" t="s">
        <v>488</v>
      </c>
      <c r="C73">
        <v>0</v>
      </c>
      <c r="D73">
        <v>0</v>
      </c>
      <c r="F73" t="s">
        <v>552</v>
      </c>
      <c r="G73" s="12"/>
      <c r="H73" s="8"/>
      <c r="I73">
        <v>1</v>
      </c>
      <c r="J73" t="s">
        <v>617</v>
      </c>
    </row>
    <row r="74" spans="1:10" x14ac:dyDescent="0.2">
      <c r="A74" t="s">
        <v>489</v>
      </c>
      <c r="B74" t="s">
        <v>489</v>
      </c>
      <c r="C74">
        <v>0</v>
      </c>
      <c r="D74">
        <v>0</v>
      </c>
      <c r="F74" t="s">
        <v>552</v>
      </c>
      <c r="G74" s="12"/>
      <c r="H74" s="8"/>
      <c r="I74">
        <v>1</v>
      </c>
      <c r="J74" t="s">
        <v>618</v>
      </c>
    </row>
    <row r="75" spans="1:10" x14ac:dyDescent="0.2">
      <c r="A75" t="s">
        <v>490</v>
      </c>
      <c r="B75" t="s">
        <v>490</v>
      </c>
      <c r="C75">
        <v>0</v>
      </c>
      <c r="D75">
        <v>0</v>
      </c>
      <c r="F75" t="s">
        <v>552</v>
      </c>
      <c r="G75" s="12">
        <v>1</v>
      </c>
      <c r="H75" s="8"/>
      <c r="I75">
        <v>1</v>
      </c>
      <c r="J75" t="s">
        <v>619</v>
      </c>
    </row>
    <row r="76" spans="1:10" x14ac:dyDescent="0.2">
      <c r="A76" t="s">
        <v>491</v>
      </c>
      <c r="B76" t="s">
        <v>491</v>
      </c>
      <c r="C76">
        <v>0</v>
      </c>
      <c r="D76">
        <v>0</v>
      </c>
      <c r="G76" s="12" t="s">
        <v>528</v>
      </c>
      <c r="H76" s="8"/>
      <c r="I76" t="s">
        <v>597</v>
      </c>
      <c r="J76" t="s">
        <v>597</v>
      </c>
    </row>
    <row r="77" spans="1:10" x14ac:dyDescent="0.2">
      <c r="A77" t="s">
        <v>492</v>
      </c>
      <c r="B77" t="s">
        <v>492</v>
      </c>
      <c r="C77">
        <v>0</v>
      </c>
      <c r="D77">
        <v>0</v>
      </c>
      <c r="G77" s="12" t="s">
        <v>528</v>
      </c>
      <c r="H77" s="8"/>
      <c r="J77" t="s">
        <v>620</v>
      </c>
    </row>
    <row r="78" spans="1:10" x14ac:dyDescent="0.2">
      <c r="A78" t="s">
        <v>493</v>
      </c>
      <c r="B78" t="s">
        <v>493</v>
      </c>
      <c r="C78">
        <v>0</v>
      </c>
      <c r="D78">
        <v>0</v>
      </c>
      <c r="E78" t="s">
        <v>553</v>
      </c>
      <c r="G78" s="12" t="s">
        <v>528</v>
      </c>
      <c r="H78" s="8"/>
    </row>
    <row r="79" spans="1:10" x14ac:dyDescent="0.2">
      <c r="A79" t="s">
        <v>494</v>
      </c>
      <c r="B79" t="s">
        <v>494</v>
      </c>
      <c r="C79">
        <v>0</v>
      </c>
      <c r="D79">
        <v>0</v>
      </c>
      <c r="E79" t="s">
        <v>554</v>
      </c>
      <c r="G79" s="12" t="s">
        <v>528</v>
      </c>
      <c r="H79" s="8"/>
    </row>
  </sheetData>
  <conditionalFormatting sqref="G1:G79">
    <cfRule type="cellIs" dxfId="2" priority="1" operator="equal">
      <formula>"NA"</formula>
    </cfRule>
    <cfRule type="cellIs" dxfId="1" priority="2" operator="equal">
      <formula>1</formula>
    </cfRule>
    <cfRule type="containsText" dxfId="0" priority="3" operator="containsText" text="0">
      <formula>NOT(ISERROR(SEARCH("0",G1)))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ershoff_2020</vt:lpstr>
      <vt:lpstr>our_harmonized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Delvin So</dc:creator>
  <cp:lastModifiedBy>tommy ivanics</cp:lastModifiedBy>
  <dcterms:created xsi:type="dcterms:W3CDTF">2021-01-26T19:52:11Z</dcterms:created>
  <dcterms:modified xsi:type="dcterms:W3CDTF">2021-02-11T22:59:48Z</dcterms:modified>
</cp:coreProperties>
</file>