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reenhouse-Dynamic-System\"/>
    </mc:Choice>
  </mc:AlternateContent>
  <xr:revisionPtr revIDLastSave="0" documentId="13_ncr:1_{D97335A6-F3E7-452E-9571-0D25E02B7167}" xr6:coauthVersionLast="46" xr6:coauthVersionMax="46" xr10:uidLastSave="{00000000-0000-0000-0000-000000000000}"/>
  <bookViews>
    <workbookView xWindow="-7140" yWindow="1425" windowWidth="14955" windowHeight="15375" xr2:uid="{D12B3259-5ACA-4A47-B749-22C5D1F650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0" i="1"/>
  <c r="I10" i="1" s="1"/>
  <c r="C11" i="1"/>
  <c r="D11" i="1" s="1"/>
  <c r="E11" i="1" s="1"/>
  <c r="F11" i="1" s="1"/>
  <c r="B31" i="1"/>
  <c r="H31" i="1" s="1"/>
  <c r="B30" i="1"/>
  <c r="H30" i="1" s="1"/>
  <c r="B29" i="1"/>
  <c r="H29" i="1" s="1"/>
  <c r="B28" i="1"/>
  <c r="H28" i="1" s="1"/>
  <c r="B27" i="1"/>
  <c r="H27" i="1" s="1"/>
  <c r="B26" i="1"/>
  <c r="H26" i="1" s="1"/>
  <c r="I26" i="1" s="1"/>
  <c r="D19" i="1"/>
  <c r="D20" i="1"/>
  <c r="D21" i="1"/>
  <c r="D22" i="1"/>
  <c r="D23" i="1"/>
  <c r="D18" i="1"/>
  <c r="C19" i="1"/>
  <c r="B23" i="1"/>
  <c r="B22" i="1"/>
  <c r="B21" i="1"/>
  <c r="B20" i="1"/>
  <c r="B19" i="1"/>
  <c r="B18" i="1"/>
  <c r="B11" i="1"/>
  <c r="B12" i="1"/>
  <c r="B13" i="1"/>
  <c r="B14" i="1"/>
  <c r="B15" i="1"/>
  <c r="B10" i="1"/>
  <c r="D3" i="1"/>
  <c r="D4" i="1"/>
  <c r="D5" i="1"/>
  <c r="D6" i="1"/>
  <c r="D7" i="1"/>
  <c r="D2" i="1"/>
  <c r="B3" i="1"/>
  <c r="B4" i="1"/>
  <c r="B5" i="1"/>
  <c r="B6" i="1"/>
  <c r="B7" i="1"/>
  <c r="B2" i="1"/>
  <c r="C4" i="1"/>
  <c r="C5" i="1" s="1"/>
  <c r="C6" i="1" s="1"/>
  <c r="C7" i="1" s="1"/>
  <c r="C3" i="1"/>
  <c r="G11" i="1" l="1"/>
  <c r="C27" i="1"/>
  <c r="E18" i="1"/>
  <c r="E19" i="1"/>
  <c r="C20" i="1"/>
  <c r="E3" i="1"/>
  <c r="E2" i="1"/>
  <c r="C12" i="1" l="1"/>
  <c r="D12" i="1" s="1"/>
  <c r="E12" i="1" s="1"/>
  <c r="F12" i="1" s="1"/>
  <c r="I11" i="1"/>
  <c r="D27" i="1"/>
  <c r="C21" i="1"/>
  <c r="E20" i="1"/>
  <c r="E4" i="1"/>
  <c r="F27" i="1" l="1"/>
  <c r="E27" i="1"/>
  <c r="G27" i="1"/>
  <c r="E21" i="1"/>
  <c r="C22" i="1"/>
  <c r="E5" i="1"/>
  <c r="G12" i="1" l="1"/>
  <c r="I27" i="1"/>
  <c r="C28" i="1"/>
  <c r="D28" i="1"/>
  <c r="F28" i="1" s="1"/>
  <c r="C23" i="1"/>
  <c r="E23" i="1" s="1"/>
  <c r="E22" i="1"/>
  <c r="E7" i="1"/>
  <c r="E6" i="1"/>
  <c r="I12" i="1" l="1"/>
  <c r="C13" i="1"/>
  <c r="D13" i="1" s="1"/>
  <c r="E28" i="1"/>
  <c r="G28" i="1" s="1"/>
  <c r="I28" i="1" l="1"/>
  <c r="C29" i="1"/>
  <c r="D29" i="1" s="1"/>
  <c r="E13" i="1" l="1"/>
  <c r="E29" i="1"/>
  <c r="G29" i="1" s="1"/>
  <c r="F29" i="1"/>
  <c r="F13" i="1" l="1"/>
  <c r="G13" i="1" s="1"/>
  <c r="I29" i="1"/>
  <c r="C30" i="1"/>
  <c r="I13" i="1" l="1"/>
  <c r="C14" i="1"/>
  <c r="D14" i="1" s="1"/>
  <c r="E14" i="1" s="1"/>
  <c r="F14" i="1" s="1"/>
  <c r="D30" i="1"/>
  <c r="G14" i="1" l="1"/>
  <c r="I14" i="1"/>
  <c r="F30" i="1"/>
  <c r="E30" i="1"/>
  <c r="G30" i="1" s="1"/>
  <c r="C15" i="1" l="1"/>
  <c r="D15" i="1"/>
  <c r="E15" i="1" s="1"/>
  <c r="I30" i="1"/>
  <c r="C31" i="1"/>
  <c r="F15" i="1" l="1"/>
  <c r="G15" i="1" s="1"/>
  <c r="I15" i="1" s="1"/>
  <c r="D31" i="1"/>
  <c r="E31" i="1" l="1"/>
  <c r="F31" i="1"/>
  <c r="G31" i="1"/>
  <c r="I31" i="1" s="1"/>
</calcChain>
</file>

<file path=xl/sharedStrings.xml><?xml version="1.0" encoding="utf-8"?>
<sst xmlns="http://schemas.openxmlformats.org/spreadsheetml/2006/main" count="28" uniqueCount="9">
  <si>
    <t>t</t>
  </si>
  <si>
    <t>n</t>
  </si>
  <si>
    <t>x (estimate)</t>
  </si>
  <si>
    <t>x (real)</t>
  </si>
  <si>
    <t>error</t>
  </si>
  <si>
    <t>K1</t>
  </si>
  <si>
    <t>K2</t>
  </si>
  <si>
    <t>K3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</si>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</sst>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A5D8-41EF-4987-B5FB-F0BEFCB05756}">
  <dimension ref="A1:I31"/>
  <sheetViews>
    <sheetView tabSelected="1" zoomScale="128" workbookViewId="0">
      <selection activeCell="I28" sqref="I28"/>
    </sheetView>
  </sheetViews>
  <sheetFormatPr defaultRowHeight="15" x14ac:dyDescent="0.25"/>
  <cols>
    <col min="1" max="2" width="9.28515625" bestFit="1" customWidth="1"/>
    <col min="3" max="3" width="11.85546875" bestFit="1" customWidth="1"/>
    <col min="4" max="6" width="9.28515625" bestFit="1" customWidth="1"/>
    <col min="7" max="7" width="11.85546875" bestFit="1" customWidth="1"/>
    <col min="8" max="8" width="9.28515625" bestFit="1" customWidth="1"/>
    <col min="9" max="9" width="12.42578125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9" x14ac:dyDescent="0.25">
      <c r="A2">
        <v>0</v>
      </c>
      <c r="B2">
        <f>0+A2*0.2</f>
        <v>0</v>
      </c>
      <c r="C2">
        <v>1</v>
      </c>
      <c r="D2">
        <f>EXP(0.5*B2)</f>
        <v>1</v>
      </c>
      <c r="E2">
        <f>ABS(C2-D2)</f>
        <v>0</v>
      </c>
    </row>
    <row r="3" spans="1:9" x14ac:dyDescent="0.25">
      <c r="A3">
        <v>1</v>
      </c>
      <c r="B3">
        <f t="shared" ref="B3:B7" si="0">0+A3*0.2</f>
        <v>0.2</v>
      </c>
      <c r="C3">
        <f>C2+0.2*(0.5*C2)</f>
        <v>1.1000000000000001</v>
      </c>
      <c r="D3">
        <f t="shared" ref="D3:D7" si="1">EXP(0.5*B3)</f>
        <v>1.1051709180756477</v>
      </c>
      <c r="E3">
        <f t="shared" ref="E3:E7" si="2">ABS(C3-D3)</f>
        <v>5.1709180756476236E-3</v>
      </c>
    </row>
    <row r="4" spans="1:9" x14ac:dyDescent="0.25">
      <c r="A4">
        <v>2</v>
      </c>
      <c r="B4">
        <f t="shared" si="0"/>
        <v>0.4</v>
      </c>
      <c r="C4">
        <f t="shared" ref="C4:C7" si="3">C3+0.2*(0.5*C3)</f>
        <v>1.2100000000000002</v>
      </c>
      <c r="D4">
        <f t="shared" si="1"/>
        <v>1.2214027581601699</v>
      </c>
      <c r="E4">
        <f t="shared" si="2"/>
        <v>1.1402758160169668E-2</v>
      </c>
    </row>
    <row r="5" spans="1:9" x14ac:dyDescent="0.25">
      <c r="A5">
        <v>3</v>
      </c>
      <c r="B5">
        <f t="shared" si="0"/>
        <v>0.60000000000000009</v>
      </c>
      <c r="C5">
        <f t="shared" si="3"/>
        <v>1.3310000000000002</v>
      </c>
      <c r="D5">
        <f t="shared" si="1"/>
        <v>1.3498588075760032</v>
      </c>
      <c r="E5">
        <f t="shared" si="2"/>
        <v>1.8858807576003001E-2</v>
      </c>
    </row>
    <row r="6" spans="1:9" x14ac:dyDescent="0.25">
      <c r="A6">
        <v>4</v>
      </c>
      <c r="B6">
        <f t="shared" si="0"/>
        <v>0.8</v>
      </c>
      <c r="C6">
        <f t="shared" si="3"/>
        <v>1.4641000000000002</v>
      </c>
      <c r="D6">
        <f t="shared" si="1"/>
        <v>1.4918246976412703</v>
      </c>
      <c r="E6">
        <f t="shared" si="2"/>
        <v>2.7724697641270168E-2</v>
      </c>
    </row>
    <row r="7" spans="1:9" x14ac:dyDescent="0.25">
      <c r="A7">
        <v>5</v>
      </c>
      <c r="B7">
        <f t="shared" si="0"/>
        <v>1</v>
      </c>
      <c r="C7">
        <f t="shared" si="3"/>
        <v>1.6105100000000001</v>
      </c>
      <c r="D7">
        <f t="shared" si="1"/>
        <v>1.6487212707001282</v>
      </c>
      <c r="E7">
        <f t="shared" si="2"/>
        <v>3.8211270700128086E-2</v>
      </c>
    </row>
    <row r="9" spans="1:9" x14ac:dyDescent="0.25">
      <c r="A9" t="s">
        <v>1</v>
      </c>
      <c r="B9" t="s">
        <v>0</v>
      </c>
      <c r="C9" t="s">
        <v>5</v>
      </c>
      <c r="D9" t="s">
        <v>6</v>
      </c>
      <c r="E9" t="s">
        <v>7</v>
      </c>
      <c r="F9" t="s">
        <v>8</v>
      </c>
      <c r="G9" t="s">
        <v>2</v>
      </c>
      <c r="H9" t="s">
        <v>3</v>
      </c>
      <c r="I9" t="s">
        <v>4</v>
      </c>
    </row>
    <row r="10" spans="1:9" x14ac:dyDescent="0.25">
      <c r="A10">
        <v>0</v>
      </c>
      <c r="B10">
        <f>0+0.2*A10</f>
        <v>0</v>
      </c>
      <c r="G10">
        <v>1</v>
      </c>
      <c r="H10">
        <f>EXP(0.5*B10)</f>
        <v>1</v>
      </c>
      <c r="I10">
        <f>ABS(G10-H10)</f>
        <v>0</v>
      </c>
    </row>
    <row r="11" spans="1:9" x14ac:dyDescent="0.25">
      <c r="A11">
        <v>1</v>
      </c>
      <c r="B11">
        <f t="shared" ref="B11:B15" si="4">0+0.2*A11</f>
        <v>0.2</v>
      </c>
      <c r="C11">
        <f>0.5*G10</f>
        <v>0.5</v>
      </c>
      <c r="D11">
        <f>0.5*(G10+0.2*C11/2)</f>
        <v>0.52500000000000002</v>
      </c>
      <c r="E11">
        <f>0.5*(G10+0.2*D11/2)</f>
        <v>0.52625</v>
      </c>
      <c r="F11">
        <f>0.5*(G10+0.2*E11)</f>
        <v>0.55262500000000003</v>
      </c>
      <c r="G11">
        <f>G10+1/6*0.2*(C11+2*D11+2*E11+F11)</f>
        <v>1.1051708333333332</v>
      </c>
      <c r="H11">
        <f t="shared" ref="H11:H15" si="5">EXP(0.5*B11)</f>
        <v>1.1051709180756477</v>
      </c>
      <c r="I11">
        <f t="shared" ref="I11:I15" si="6">ABS(G11-H11)</f>
        <v>8.4742314498953419E-8</v>
      </c>
    </row>
    <row r="12" spans="1:9" x14ac:dyDescent="0.25">
      <c r="A12">
        <v>2</v>
      </c>
      <c r="B12">
        <f t="shared" si="4"/>
        <v>0.4</v>
      </c>
      <c r="C12">
        <f t="shared" ref="C12:C15" si="7">0.5*G11</f>
        <v>0.55258541666666661</v>
      </c>
      <c r="D12">
        <f t="shared" ref="D12:D15" si="8">0.5*(G11+0.2*C12/2)</f>
        <v>0.58021468749999994</v>
      </c>
      <c r="E12">
        <f t="shared" ref="E12:E15" si="9">0.5*(G11+0.2*D12/2)</f>
        <v>0.58159615104166662</v>
      </c>
      <c r="F12">
        <f t="shared" ref="F12:F15" si="10">0.5*(G11+0.2*E12)</f>
        <v>0.61074503177083328</v>
      </c>
      <c r="G12">
        <f t="shared" ref="G12:G15" si="11">G11+1/6*0.2*(C12+2*D12+2*E12+F12)</f>
        <v>1.2214025708506944</v>
      </c>
      <c r="H12">
        <f t="shared" si="5"/>
        <v>1.2214027581601699</v>
      </c>
      <c r="I12">
        <f t="shared" si="6"/>
        <v>1.8730947548561971E-7</v>
      </c>
    </row>
    <row r="13" spans="1:9" x14ac:dyDescent="0.25">
      <c r="A13">
        <v>3</v>
      </c>
      <c r="B13">
        <f t="shared" si="4"/>
        <v>0.60000000000000009</v>
      </c>
      <c r="C13">
        <f t="shared" si="7"/>
        <v>0.61070128542534718</v>
      </c>
      <c r="D13">
        <f t="shared" si="8"/>
        <v>0.64123634969661458</v>
      </c>
      <c r="E13">
        <f t="shared" si="9"/>
        <v>0.64276310291017791</v>
      </c>
      <c r="F13">
        <f t="shared" si="10"/>
        <v>0.67497759571636495</v>
      </c>
      <c r="G13">
        <f t="shared" si="11"/>
        <v>1.3498584970625376</v>
      </c>
      <c r="H13">
        <f t="shared" si="5"/>
        <v>1.3498588075760032</v>
      </c>
      <c r="I13">
        <f t="shared" si="6"/>
        <v>3.105134656067321E-7</v>
      </c>
    </row>
    <row r="14" spans="1:9" x14ac:dyDescent="0.25">
      <c r="A14">
        <v>4</v>
      </c>
      <c r="B14">
        <f t="shared" si="4"/>
        <v>0.8</v>
      </c>
      <c r="C14">
        <f t="shared" si="7"/>
        <v>0.67492924853126879</v>
      </c>
      <c r="D14">
        <f t="shared" si="8"/>
        <v>0.70867571095783222</v>
      </c>
      <c r="E14">
        <f t="shared" si="9"/>
        <v>0.71036303407916035</v>
      </c>
      <c r="F14">
        <f t="shared" si="10"/>
        <v>0.74596555193918479</v>
      </c>
      <c r="G14">
        <f t="shared" si="11"/>
        <v>1.4918242400806856</v>
      </c>
      <c r="H14">
        <f t="shared" si="5"/>
        <v>1.4918246976412703</v>
      </c>
      <c r="I14">
        <f t="shared" si="6"/>
        <v>4.5756058475454608E-7</v>
      </c>
    </row>
    <row r="15" spans="1:9" x14ac:dyDescent="0.25">
      <c r="A15">
        <v>5</v>
      </c>
      <c r="B15">
        <f t="shared" si="4"/>
        <v>1</v>
      </c>
      <c r="C15">
        <f t="shared" si="7"/>
        <v>0.7459121200403428</v>
      </c>
      <c r="D15">
        <f t="shared" si="8"/>
        <v>0.78320772604235989</v>
      </c>
      <c r="E15">
        <f t="shared" si="9"/>
        <v>0.78507250634246084</v>
      </c>
      <c r="F15">
        <f t="shared" si="10"/>
        <v>0.82441937067458892</v>
      </c>
      <c r="G15">
        <f t="shared" si="11"/>
        <v>1.648720638596838</v>
      </c>
      <c r="H15">
        <f t="shared" si="5"/>
        <v>1.6487212707001282</v>
      </c>
      <c r="I15">
        <f t="shared" si="6"/>
        <v>6.3210329015461753E-7</v>
      </c>
    </row>
    <row r="17" spans="1:9" x14ac:dyDescent="0.25">
      <c r="A17" t="s">
        <v>1</v>
      </c>
      <c r="B17" t="s">
        <v>0</v>
      </c>
      <c r="C17" t="s">
        <v>2</v>
      </c>
      <c r="D17" t="s">
        <v>3</v>
      </c>
      <c r="E17" t="s">
        <v>4</v>
      </c>
    </row>
    <row r="18" spans="1:9" x14ac:dyDescent="0.25">
      <c r="A18">
        <v>0</v>
      </c>
      <c r="B18">
        <f>0+A18*0.2</f>
        <v>0</v>
      </c>
      <c r="C18">
        <v>0.5</v>
      </c>
      <c r="D18">
        <f>(B18+1)^2-0.5*EXP(B18)</f>
        <v>0.5</v>
      </c>
      <c r="E18">
        <f>ABS(C18-D18)</f>
        <v>0</v>
      </c>
    </row>
    <row r="19" spans="1:9" x14ac:dyDescent="0.25">
      <c r="A19">
        <v>1</v>
      </c>
      <c r="B19">
        <f t="shared" ref="B19:B23" si="12">0+A19*0.2</f>
        <v>0.2</v>
      </c>
      <c r="C19">
        <f>C18+0.2*(C18-B19^2+1)</f>
        <v>0.79200000000000004</v>
      </c>
      <c r="D19">
        <f t="shared" ref="D19:D23" si="13">(B19+1)^2-0.5*EXP(B19)</f>
        <v>0.82929862091991502</v>
      </c>
      <c r="E19">
        <f t="shared" ref="E19:E23" si="14">ABS(C19-D19)</f>
        <v>3.7298620919914982E-2</v>
      </c>
    </row>
    <row r="20" spans="1:9" x14ac:dyDescent="0.25">
      <c r="A20">
        <v>2</v>
      </c>
      <c r="B20">
        <f t="shared" si="12"/>
        <v>0.4</v>
      </c>
      <c r="C20">
        <f t="shared" ref="C20:C23" si="15">C19+0.2*(0.5*C19)</f>
        <v>0.87120000000000009</v>
      </c>
      <c r="D20">
        <f t="shared" si="13"/>
        <v>1.2140876511793646</v>
      </c>
      <c r="E20">
        <f t="shared" si="14"/>
        <v>0.34288765117936448</v>
      </c>
    </row>
    <row r="21" spans="1:9" x14ac:dyDescent="0.25">
      <c r="A21">
        <v>3</v>
      </c>
      <c r="B21">
        <f t="shared" si="12"/>
        <v>0.60000000000000009</v>
      </c>
      <c r="C21">
        <f t="shared" si="15"/>
        <v>0.95832000000000006</v>
      </c>
      <c r="D21">
        <f t="shared" si="13"/>
        <v>1.6489405998047459</v>
      </c>
      <c r="E21">
        <f t="shared" si="14"/>
        <v>0.69062059980474588</v>
      </c>
    </row>
    <row r="22" spans="1:9" x14ac:dyDescent="0.25">
      <c r="A22">
        <v>4</v>
      </c>
      <c r="B22">
        <f t="shared" si="12"/>
        <v>0.8</v>
      </c>
      <c r="C22">
        <f t="shared" si="15"/>
        <v>1.054152</v>
      </c>
      <c r="D22">
        <f t="shared" si="13"/>
        <v>2.1272295357537665</v>
      </c>
      <c r="E22">
        <f t="shared" si="14"/>
        <v>1.0730775357537665</v>
      </c>
    </row>
    <row r="23" spans="1:9" x14ac:dyDescent="0.25">
      <c r="A23">
        <v>5</v>
      </c>
      <c r="B23">
        <f t="shared" si="12"/>
        <v>1</v>
      </c>
      <c r="C23">
        <f t="shared" si="15"/>
        <v>1.1595671999999999</v>
      </c>
      <c r="D23">
        <f t="shared" si="13"/>
        <v>2.6408590857704777</v>
      </c>
      <c r="E23">
        <f t="shared" si="14"/>
        <v>1.4812918857704778</v>
      </c>
    </row>
    <row r="25" spans="1:9" x14ac:dyDescent="0.25">
      <c r="A25" t="s">
        <v>1</v>
      </c>
      <c r="B25" t="s">
        <v>0</v>
      </c>
      <c r="C25" t="s">
        <v>5</v>
      </c>
      <c r="D25" t="s">
        <v>6</v>
      </c>
      <c r="E25" t="s">
        <v>7</v>
      </c>
      <c r="F25" t="s">
        <v>8</v>
      </c>
      <c r="G25" t="s">
        <v>2</v>
      </c>
      <c r="H25" t="s">
        <v>3</v>
      </c>
      <c r="I25" t="s">
        <v>4</v>
      </c>
    </row>
    <row r="26" spans="1:9" x14ac:dyDescent="0.25">
      <c r="A26">
        <v>0</v>
      </c>
      <c r="B26">
        <f>0+0.2*A26</f>
        <v>0</v>
      </c>
      <c r="G26">
        <v>0.5</v>
      </c>
      <c r="H26">
        <f>(B26+1)^2-0.5*EXP(B26)</f>
        <v>0.5</v>
      </c>
      <c r="I26">
        <f>ABS(G26-H26)</f>
        <v>0</v>
      </c>
    </row>
    <row r="27" spans="1:9" x14ac:dyDescent="0.25">
      <c r="A27">
        <v>1</v>
      </c>
      <c r="B27">
        <f t="shared" ref="B27:B31" si="16">0+0.2*A27</f>
        <v>0.2</v>
      </c>
      <c r="C27">
        <f>G26-B27^2+1</f>
        <v>1.46</v>
      </c>
      <c r="D27">
        <f>G26+0.2*C27/2-(B27+0.2/2)^2+1</f>
        <v>1.556</v>
      </c>
      <c r="E27">
        <f>G26+0.2*D27/2-(B27+0.2/2)^2+1</f>
        <v>1.5655999999999999</v>
      </c>
      <c r="F27">
        <f>G26+0.2*D27-(B27+0.2)^2+1</f>
        <v>1.6512</v>
      </c>
      <c r="G27">
        <f>G26+1/6*0.2*(C27+2*D27+2*E27+F27)</f>
        <v>0.81181333333333328</v>
      </c>
      <c r="H27">
        <f t="shared" ref="H27:H31" si="17">(B27+1)^2-0.5*EXP(B27)</f>
        <v>0.82929862091991502</v>
      </c>
      <c r="I27">
        <f t="shared" ref="I27:I31" si="18">ABS(G27-H27)</f>
        <v>1.7485287586581744E-2</v>
      </c>
    </row>
    <row r="28" spans="1:9" x14ac:dyDescent="0.25">
      <c r="A28">
        <v>2</v>
      </c>
      <c r="B28">
        <f t="shared" si="16"/>
        <v>0.4</v>
      </c>
      <c r="C28">
        <f t="shared" ref="C28:C31" si="19">G27-B28^2+1</f>
        <v>1.6518133333333331</v>
      </c>
      <c r="D28">
        <f t="shared" ref="D28:D31" si="20">G27+0.2*C28/2-(B28+0.2/2)^2+1</f>
        <v>1.7269946666666667</v>
      </c>
      <c r="E28">
        <f t="shared" ref="E28:E31" si="21">G27+0.2*D28/2-(B28+0.2/2)^2+1</f>
        <v>1.7345128000000001</v>
      </c>
      <c r="F28">
        <f t="shared" ref="F28:F31" si="22">G27+0.2*D28-(B28+0.2)^2+1</f>
        <v>1.7972122666666666</v>
      </c>
      <c r="G28">
        <f t="shared" ref="G28:G31" si="23">G27+1/6*0.2*(C28+2*D28+2*E28+F28)</f>
        <v>1.1575480177777777</v>
      </c>
      <c r="H28">
        <f t="shared" si="17"/>
        <v>1.2140876511793646</v>
      </c>
      <c r="I28">
        <f t="shared" si="18"/>
        <v>5.6539633401586853E-2</v>
      </c>
    </row>
    <row r="29" spans="1:9" x14ac:dyDescent="0.25">
      <c r="A29">
        <v>3</v>
      </c>
      <c r="B29">
        <f t="shared" si="16"/>
        <v>0.60000000000000009</v>
      </c>
      <c r="C29">
        <f t="shared" si="19"/>
        <v>1.7975480177777776</v>
      </c>
      <c r="D29">
        <f t="shared" si="20"/>
        <v>1.8473028195555554</v>
      </c>
      <c r="E29">
        <f t="shared" si="21"/>
        <v>1.8522782997333334</v>
      </c>
      <c r="F29">
        <f t="shared" si="22"/>
        <v>1.8870085816888886</v>
      </c>
      <c r="G29">
        <f t="shared" si="23"/>
        <v>1.5270053123792593</v>
      </c>
      <c r="H29">
        <f t="shared" si="17"/>
        <v>1.6489405998047459</v>
      </c>
      <c r="I29">
        <f t="shared" si="18"/>
        <v>0.12193528742548665</v>
      </c>
    </row>
    <row r="30" spans="1:9" x14ac:dyDescent="0.25">
      <c r="A30">
        <v>4</v>
      </c>
      <c r="B30">
        <f t="shared" si="16"/>
        <v>0.8</v>
      </c>
      <c r="C30">
        <f t="shared" si="19"/>
        <v>1.8870053123792592</v>
      </c>
      <c r="D30">
        <f t="shared" si="20"/>
        <v>1.9057058436171852</v>
      </c>
      <c r="E30">
        <f t="shared" si="21"/>
        <v>1.9075758967409777</v>
      </c>
      <c r="F30">
        <f t="shared" si="22"/>
        <v>1.9081464811026962</v>
      </c>
      <c r="G30">
        <f t="shared" si="23"/>
        <v>1.9077291548525352</v>
      </c>
      <c r="H30">
        <f t="shared" si="17"/>
        <v>2.1272295357537665</v>
      </c>
      <c r="I30">
        <f t="shared" si="18"/>
        <v>0.21950038090123125</v>
      </c>
    </row>
    <row r="31" spans="1:9" x14ac:dyDescent="0.25">
      <c r="A31">
        <v>5</v>
      </c>
      <c r="B31">
        <f t="shared" si="16"/>
        <v>1</v>
      </c>
      <c r="C31">
        <f t="shared" si="19"/>
        <v>1.9077291548525352</v>
      </c>
      <c r="D31">
        <f t="shared" si="20"/>
        <v>1.8885020703377886</v>
      </c>
      <c r="E31">
        <f t="shared" si="21"/>
        <v>1.8865793618863138</v>
      </c>
      <c r="F31">
        <f t="shared" si="22"/>
        <v>1.845429568920093</v>
      </c>
      <c r="G31">
        <f t="shared" si="23"/>
        <v>2.284506541126563</v>
      </c>
      <c r="H31">
        <f t="shared" si="17"/>
        <v>2.6408590857704777</v>
      </c>
      <c r="I31">
        <f t="shared" si="18"/>
        <v>0.35635254464391464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2021-01-18T18:10:10Z</dcterms:created>
  <dcterms:modified xsi:type="dcterms:W3CDTF">2021-01-19T06:22:03Z</dcterms:modified>
</cp:coreProperties>
</file>