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KADMYU\Code\.FINAL\SN Wöhler\Validation\Bad datasets\"/>
    </mc:Choice>
  </mc:AlternateContent>
  <xr:revisionPtr revIDLastSave="0" documentId="13_ncr:1_{AFD4511C-1746-4C5F-8AFD-2F4C2B9D3EA6}" xr6:coauthVersionLast="47" xr6:coauthVersionMax="47" xr10:uidLastSave="{00000000-0000-0000-0000-000000000000}"/>
  <bookViews>
    <workbookView xWindow="-120" yWindow="-120" windowWidth="29040" windowHeight="18240" activeTab="4" xr2:uid="{6D5D42B5-C255-45B2-8A8F-C4C8EDB2318D}"/>
  </bookViews>
  <sheets>
    <sheet name="4PB_11" sheetId="3" r:id="rId1"/>
    <sheet name="4PB_15" sheetId="4" r:id="rId2"/>
    <sheet name="4PB_1" sheetId="2" r:id="rId3"/>
    <sheet name="4PB_7" sheetId="1" r:id="rId4"/>
    <sheet name="LH_Intak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H4" i="4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H4" i="3"/>
  <c r="G3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4" i="2"/>
  <c r="H4" i="1"/>
  <c r="D2" i="1"/>
  <c r="D3" i="1"/>
  <c r="G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<sst xmlns="http://schemas.openxmlformats.org/spreadsheetml/2006/main" count="75" uniqueCount="12">
  <si>
    <t>slog</t>
  </si>
  <si>
    <t>Pü50</t>
  </si>
  <si>
    <t>ND</t>
  </si>
  <si>
    <t>k</t>
  </si>
  <si>
    <t>Pylife</t>
  </si>
  <si>
    <t>Jurojin</t>
  </si>
  <si>
    <t>censor</t>
  </si>
  <si>
    <t>cycles</t>
  </si>
  <si>
    <t>loads</t>
  </si>
  <si>
    <t>Sl.</t>
  </si>
  <si>
    <t>Error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</si>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</sst>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2" fillId="0" borderId="0" xfId="0" applyFont="1"/>
    <xf numFmtId="9" fontId="4" fillId="0" borderId="0" xfId="2" applyFont="1"/>
    <xf numFmtId="0" fontId="3" fillId="0" borderId="0" xfId="0" applyFont="1"/>
    <xf numFmtId="3" fontId="0" fillId="0" borderId="0" xfId="0" applyNumberFormat="1"/>
    <xf numFmtId="43" fontId="0" fillId="0" borderId="0" xfId="1" quotePrefix="1" applyFont="1" applyAlignment="1">
      <alignment horizontal="right"/>
    </xf>
    <xf numFmtId="0" fontId="3" fillId="0" borderId="3" xfId="0" applyFont="1" applyBorder="1"/>
    <xf numFmtId="0" fontId="3" fillId="0" borderId="1" xfId="0" applyFont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4PB_11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Failures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('4PB_11'!$A$2,'4PB_11'!$A$3,'4PB_11'!$A$6,'4PB_11'!$A$9,'4PB_11'!$A$11,'4PB_11'!$A$12,'4PB_11'!$A$15,'4PB_11'!$A$17,'4PB_11'!$A$18,'4PB_11'!$A$19,'4PB_11'!$A$20,'4PB_11'!$A$21,'4PB_11'!$A$22)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('4PB_11'!$B$2,'4PB_11'!$B$3,'4PB_11'!$B$6,'4PB_11'!$B$9,'4PB_11'!$B$11,'4PB_11'!$B$12,'4PB_11'!$B$15,'4PB_11'!$B$17,'4PB_11'!$B$18,'4PB_11'!$B$19,'4PB_11'!$B$20,'4PB_11'!$B$21,'4PB_11'!$B$22)</c:f>
              <c:numCache>
                <c:formatCode>General</c:formatCode>
                <c:ptCount val="13"/>
                <c:pt idx="0">
                  <c:v>135</c:v>
                </c:pt>
                <c:pt idx="1">
                  <c:v>125</c:v>
                </c:pt>
                <c:pt idx="2">
                  <c:v>146</c:v>
                </c:pt>
                <c:pt idx="3">
                  <c:v>158</c:v>
                </c:pt>
                <c:pt idx="4">
                  <c:v>158</c:v>
                </c:pt>
                <c:pt idx="5">
                  <c:v>146</c:v>
                </c:pt>
                <c:pt idx="6">
                  <c:v>158</c:v>
                </c:pt>
                <c:pt idx="7">
                  <c:v>204</c:v>
                </c:pt>
                <c:pt idx="8">
                  <c:v>204</c:v>
                </c:pt>
                <c:pt idx="9">
                  <c:v>306</c:v>
                </c:pt>
                <c:pt idx="10">
                  <c:v>306</c:v>
                </c:pt>
                <c:pt idx="11">
                  <c:v>306</c:v>
                </c:pt>
                <c:pt idx="12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2-4A90-9A59-B927AF8D7DA2}"/>
            </c:ext>
          </c:extLst>
        </c:ser>
        <c:ser>
          <c:idx val="1"/>
          <c:order val="1"/>
          <c:tx>
            <c:v>Runouts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('4PB_11'!$A$4,'4PB_11'!$A$5,'4PB_11'!$A$7,'4PB_11'!$A$8,'4PB_11'!$A$10,'4PB_11'!$A$13,'4PB_11'!$A$14,'4PB_11'!$A$16)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('4PB_11'!$B$4,'4PB_11'!$B$5,'4PB_11'!$B$7,'4PB_11'!$B$8,'4PB_11'!$B$10,'4PB_11'!$B$13,'4PB_11'!$B$14,'4PB_11'!$B$16)</c:f>
              <c:numCache>
                <c:formatCode>General</c:formatCode>
                <c:ptCount val="8"/>
                <c:pt idx="0">
                  <c:v>125</c:v>
                </c:pt>
                <c:pt idx="1">
                  <c:v>135</c:v>
                </c:pt>
                <c:pt idx="2">
                  <c:v>135</c:v>
                </c:pt>
                <c:pt idx="3">
                  <c:v>146</c:v>
                </c:pt>
                <c:pt idx="4">
                  <c:v>146</c:v>
                </c:pt>
                <c:pt idx="5">
                  <c:v>135</c:v>
                </c:pt>
                <c:pt idx="6">
                  <c:v>146</c:v>
                </c:pt>
                <c:pt idx="7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2-4A90-9A59-B927AF8D7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131760"/>
        <c:axId val="1335125040"/>
      </c:scatterChart>
      <c:valAx>
        <c:axId val="13351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125040"/>
        <c:crosses val="autoZero"/>
        <c:crossBetween val="midCat"/>
        <c:majorUnit val="1"/>
      </c:valAx>
      <c:valAx>
        <c:axId val="13351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1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4PB_11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Failures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('4PB_15'!$A$5,'4PB_15'!$A$6,'4PB_15'!$A$8,'4PB_15'!$A$11,'4PB_15'!$A$13,'4PB_15'!$A$14,'4PB_15'!$A$15,'4PB_15'!$A$16,'4PB_15'!$A$17,'4PB_15'!$A$18,'4PB_15'!$A$20)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</c:numCache>
            </c:numRef>
          </c:xVal>
          <c:yVal>
            <c:numRef>
              <c:f>('4PB_15'!$B$5,'4PB_15'!$B$6,'4PB_15'!$B$8,'4PB_15'!$B$11,'4PB_15'!$B$13:$B$18)</c:f>
              <c:numCache>
                <c:formatCode>General</c:formatCode>
                <c:ptCount val="10"/>
                <c:pt idx="0">
                  <c:v>145</c:v>
                </c:pt>
                <c:pt idx="1">
                  <c:v>135</c:v>
                </c:pt>
                <c:pt idx="2">
                  <c:v>157</c:v>
                </c:pt>
                <c:pt idx="3">
                  <c:v>145</c:v>
                </c:pt>
                <c:pt idx="4">
                  <c:v>145</c:v>
                </c:pt>
                <c:pt idx="5">
                  <c:v>157</c:v>
                </c:pt>
                <c:pt idx="6">
                  <c:v>145</c:v>
                </c:pt>
                <c:pt idx="7">
                  <c:v>135</c:v>
                </c:pt>
                <c:pt idx="8">
                  <c:v>125</c:v>
                </c:pt>
                <c:pt idx="9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B-484C-88F6-7FC6CEB42923}"/>
            </c:ext>
          </c:extLst>
        </c:ser>
        <c:ser>
          <c:idx val="1"/>
          <c:order val="1"/>
          <c:tx>
            <c:v>Runouts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('4PB_15'!$A$2,'4PB_15'!$A$3,'4PB_15'!$A$4,'4PB_15'!$A$7,'4PB_15'!$A$9,'4PB_15'!$A$10,'4PB_15'!$A$12,'4PB_15'!$A$19)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18</c:v>
                </c:pt>
              </c:numCache>
            </c:numRef>
          </c:xVal>
          <c:yVal>
            <c:numRef>
              <c:f>('4PB_15'!$B$2,'4PB_15'!$B$3,'4PB_15'!$B$4,'4PB_15'!$B$7,'4PB_15'!$B$10,'4PB_15'!$B$9,'4PB_15'!$B$12,'4PB_15'!$B$19)</c:f>
              <c:numCache>
                <c:formatCode>General</c:formatCode>
                <c:ptCount val="8"/>
                <c:pt idx="0">
                  <c:v>53</c:v>
                </c:pt>
                <c:pt idx="1">
                  <c:v>67</c:v>
                </c:pt>
                <c:pt idx="2">
                  <c:v>99</c:v>
                </c:pt>
                <c:pt idx="3">
                  <c:v>145</c:v>
                </c:pt>
                <c:pt idx="4">
                  <c:v>135</c:v>
                </c:pt>
                <c:pt idx="5">
                  <c:v>145</c:v>
                </c:pt>
                <c:pt idx="6">
                  <c:v>135</c:v>
                </c:pt>
                <c:pt idx="7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B-484C-88F6-7FC6CEB42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131760"/>
        <c:axId val="1335125040"/>
      </c:scatterChart>
      <c:valAx>
        <c:axId val="13351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125040"/>
        <c:crosses val="autoZero"/>
        <c:crossBetween val="midCat"/>
        <c:majorUnit val="1"/>
      </c:valAx>
      <c:valAx>
        <c:axId val="13351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1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4PB_1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Failures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('4PB_1'!$A$2,'4PB_1'!$A$3,'4PB_1'!$A$4,'4PB_1'!$A$5,'4PB_1'!$A$7,'4PB_1'!$A$8,'4PB_1'!$A$10,'4PB_1'!$A$11,'4PB_1'!$A$13,'4PB_1'!$A$16,'4PB_1'!$A$17,'4PB_1'!$A$18,'4PB_1'!$A$19,'4PB_1'!$A$22,'4PB_1'!$A$23,'4PB_1'!$A$24,'4PB_1'!$A$29,'4PB_1'!$A$30,'4PB_1'!$A$31)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</c:numCache>
            </c:numRef>
          </c:xVal>
          <c:yVal>
            <c:numRef>
              <c:f>('4PB_1'!$B$2,'4PB_1'!$B$3,'4PB_1'!$B$5,'4PB_1'!$B$4,'4PB_1'!$B$8,'4PB_1'!$B$7,'4PB_1'!$B$10,'4PB_1'!$B$11,'4PB_1'!$B$13,'4PB_1'!$B$16,'4PB_1'!$B$17,'4PB_1'!$B$18,'4PB_1'!$B$19,'4PB_1'!$B$22,'4PB_1'!$B$23,'4PB_1'!$B$24,'4PB_1'!$B$29,'4PB_1'!$B$30,'4PB_1'!$B$31)</c:f>
              <c:numCache>
                <c:formatCode>General</c:formatCode>
                <c:ptCount val="19"/>
                <c:pt idx="0">
                  <c:v>430</c:v>
                </c:pt>
                <c:pt idx="1">
                  <c:v>342</c:v>
                </c:pt>
                <c:pt idx="2">
                  <c:v>184</c:v>
                </c:pt>
                <c:pt idx="3">
                  <c:v>251</c:v>
                </c:pt>
                <c:pt idx="4">
                  <c:v>158</c:v>
                </c:pt>
                <c:pt idx="5">
                  <c:v>171</c:v>
                </c:pt>
                <c:pt idx="6">
                  <c:v>158</c:v>
                </c:pt>
                <c:pt idx="7">
                  <c:v>146</c:v>
                </c:pt>
                <c:pt idx="8">
                  <c:v>146</c:v>
                </c:pt>
                <c:pt idx="9">
                  <c:v>251</c:v>
                </c:pt>
                <c:pt idx="10">
                  <c:v>251</c:v>
                </c:pt>
                <c:pt idx="11">
                  <c:v>251</c:v>
                </c:pt>
                <c:pt idx="12">
                  <c:v>158</c:v>
                </c:pt>
                <c:pt idx="13">
                  <c:v>171</c:v>
                </c:pt>
                <c:pt idx="14">
                  <c:v>158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0-4754-B0D3-618C9A5F4336}"/>
            </c:ext>
          </c:extLst>
        </c:ser>
        <c:ser>
          <c:idx val="1"/>
          <c:order val="1"/>
          <c:tx>
            <c:v>Runouts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('4PB_1'!$A$6,'4PB_1'!$A$9,'4PB_1'!$A$12,'4PB_1'!$A$14,'4PB_1'!$A$15,'4PB_1'!$A$20,'4PB_1'!$A$21,'4PB_1'!$A$25,'4PB_1'!$A$26,'4PB_1'!$A$27,'4PB_1'!$A$28)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19</c:v>
                </c:pt>
                <c:pt idx="6">
                  <c:v>20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</c:numCache>
            </c:numRef>
          </c:xVal>
          <c:yVal>
            <c:numRef>
              <c:f>('4PB_1'!$B$28,'4PB_1'!$B$27,'4PB_1'!$B$26,'4PB_1'!$B$25,'4PB_1'!$B$21,'4PB_1'!$B$20,'4PB_1'!$B$15,'4PB_1'!$B$14,'4PB_1'!$B$12,'4PB_1'!$B$9,'4PB_1'!$B$6)</c:f>
              <c:numCache>
                <c:formatCode>General</c:formatCode>
                <c:ptCount val="1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158</c:v>
                </c:pt>
                <c:pt idx="5">
                  <c:v>146</c:v>
                </c:pt>
                <c:pt idx="6">
                  <c:v>146</c:v>
                </c:pt>
                <c:pt idx="7">
                  <c:v>135</c:v>
                </c:pt>
                <c:pt idx="8">
                  <c:v>135</c:v>
                </c:pt>
                <c:pt idx="9">
                  <c:v>158</c:v>
                </c:pt>
                <c:pt idx="10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0-4754-B0D3-618C9A5F4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131760"/>
        <c:axId val="1335125040"/>
      </c:scatterChart>
      <c:valAx>
        <c:axId val="13351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125040"/>
        <c:crosses val="autoZero"/>
        <c:crossBetween val="midCat"/>
        <c:majorUnit val="1"/>
      </c:valAx>
      <c:valAx>
        <c:axId val="13351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1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4PB_7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('4PB_7'!$A$2,'4PB_7'!$A$3,'4PB_7'!$A$5,'4PB_7'!$A$7,'4PB_7'!$A$9,'4PB_7'!$A$10,'4PB_7'!$A$11,'4PB_7'!$A$13,'4PB_7'!$A$14,'4PB_7'!$A$15)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('4PB_7'!$B$2,'4PB_7'!$B$3,'4PB_7'!$B$5,'4PB_7'!$B$7,'4PB_7'!$B$9,'4PB_7'!$B$10,'4PB_7'!$B$11,'4PB_7'!$B$13,'4PB_7'!$B$14,'4PB_7'!$B$15)</c:f>
              <c:numCache>
                <c:formatCode>General</c:formatCode>
                <c:ptCount val="10"/>
                <c:pt idx="0">
                  <c:v>300</c:v>
                </c:pt>
                <c:pt idx="1">
                  <c:v>278</c:v>
                </c:pt>
                <c:pt idx="2">
                  <c:v>257</c:v>
                </c:pt>
                <c:pt idx="3">
                  <c:v>238</c:v>
                </c:pt>
                <c:pt idx="4">
                  <c:v>238</c:v>
                </c:pt>
                <c:pt idx="5">
                  <c:v>220</c:v>
                </c:pt>
                <c:pt idx="6">
                  <c:v>204</c:v>
                </c:pt>
                <c:pt idx="7">
                  <c:v>204</c:v>
                </c:pt>
                <c:pt idx="8">
                  <c:v>189</c:v>
                </c:pt>
                <c:pt idx="9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5-4DF5-8549-0CF2038C86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('4PB_7'!$A$4,'4PB_7'!$A$6,'4PB_7'!$A$8,'4PB_7'!$A$12)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</c:numCache>
            </c:numRef>
          </c:xVal>
          <c:yVal>
            <c:numRef>
              <c:f>('4PB_7'!$B$4,'4PB_7'!$B$6,'4PB_7'!$B$8,'4PB_7'!$B$12)</c:f>
              <c:numCache>
                <c:formatCode>General</c:formatCode>
                <c:ptCount val="4"/>
                <c:pt idx="0">
                  <c:v>238</c:v>
                </c:pt>
                <c:pt idx="1">
                  <c:v>220</c:v>
                </c:pt>
                <c:pt idx="2">
                  <c:v>220</c:v>
                </c:pt>
                <c:pt idx="3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5-4DF5-8549-0CF2038C8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131760"/>
        <c:axId val="1335125040"/>
      </c:scatterChart>
      <c:valAx>
        <c:axId val="13351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125040"/>
        <c:crosses val="autoZero"/>
        <c:crossBetween val="midCat"/>
        <c:majorUnit val="1"/>
      </c:valAx>
      <c:valAx>
        <c:axId val="13351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1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LH_Intake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Failures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(LH_Intake!$A$3,LH_Intake!$A$4,LH_Intake!$A$6,LH_Intake!$A$10,LH_Intake!$A$12,LH_Intake!$A$14,LH_Intake!$A$17,LH_Intake!$A$18,LH_Intake!$A$20,LH_Intake!$A$21,LH_Intake!$A$22,LH_Intake!$A$23,LH_Intake!$A$24,LH_Intake!$A$26)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</c:v>
                </c:pt>
              </c:numCache>
            </c:numRef>
          </c:xVal>
          <c:yVal>
            <c:numRef>
              <c:f>(LH_Intake!$B$3,LH_Intake!$B$4,LH_Intake!$B$6,LH_Intake!$B$10,LH_Intake!$B$12,LH_Intake!$B$14,LH_Intake!$B$17,LH_Intake!$B$18,LH_Intake!$B$20,LH_Intake!$B$21,LH_Intake!$B$22,LH_Intake!$B$23,LH_Intake!$B$24,LH_Intake!$B$26)</c:f>
              <c:numCache>
                <c:formatCode>General</c:formatCode>
                <c:ptCount val="14"/>
                <c:pt idx="0">
                  <c:v>12138</c:v>
                </c:pt>
                <c:pt idx="1">
                  <c:v>10406</c:v>
                </c:pt>
                <c:pt idx="2">
                  <c:v>10406</c:v>
                </c:pt>
                <c:pt idx="3">
                  <c:v>14158</c:v>
                </c:pt>
                <c:pt idx="4">
                  <c:v>14158</c:v>
                </c:pt>
                <c:pt idx="5">
                  <c:v>14158</c:v>
                </c:pt>
                <c:pt idx="6">
                  <c:v>8921</c:v>
                </c:pt>
                <c:pt idx="7">
                  <c:v>8921</c:v>
                </c:pt>
                <c:pt idx="8">
                  <c:v>14408</c:v>
                </c:pt>
                <c:pt idx="9">
                  <c:v>14408</c:v>
                </c:pt>
                <c:pt idx="10">
                  <c:v>14408</c:v>
                </c:pt>
                <c:pt idx="11">
                  <c:v>14408</c:v>
                </c:pt>
                <c:pt idx="12">
                  <c:v>14408</c:v>
                </c:pt>
                <c:pt idx="13">
                  <c:v>14408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0-4583-8C8C-E467F1FA9D6C}"/>
            </c:ext>
          </c:extLst>
        </c:ser>
        <c:ser>
          <c:idx val="1"/>
          <c:order val="1"/>
          <c:tx>
            <c:v>Runouts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(LH_Intake!$A$2,LH_Intake!$A$5,LH_Intake!$A$7,LH_Intake!$A$8,LH_Intake!$A$9,LH_Intake!$A$11,LH_Intake!$A$13,LH_Intake!$A$15,LH_Intake!$A$16,LH_Intake!$A$19,LH_Intake!$A$25,LH_Intake!$A$27:$A$34)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18</c:v>
                </c:pt>
                <c:pt idx="10">
                  <c:v>24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</c:numCache>
            </c:numRef>
          </c:xVal>
          <c:yVal>
            <c:numRef>
              <c:f>LH_Intake!$B$27:$B$34</c:f>
              <c:numCache>
                <c:formatCode>General</c:formatCode>
                <c:ptCount val="8"/>
                <c:pt idx="0">
                  <c:v>7899</c:v>
                </c:pt>
                <c:pt idx="1">
                  <c:v>7899</c:v>
                </c:pt>
                <c:pt idx="2">
                  <c:v>7899</c:v>
                </c:pt>
                <c:pt idx="3">
                  <c:v>7899</c:v>
                </c:pt>
                <c:pt idx="4">
                  <c:v>7899</c:v>
                </c:pt>
                <c:pt idx="5">
                  <c:v>7899</c:v>
                </c:pt>
                <c:pt idx="6">
                  <c:v>7899</c:v>
                </c:pt>
                <c:pt idx="7">
                  <c:v>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0-4583-8C8C-E467F1FA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131760"/>
        <c:axId val="1335125040"/>
      </c:scatterChart>
      <c:valAx>
        <c:axId val="13351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125040"/>
        <c:crosses val="autoZero"/>
        <c:crossBetween val="midCat"/>
        <c:majorUnit val="1"/>
      </c:valAx>
      <c:valAx>
        <c:axId val="13351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1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4.xml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16339" y="1193710"/>
    <xdr:ext cx="5313481" cy="34723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113E2-9047-4644-80D2-58CE4D3773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11</xdr:col>
      <xdr:colOff>331304</xdr:colOff>
      <xdr:row>0</xdr:row>
      <xdr:rowOff>0</xdr:rowOff>
    </xdr:from>
    <xdr:ext cx="4754880" cy="356616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E86237DF-68BE-446E-A0B9-24098C1B3E0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007087" y="0"/>
          <a:ext cx="4754880" cy="3566160"/>
        </a:xfrm>
        <a:prstGeom prst="rect">
          <a:avLst/>
        </a:prstGeom>
      </xdr:spPr>
    </xdr:pic>
    <xdr:clientData/>
  </xdr:oneCellAnchor>
  <xdr:twoCellAnchor editAs="oneCell">
    <xdr:from>
      <xdr:col>11</xdr:col>
      <xdr:colOff>604629</xdr:colOff>
      <xdr:row>18</xdr:row>
      <xdr:rowOff>115956</xdr:rowOff>
    </xdr:from>
    <xdr:to>
      <xdr:col>17</xdr:col>
      <xdr:colOff>604629</xdr:colOff>
      <xdr:row>33</xdr:row>
      <xdr:rowOff>68331</xdr:rowOff>
    </xdr:to>
    <xdr:pic>
      <xdr:nvPicPr>
        <xdr:cNvPr id="5" name="Bild 1">
          <a:extLst>
            <a:ext uri="{FF2B5EF4-FFF2-40B4-BE49-F238E27FC236}">
              <a16:creationId xmlns:a16="http://schemas.microsoft.com/office/drawing/2014/main" id="{BDAB5A77-6298-4974-8EA2-B33594C8F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0412" y="3544956"/>
          <a:ext cx="457200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524622" y="1293101"/>
    <xdr:ext cx="5313481" cy="34723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24B74-1DE7-47E2-A411-AC102F1980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11</xdr:col>
      <xdr:colOff>265044</xdr:colOff>
      <xdr:row>0</xdr:row>
      <xdr:rowOff>0</xdr:rowOff>
    </xdr:from>
    <xdr:ext cx="4770120" cy="3577590"/>
    <xdr:pic>
      <xdr:nvPicPr>
        <xdr:cNvPr id="5" name="Image 5" descr="Picture">
          <a:extLst>
            <a:ext uri="{FF2B5EF4-FFF2-40B4-BE49-F238E27FC236}">
              <a16:creationId xmlns:a16="http://schemas.microsoft.com/office/drawing/2014/main" id="{55708587-5EA7-4D55-9267-E2C00E82F8BF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0827" y="0"/>
          <a:ext cx="4770120" cy="3577590"/>
        </a:xfrm>
        <a:prstGeom prst="rect">
          <a:avLst/>
        </a:prstGeom>
      </xdr:spPr>
    </xdr:pic>
    <xdr:clientData/>
  </xdr:oneCellAnchor>
  <xdr:twoCellAnchor editAs="oneCell">
    <xdr:from>
      <xdr:col>11</xdr:col>
      <xdr:colOff>480392</xdr:colOff>
      <xdr:row>19</xdr:row>
      <xdr:rowOff>49696</xdr:rowOff>
    </xdr:from>
    <xdr:to>
      <xdr:col>17</xdr:col>
      <xdr:colOff>480392</xdr:colOff>
      <xdr:row>34</xdr:row>
      <xdr:rowOff>2071</xdr:rowOff>
    </xdr:to>
    <xdr:pic>
      <xdr:nvPicPr>
        <xdr:cNvPr id="6" name="Bild 1">
          <a:extLst>
            <a:ext uri="{FF2B5EF4-FFF2-40B4-BE49-F238E27FC236}">
              <a16:creationId xmlns:a16="http://schemas.microsoft.com/office/drawing/2014/main" id="{78D19784-A649-48AD-AEC0-74089F8C6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18175" y="3669196"/>
          <a:ext cx="4572000" cy="2809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408665" y="1152297"/>
    <xdr:ext cx="5313481" cy="3472324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653C3-ABF9-4CE3-AB07-DE137F1CD0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11</xdr:col>
      <xdr:colOff>179294</xdr:colOff>
      <xdr:row>0</xdr:row>
      <xdr:rowOff>0</xdr:rowOff>
    </xdr:from>
    <xdr:ext cx="4714240" cy="3535680"/>
    <xdr:pic>
      <xdr:nvPicPr>
        <xdr:cNvPr id="5" name="Image 1" descr="Picture">
          <a:extLst>
            <a:ext uri="{FF2B5EF4-FFF2-40B4-BE49-F238E27FC236}">
              <a16:creationId xmlns:a16="http://schemas.microsoft.com/office/drawing/2014/main" id="{0CBE1F86-5E69-49C8-979D-C6B39D7AD3F5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858000" y="0"/>
          <a:ext cx="4714240" cy="353568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189989</xdr:rowOff>
    </xdr:from>
    <xdr:ext cx="4572000" cy="2817495"/>
    <xdr:pic>
      <xdr:nvPicPr>
        <xdr:cNvPr id="2" name="Bild 1">
          <a:extLst>
            <a:ext uri="{FF2B5EF4-FFF2-40B4-BE49-F238E27FC236}">
              <a16:creationId xmlns:a16="http://schemas.microsoft.com/office/drawing/2014/main" id="{AE9AAD5E-BCDA-4ABE-B979-561E54B7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47489"/>
          <a:ext cx="4572000" cy="2817495"/>
        </a:xfrm>
        <a:prstGeom prst="rect">
          <a:avLst/>
        </a:prstGeom>
      </xdr:spPr>
    </xdr:pic>
    <xdr:clientData/>
  </xdr:oneCellAnchor>
  <xdr:absoluteAnchor>
    <xdr:pos x="4904899" y="3617591"/>
    <xdr:ext cx="5313481" cy="3472324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F214C-BB8A-4706-AE02-0C38DFD882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10</xdr:col>
      <xdr:colOff>432470</xdr:colOff>
      <xdr:row>0</xdr:row>
      <xdr:rowOff>0</xdr:rowOff>
    </xdr:from>
    <xdr:ext cx="4790476" cy="3590476"/>
    <xdr:pic>
      <xdr:nvPicPr>
        <xdr:cNvPr id="4" name="Picture 3">
          <a:extLst>
            <a:ext uri="{FF2B5EF4-FFF2-40B4-BE49-F238E27FC236}">
              <a16:creationId xmlns:a16="http://schemas.microsoft.com/office/drawing/2014/main" id="{87ECA004-E7E0-48A0-B608-E4C36F0D9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99970" y="0"/>
          <a:ext cx="4790476" cy="359047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162383" y="1193710"/>
    <xdr:ext cx="5313481" cy="34723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3F1A8-B217-4F92-AE91-8E3581B5D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11</xdr:col>
      <xdr:colOff>455544</xdr:colOff>
      <xdr:row>0</xdr:row>
      <xdr:rowOff>0</xdr:rowOff>
    </xdr:from>
    <xdr:ext cx="4411980" cy="3308985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DCA70401-26E2-4332-8B54-285B6AC6E5F2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31327" y="0"/>
          <a:ext cx="4411980" cy="3308985"/>
        </a:xfrm>
        <a:prstGeom prst="rect">
          <a:avLst/>
        </a:prstGeom>
      </xdr:spPr>
    </xdr:pic>
    <xdr:clientData/>
  </xdr:oneCellAnchor>
  <xdr:twoCellAnchor editAs="oneCell">
    <xdr:from>
      <xdr:col>11</xdr:col>
      <xdr:colOff>235324</xdr:colOff>
      <xdr:row>18</xdr:row>
      <xdr:rowOff>44825</xdr:rowOff>
    </xdr:from>
    <xdr:to>
      <xdr:col>16</xdr:col>
      <xdr:colOff>761278</xdr:colOff>
      <xdr:row>32</xdr:row>
      <xdr:rowOff>44825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9971D8-6E23-60ED-248F-2CFBF6FDC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6030" y="3473825"/>
          <a:ext cx="4335954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40D1-5EFA-471B-8C27-B816BDA7C919}">
  <dimension ref="A1:J22"/>
  <sheetViews>
    <sheetView zoomScale="115" zoomScaleNormal="115" workbookViewId="0">
      <selection activeCell="L28" sqref="L28"/>
    </sheetView>
  </sheetViews>
  <sheetFormatPr defaultColWidth="11.42578125" defaultRowHeight="15" x14ac:dyDescent="0.25"/>
  <cols>
    <col min="1" max="1" width="4.28515625" customWidth="1"/>
    <col min="3" max="3" width="11.42578125" hidden="1" customWidth="1"/>
    <col min="4" max="4" width="4.28515625" customWidth="1"/>
  </cols>
  <sheetData>
    <row r="1" spans="1:10" s="3" customFormat="1" x14ac:dyDescent="0.25">
      <c r="A1" s="3" t="s">
        <v>9</v>
      </c>
      <c r="B1" s="3" t="s">
        <v>11</v>
      </c>
      <c r="C1" s="3" t="s">
        <v>7</v>
      </c>
      <c r="D1" s="3" t="s">
        <v>6</v>
      </c>
      <c r="F1" s="3" t="s">
        <v>5</v>
      </c>
      <c r="H1" s="3" t="s">
        <v>10</v>
      </c>
      <c r="I1" s="3" t="s">
        <v>4</v>
      </c>
    </row>
    <row r="2" spans="1:10" x14ac:dyDescent="0.25">
      <c r="A2">
        <v>1</v>
      </c>
      <c r="B2" s="2">
        <v>135</v>
      </c>
      <c r="C2" s="1">
        <v>2728277</v>
      </c>
      <c r="D2">
        <f>IF(C2&gt;5000000,0,1)</f>
        <v>1</v>
      </c>
      <c r="F2" t="s">
        <v>3</v>
      </c>
      <c r="G2">
        <v>5</v>
      </c>
      <c r="I2" t="s">
        <v>3</v>
      </c>
      <c r="J2">
        <v>5.0599999999999996</v>
      </c>
    </row>
    <row r="3" spans="1:10" x14ac:dyDescent="0.25">
      <c r="A3">
        <v>2</v>
      </c>
      <c r="B3" s="1">
        <v>125</v>
      </c>
      <c r="C3" s="1">
        <v>4132143</v>
      </c>
      <c r="D3">
        <f t="shared" ref="D3:D22" si="0">IF(C3&gt;5000000,0,1)</f>
        <v>1</v>
      </c>
      <c r="F3" t="s">
        <v>2</v>
      </c>
      <c r="G3">
        <v>2825790.7549999999</v>
      </c>
      <c r="I3" t="s">
        <v>2</v>
      </c>
      <c r="J3">
        <v>0</v>
      </c>
    </row>
    <row r="4" spans="1:10" x14ac:dyDescent="0.25">
      <c r="A4">
        <v>3</v>
      </c>
      <c r="B4" s="1">
        <v>125</v>
      </c>
      <c r="C4" s="1">
        <v>5000146</v>
      </c>
      <c r="D4">
        <f t="shared" si="0"/>
        <v>0</v>
      </c>
      <c r="F4" t="s">
        <v>1</v>
      </c>
      <c r="G4">
        <v>142</v>
      </c>
      <c r="H4" s="4">
        <f>(J4-G4)/G4</f>
        <v>122.18112676056339</v>
      </c>
      <c r="I4" t="s">
        <v>1</v>
      </c>
      <c r="J4">
        <v>17491.72</v>
      </c>
    </row>
    <row r="5" spans="1:10" x14ac:dyDescent="0.25">
      <c r="A5">
        <v>4</v>
      </c>
      <c r="B5" s="1">
        <v>135</v>
      </c>
      <c r="C5" s="1">
        <v>5000145</v>
      </c>
      <c r="D5">
        <f t="shared" si="0"/>
        <v>0</v>
      </c>
      <c r="F5" t="s">
        <v>0</v>
      </c>
      <c r="G5">
        <v>3.3000000000000002E-2</v>
      </c>
      <c r="I5" t="s">
        <v>0</v>
      </c>
      <c r="J5">
        <v>4.9390000000000001</v>
      </c>
    </row>
    <row r="6" spans="1:10" x14ac:dyDescent="0.25">
      <c r="A6">
        <v>5</v>
      </c>
      <c r="B6" s="1">
        <v>146</v>
      </c>
      <c r="C6" s="1">
        <v>3709719</v>
      </c>
      <c r="D6">
        <f t="shared" si="0"/>
        <v>1</v>
      </c>
    </row>
    <row r="7" spans="1:10" x14ac:dyDescent="0.25">
      <c r="A7">
        <v>6</v>
      </c>
      <c r="B7" s="1">
        <v>135</v>
      </c>
      <c r="C7" s="1">
        <v>5000146</v>
      </c>
      <c r="D7">
        <f t="shared" si="0"/>
        <v>0</v>
      </c>
    </row>
    <row r="8" spans="1:10" x14ac:dyDescent="0.25">
      <c r="A8">
        <v>7</v>
      </c>
      <c r="B8" s="1">
        <v>146</v>
      </c>
      <c r="C8" s="1">
        <v>5000142</v>
      </c>
      <c r="D8">
        <f t="shared" si="0"/>
        <v>0</v>
      </c>
    </row>
    <row r="9" spans="1:10" x14ac:dyDescent="0.25">
      <c r="A9">
        <v>8</v>
      </c>
      <c r="B9" s="1">
        <v>158</v>
      </c>
      <c r="C9" s="1">
        <v>1101795</v>
      </c>
      <c r="D9">
        <f t="shared" si="0"/>
        <v>1</v>
      </c>
      <c r="H9" s="3"/>
    </row>
    <row r="10" spans="1:10" x14ac:dyDescent="0.25">
      <c r="A10">
        <v>9</v>
      </c>
      <c r="B10" s="1">
        <v>146</v>
      </c>
      <c r="C10" s="1">
        <v>5000145</v>
      </c>
      <c r="D10">
        <f t="shared" si="0"/>
        <v>0</v>
      </c>
    </row>
    <row r="11" spans="1:10" x14ac:dyDescent="0.25">
      <c r="A11">
        <v>10</v>
      </c>
      <c r="B11" s="1">
        <v>158</v>
      </c>
      <c r="C11" s="1">
        <v>2262368</v>
      </c>
      <c r="D11">
        <f t="shared" si="0"/>
        <v>1</v>
      </c>
    </row>
    <row r="12" spans="1:10" x14ac:dyDescent="0.25">
      <c r="A12">
        <v>11</v>
      </c>
      <c r="B12" s="1">
        <v>146</v>
      </c>
      <c r="C12" s="1">
        <v>2774410</v>
      </c>
      <c r="D12">
        <f t="shared" si="0"/>
        <v>1</v>
      </c>
    </row>
    <row r="13" spans="1:10" x14ac:dyDescent="0.25">
      <c r="A13">
        <v>12</v>
      </c>
      <c r="B13" s="1">
        <v>135</v>
      </c>
      <c r="C13" s="1">
        <v>5000146</v>
      </c>
      <c r="D13">
        <f t="shared" si="0"/>
        <v>0</v>
      </c>
    </row>
    <row r="14" spans="1:10" x14ac:dyDescent="0.25">
      <c r="A14">
        <v>13</v>
      </c>
      <c r="B14" s="1">
        <v>146</v>
      </c>
      <c r="C14" s="1">
        <v>5000143</v>
      </c>
      <c r="D14">
        <f t="shared" si="0"/>
        <v>0</v>
      </c>
    </row>
    <row r="15" spans="1:10" x14ac:dyDescent="0.25">
      <c r="A15">
        <v>14</v>
      </c>
      <c r="B15" s="1">
        <v>158</v>
      </c>
      <c r="C15" s="1">
        <v>2835086</v>
      </c>
      <c r="D15">
        <f t="shared" si="0"/>
        <v>1</v>
      </c>
    </row>
    <row r="16" spans="1:10" x14ac:dyDescent="0.25">
      <c r="A16">
        <v>15</v>
      </c>
      <c r="B16" s="1">
        <v>146</v>
      </c>
      <c r="C16" s="1">
        <v>5000147</v>
      </c>
      <c r="D16">
        <f t="shared" si="0"/>
        <v>0</v>
      </c>
    </row>
    <row r="17" spans="1:4" x14ac:dyDescent="0.25">
      <c r="A17">
        <v>16</v>
      </c>
      <c r="B17" s="1">
        <v>204</v>
      </c>
      <c r="C17" s="1">
        <v>340122</v>
      </c>
      <c r="D17">
        <f t="shared" si="0"/>
        <v>1</v>
      </c>
    </row>
    <row r="18" spans="1:4" x14ac:dyDescent="0.25">
      <c r="A18">
        <v>17</v>
      </c>
      <c r="B18" s="1">
        <v>204</v>
      </c>
      <c r="C18" s="1">
        <v>374322</v>
      </c>
      <c r="D18">
        <f t="shared" si="0"/>
        <v>1</v>
      </c>
    </row>
    <row r="19" spans="1:4" x14ac:dyDescent="0.25">
      <c r="A19">
        <v>18</v>
      </c>
      <c r="B19" s="1">
        <v>306</v>
      </c>
      <c r="C19" s="8">
        <v>52325</v>
      </c>
      <c r="D19">
        <f t="shared" si="0"/>
        <v>1</v>
      </c>
    </row>
    <row r="20" spans="1:4" x14ac:dyDescent="0.25">
      <c r="A20">
        <v>19</v>
      </c>
      <c r="B20" s="1">
        <v>306</v>
      </c>
      <c r="C20" s="8">
        <v>58017</v>
      </c>
      <c r="D20">
        <f t="shared" si="0"/>
        <v>1</v>
      </c>
    </row>
    <row r="21" spans="1:4" x14ac:dyDescent="0.25">
      <c r="A21">
        <v>20</v>
      </c>
      <c r="B21" s="1">
        <v>306</v>
      </c>
      <c r="C21" s="8">
        <v>73834</v>
      </c>
      <c r="D21">
        <f t="shared" si="0"/>
        <v>1</v>
      </c>
    </row>
    <row r="22" spans="1:4" x14ac:dyDescent="0.25">
      <c r="A22">
        <v>21</v>
      </c>
      <c r="B22" s="1">
        <v>204</v>
      </c>
      <c r="C22" s="8">
        <v>372789</v>
      </c>
      <c r="D22">
        <f t="shared" si="0"/>
        <v>1</v>
      </c>
    </row>
  </sheetData>
  <conditionalFormatting sqref="D1:D1048576">
    <cfRule type="top10" dxfId="7" priority="1" percent="1" bottom="1" rank="10"/>
    <cfRule type="top10" dxfId="6" priority="2" rank="10"/>
  </conditionalFormatting>
  <pageMargins left="0.7" right="0.7" top="0.78740157499999996" bottom="0.78740157499999996" header="0.3" footer="0.3"/>
  <pageSetup paperSize="256" orientation="portrait" horizontalDpi="300" verticalDpi="300" r:id="rId1"/>
  <headerFooter>
    <oddFooter>&amp;C_x000D_&amp;1#&amp;"Calibri"&amp;8&amp;K000000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D274-3008-46AA-AA5C-7180E5033568}">
  <dimension ref="A1:J20"/>
  <sheetViews>
    <sheetView zoomScale="115" zoomScaleNormal="115" workbookViewId="0">
      <selection activeCell="G2" sqref="G2"/>
    </sheetView>
  </sheetViews>
  <sheetFormatPr defaultColWidth="11.42578125" defaultRowHeight="15" x14ac:dyDescent="0.25"/>
  <cols>
    <col min="1" max="1" width="4.28515625" customWidth="1"/>
    <col min="3" max="3" width="11.42578125" hidden="1" customWidth="1"/>
    <col min="4" max="4" width="4.28515625" customWidth="1"/>
  </cols>
  <sheetData>
    <row r="1" spans="1:10" s="3" customFormat="1" x14ac:dyDescent="0.25">
      <c r="A1" s="3" t="s">
        <v>9</v>
      </c>
      <c r="B1" s="3" t="s">
        <v>11</v>
      </c>
      <c r="C1" s="3" t="s">
        <v>7</v>
      </c>
      <c r="D1" s="3" t="s">
        <v>6</v>
      </c>
      <c r="F1" s="3" t="s">
        <v>5</v>
      </c>
      <c r="H1" s="3" t="s">
        <v>10</v>
      </c>
      <c r="I1" s="3" t="s">
        <v>4</v>
      </c>
    </row>
    <row r="2" spans="1:10" x14ac:dyDescent="0.25">
      <c r="A2">
        <v>1</v>
      </c>
      <c r="B2" s="2">
        <v>53</v>
      </c>
      <c r="C2" s="1">
        <v>5000721</v>
      </c>
      <c r="D2">
        <f>IF(C2&gt;5000000,0,1)</f>
        <v>0</v>
      </c>
      <c r="F2" t="s">
        <v>3</v>
      </c>
      <c r="G2">
        <v>3.1</v>
      </c>
      <c r="I2" t="s">
        <v>3</v>
      </c>
      <c r="J2">
        <v>1.56</v>
      </c>
    </row>
    <row r="3" spans="1:10" x14ac:dyDescent="0.25">
      <c r="A3">
        <v>2</v>
      </c>
      <c r="B3" s="1">
        <v>67</v>
      </c>
      <c r="C3" s="1">
        <v>5000212</v>
      </c>
      <c r="D3">
        <f t="shared" ref="D3:D20" si="0">IF(C3&gt;5000000,0,1)</f>
        <v>0</v>
      </c>
      <c r="F3" t="s">
        <v>2</v>
      </c>
      <c r="G3">
        <v>16371934.560000001</v>
      </c>
      <c r="I3" t="s">
        <v>2</v>
      </c>
      <c r="J3">
        <v>2301948</v>
      </c>
    </row>
    <row r="4" spans="1:10" x14ac:dyDescent="0.25">
      <c r="A4">
        <v>3</v>
      </c>
      <c r="B4" s="1">
        <v>99</v>
      </c>
      <c r="C4" s="1">
        <v>5000180</v>
      </c>
      <c r="D4">
        <f t="shared" si="0"/>
        <v>0</v>
      </c>
      <c r="F4" t="s">
        <v>1</v>
      </c>
      <c r="G4">
        <v>84</v>
      </c>
      <c r="H4" s="4">
        <f>(J4-G4)/G4</f>
        <v>0.57619047619047625</v>
      </c>
      <c r="I4" t="s">
        <v>1</v>
      </c>
      <c r="J4">
        <v>132.4</v>
      </c>
    </row>
    <row r="5" spans="1:10" x14ac:dyDescent="0.25">
      <c r="A5">
        <v>4</v>
      </c>
      <c r="B5" s="1">
        <v>145</v>
      </c>
      <c r="C5" s="1">
        <v>3996036</v>
      </c>
      <c r="D5">
        <f t="shared" si="0"/>
        <v>1</v>
      </c>
      <c r="F5" t="s">
        <v>0</v>
      </c>
      <c r="G5">
        <v>9.9000000000000005E-2</v>
      </c>
      <c r="I5" t="s">
        <v>0</v>
      </c>
      <c r="J5">
        <v>0.13300000000000001</v>
      </c>
    </row>
    <row r="6" spans="1:10" x14ac:dyDescent="0.25">
      <c r="A6">
        <v>5</v>
      </c>
      <c r="B6" s="1">
        <v>135</v>
      </c>
      <c r="C6" s="1">
        <v>5000000</v>
      </c>
      <c r="D6">
        <f t="shared" si="0"/>
        <v>1</v>
      </c>
    </row>
    <row r="7" spans="1:10" x14ac:dyDescent="0.25">
      <c r="A7">
        <v>6</v>
      </c>
      <c r="B7" s="1">
        <v>145</v>
      </c>
      <c r="C7" s="1">
        <v>5000148</v>
      </c>
      <c r="D7">
        <f t="shared" si="0"/>
        <v>0</v>
      </c>
    </row>
    <row r="8" spans="1:10" x14ac:dyDescent="0.25">
      <c r="A8">
        <v>7</v>
      </c>
      <c r="B8" s="1">
        <v>157</v>
      </c>
      <c r="C8" s="1">
        <v>2225681</v>
      </c>
      <c r="D8">
        <f t="shared" si="0"/>
        <v>1</v>
      </c>
    </row>
    <row r="9" spans="1:10" x14ac:dyDescent="0.25">
      <c r="A9">
        <v>8</v>
      </c>
      <c r="B9" s="1">
        <v>145</v>
      </c>
      <c r="C9" s="9">
        <v>5000147</v>
      </c>
      <c r="D9">
        <f t="shared" si="0"/>
        <v>0</v>
      </c>
      <c r="H9" s="3"/>
    </row>
    <row r="10" spans="1:10" x14ac:dyDescent="0.25">
      <c r="A10">
        <v>9</v>
      </c>
      <c r="B10" s="1">
        <v>135</v>
      </c>
      <c r="C10" s="1">
        <v>5000150</v>
      </c>
      <c r="D10">
        <f t="shared" si="0"/>
        <v>0</v>
      </c>
    </row>
    <row r="11" spans="1:10" x14ac:dyDescent="0.25">
      <c r="A11">
        <v>10</v>
      </c>
      <c r="B11" s="1">
        <v>145</v>
      </c>
      <c r="C11" s="1">
        <v>794395</v>
      </c>
      <c r="D11">
        <f t="shared" si="0"/>
        <v>1</v>
      </c>
    </row>
    <row r="12" spans="1:10" x14ac:dyDescent="0.25">
      <c r="A12">
        <v>11</v>
      </c>
      <c r="B12" s="1">
        <v>135</v>
      </c>
      <c r="C12" s="1">
        <v>5000150</v>
      </c>
      <c r="D12">
        <f t="shared" si="0"/>
        <v>0</v>
      </c>
    </row>
    <row r="13" spans="1:10" x14ac:dyDescent="0.25">
      <c r="A13">
        <v>12</v>
      </c>
      <c r="B13" s="1">
        <v>145</v>
      </c>
      <c r="C13" s="1">
        <v>2372287</v>
      </c>
      <c r="D13">
        <f t="shared" si="0"/>
        <v>1</v>
      </c>
    </row>
    <row r="14" spans="1:10" x14ac:dyDescent="0.25">
      <c r="A14">
        <v>13</v>
      </c>
      <c r="B14" s="1">
        <v>157</v>
      </c>
      <c r="C14" s="1">
        <v>1699544</v>
      </c>
      <c r="D14">
        <f t="shared" si="0"/>
        <v>1</v>
      </c>
    </row>
    <row r="15" spans="1:10" x14ac:dyDescent="0.25">
      <c r="A15">
        <v>14</v>
      </c>
      <c r="B15" s="1">
        <v>145</v>
      </c>
      <c r="C15" s="1">
        <v>2567294</v>
      </c>
      <c r="D15">
        <f t="shared" si="0"/>
        <v>1</v>
      </c>
    </row>
    <row r="16" spans="1:10" x14ac:dyDescent="0.25">
      <c r="A16">
        <v>15</v>
      </c>
      <c r="B16" s="1">
        <v>135</v>
      </c>
      <c r="C16" s="1">
        <v>4700123</v>
      </c>
      <c r="D16">
        <f t="shared" si="0"/>
        <v>1</v>
      </c>
    </row>
    <row r="17" spans="1:4" x14ac:dyDescent="0.25">
      <c r="A17">
        <v>16</v>
      </c>
      <c r="B17" s="1">
        <v>125</v>
      </c>
      <c r="C17" s="1">
        <v>2229989</v>
      </c>
      <c r="D17">
        <f t="shared" si="0"/>
        <v>1</v>
      </c>
    </row>
    <row r="18" spans="1:4" x14ac:dyDescent="0.25">
      <c r="A18">
        <v>17</v>
      </c>
      <c r="B18" s="1">
        <v>115</v>
      </c>
      <c r="C18" s="1">
        <v>1521118</v>
      </c>
      <c r="D18">
        <f t="shared" si="0"/>
        <v>1</v>
      </c>
    </row>
    <row r="19" spans="1:4" x14ac:dyDescent="0.25">
      <c r="A19">
        <v>18</v>
      </c>
      <c r="B19" s="1">
        <v>107</v>
      </c>
      <c r="C19" s="1">
        <v>5000152</v>
      </c>
      <c r="D19">
        <f t="shared" si="0"/>
        <v>0</v>
      </c>
    </row>
    <row r="20" spans="1:4" x14ac:dyDescent="0.25">
      <c r="A20">
        <v>19</v>
      </c>
      <c r="B20" s="1">
        <v>203</v>
      </c>
      <c r="C20" s="1">
        <v>808263</v>
      </c>
      <c r="D20">
        <f t="shared" si="0"/>
        <v>1</v>
      </c>
    </row>
  </sheetData>
  <conditionalFormatting sqref="D1:D1048576">
    <cfRule type="top10" dxfId="5" priority="1" percent="1" bottom="1" rank="10"/>
    <cfRule type="top10" dxfId="4" priority="2" rank="10"/>
  </conditionalFormatting>
  <pageMargins left="0.7" right="0.7" top="0.78740157499999996" bottom="0.78740157499999996" header="0.3" footer="0.3"/>
  <pageSetup paperSize="256" orientation="portrait" horizontalDpi="300" verticalDpi="300" r:id="rId1"/>
  <headerFooter>
    <oddFooter>&amp;C_x000D_&amp;1#&amp;"Calibri"&amp;8&amp;K000000 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94F8-FE49-4E94-AB96-2BADC50825C0}">
  <dimension ref="A1:J31"/>
  <sheetViews>
    <sheetView zoomScale="115" zoomScaleNormal="115" workbookViewId="0">
      <selection activeCell="M21" sqref="M21"/>
    </sheetView>
  </sheetViews>
  <sheetFormatPr defaultColWidth="11.42578125" defaultRowHeight="15" x14ac:dyDescent="0.25"/>
  <cols>
    <col min="1" max="1" width="4.28515625" customWidth="1"/>
    <col min="3" max="3" width="0" hidden="1" customWidth="1"/>
    <col min="4" max="4" width="4.28515625" customWidth="1"/>
  </cols>
  <sheetData>
    <row r="1" spans="1:10" s="3" customFormat="1" x14ac:dyDescent="0.25">
      <c r="A1" s="3" t="s">
        <v>9</v>
      </c>
      <c r="B1" s="3" t="s">
        <v>11</v>
      </c>
      <c r="C1" s="3" t="s">
        <v>7</v>
      </c>
      <c r="D1" s="3" t="s">
        <v>6</v>
      </c>
      <c r="F1" s="3" t="s">
        <v>5</v>
      </c>
      <c r="H1" s="3" t="s">
        <v>10</v>
      </c>
      <c r="I1" s="3" t="s">
        <v>4</v>
      </c>
    </row>
    <row r="2" spans="1:10" x14ac:dyDescent="0.25">
      <c r="A2">
        <v>1</v>
      </c>
      <c r="B2" s="5">
        <v>430</v>
      </c>
      <c r="C2" s="1">
        <v>40867</v>
      </c>
      <c r="D2">
        <f>IF(C2&gt;5000000,0,1)</f>
        <v>1</v>
      </c>
      <c r="F2" t="s">
        <v>3</v>
      </c>
      <c r="G2" s="7">
        <v>4.9000000000000004</v>
      </c>
      <c r="I2" t="s">
        <v>3</v>
      </c>
      <c r="J2">
        <v>4.7300000000000004</v>
      </c>
    </row>
    <row r="3" spans="1:10" x14ac:dyDescent="0.25">
      <c r="A3">
        <v>2</v>
      </c>
      <c r="B3" s="5">
        <v>342</v>
      </c>
      <c r="C3" s="1">
        <v>26765</v>
      </c>
      <c r="D3">
        <f t="shared" ref="D3:D31" si="0">IF(C3&gt;5000000,0,1)</f>
        <v>1</v>
      </c>
      <c r="F3" t="s">
        <v>2</v>
      </c>
      <c r="G3" s="6">
        <f>10^6.41024</f>
        <v>2571816.6285298993</v>
      </c>
      <c r="I3" t="s">
        <v>2</v>
      </c>
      <c r="J3">
        <v>2280951</v>
      </c>
    </row>
    <row r="4" spans="1:10" x14ac:dyDescent="0.25">
      <c r="A4">
        <v>3</v>
      </c>
      <c r="B4" s="5">
        <v>251</v>
      </c>
      <c r="C4" s="1">
        <v>149829</v>
      </c>
      <c r="D4">
        <f t="shared" si="0"/>
        <v>1</v>
      </c>
      <c r="F4" t="s">
        <v>1</v>
      </c>
      <c r="G4">
        <v>298</v>
      </c>
      <c r="H4" s="4">
        <f>(J4-G4)/G4</f>
        <v>-0.49000000000000005</v>
      </c>
      <c r="I4" t="s">
        <v>1</v>
      </c>
      <c r="J4">
        <v>151.97999999999999</v>
      </c>
    </row>
    <row r="5" spans="1:10" x14ac:dyDescent="0.25">
      <c r="A5">
        <v>4</v>
      </c>
      <c r="B5" s="5">
        <v>184</v>
      </c>
      <c r="C5" s="1">
        <v>662852</v>
      </c>
      <c r="D5">
        <f t="shared" si="0"/>
        <v>1</v>
      </c>
      <c r="F5" t="s">
        <v>0</v>
      </c>
      <c r="G5">
        <v>4.9000000000000002E-2</v>
      </c>
      <c r="I5" t="s">
        <v>0</v>
      </c>
      <c r="J5">
        <v>2.9000000000000001E-2</v>
      </c>
    </row>
    <row r="6" spans="1:10" x14ac:dyDescent="0.25">
      <c r="A6">
        <v>5</v>
      </c>
      <c r="B6" s="5">
        <v>146</v>
      </c>
      <c r="C6" s="1">
        <v>10000248</v>
      </c>
      <c r="D6">
        <f t="shared" si="0"/>
        <v>0</v>
      </c>
    </row>
    <row r="7" spans="1:10" x14ac:dyDescent="0.25">
      <c r="A7">
        <v>6</v>
      </c>
      <c r="B7" s="5">
        <v>171</v>
      </c>
      <c r="C7" s="1">
        <v>690450</v>
      </c>
      <c r="D7">
        <f t="shared" si="0"/>
        <v>1</v>
      </c>
    </row>
    <row r="8" spans="1:10" x14ac:dyDescent="0.25">
      <c r="A8">
        <v>7</v>
      </c>
      <c r="B8" s="5">
        <v>158</v>
      </c>
      <c r="C8" s="1">
        <v>948124</v>
      </c>
      <c r="D8">
        <f t="shared" si="0"/>
        <v>1</v>
      </c>
    </row>
    <row r="9" spans="1:10" x14ac:dyDescent="0.25">
      <c r="A9">
        <v>8</v>
      </c>
      <c r="B9" s="5">
        <v>158</v>
      </c>
      <c r="C9" s="1">
        <v>5000231</v>
      </c>
      <c r="D9">
        <f t="shared" si="0"/>
        <v>0</v>
      </c>
      <c r="H9" s="3"/>
    </row>
    <row r="10" spans="1:10" x14ac:dyDescent="0.25">
      <c r="A10">
        <v>9</v>
      </c>
      <c r="B10" s="5">
        <v>158</v>
      </c>
      <c r="C10" s="1">
        <v>1481447</v>
      </c>
      <c r="D10">
        <f t="shared" si="0"/>
        <v>1</v>
      </c>
    </row>
    <row r="11" spans="1:10" x14ac:dyDescent="0.25">
      <c r="A11">
        <v>10</v>
      </c>
      <c r="B11" s="5">
        <v>146</v>
      </c>
      <c r="C11" s="1">
        <v>3917467</v>
      </c>
      <c r="D11">
        <f t="shared" si="0"/>
        <v>1</v>
      </c>
    </row>
    <row r="12" spans="1:10" x14ac:dyDescent="0.25">
      <c r="A12">
        <v>11</v>
      </c>
      <c r="B12" s="5">
        <v>135</v>
      </c>
      <c r="C12" s="1">
        <v>5000256</v>
      </c>
      <c r="D12">
        <f t="shared" si="0"/>
        <v>0</v>
      </c>
    </row>
    <row r="13" spans="1:10" x14ac:dyDescent="0.25">
      <c r="A13">
        <v>12</v>
      </c>
      <c r="B13" s="5">
        <v>146</v>
      </c>
      <c r="C13" s="1">
        <v>4071536</v>
      </c>
      <c r="D13">
        <f t="shared" si="0"/>
        <v>1</v>
      </c>
    </row>
    <row r="14" spans="1:10" x14ac:dyDescent="0.25">
      <c r="A14">
        <v>13</v>
      </c>
      <c r="B14" s="5">
        <v>135</v>
      </c>
      <c r="C14" s="1">
        <v>5000256</v>
      </c>
      <c r="D14">
        <f t="shared" si="0"/>
        <v>0</v>
      </c>
    </row>
    <row r="15" spans="1:10" x14ac:dyDescent="0.25">
      <c r="A15">
        <v>14</v>
      </c>
      <c r="B15" s="5">
        <v>146</v>
      </c>
      <c r="C15" s="1">
        <v>5000246</v>
      </c>
      <c r="D15">
        <f t="shared" si="0"/>
        <v>0</v>
      </c>
    </row>
    <row r="16" spans="1:10" x14ac:dyDescent="0.25">
      <c r="A16">
        <v>15</v>
      </c>
      <c r="B16" s="5">
        <v>251</v>
      </c>
      <c r="C16" s="1">
        <v>113252</v>
      </c>
      <c r="D16">
        <f t="shared" si="0"/>
        <v>1</v>
      </c>
    </row>
    <row r="17" spans="1:4" x14ac:dyDescent="0.25">
      <c r="A17">
        <v>16</v>
      </c>
      <c r="B17" s="5">
        <v>251</v>
      </c>
      <c r="C17" s="1">
        <v>271862</v>
      </c>
      <c r="D17">
        <f t="shared" si="0"/>
        <v>1</v>
      </c>
    </row>
    <row r="18" spans="1:4" x14ac:dyDescent="0.25">
      <c r="A18">
        <v>17</v>
      </c>
      <c r="B18" s="5">
        <v>251</v>
      </c>
      <c r="C18" s="1">
        <v>173947</v>
      </c>
      <c r="D18">
        <f t="shared" si="0"/>
        <v>1</v>
      </c>
    </row>
    <row r="19" spans="1:4" x14ac:dyDescent="0.25">
      <c r="A19">
        <v>18</v>
      </c>
      <c r="B19" s="5">
        <v>158</v>
      </c>
      <c r="C19" s="1">
        <v>4367292</v>
      </c>
      <c r="D19">
        <f t="shared" si="0"/>
        <v>1</v>
      </c>
    </row>
    <row r="20" spans="1:4" x14ac:dyDescent="0.25">
      <c r="A20">
        <v>19</v>
      </c>
      <c r="B20" s="5">
        <v>146</v>
      </c>
      <c r="C20" s="1">
        <v>5000246</v>
      </c>
      <c r="D20">
        <f t="shared" si="0"/>
        <v>0</v>
      </c>
    </row>
    <row r="21" spans="1:4" x14ac:dyDescent="0.25">
      <c r="A21">
        <v>20</v>
      </c>
      <c r="B21" s="5">
        <v>158</v>
      </c>
      <c r="C21" s="1">
        <v>5000231</v>
      </c>
      <c r="D21">
        <f t="shared" si="0"/>
        <v>0</v>
      </c>
    </row>
    <row r="22" spans="1:4" x14ac:dyDescent="0.25">
      <c r="A22">
        <v>21</v>
      </c>
      <c r="B22" s="5">
        <v>171</v>
      </c>
      <c r="C22" s="1">
        <v>2505258</v>
      </c>
      <c r="D22">
        <f t="shared" si="0"/>
        <v>1</v>
      </c>
    </row>
    <row r="23" spans="1:4" x14ac:dyDescent="0.25">
      <c r="A23">
        <v>22</v>
      </c>
      <c r="B23" s="5">
        <v>158</v>
      </c>
      <c r="C23" s="1">
        <v>669003</v>
      </c>
      <c r="D23">
        <f t="shared" si="0"/>
        <v>1</v>
      </c>
    </row>
    <row r="24" spans="1:4" x14ac:dyDescent="0.25">
      <c r="A24">
        <v>23</v>
      </c>
      <c r="B24" s="5">
        <v>171</v>
      </c>
      <c r="C24" s="1">
        <v>1438884</v>
      </c>
      <c r="D24">
        <f t="shared" si="0"/>
        <v>1</v>
      </c>
    </row>
    <row r="25" spans="1:4" x14ac:dyDescent="0.25">
      <c r="A25">
        <v>24</v>
      </c>
      <c r="B25" s="5">
        <v>135</v>
      </c>
      <c r="C25" s="1">
        <v>5000261</v>
      </c>
      <c r="D25">
        <f t="shared" si="0"/>
        <v>0</v>
      </c>
    </row>
    <row r="26" spans="1:4" x14ac:dyDescent="0.25">
      <c r="A26">
        <v>25</v>
      </c>
      <c r="B26" s="5">
        <v>135</v>
      </c>
      <c r="C26" s="1">
        <v>5000216</v>
      </c>
      <c r="D26">
        <f t="shared" si="0"/>
        <v>0</v>
      </c>
    </row>
    <row r="27" spans="1:4" x14ac:dyDescent="0.25">
      <c r="A27">
        <v>26</v>
      </c>
      <c r="B27" s="5">
        <v>135</v>
      </c>
      <c r="C27" s="1">
        <v>5000256</v>
      </c>
      <c r="D27">
        <f t="shared" si="0"/>
        <v>0</v>
      </c>
    </row>
    <row r="28" spans="1:4" x14ac:dyDescent="0.25">
      <c r="A28">
        <v>27</v>
      </c>
      <c r="B28" s="5">
        <v>135</v>
      </c>
      <c r="C28" s="1">
        <v>5000251</v>
      </c>
      <c r="D28">
        <f t="shared" si="0"/>
        <v>0</v>
      </c>
    </row>
    <row r="29" spans="1:4" x14ac:dyDescent="0.25">
      <c r="A29">
        <v>28</v>
      </c>
      <c r="B29" s="5">
        <v>171</v>
      </c>
      <c r="C29" s="1">
        <v>1167847</v>
      </c>
      <c r="D29">
        <f t="shared" si="0"/>
        <v>1</v>
      </c>
    </row>
    <row r="30" spans="1:4" x14ac:dyDescent="0.25">
      <c r="A30">
        <v>29</v>
      </c>
      <c r="B30" s="5">
        <v>171</v>
      </c>
      <c r="C30" s="1">
        <v>1715098</v>
      </c>
      <c r="D30">
        <f t="shared" si="0"/>
        <v>1</v>
      </c>
    </row>
    <row r="31" spans="1:4" x14ac:dyDescent="0.25">
      <c r="A31">
        <v>30</v>
      </c>
      <c r="B31" s="5">
        <v>171</v>
      </c>
      <c r="C31" s="1">
        <v>3953018</v>
      </c>
      <c r="D31">
        <f t="shared" si="0"/>
        <v>1</v>
      </c>
    </row>
  </sheetData>
  <conditionalFormatting sqref="D1:D1048576">
    <cfRule type="top10" dxfId="3" priority="1" percent="1" bottom="1" rank="10"/>
    <cfRule type="top10" dxfId="2" priority="2" rank="10"/>
  </conditionalFormatting>
  <pageMargins left="0.7" right="0.7" top="0.78740157499999996" bottom="0.78740157499999996" header="0.3" footer="0.3"/>
  <pageSetup paperSize="256" orientation="portrait" horizontalDpi="300" verticalDpi="300" r:id="rId1"/>
  <headerFooter>
    <oddFooter>&amp;C_x000D_&amp;1#&amp;"Calibri"&amp;8&amp;K000000 INTERNAL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DF32-3832-40D8-B798-8697CE636801}">
  <dimension ref="A1:J15"/>
  <sheetViews>
    <sheetView zoomScale="115" zoomScaleNormal="115" workbookViewId="0">
      <selection activeCell="S14" sqref="S14"/>
    </sheetView>
  </sheetViews>
  <sheetFormatPr defaultColWidth="11.42578125" defaultRowHeight="15" x14ac:dyDescent="0.25"/>
  <cols>
    <col min="1" max="1" width="4.28515625" customWidth="1"/>
    <col min="4" max="4" width="4.28515625" customWidth="1"/>
  </cols>
  <sheetData>
    <row r="1" spans="1:10" s="3" customFormat="1" x14ac:dyDescent="0.25">
      <c r="A1" s="3" t="s">
        <v>9</v>
      </c>
      <c r="B1" s="3" t="s">
        <v>8</v>
      </c>
      <c r="C1" s="3" t="s">
        <v>7</v>
      </c>
      <c r="D1" s="3" t="s">
        <v>6</v>
      </c>
      <c r="F1" s="3" t="s">
        <v>5</v>
      </c>
      <c r="H1" s="3" t="s">
        <v>10</v>
      </c>
      <c r="I1" s="3" t="s">
        <v>4</v>
      </c>
    </row>
    <row r="2" spans="1:10" x14ac:dyDescent="0.25">
      <c r="A2">
        <v>1</v>
      </c>
      <c r="B2" s="2">
        <v>300</v>
      </c>
      <c r="C2" s="1">
        <v>1129924</v>
      </c>
      <c r="D2">
        <f>IF(C2&gt;5000000,0,1)</f>
        <v>1</v>
      </c>
      <c r="F2" t="s">
        <v>3</v>
      </c>
      <c r="G2">
        <v>1.5</v>
      </c>
      <c r="I2" t="s">
        <v>3</v>
      </c>
      <c r="J2">
        <v>2.06</v>
      </c>
    </row>
    <row r="3" spans="1:10" x14ac:dyDescent="0.25">
      <c r="A3">
        <v>2</v>
      </c>
      <c r="B3" s="1">
        <v>278</v>
      </c>
      <c r="C3" s="1">
        <v>482604</v>
      </c>
      <c r="D3">
        <f>IF(C3&gt;5000000,0,1)</f>
        <v>1</v>
      </c>
      <c r="F3" t="s">
        <v>2</v>
      </c>
      <c r="G3">
        <f>10^6.32578</f>
        <v>2117288.3115111664</v>
      </c>
      <c r="I3" t="s">
        <v>2</v>
      </c>
      <c r="J3">
        <v>97766234801</v>
      </c>
    </row>
    <row r="4" spans="1:10" x14ac:dyDescent="0.25">
      <c r="A4">
        <v>3</v>
      </c>
      <c r="B4" s="1">
        <v>238</v>
      </c>
      <c r="C4" s="1">
        <v>5000276</v>
      </c>
      <c r="D4">
        <f>IF(C4&gt;5000000,0,1)</f>
        <v>0</v>
      </c>
      <c r="F4" t="s">
        <v>1</v>
      </c>
      <c r="G4">
        <v>182</v>
      </c>
      <c r="H4" s="4">
        <f>(J4-G4)/G4</f>
        <v>-0.99423076923076914</v>
      </c>
      <c r="I4" t="s">
        <v>1</v>
      </c>
      <c r="J4">
        <v>1.05</v>
      </c>
    </row>
    <row r="5" spans="1:10" x14ac:dyDescent="0.25">
      <c r="A5">
        <v>4</v>
      </c>
      <c r="B5" s="1">
        <v>257</v>
      </c>
      <c r="C5" s="1">
        <v>1430540</v>
      </c>
      <c r="D5">
        <f>IF(C5&gt;5000000,0,1)</f>
        <v>1</v>
      </c>
      <c r="F5" t="s">
        <v>0</v>
      </c>
      <c r="G5">
        <v>0.129</v>
      </c>
      <c r="I5" t="s">
        <v>0</v>
      </c>
      <c r="J5">
        <v>6.6</v>
      </c>
    </row>
    <row r="6" spans="1:10" x14ac:dyDescent="0.25">
      <c r="A6">
        <v>5</v>
      </c>
      <c r="B6" s="1">
        <v>220</v>
      </c>
      <c r="C6" s="1">
        <v>5000291</v>
      </c>
      <c r="D6">
        <f>IF(C6&gt;5000000,0,1)</f>
        <v>0</v>
      </c>
    </row>
    <row r="7" spans="1:10" x14ac:dyDescent="0.25">
      <c r="A7">
        <v>6</v>
      </c>
      <c r="B7" s="1">
        <v>238</v>
      </c>
      <c r="C7" s="1">
        <v>2164965</v>
      </c>
      <c r="D7">
        <f>IF(C7&gt;5000000,0,1)</f>
        <v>1</v>
      </c>
    </row>
    <row r="8" spans="1:10" x14ac:dyDescent="0.25">
      <c r="A8">
        <v>7</v>
      </c>
      <c r="B8" s="1">
        <v>220</v>
      </c>
      <c r="C8" s="1">
        <v>5000218</v>
      </c>
      <c r="D8">
        <f>IF(C8&gt;5000000,0,1)</f>
        <v>0</v>
      </c>
    </row>
    <row r="9" spans="1:10" x14ac:dyDescent="0.25">
      <c r="A9">
        <v>8</v>
      </c>
      <c r="B9" s="1">
        <v>238</v>
      </c>
      <c r="C9" s="1">
        <v>1265822</v>
      </c>
      <c r="D9">
        <f>IF(C9&gt;5000000,0,1)</f>
        <v>1</v>
      </c>
      <c r="H9" s="3"/>
    </row>
    <row r="10" spans="1:10" x14ac:dyDescent="0.25">
      <c r="A10">
        <v>9</v>
      </c>
      <c r="B10" s="1">
        <v>220</v>
      </c>
      <c r="C10" s="1">
        <v>1185142</v>
      </c>
      <c r="D10">
        <f>IF(C10&gt;5000000,0,1)</f>
        <v>1</v>
      </c>
    </row>
    <row r="11" spans="1:10" x14ac:dyDescent="0.25">
      <c r="A11">
        <v>10</v>
      </c>
      <c r="B11" s="1">
        <v>204</v>
      </c>
      <c r="C11" s="1">
        <v>2727084</v>
      </c>
      <c r="D11">
        <f>IF(C11&gt;5000000,0,1)</f>
        <v>1</v>
      </c>
    </row>
    <row r="12" spans="1:10" x14ac:dyDescent="0.25">
      <c r="A12">
        <v>11</v>
      </c>
      <c r="B12" s="1">
        <v>189</v>
      </c>
      <c r="C12" s="1">
        <v>5000335</v>
      </c>
      <c r="D12">
        <f>IF(C12&gt;5000000,0,1)</f>
        <v>0</v>
      </c>
    </row>
    <row r="13" spans="1:10" x14ac:dyDescent="0.25">
      <c r="A13">
        <v>12</v>
      </c>
      <c r="B13" s="1">
        <v>204</v>
      </c>
      <c r="C13" s="1">
        <v>1089412</v>
      </c>
      <c r="D13">
        <f>IF(C13&gt;5000000,0,1)</f>
        <v>1</v>
      </c>
    </row>
    <row r="14" spans="1:10" x14ac:dyDescent="0.25">
      <c r="A14">
        <v>13</v>
      </c>
      <c r="B14" s="1">
        <v>189</v>
      </c>
      <c r="C14" s="1">
        <v>3166220</v>
      </c>
      <c r="D14">
        <f>IF(C14&gt;5000000,0,1)</f>
        <v>1</v>
      </c>
    </row>
    <row r="15" spans="1:10" x14ac:dyDescent="0.25">
      <c r="A15">
        <v>14</v>
      </c>
      <c r="B15" s="1">
        <v>162</v>
      </c>
      <c r="C15" s="1">
        <v>2516731</v>
      </c>
      <c r="D15">
        <f>IF(C15&gt;5000000,0,1)</f>
        <v>1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&amp;C_x000D_&amp;1#&amp;"Calibri"&amp;8&amp;K000000 INTERNAL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7F5A-B77C-4B53-9274-2DD4CBEE3D07}">
  <dimension ref="A1:J34"/>
  <sheetViews>
    <sheetView tabSelected="1" zoomScale="115" zoomScaleNormal="115" workbookViewId="0">
      <selection activeCell="G33" sqref="G33"/>
    </sheetView>
  </sheetViews>
  <sheetFormatPr defaultColWidth="11.42578125" defaultRowHeight="15" x14ac:dyDescent="0.25"/>
  <cols>
    <col min="1" max="1" width="4.28515625" customWidth="1"/>
    <col min="3" max="3" width="11.42578125" hidden="1" customWidth="1"/>
    <col min="4" max="4" width="4.28515625" customWidth="1"/>
  </cols>
  <sheetData>
    <row r="1" spans="1:10" s="3" customFormat="1" x14ac:dyDescent="0.25">
      <c r="A1" s="3" t="s">
        <v>9</v>
      </c>
      <c r="B1" s="3" t="s">
        <v>11</v>
      </c>
      <c r="C1" s="3" t="s">
        <v>7</v>
      </c>
      <c r="D1" s="3" t="s">
        <v>6</v>
      </c>
      <c r="F1" s="3" t="s">
        <v>5</v>
      </c>
      <c r="H1" s="3" t="s">
        <v>10</v>
      </c>
      <c r="I1" s="3" t="s">
        <v>4</v>
      </c>
    </row>
    <row r="2" spans="1:10" x14ac:dyDescent="0.25">
      <c r="A2">
        <v>1</v>
      </c>
      <c r="B2">
        <v>10406</v>
      </c>
      <c r="C2">
        <v>5000000</v>
      </c>
      <c r="D2">
        <v>0</v>
      </c>
      <c r="F2" t="s">
        <v>3</v>
      </c>
      <c r="G2">
        <v>2.52</v>
      </c>
      <c r="I2" t="s">
        <v>3</v>
      </c>
      <c r="J2">
        <v>2.08</v>
      </c>
    </row>
    <row r="3" spans="1:10" x14ac:dyDescent="0.25">
      <c r="A3">
        <v>2</v>
      </c>
      <c r="B3">
        <v>12138</v>
      </c>
      <c r="C3">
        <v>1168317</v>
      </c>
      <c r="D3">
        <v>1</v>
      </c>
      <c r="F3" t="s">
        <v>2</v>
      </c>
      <c r="G3">
        <v>3649136</v>
      </c>
      <c r="I3" t="s">
        <v>2</v>
      </c>
      <c r="J3">
        <v>1888453</v>
      </c>
    </row>
    <row r="4" spans="1:10" x14ac:dyDescent="0.25">
      <c r="A4">
        <v>3</v>
      </c>
      <c r="B4">
        <v>10406</v>
      </c>
      <c r="C4">
        <v>3164652</v>
      </c>
      <c r="D4">
        <v>1</v>
      </c>
      <c r="F4" t="s">
        <v>1</v>
      </c>
      <c r="G4">
        <v>10239</v>
      </c>
      <c r="H4" s="4">
        <f>(J4-G4)/G4</f>
        <v>0.20142787381580232</v>
      </c>
      <c r="I4" t="s">
        <v>1</v>
      </c>
      <c r="J4">
        <v>12301.42</v>
      </c>
    </row>
    <row r="5" spans="1:10" x14ac:dyDescent="0.25">
      <c r="A5">
        <v>4</v>
      </c>
      <c r="B5">
        <v>8921</v>
      </c>
      <c r="C5">
        <v>5000000</v>
      </c>
      <c r="D5">
        <v>0</v>
      </c>
      <c r="F5" t="s">
        <v>0</v>
      </c>
      <c r="G5">
        <v>0.11799999999999999</v>
      </c>
      <c r="I5" t="s">
        <v>0</v>
      </c>
      <c r="J5">
        <v>0.15</v>
      </c>
    </row>
    <row r="6" spans="1:10" x14ac:dyDescent="0.25">
      <c r="A6">
        <v>5</v>
      </c>
      <c r="B6">
        <v>10406</v>
      </c>
      <c r="C6">
        <v>1920211</v>
      </c>
      <c r="D6">
        <v>1</v>
      </c>
    </row>
    <row r="7" spans="1:10" x14ac:dyDescent="0.25">
      <c r="A7">
        <v>6</v>
      </c>
      <c r="B7">
        <v>8921</v>
      </c>
      <c r="C7">
        <v>5000000</v>
      </c>
      <c r="D7">
        <v>0</v>
      </c>
    </row>
    <row r="8" spans="1:10" x14ac:dyDescent="0.25">
      <c r="A8">
        <v>7</v>
      </c>
      <c r="B8">
        <v>10406</v>
      </c>
      <c r="C8">
        <v>5000000</v>
      </c>
      <c r="D8">
        <v>0</v>
      </c>
    </row>
    <row r="9" spans="1:10" x14ac:dyDescent="0.25">
      <c r="A9">
        <v>8</v>
      </c>
      <c r="B9">
        <v>12138</v>
      </c>
      <c r="C9">
        <v>5000000</v>
      </c>
      <c r="D9">
        <v>0</v>
      </c>
      <c r="H9" s="3"/>
    </row>
    <row r="10" spans="1:10" x14ac:dyDescent="0.25">
      <c r="A10">
        <v>9</v>
      </c>
      <c r="B10">
        <v>14158</v>
      </c>
      <c r="C10">
        <v>3958531</v>
      </c>
      <c r="D10">
        <v>1</v>
      </c>
    </row>
    <row r="11" spans="1:10" x14ac:dyDescent="0.25">
      <c r="A11">
        <v>10</v>
      </c>
      <c r="B11">
        <v>12138</v>
      </c>
      <c r="C11">
        <v>5000000</v>
      </c>
      <c r="D11">
        <v>0</v>
      </c>
    </row>
    <row r="12" spans="1:10" x14ac:dyDescent="0.25">
      <c r="A12">
        <v>11</v>
      </c>
      <c r="B12">
        <v>14158</v>
      </c>
      <c r="C12">
        <v>1808267</v>
      </c>
      <c r="D12">
        <v>1</v>
      </c>
    </row>
    <row r="13" spans="1:10" x14ac:dyDescent="0.25">
      <c r="A13">
        <v>12</v>
      </c>
      <c r="B13">
        <v>12138</v>
      </c>
      <c r="C13">
        <v>5000000</v>
      </c>
      <c r="D13">
        <v>0</v>
      </c>
    </row>
    <row r="14" spans="1:10" x14ac:dyDescent="0.25">
      <c r="A14">
        <v>13</v>
      </c>
      <c r="B14">
        <v>14158</v>
      </c>
      <c r="C14">
        <v>1228839</v>
      </c>
      <c r="D14">
        <v>1</v>
      </c>
    </row>
    <row r="15" spans="1:10" x14ac:dyDescent="0.25">
      <c r="A15">
        <v>14</v>
      </c>
      <c r="B15">
        <v>12138</v>
      </c>
      <c r="C15">
        <v>5000000</v>
      </c>
      <c r="D15">
        <v>0</v>
      </c>
    </row>
    <row r="16" spans="1:10" x14ac:dyDescent="0.25">
      <c r="A16">
        <v>15</v>
      </c>
      <c r="B16">
        <v>14158</v>
      </c>
      <c r="C16">
        <v>5000000</v>
      </c>
      <c r="D16">
        <v>0</v>
      </c>
    </row>
    <row r="17" spans="1:4" x14ac:dyDescent="0.25">
      <c r="A17">
        <v>16</v>
      </c>
      <c r="B17">
        <v>8921</v>
      </c>
      <c r="C17">
        <v>4049499</v>
      </c>
      <c r="D17">
        <v>1</v>
      </c>
    </row>
    <row r="18" spans="1:4" x14ac:dyDescent="0.25">
      <c r="A18">
        <v>17</v>
      </c>
      <c r="B18">
        <v>8921</v>
      </c>
      <c r="C18">
        <v>4288491</v>
      </c>
      <c r="D18">
        <v>1</v>
      </c>
    </row>
    <row r="19" spans="1:4" x14ac:dyDescent="0.25">
      <c r="A19">
        <v>18</v>
      </c>
      <c r="B19">
        <v>7649</v>
      </c>
      <c r="C19">
        <v>5000000</v>
      </c>
      <c r="D19">
        <v>0</v>
      </c>
    </row>
    <row r="20" spans="1:4" x14ac:dyDescent="0.25">
      <c r="A20">
        <v>19</v>
      </c>
      <c r="B20">
        <v>14408</v>
      </c>
      <c r="C20">
        <v>526860</v>
      </c>
      <c r="D20">
        <v>1</v>
      </c>
    </row>
    <row r="21" spans="1:4" x14ac:dyDescent="0.25">
      <c r="A21">
        <v>20</v>
      </c>
      <c r="B21">
        <v>14408</v>
      </c>
      <c r="C21">
        <v>4000000</v>
      </c>
      <c r="D21">
        <v>1</v>
      </c>
    </row>
    <row r="22" spans="1:4" x14ac:dyDescent="0.25">
      <c r="A22">
        <v>21</v>
      </c>
      <c r="B22">
        <v>14408</v>
      </c>
      <c r="C22">
        <v>1500000</v>
      </c>
      <c r="D22">
        <v>1</v>
      </c>
    </row>
    <row r="23" spans="1:4" x14ac:dyDescent="0.25">
      <c r="A23">
        <v>22</v>
      </c>
      <c r="B23">
        <v>14408</v>
      </c>
      <c r="C23">
        <v>1200000</v>
      </c>
      <c r="D23">
        <v>1</v>
      </c>
    </row>
    <row r="24" spans="1:4" x14ac:dyDescent="0.25">
      <c r="A24">
        <v>23</v>
      </c>
      <c r="B24">
        <v>14408</v>
      </c>
      <c r="C24">
        <v>1554407</v>
      </c>
      <c r="D24">
        <v>1</v>
      </c>
    </row>
    <row r="25" spans="1:4" x14ac:dyDescent="0.25">
      <c r="A25">
        <v>24</v>
      </c>
      <c r="B25">
        <v>7899</v>
      </c>
      <c r="C25">
        <v>5000000</v>
      </c>
      <c r="D25">
        <v>0</v>
      </c>
    </row>
    <row r="26" spans="1:4" x14ac:dyDescent="0.25">
      <c r="A26">
        <v>25</v>
      </c>
      <c r="B26">
        <v>14408</v>
      </c>
      <c r="C26">
        <v>522043</v>
      </c>
      <c r="D26">
        <v>1</v>
      </c>
    </row>
    <row r="27" spans="1:4" x14ac:dyDescent="0.25">
      <c r="A27">
        <v>26</v>
      </c>
      <c r="B27">
        <v>7899</v>
      </c>
      <c r="C27">
        <v>5000000</v>
      </c>
      <c r="D27">
        <v>0</v>
      </c>
    </row>
    <row r="28" spans="1:4" x14ac:dyDescent="0.25">
      <c r="A28">
        <v>27</v>
      </c>
      <c r="B28">
        <v>7899</v>
      </c>
      <c r="C28">
        <v>5000000</v>
      </c>
      <c r="D28">
        <v>0</v>
      </c>
    </row>
    <row r="29" spans="1:4" x14ac:dyDescent="0.25">
      <c r="A29">
        <v>28</v>
      </c>
      <c r="B29">
        <v>7899</v>
      </c>
      <c r="C29">
        <v>5000000</v>
      </c>
      <c r="D29">
        <v>0</v>
      </c>
    </row>
    <row r="30" spans="1:4" x14ac:dyDescent="0.25">
      <c r="A30">
        <v>29</v>
      </c>
      <c r="B30">
        <v>7899</v>
      </c>
      <c r="C30">
        <v>5000000</v>
      </c>
      <c r="D30">
        <v>0</v>
      </c>
    </row>
    <row r="31" spans="1:4" x14ac:dyDescent="0.25">
      <c r="A31">
        <v>30</v>
      </c>
      <c r="B31">
        <v>7899</v>
      </c>
      <c r="C31">
        <v>5000000</v>
      </c>
      <c r="D31">
        <v>0</v>
      </c>
    </row>
    <row r="32" spans="1:4" x14ac:dyDescent="0.25">
      <c r="A32">
        <v>31</v>
      </c>
      <c r="B32">
        <v>7899</v>
      </c>
      <c r="C32">
        <v>5000000</v>
      </c>
      <c r="D32">
        <v>0</v>
      </c>
    </row>
    <row r="33" spans="1:4" x14ac:dyDescent="0.25">
      <c r="A33">
        <v>32</v>
      </c>
      <c r="B33">
        <v>7899</v>
      </c>
      <c r="C33">
        <v>5000000</v>
      </c>
      <c r="D33">
        <v>0</v>
      </c>
    </row>
    <row r="34" spans="1:4" x14ac:dyDescent="0.25">
      <c r="A34">
        <v>33</v>
      </c>
      <c r="B34">
        <v>7899</v>
      </c>
      <c r="C34">
        <v>5000000</v>
      </c>
      <c r="D34">
        <v>0</v>
      </c>
    </row>
  </sheetData>
  <conditionalFormatting sqref="D1:D1048576">
    <cfRule type="top10" dxfId="1" priority="1" percent="1" bottom="1" rank="10"/>
    <cfRule type="top10" dxfId="0" priority="2" rank="10"/>
  </conditionalFormatting>
  <pageMargins left="0.7" right="0.7" top="0.78740157499999996" bottom="0.78740157499999996" header="0.3" footer="0.3"/>
  <pageSetup paperSize="256" orientation="portrait" horizontalDpi="300" verticalDpi="300" r:id="rId1"/>
  <headerFooter>
    <oddFooter>&amp;C_x000D_&amp;1#&amp;"Calibri"&amp;8&amp;K000000 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4PB_11</vt:lpstr>
      <vt:lpstr>4PB_15</vt:lpstr>
      <vt:lpstr>4PB_1</vt:lpstr>
      <vt:lpstr>4PB_7</vt:lpstr>
      <vt:lpstr>LH_Intake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Tikadar, Mayukh  ST/HZA-CMB</dc:creator>
  <cp:lastModifiedBy>Tikadar, Mayukh  ST/HZA-CMB</cp:lastModifiedBy>
  <dcterms:created xsi:type="dcterms:W3CDTF">2024-11-07T12:46:56Z</dcterms:created>
  <dcterms:modified xsi:type="dcterms:W3CDTF">2024-11-07T13:36:00Z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3c2d95-ffb8-4f09-8d49-eacb0a6220f7_Enabled">
    <vt:lpwstr>true</vt:lpwstr>
  </property>
  <property fmtid="{D5CDD505-2E9C-101B-9397-08002B2CF9AE}" pid="3" name="MSIP_Label_f33c2d95-ffb8-4f09-8d49-eacb0a6220f7_SetDate">
    <vt:lpwstr>2024-11-07T12:47:08Z</vt:lpwstr>
  </property>
  <property fmtid="{D5CDD505-2E9C-101B-9397-08002B2CF9AE}" pid="4" name="MSIP_Label_f33c2d95-ffb8-4f09-8d49-eacb0a6220f7_Method">
    <vt:lpwstr>Standard</vt:lpwstr>
  </property>
  <property fmtid="{D5CDD505-2E9C-101B-9397-08002B2CF9AE}" pid="5" name="MSIP_Label_f33c2d95-ffb8-4f09-8d49-eacb0a6220f7_Name">
    <vt:lpwstr>Internal</vt:lpwstr>
  </property>
  <property fmtid="{D5CDD505-2E9C-101B-9397-08002B2CF9AE}" pid="6" name="MSIP_Label_f33c2d95-ffb8-4f09-8d49-eacb0a6220f7_SiteId">
    <vt:lpwstr>67416604-6509-4014-9859-45e709f53d3f</vt:lpwstr>
  </property>
  <property fmtid="{D5CDD505-2E9C-101B-9397-08002B2CF9AE}" pid="7" name="MSIP_Label_f33c2d95-ffb8-4f09-8d49-eacb0a6220f7_ActionId">
    <vt:lpwstr>d73b7dd5-bdda-4021-844a-38619f8c7b36</vt:lpwstr>
  </property>
  <property fmtid="{D5CDD505-2E9C-101B-9397-08002B2CF9AE}" pid="8" name="MSIP_Label_f33c2d95-ffb8-4f09-8d49-eacb0a6220f7_ContentBits">
    <vt:lpwstr>2</vt:lpwstr>
  </property>
</Properties>
</file>