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Паспорт" sheetId="1" state="visible" r:id="rId3"/>
    <sheet name="01_Алгоритм" sheetId="2" state="visible" r:id="rId4"/>
    <sheet name="02_Пулы" sheetId="3" state="visible" r:id="rId5"/>
    <sheet name="03_Треки" sheetId="4" state="visible" r:id="rId6"/>
    <sheet name="04_Локации" sheetId="5" state="visible" r:id="rId7"/>
    <sheet name="05_Карта" sheetId="6" state="visible" r:id="rId8"/>
    <sheet name="06_Геозоны" sheetId="7" state="visible" r:id="rId9"/>
    <sheet name="07_QA" sheetId="8" state="visible" r:id="rId10"/>
    <sheet name="08_Решения" sheetId="9" state="visible" r:id="rId11"/>
    <sheet name="09_Изменения_v1.1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<sst xmlns="http://schemas.openxmlformats.org/spreadsheetml/2006/main" count="2356" uniqueCount="1011">
  <si>
    <t xml:space="preserve">SYMBIOSIS V7 — Soundtrack Playback Registry v1.1</t>
  </si>
  <si>
    <t xml:space="preserve">Implementation-ready specification. Night synchronized with campaign dayPhase [21:00,06:00); localLighting does not affect music. APPROVED FOR DEVELOPMENT · 2026-08-01</t>
  </si>
  <si>
    <t xml:space="preserve">Release summary</t>
  </si>
  <si>
    <t xml:space="preserve">Value</t>
  </si>
  <si>
    <t xml:space="preserve">Authoritative scope</t>
  </si>
  <si>
    <t xml:space="preserve">Source MP3 count</t>
  </si>
  <si>
    <t xml:space="preserve">Audio files remain external assets. This workbook is the source of truth for logical Track_IDs, eligible contexts and transitions.</t>
  </si>
  <si>
    <t xml:space="preserve">Menu tracks</t>
  </si>
  <si>
    <t xml:space="preserve">Map source: page 7 of Symbiosis_V7_print_final(2).pdf. Normalized geometry is versioned against the 1437×2029 embedded raster.</t>
  </si>
  <si>
    <t xml:space="preserve">Battle tracks</t>
  </si>
  <si>
    <t xml:space="preserve">Archive source: Итог.7z. Every MP3 is represented exactly once in the track catalog and at least once in a playback pool.</t>
  </si>
  <si>
    <t xml:space="preserve">Ambient tracks</t>
  </si>
  <si>
    <t xml:space="preserve">Do not infer extra sublocations from track names. Arena/Centre/Swamp names are local entry alternatives, not new marker properties.</t>
  </si>
  <si>
    <t xml:space="preserve">Cities</t>
  </si>
  <si>
    <t xml:space="preserve">Runtime may deduplicate identical audio bytes, but it must preserve distinct logical context assignments for MUS-009 and MUS-041.</t>
  </si>
  <si>
    <t xml:space="preserve">Free garrisons</t>
  </si>
  <si>
    <t xml:space="preserve">If the map image or track filenames change, increment the registry version and update coordinates/pools without changing code-level rules.</t>
  </si>
  <si>
    <t xml:space="preserve">Playback pools</t>
  </si>
  <si>
    <t xml:space="preserve">Acceptance cases</t>
  </si>
  <si>
    <t xml:space="preserve">Workbook navigation</t>
  </si>
  <si>
    <t xml:space="preserve">Track-registry errors</t>
  </si>
  <si>
    <t xml:space="preserve">01_Алгоритм</t>
  </si>
  <si>
    <t xml:space="preserve">Priority, state transitions, parameters and events</t>
  </si>
  <si>
    <t xml:space="preserve">Location-coordinate errors</t>
  </si>
  <si>
    <t xml:space="preserve">02_Пулы</t>
  </si>
  <si>
    <t xml:space="preserve">Effective playback pools and membership</t>
  </si>
  <si>
    <t xml:space="preserve">03_Треки</t>
  </si>
  <si>
    <t xml:space="preserve">Full 89-file registry with CRC and logical assignment</t>
  </si>
  <si>
    <t xml:space="preserve">04_Локации</t>
  </si>
  <si>
    <t xml:space="preserve">30 cities + 3 Free garrisons with entry rules and coordinates</t>
  </si>
  <si>
    <t xml:space="preserve">05_Карта</t>
  </si>
  <si>
    <t xml:space="preserve">Normalized coordinate convention and visual grid</t>
  </si>
  <si>
    <t xml:space="preserve">06_Геозоны</t>
  </si>
  <si>
    <t xml:space="preserve">Polygon definitions and vertices</t>
  </si>
  <si>
    <t xml:space="preserve">07_QA</t>
  </si>
  <si>
    <t xml:space="preserve">Acceptance tests</t>
  </si>
  <si>
    <t xml:space="preserve">08_Решения</t>
  </si>
  <si>
    <t xml:space="preserve">Traceability of the 21 approved decisions</t>
  </si>
  <si>
    <t xml:space="preserve">01 — Playback algorithm</t>
  </si>
  <si>
    <t xml:space="preserve">Rules are evaluated in order. All clients receive the master's resolved Track_ID and playback state.</t>
  </si>
  <si>
    <t xml:space="preserve">Rule_ID</t>
  </si>
  <si>
    <t xml:space="preserve">Area</t>
  </si>
  <si>
    <t xml:space="preserve">Normative requirement</t>
  </si>
  <si>
    <t xml:space="preserve">R-001</t>
  </si>
  <si>
    <t xml:space="preserve">Source of truth</t>
  </si>
  <si>
    <t xml:space="preserve">The master's computer owns the active logical track, playback position, start timestamp, active pool and shuffle-bag state. Clients reproduce this state.</t>
  </si>
  <si>
    <t xml:space="preserve">R-002</t>
  </si>
  <si>
    <t xml:space="preserve">Priority</t>
  </si>
  <si>
    <t xml:space="preserve">BATTLE &gt; NIGHT AMBIENT &gt; DAY AMBIENT. Menu music applies only on pre-campaign menu flows.</t>
  </si>
  <si>
    <t xml:space="preserve">R-003</t>
  </si>
  <si>
    <t xml:space="preserve">Determining battle</t>
  </si>
  <si>
    <t xml:space="preserve">Any active battle globally enables battle music. If several battles exist, use the battle involving the largest eligible group; ties use the older group.</t>
  </si>
  <si>
    <t xml:space="preserve">R-004</t>
  </si>
  <si>
    <t xml:space="preserve">Determining group</t>
  </si>
  <si>
    <t xml:space="preserve">Outside battle, use the location of the eligible group with the greatest headcount. Ties use immutable creationSequence ascending.</t>
  </si>
  <si>
    <t xml:space="preserve">R-005</t>
  </si>
  <si>
    <t xml:space="preserve">Headcount</t>
  </si>
  <si>
    <t xml:space="preserve">Count living active player characters and allied NPCs explicitly included in the group. Exclude enemies, dead characters and removed/inactive members.</t>
  </si>
  <si>
    <t xml:space="preserve">R-006</t>
  </si>
  <si>
    <t xml:space="preserve">Location precedence</t>
  </si>
  <si>
    <t xml:space="preserve">City/garrison circle &gt; No-Man's coastal overlay &gt; No-Man's polygon &gt; faction territory &gt; Sea. Nэйт is always a Pure city override.</t>
  </si>
  <si>
    <t xml:space="preserve">R-007</t>
  </si>
  <si>
    <t xml:space="preserve">Night interval</t>
  </si>
  <si>
    <t xml:space="preserve">Night is [21:00, 06:00). Day is [06:00, 21:00). Use campaign game time/dayPhase; master-set localLighting never changes the music phase.</t>
  </si>
  <si>
    <t xml:space="preserve">R-008</t>
  </si>
  <si>
    <t xml:space="preserve">Context switch</t>
  </si>
  <si>
    <t xml:space="preserve">Switch immediately with a 2,000 ms crossfade when battle, dayPhase, determining group or spatial context changes. At exactly 21:00 outside battle, resolve the night pool.</t>
  </si>
  <si>
    <t xml:space="preserve">R-009</t>
  </si>
  <si>
    <t xml:space="preserve">Same-pool stability</t>
  </si>
  <si>
    <t xml:space="preserve">Do not interrupt the current track when the effective pool remains unchanged, except for a required settlement/location entry opener.</t>
  </si>
  <si>
    <t xml:space="preserve">R-010</t>
  </si>
  <si>
    <t xml:space="preserve">Settlement entry</t>
  </si>
  <si>
    <t xml:space="preserve">On every new entry, marker placement or focus activation in a settlement, apply its entry rule. Movement within the same settlement does not restart music; exit and re-entry does.</t>
  </si>
  <si>
    <t xml:space="preserve">R-011</t>
  </si>
  <si>
    <t xml:space="preserve">Local alternatives</t>
  </si>
  <si>
    <t xml:space="preserve">Chado, Urahanta and Sadena choose randomly among their two local entry tracks. No separate Arena/Centre/Swamp sublocation field exists.</t>
  </si>
  <si>
    <t xml:space="preserve">R-012</t>
  </si>
  <si>
    <t xml:space="preserve">Continuation</t>
  </si>
  <si>
    <t xml:space="preserve">After an opener ends, use the location's continuation pool. Named city tracks may then appear in other cities of the same faction.</t>
  </si>
  <si>
    <t xml:space="preserve">R-013</t>
  </si>
  <si>
    <t xml:space="preserve">Shuffle bag</t>
  </si>
  <si>
    <t xml:space="preserve">Play every eligible track once before refilling the bag. Do not select the just-finished track when another option exists.</t>
  </si>
  <si>
    <t xml:space="preserve">R-014</t>
  </si>
  <si>
    <t xml:space="preserve">Opener consumption</t>
  </si>
  <si>
    <t xml:space="preserve">If an opener also belongs to the continuation pool, mark it as consumed in the current bag to prevent immediate repetition.</t>
  </si>
  <si>
    <t xml:space="preserve">R-015</t>
  </si>
  <si>
    <t xml:space="preserve">Pure combat</t>
  </si>
  <si>
    <t xml:space="preserve">If the determining battle includes at least one Pure participant, choose the first track from POOL_COMBAT_PURE_OPENERS, then use POOL_COMBAT_PURE_CONTINUATION.</t>
  </si>
  <si>
    <t xml:space="preserve">R-016</t>
  </si>
  <si>
    <t xml:space="preserve">Combat exit</t>
  </si>
  <si>
    <t xml:space="preserve">On battle end, re-evaluate group, phase and zone. Resume a random eligible ambient track; do not replay a city opener unless a new entry/focus activation occurred.</t>
  </si>
  <si>
    <t xml:space="preserve">R-017</t>
  </si>
  <si>
    <t xml:space="preserve">Sea at night</t>
  </si>
  <si>
    <t xml:space="preserve">On entering the Sea of Solitude at night, or when night begins at sea, play MUS-047 first, then POOL_SEA_NIGHT_CONTINUATION.</t>
  </si>
  <si>
    <t xml:space="preserve">R-018</t>
  </si>
  <si>
    <t xml:space="preserve">No-Man's coast</t>
  </si>
  <si>
    <t xml:space="preserve">On daytime entry to NML_COASTAL, play MUS-048 first, then POOL_NML_DAY. Other No-Man's names do not imply extra map subzones.</t>
  </si>
  <si>
    <t xml:space="preserve">R-019</t>
  </si>
  <si>
    <t xml:space="preserve">Garrisons</t>
  </si>
  <si>
    <t xml:space="preserve">All three red border garrisons are Free settlements and use the corresponding north/south Free city pools.</t>
  </si>
  <si>
    <t xml:space="preserve">R-020</t>
  </si>
  <si>
    <t xml:space="preserve">Pure territory at night</t>
  </si>
  <si>
    <t xml:space="preserve">Outside Pure cities at night, use POOL_PURE_OUTSIDE_NIGHT, which reuses all Pure city-night tracks.</t>
  </si>
  <si>
    <t xml:space="preserve">R-021</t>
  </si>
  <si>
    <t xml:space="preserve">Duplicate audio</t>
  </si>
  <si>
    <t xml:space="preserve">MUS-009 and MUS-041 have identical bytes. Keep two logical uses: menu and daytime Pure territory outside cities. Runtime asset deduplication is allowed.</t>
  </si>
  <si>
    <t xml:space="preserve">R-022</t>
  </si>
  <si>
    <t xml:space="preserve">No groups</t>
  </si>
  <si>
    <t xml:space="preserve">If a campaign has no eligible group and no battle, fade to silence. Do not invent a map location.</t>
  </si>
  <si>
    <t xml:space="preserve">R-023</t>
  </si>
  <si>
    <t xml:space="preserve">Persistence</t>
  </si>
  <si>
    <t xml:space="preserve">Persist active track, offset, pool, remaining shuffle bag and RNG state in the campaign save. Resume without reselecting on load.</t>
  </si>
  <si>
    <t xml:space="preserve">R-024</t>
  </si>
  <si>
    <t xml:space="preserve">Disconnected client</t>
  </si>
  <si>
    <t xml:space="preserve">A disconnected client continues the last known track locally. On reconnect it accepts the master's state and resynchronizes with a crossfade/seek.</t>
  </si>
  <si>
    <t xml:space="preserve">R-025</t>
  </si>
  <si>
    <t xml:space="preserve">Unavailable asset</t>
  </si>
  <si>
    <t xml:space="preserve">If a file is missing or fails the size/CRC integrity check, log the Track_ID and select the next eligible item. Never cross into another context pool.</t>
  </si>
  <si>
    <t xml:space="preserve">Parameter</t>
  </si>
  <si>
    <t xml:space="preserve">Meaning</t>
  </si>
  <si>
    <t xml:space="preserve">NIGHT_START_HOUR</t>
  </si>
  <si>
    <t xml:space="preserve">Inclusive; campaign game time</t>
  </si>
  <si>
    <t xml:space="preserve">DAY_START_HOUR</t>
  </si>
  <si>
    <t xml:space="preserve">CROSSFADE_MS</t>
  </si>
  <si>
    <t xml:space="preserve">Default transition duration</t>
  </si>
  <si>
    <t xml:space="preserve">CITY_RADIUS_UV</t>
  </si>
  <si>
    <t xml:space="preserve">Normalized radius around city star</t>
  </si>
  <si>
    <t xml:space="preserve">GARRISON_RADIUS_UV</t>
  </si>
  <si>
    <t xml:space="preserve">Normalized radius around red garrison mark</t>
  </si>
  <si>
    <t xml:space="preserve">BOUNDARY_EPSILON_UV</t>
  </si>
  <si>
    <t xml:space="preserve">Treat as boundary band for diagnostics</t>
  </si>
  <si>
    <t xml:space="preserve">ZONE_HYSTERESIS_UV</t>
  </si>
  <si>
    <t xml:space="preserve">Prevents flicker from tiny marker moves near a border</t>
  </si>
  <si>
    <t xml:space="preserve">MAP_SOURCE_WIDTH_PX</t>
  </si>
  <si>
    <t xml:space="preserve">Embedded raster on page 7</t>
  </si>
  <si>
    <t xml:space="preserve">MAP_SOURCE_HEIGHT_PX</t>
  </si>
  <si>
    <t xml:space="preserve">PLAYABLE_CROP_X0_PX</t>
  </si>
  <si>
    <t xml:space="preserve">Left edge used for normalized coordinates</t>
  </si>
  <si>
    <t xml:space="preserve">PLAYABLE_CROP_Y0_PX</t>
  </si>
  <si>
    <t xml:space="preserve">Top edge used for normalized coordinates</t>
  </si>
  <si>
    <t xml:space="preserve">PLAYABLE_CROP_WIDTH_PX</t>
  </si>
  <si>
    <t xml:space="preserve">x1 - x0</t>
  </si>
  <si>
    <t xml:space="preserve">PLAYABLE_CROP_HEIGHT_PX</t>
  </si>
  <si>
    <t xml:space="preserve">y1 - y0</t>
  </si>
  <si>
    <t xml:space="preserve">NO_GROUP_POLICY</t>
  </si>
  <si>
    <t xml:space="preserve">SILENCE</t>
  </si>
  <si>
    <t xml:space="preserve">Technical fallback</t>
  </si>
  <si>
    <t xml:space="preserve">GROUP_TIE_BREAK</t>
  </si>
  <si>
    <t xml:space="preserve">creationSequence ASC</t>
  </si>
  <si>
    <t xml:space="preserve">Immutable creation order</t>
  </si>
  <si>
    <t xml:space="preserve">Event_ID</t>
  </si>
  <si>
    <t xml:space="preserve">Event</t>
  </si>
  <si>
    <t xml:space="preserve">Condition</t>
  </si>
  <si>
    <t xml:space="preserve">Required action</t>
  </si>
  <si>
    <t xml:space="preserve">EV-01</t>
  </si>
  <si>
    <t xml:space="preserve">Open pre-campaign menu</t>
  </si>
  <si>
    <t xml:space="preserve">No active campaign scene</t>
  </si>
  <si>
    <t xml:space="preserve">Activate POOL_MENU; preserve current menu track across menu screens.</t>
  </si>
  <si>
    <t xml:space="preserve">EV-02</t>
  </si>
  <si>
    <t xml:space="preserve">Start/load campaign</t>
  </si>
  <si>
    <t xml:space="preserve">Eligible group exists</t>
  </si>
  <si>
    <t xml:space="preserve">Resolve determining group, phase and zone; apply focus activation entry rules.</t>
  </si>
  <si>
    <t xml:space="preserve">EV-03</t>
  </si>
  <si>
    <t xml:space="preserve">Place/move determining marker</t>
  </si>
  <si>
    <t xml:space="preserve">Marker enters a new zone</t>
  </si>
  <si>
    <t xml:space="preserve">Re-resolve context. Settlement/location entry opener may force a switch.</t>
  </si>
  <si>
    <t xml:space="preserve">EV-04</t>
  </si>
  <si>
    <t xml:space="preserve">Move within same zone</t>
  </si>
  <si>
    <t xml:space="preserve">Effective pool unchanged</t>
  </si>
  <si>
    <t xml:space="preserve">Continue current track.</t>
  </si>
  <si>
    <t xml:space="preserve">EV-05</t>
  </si>
  <si>
    <t xml:space="preserve">Change group membership</t>
  </si>
  <si>
    <t xml:space="preserve">Largest group may change</t>
  </si>
  <si>
    <t xml:space="preserve">Recalculate headcount and determining group.</t>
  </si>
  <si>
    <t xml:space="preserve">EV-06</t>
  </si>
  <si>
    <t xml:space="preserve">Create another group</t>
  </si>
  <si>
    <t xml:space="preserve">Group count tie possible</t>
  </si>
  <si>
    <t xml:space="preserve">Use largest headcount; tie uses earlier creationSequence.</t>
  </si>
  <si>
    <t xml:space="preserve">EV-07</t>
  </si>
  <si>
    <t xml:space="preserve">Start battle</t>
  </si>
  <si>
    <t xml:space="preserve">At least one active battle</t>
  </si>
  <si>
    <t xml:space="preserve">Immediately activate determining battle music; night is ignored.</t>
  </si>
  <si>
    <t xml:space="preserve">EV-08</t>
  </si>
  <si>
    <t xml:space="preserve">End battle</t>
  </si>
  <si>
    <t xml:space="preserve">No active battles remain</t>
  </si>
  <si>
    <t xml:space="preserve">Re-evaluate current ambient context; no automatic city-entry replay.</t>
  </si>
  <si>
    <t xml:space="preserve">EV-09</t>
  </si>
  <si>
    <t xml:space="preserve">Clock reaches 21:00</t>
  </si>
  <si>
    <t xml:space="preserve">No battle</t>
  </si>
  <si>
    <t xml:space="preserve">Activate night context; only night-eligible tracks.</t>
  </si>
  <si>
    <t xml:space="preserve">EV-10</t>
  </si>
  <si>
    <t xml:space="preserve">Clock reaches 06:00</t>
  </si>
  <si>
    <t xml:space="preserve">Activate day context; only day-eligible tracks.</t>
  </si>
  <si>
    <t xml:space="preserve">EV-11</t>
  </si>
  <si>
    <t xml:space="preserve">Track ends</t>
  </si>
  <si>
    <t xml:space="preserve">Context unchanged</t>
  </si>
  <si>
    <t xml:space="preserve">Take next item from effective shuffle bag.</t>
  </si>
  <si>
    <t xml:space="preserve">EV-12</t>
  </si>
  <si>
    <t xml:space="preserve">Reconnect client</t>
  </si>
  <si>
    <t xml:space="preserve">Master reachable</t>
  </si>
  <si>
    <t xml:space="preserve">Apply master track/offset/pool state; preserve local mute/volume.</t>
  </si>
  <si>
    <t xml:space="preserve">02 — Playback pools</t>
  </si>
  <si>
    <t xml:space="preserve">Pool membership is authoritative. Initial-entry pools may lead into a separate continuation pool.</t>
  </si>
  <si>
    <t xml:space="preserve">Pool_ID</t>
  </si>
  <si>
    <t xml:space="preserve">Context</t>
  </si>
  <si>
    <t xml:space="preserve">Territory</t>
  </si>
  <si>
    <t xml:space="preserve">Location_Mode</t>
  </si>
  <si>
    <t xml:space="preserve">Phase</t>
  </si>
  <si>
    <t xml:space="preserve">Initial_Rule</t>
  </si>
  <si>
    <t xml:space="preserve">Track_Count</t>
  </si>
  <si>
    <t xml:space="preserve">Track_IDs</t>
  </si>
  <si>
    <t xml:space="preserve">Randomization</t>
  </si>
  <si>
    <t xml:space="preserve">Use</t>
  </si>
  <si>
    <t xml:space="preserve">QC</t>
  </si>
  <si>
    <t xml:space="preserve">POOL_MENU</t>
  </si>
  <si>
    <t xml:space="preserve">MENU</t>
  </si>
  <si>
    <t xml:space="preserve">N/A</t>
  </si>
  <si>
    <t xml:space="preserve">ANY</t>
  </si>
  <si>
    <t xml:space="preserve">Random from shuffle bag</t>
  </si>
  <si>
    <t xml:space="preserve">MUS-008; MUS-009; MUS-010; MUS-011</t>
  </si>
  <si>
    <t xml:space="preserve">SHUFFLE_BAG</t>
  </si>
  <si>
    <t xml:space="preserve">Main menu, character creation, campaign creation and campaign join.</t>
  </si>
  <si>
    <t xml:space="preserve">POOL_COMBAT_GENERAL</t>
  </si>
  <si>
    <t xml:space="preserve">BATTLE</t>
  </si>
  <si>
    <t xml:space="preserve">VARIABLE</t>
  </si>
  <si>
    <t xml:space="preserve">MUS-002; MUS-005; MUS-006; MUS-007</t>
  </si>
  <si>
    <t xml:space="preserve">Any determining battle without a Pure participant.</t>
  </si>
  <si>
    <t xml:space="preserve">POOL_COMBAT_PURE_OPENERS</t>
  </si>
  <si>
    <t xml:space="preserve">Required first-track pool</t>
  </si>
  <si>
    <t xml:space="preserve">MUS-003; MUS-004</t>
  </si>
  <si>
    <t xml:space="preserve">First track when the determining battle includes at least one Pure participant.</t>
  </si>
  <si>
    <t xml:space="preserve">POOL_COMBAT_PURE_CONTINUATION</t>
  </si>
  <si>
    <t xml:space="preserve">Used after a Pure-specific opener</t>
  </si>
  <si>
    <t xml:space="preserve">MUS-002; MUS-003; MUS-004; MUS-005; MUS-006; MUS-007</t>
  </si>
  <si>
    <t xml:space="preserve">Continuation of a determining battle that includes at least one Pure participant.</t>
  </si>
  <si>
    <t xml:space="preserve">POOL_FREE_CITY_DAY</t>
  </si>
  <si>
    <t xml:space="preserve">AMBIENT</t>
  </si>
  <si>
    <t xml:space="preserve">FREE</t>
  </si>
  <si>
    <t xml:space="preserve">CITY_OR_GARRISON</t>
  </si>
  <si>
    <t xml:space="preserve">DAY</t>
  </si>
  <si>
    <t xml:space="preserve">Local entry rule; otherwise pool random</t>
  </si>
  <si>
    <t xml:space="preserve">MUS-012; MUS-013; MUS-014; MUS-015; MUS-016; MUS-017; MUS-018; MUS-020; MUS-021; MUS-022</t>
  </si>
  <si>
    <t xml:space="preserve">Daytime settlements controlled by the Free.</t>
  </si>
  <si>
    <t xml:space="preserve">POOL_FREE_CITY_NIGHT_NORTH</t>
  </si>
  <si>
    <t xml:space="preserve">NIGHT</t>
  </si>
  <si>
    <t xml:space="preserve">MUS-019; MUS-066; MUS-067; MUS-068; MUS-069; MUS-076</t>
  </si>
  <si>
    <t xml:space="preserve">Night in northern Free settlements.</t>
  </si>
  <si>
    <t xml:space="preserve">POOL_FREE_CITY_NIGHT_SOUTH</t>
  </si>
  <si>
    <t xml:space="preserve">MUS-019; MUS-066; MUS-067; MUS-068; MUS-069</t>
  </si>
  <si>
    <t xml:space="preserve">Night in southern Free settlements.</t>
  </si>
  <si>
    <t xml:space="preserve">POOL_UNITED_CITY_DAY</t>
  </si>
  <si>
    <t xml:space="preserve">UNITED</t>
  </si>
  <si>
    <t xml:space="preserve">CITY</t>
  </si>
  <si>
    <t xml:space="preserve">Local entry rule</t>
  </si>
  <si>
    <t xml:space="preserve">MUS-023; MUS-024; MUS-025; MUS-026; MUS-027; MUS-028; MUS-029; MUS-030; MUS-031; MUS-032</t>
  </si>
  <si>
    <t xml:space="preserve">Daytime cities of the United.</t>
  </si>
  <si>
    <t xml:space="preserve">POOL_UNITED_CITY_NIGHT</t>
  </si>
  <si>
    <t xml:space="preserve">MUS-070; MUS-071</t>
  </si>
  <si>
    <t xml:space="preserve">Night in cities of the United.</t>
  </si>
  <si>
    <t xml:space="preserve">POOL_PURE_CITY_DAY</t>
  </si>
  <si>
    <t xml:space="preserve">PURE</t>
  </si>
  <si>
    <t xml:space="preserve">Local entry rule; random pool for cities without a named track</t>
  </si>
  <si>
    <t xml:space="preserve">MUS-001; MUS-033; MUS-034; MUS-035; MUS-036; MUS-037; MUS-038; MUS-040</t>
  </si>
  <si>
    <t xml:space="preserve">Daytime cities of the Pure.</t>
  </si>
  <si>
    <t xml:space="preserve">POOL_PURE_CITY_NIGHT</t>
  </si>
  <si>
    <t xml:space="preserve">Ainzbern local entry; otherwise pool random</t>
  </si>
  <si>
    <t xml:space="preserve">MUS-062; MUS-072; MUS-073</t>
  </si>
  <si>
    <t xml:space="preserve">Night in cities of the Pure.</t>
  </si>
  <si>
    <t xml:space="preserve">POOL_FREE_OUTSIDE_DAY_NORTH</t>
  </si>
  <si>
    <t xml:space="preserve">OUTSIDE</t>
  </si>
  <si>
    <t xml:space="preserve">MUS-080; MUS-087; MUS-088</t>
  </si>
  <si>
    <t xml:space="preserve">Day outside settlements in northern Free territory.</t>
  </si>
  <si>
    <t xml:space="preserve">POOL_FREE_OUTSIDE_DAY_SOUTH</t>
  </si>
  <si>
    <t xml:space="preserve">MUS-080</t>
  </si>
  <si>
    <t xml:space="preserve">Day outside settlements in southern Free territory.</t>
  </si>
  <si>
    <t xml:space="preserve">POOL_FREE_OUTSIDE_NIGHT_NORTH</t>
  </si>
  <si>
    <t xml:space="preserve">MUS-061; MUS-078</t>
  </si>
  <si>
    <t xml:space="preserve">Night outside settlements in northern Free territory.</t>
  </si>
  <si>
    <t xml:space="preserve">POOL_FREE_OUTSIDE_NIGHT_SOUTH</t>
  </si>
  <si>
    <t xml:space="preserve">MUS-061; MUS-065; MUS-079</t>
  </si>
  <si>
    <t xml:space="preserve">Night outside settlements in southern Free territory.</t>
  </si>
  <si>
    <t xml:space="preserve">POOL_UNITED_OUTSIDE_DAY_GENERAL</t>
  </si>
  <si>
    <t xml:space="preserve">MUS-083; MUS-084; MUS-085</t>
  </si>
  <si>
    <t xml:space="preserve">Day outside cities in United territory.</t>
  </si>
  <si>
    <t xml:space="preserve">POOL_UNITED_OUTSIDE_DAY_NORTH</t>
  </si>
  <si>
    <t xml:space="preserve">MUS-083; MUS-084; MUS-085; MUS-089</t>
  </si>
  <si>
    <t xml:space="preserve">Northern United subzone; includes general travel tracks plus the northern track.</t>
  </si>
  <si>
    <t xml:space="preserve">POOL_UNITED_OUTSIDE_NIGHT</t>
  </si>
  <si>
    <t xml:space="preserve">MUS-064; MUS-077</t>
  </si>
  <si>
    <t xml:space="preserve">Night outside cities in United territory.</t>
  </si>
  <si>
    <t xml:space="preserve">POOL_PURE_OUTSIDE_DAY</t>
  </si>
  <si>
    <t xml:space="preserve">MUS-039; MUS-041; MUS-081; MUS-082; MUS-086</t>
  </si>
  <si>
    <t xml:space="preserve">Day outside cities in Pure territory.</t>
  </si>
  <si>
    <t xml:space="preserve">POOL_PURE_OUTSIDE_NIGHT</t>
  </si>
  <si>
    <t xml:space="preserve">Night outside Pure cities; deliberately reuses the Pure city-night tracks.</t>
  </si>
  <si>
    <t xml:space="preserve">POOL_NML_DAY</t>
  </si>
  <si>
    <t xml:space="preserve">NO_MANS</t>
  </si>
  <si>
    <t xml:space="preserve">MUS-049; MUS-050; MUS-051; MUS-052; MUS-053; MUS-054; MUS-056; MUS-057; MUS-060</t>
  </si>
  <si>
    <t xml:space="preserve">Day in any No-Man's Lands zone, except the coastal entry anchor.</t>
  </si>
  <si>
    <t xml:space="preserve">POOL_NML_COAST_ENTRY</t>
  </si>
  <si>
    <t xml:space="preserve">Required entry track</t>
  </si>
  <si>
    <t xml:space="preserve">MUS-048</t>
  </si>
  <si>
    <t xml:space="preserve">First daytime track when entering the coastal No-Man's Lands overlay.</t>
  </si>
  <si>
    <t xml:space="preserve">POOL_NML_NIGHT</t>
  </si>
  <si>
    <t xml:space="preserve">MUS-055; MUS-058; MUS-059; MUS-063; MUS-074; MUS-075</t>
  </si>
  <si>
    <t xml:space="preserve">Night in any No-Man's Lands zone.</t>
  </si>
  <si>
    <t xml:space="preserve">POOL_SEA_DAY</t>
  </si>
  <si>
    <t xml:space="preserve">SEA</t>
  </si>
  <si>
    <t xml:space="preserve">MUS-042; MUS-043; MUS-044; MUS-045; MUS-046</t>
  </si>
  <si>
    <t xml:space="preserve">Day in the Sea of Solitude.</t>
  </si>
  <si>
    <t xml:space="preserve">POOL_SEA_NIGHT_ENTRY</t>
  </si>
  <si>
    <t xml:space="preserve">MUS-047</t>
  </si>
  <si>
    <t xml:space="preserve">First track on entering the sea at night or when night begins at sea.</t>
  </si>
  <si>
    <t xml:space="preserve">POOL_SEA_NIGHT_CONTINUATION</t>
  </si>
  <si>
    <t xml:space="preserve">Used after the night entry track</t>
  </si>
  <si>
    <t xml:space="preserve">Night continuation in the Sea of Solitude.</t>
  </si>
  <si>
    <t xml:space="preserve">03 — Track registry</t>
  </si>
  <si>
    <t xml:space="preserve">Exact filenames from Итог.7z. CRC32 and byte size support installation-time integrity checks.</t>
  </si>
  <si>
    <t xml:space="preserve">Track_ID</t>
  </si>
  <si>
    <t xml:space="preserve">File_Name</t>
  </si>
  <si>
    <t xml:space="preserve">CRC32_HEX</t>
  </si>
  <si>
    <t xml:space="preserve">Size_MiB</t>
  </si>
  <si>
    <t xml:space="preserve">Named_Location</t>
  </si>
  <si>
    <t xml:space="preserve">Pool_IDs</t>
  </si>
  <si>
    <t xml:space="preserve">Entry_Use</t>
  </si>
  <si>
    <t xml:space="preserve">Duplicate_Group</t>
  </si>
  <si>
    <t xml:space="preserve">Notes</t>
  </si>
  <si>
    <t xml:space="preserve">MUS-001</t>
  </si>
  <si>
    <t xml:space="preserve">Блараде 6.mp3</t>
  </si>
  <si>
    <t xml:space="preserve">0x26521318</t>
  </si>
  <si>
    <t xml:space="preserve">Бларадэ</t>
  </si>
  <si>
    <t xml:space="preserve">POOL; NOT BLARADE OPENER</t>
  </si>
  <si>
    <t xml:space="preserve">YES</t>
  </si>
  <si>
    <t xml:space="preserve">Additional Blarade/Pure-city track. The fixed Blarade opener remains MUS-034.</t>
  </si>
  <si>
    <t xml:space="preserve">MUS-002</t>
  </si>
  <si>
    <t xml:space="preserve">Боевая музыка 1.mp3</t>
  </si>
  <si>
    <t xml:space="preserve">0xA751C3E8</t>
  </si>
  <si>
    <t xml:space="preserve">POOL_COMBAT_GENERAL; POOL_COMBAT_PURE_CONTINUATION</t>
  </si>
  <si>
    <t xml:space="preserve">SHUFFLE_POOL</t>
  </si>
  <si>
    <t xml:space="preserve">MUS-003</t>
  </si>
  <si>
    <t xml:space="preserve">Боевая музыка 2 - чистые в бою.mp3</t>
  </si>
  <si>
    <t xml:space="preserve">0x4C952350</t>
  </si>
  <si>
    <t xml:space="preserve">POOL_COMBAT_PURE_OPENERS; POOL_COMBAT_PURE_CONTINUATION</t>
  </si>
  <si>
    <t xml:space="preserve">MUS-004</t>
  </si>
  <si>
    <t xml:space="preserve">Боевая музыка 3 - чистые в бою.mp3</t>
  </si>
  <si>
    <t xml:space="preserve">0x5791F95E</t>
  </si>
  <si>
    <t xml:space="preserve">MUS-005</t>
  </si>
  <si>
    <t xml:space="preserve">Боевая музыка 4.mp3</t>
  </si>
  <si>
    <t xml:space="preserve">0xB618825A</t>
  </si>
  <si>
    <t xml:space="preserve">MUS-006</t>
  </si>
  <si>
    <t xml:space="preserve">Боевая ситуация 2.mp3</t>
  </si>
  <si>
    <t xml:space="preserve">0xF2F7481A</t>
  </si>
  <si>
    <t xml:space="preserve">MUS-007</t>
  </si>
  <si>
    <t xml:space="preserve">Боевая ситуация.mp3</t>
  </si>
  <si>
    <t xml:space="preserve">0x90B543DA</t>
  </si>
  <si>
    <t xml:space="preserve">MUS-008</t>
  </si>
  <si>
    <t xml:space="preserve">Главное меню, меню создания персонажа, меню создания кампании и присоединения к ней.mp3</t>
  </si>
  <si>
    <t xml:space="preserve">0xD55695FA</t>
  </si>
  <si>
    <t xml:space="preserve">MUS-009</t>
  </si>
  <si>
    <t xml:space="preserve">Главное меню, меню создания персонажа, создание кампании, присоединение к кампании 4.mp3</t>
  </si>
  <si>
    <t xml:space="preserve">0xEBA8ABC6</t>
  </si>
  <si>
    <t xml:space="preserve">DUP-EBA8ABC6</t>
  </si>
  <si>
    <t xml:space="preserve">Same bytes as MUS-041; retained as the menu logical use.</t>
  </si>
  <si>
    <t xml:space="preserve">MUS-010</t>
  </si>
  <si>
    <t xml:space="preserve">Главное меню, меню создания персонажа, создание кампании, присоединение к кампании.mp3</t>
  </si>
  <si>
    <t xml:space="preserve">0xBAD60F7E</t>
  </si>
  <si>
    <t xml:space="preserve">MUS-011</t>
  </si>
  <si>
    <t xml:space="preserve">Главное меню, создание персонажа, создание и присоединение к кампании 2.mp3</t>
  </si>
  <si>
    <t xml:space="preserve">0x2996A9B7</t>
  </si>
  <si>
    <t xml:space="preserve">MUS-012</t>
  </si>
  <si>
    <t xml:space="preserve">Города вольных - Арена в Чедо.mp3</t>
  </si>
  <si>
    <t xml:space="preserve">0xC603260B</t>
  </si>
  <si>
    <t xml:space="preserve">Чэдо</t>
  </si>
  <si>
    <t xml:space="preserve">LOCAL_ENTRY_OR_POOL</t>
  </si>
  <si>
    <t xml:space="preserve">No sublocation flag. One of two random daytime Chado entry tracks.</t>
  </si>
  <si>
    <t xml:space="preserve">MUS-013</t>
  </si>
  <si>
    <t xml:space="preserve">Города вольных - Асгана.mp3</t>
  </si>
  <si>
    <t xml:space="preserve">0x007C0BAE</t>
  </si>
  <si>
    <t xml:space="preserve">Асгана</t>
  </si>
  <si>
    <t xml:space="preserve">MUS-014</t>
  </si>
  <si>
    <t xml:space="preserve">Города вольных - Болота вокруг Ураханты.mp3</t>
  </si>
  <si>
    <t xml:space="preserve">0x66C8A814</t>
  </si>
  <si>
    <t xml:space="preserve">Ураханта</t>
  </si>
  <si>
    <t xml:space="preserve">No sublocation flag. One of two random daytime Urahanta entry tracks.</t>
  </si>
  <si>
    <t xml:space="preserve">MUS-015</t>
  </si>
  <si>
    <t xml:space="preserve">Города вольных - все имеет цену.mp3</t>
  </si>
  <si>
    <t xml:space="preserve">0xC4390B84</t>
  </si>
  <si>
    <t xml:space="preserve">FALLBACK_ENTRY_OR_POOL</t>
  </si>
  <si>
    <t xml:space="preserve">MUS-016</t>
  </si>
  <si>
    <t xml:space="preserve">Города вольных - Джасмеберг.mp3</t>
  </si>
  <si>
    <t xml:space="preserve">0x589AD983</t>
  </si>
  <si>
    <t xml:space="preserve">Джасмеберг</t>
  </si>
  <si>
    <t xml:space="preserve">MUS-017</t>
  </si>
  <si>
    <t xml:space="preserve">Города вольных - Иншаност.mp3</t>
  </si>
  <si>
    <t xml:space="preserve">0x61690754</t>
  </si>
  <si>
    <t xml:space="preserve">Иншаност</t>
  </si>
  <si>
    <t xml:space="preserve">MUS-018</t>
  </si>
  <si>
    <t xml:space="preserve">Города вольных - Нелес.mp3</t>
  </si>
  <si>
    <t xml:space="preserve">0x5A3EAAAE</t>
  </si>
  <si>
    <t xml:space="preserve">Нелес</t>
  </si>
  <si>
    <t xml:space="preserve">MUS-019</t>
  </si>
  <si>
    <t xml:space="preserve">Города вольных - ночные предместья.mp3</t>
  </si>
  <si>
    <t xml:space="preserve">0x8715AD46</t>
  </si>
  <si>
    <t xml:space="preserve">POOL_FREE_CITY_NIGHT_NORTH; POOL_FREE_CITY_NIGHT_SOUTH</t>
  </si>
  <si>
    <t xml:space="preserve">Generic Free-city night track; no separate outskirts marker.</t>
  </si>
  <si>
    <t xml:space="preserve">MUS-020</t>
  </si>
  <si>
    <t xml:space="preserve">Города вольных - Ураханта.mp3</t>
  </si>
  <si>
    <t xml:space="preserve">0x22EFECDD</t>
  </si>
  <si>
    <t xml:space="preserve">MUS-021</t>
  </si>
  <si>
    <t xml:space="preserve">Города вольных - Чэдо.mp3</t>
  </si>
  <si>
    <t xml:space="preserve">0x5A4AE731</t>
  </si>
  <si>
    <t xml:space="preserve">MUS-022</t>
  </si>
  <si>
    <t xml:space="preserve">Города вольных 5.mp3</t>
  </si>
  <si>
    <t xml:space="preserve">0xB151C1F4</t>
  </si>
  <si>
    <t xml:space="preserve">MUS-023</t>
  </si>
  <si>
    <t xml:space="preserve">Города Единых - Агремонд.mp3</t>
  </si>
  <si>
    <t xml:space="preserve">0xFA0B7447</t>
  </si>
  <si>
    <t xml:space="preserve">Агремонд</t>
  </si>
  <si>
    <t xml:space="preserve">MUS-024</t>
  </si>
  <si>
    <t xml:space="preserve">Города Единых - Бреаблего.mp3</t>
  </si>
  <si>
    <t xml:space="preserve">0x93AC151B</t>
  </si>
  <si>
    <t xml:space="preserve">Бреаблего</t>
  </si>
  <si>
    <t xml:space="preserve">MUS-025</t>
  </si>
  <si>
    <t xml:space="preserve">Города Единых - Брул.mp3</t>
  </si>
  <si>
    <t xml:space="preserve">0xC812EA37</t>
  </si>
  <si>
    <t xml:space="preserve">Брул</t>
  </si>
  <si>
    <t xml:space="preserve">MUS-026</t>
  </si>
  <si>
    <t xml:space="preserve">Города Единых - Грагос.mp3</t>
  </si>
  <si>
    <t xml:space="preserve">0x2ED71B62</t>
  </si>
  <si>
    <t xml:space="preserve">Грагос</t>
  </si>
  <si>
    <t xml:space="preserve">MUS-027</t>
  </si>
  <si>
    <t xml:space="preserve">Города Единых - Йошиган.mp3</t>
  </si>
  <si>
    <t xml:space="preserve">0x23E16569</t>
  </si>
  <si>
    <t xml:space="preserve">Йошиган</t>
  </si>
  <si>
    <t xml:space="preserve">MUS-028</t>
  </si>
  <si>
    <t xml:space="preserve">Города Единых - Огранта.mp3</t>
  </si>
  <si>
    <t xml:space="preserve">0x45608E14</t>
  </si>
  <si>
    <t xml:space="preserve">Огранта</t>
  </si>
  <si>
    <t xml:space="preserve">MUS-029</t>
  </si>
  <si>
    <t xml:space="preserve">Города Единых - Садена.mp3</t>
  </si>
  <si>
    <t xml:space="preserve">0x4AC972FF</t>
  </si>
  <si>
    <t xml:space="preserve">Садена</t>
  </si>
  <si>
    <t xml:space="preserve">MUS-030</t>
  </si>
  <si>
    <t xml:space="preserve">Города Единых - Строра.mp3</t>
  </si>
  <si>
    <t xml:space="preserve">0x9DDF9826</t>
  </si>
  <si>
    <t xml:space="preserve">Строра</t>
  </si>
  <si>
    <t xml:space="preserve">MUS-031</t>
  </si>
  <si>
    <t xml:space="preserve">Города Единых - Хэйдерон.mp3</t>
  </si>
  <si>
    <t xml:space="preserve">0x35377F67</t>
  </si>
  <si>
    <t xml:space="preserve">Хэйдерон</t>
  </si>
  <si>
    <t xml:space="preserve">MUS-032</t>
  </si>
  <si>
    <t xml:space="preserve">Города Единых - Центр Садены.mp3</t>
  </si>
  <si>
    <t xml:space="preserve">0xF805FBDC</t>
  </si>
  <si>
    <t xml:space="preserve">No sublocation flag. One of two random daytime Sadena entry tracks.</t>
  </si>
  <si>
    <t xml:space="preserve">MUS-033</t>
  </si>
  <si>
    <t xml:space="preserve">Города Чистых - Айнцберн.mp3</t>
  </si>
  <si>
    <t xml:space="preserve">0x14ED8734</t>
  </si>
  <si>
    <t xml:space="preserve">Айнцберн</t>
  </si>
  <si>
    <t xml:space="preserve">MUS-034</t>
  </si>
  <si>
    <t xml:space="preserve">Города Чистых - Бларадэ.mp3</t>
  </si>
  <si>
    <t xml:space="preserve">0x9FBC0DA0</t>
  </si>
  <si>
    <t xml:space="preserve">MUS-035</t>
  </si>
  <si>
    <t xml:space="preserve">Города Чистых - Гленхейм.mp3</t>
  </si>
  <si>
    <t xml:space="preserve">0xC63D4C95</t>
  </si>
  <si>
    <t xml:space="preserve">Гленхейм</t>
  </si>
  <si>
    <t xml:space="preserve">MUS-036</t>
  </si>
  <si>
    <t xml:space="preserve">Города Чистых - Кастелькросс.mp3</t>
  </si>
  <si>
    <t xml:space="preserve">0xD7C07D05</t>
  </si>
  <si>
    <t xml:space="preserve">Кастелькросс</t>
  </si>
  <si>
    <t xml:space="preserve">MUS-037</t>
  </si>
  <si>
    <t xml:space="preserve">Города Чистых - Кенси.mp3</t>
  </si>
  <si>
    <t xml:space="preserve">0xCEF8684D</t>
  </si>
  <si>
    <t xml:space="preserve">Кенси</t>
  </si>
  <si>
    <t xml:space="preserve">MUS-038</t>
  </si>
  <si>
    <t xml:space="preserve">Города Чистых - Корнадора.mp3</t>
  </si>
  <si>
    <t xml:space="preserve">0x79320D5E</t>
  </si>
  <si>
    <t xml:space="preserve">Корнадора</t>
  </si>
  <si>
    <t xml:space="preserve">MUS-039</t>
  </si>
  <si>
    <t xml:space="preserve">Города Чистых - путешествие между городами Чистых.mp3</t>
  </si>
  <si>
    <t xml:space="preserve">0xEEF43D08</t>
  </si>
  <si>
    <t xml:space="preserve">MUS-040</t>
  </si>
  <si>
    <t xml:space="preserve">Города чистых - Цесмор.mp3</t>
  </si>
  <si>
    <t xml:space="preserve">0x31222593</t>
  </si>
  <si>
    <t xml:space="preserve">Цесмор</t>
  </si>
  <si>
    <t xml:space="preserve">MUS-041</t>
  </si>
  <si>
    <t xml:space="preserve">Земли союза чистых 2.mp3</t>
  </si>
  <si>
    <t xml:space="preserve">Same bytes as MUS-009; retained as the Pure-outside daytime logical use.</t>
  </si>
  <si>
    <t xml:space="preserve">MUS-042</t>
  </si>
  <si>
    <t xml:space="preserve">Море одиночества - Без берега.mp3</t>
  </si>
  <si>
    <t xml:space="preserve">0x72A65294</t>
  </si>
  <si>
    <t xml:space="preserve">BOTH</t>
  </si>
  <si>
    <t xml:space="preserve">POOL_SEA_DAY; POOL_SEA_NIGHT_CONTINUATION</t>
  </si>
  <si>
    <t xml:space="preserve">MUS-043</t>
  </si>
  <si>
    <t xml:space="preserve">Море одиночества - Колокол в тумане.mp3</t>
  </si>
  <si>
    <t xml:space="preserve">0x2B3DBA30</t>
  </si>
  <si>
    <t xml:space="preserve">MUS-044</t>
  </si>
  <si>
    <t xml:space="preserve">Море одиночества - Кровавый борэй.mp3</t>
  </si>
  <si>
    <t xml:space="preserve">0x71C0FF88</t>
  </si>
  <si>
    <t xml:space="preserve">MUS-045</t>
  </si>
  <si>
    <t xml:space="preserve">Море одиночества - Между водоворотами.mp3</t>
  </si>
  <si>
    <t xml:space="preserve">0x96B120FB</t>
  </si>
  <si>
    <t xml:space="preserve">MUS-046</t>
  </si>
  <si>
    <t xml:space="preserve">Море одиночества - Под килем.mp3</t>
  </si>
  <si>
    <t xml:space="preserve">0xBC2CA625</t>
  </si>
  <si>
    <t xml:space="preserve">Море одиночества - Предрассветный горизонт.mp3</t>
  </si>
  <si>
    <t xml:space="preserve">0x590A3F91</t>
  </si>
  <si>
    <t xml:space="preserve">REQUIRED_NIGHT_ENTRY</t>
  </si>
  <si>
    <t xml:space="preserve">NO</t>
  </si>
  <si>
    <t xml:space="preserve">Ничейные земли - Бриз с моря Одиночества.mp3</t>
  </si>
  <si>
    <t xml:space="preserve">0x3B828EA1</t>
  </si>
  <si>
    <t xml:space="preserve">REQUIRED_COAST_DAY_ENTRY</t>
  </si>
  <si>
    <t xml:space="preserve">MUS-049</t>
  </si>
  <si>
    <t xml:space="preserve">Ничейные земли - Воспоминания о доме.mp3</t>
  </si>
  <si>
    <t xml:space="preserve">0x5000BF47</t>
  </si>
  <si>
    <t xml:space="preserve">MUS-050</t>
  </si>
  <si>
    <t xml:space="preserve">Ничейные земли - Карта лжет.mp3</t>
  </si>
  <si>
    <t xml:space="preserve">0x904A0DE2</t>
  </si>
  <si>
    <t xml:space="preserve">MUS-051</t>
  </si>
  <si>
    <t xml:space="preserve">Ничейные земли - Кенги здесь.mp3</t>
  </si>
  <si>
    <t xml:space="preserve">0xDF42BBA6</t>
  </si>
  <si>
    <t xml:space="preserve">MUS-052</t>
  </si>
  <si>
    <t xml:space="preserve">Ничейные земли - Листва шуршит.mp3</t>
  </si>
  <si>
    <t xml:space="preserve">0xDB9C2D01</t>
  </si>
  <si>
    <t xml:space="preserve">MUS-053</t>
  </si>
  <si>
    <t xml:space="preserve">Ничейные земли - Мессара дышит.mp3</t>
  </si>
  <si>
    <t xml:space="preserve">0x9BFE417E</t>
  </si>
  <si>
    <t xml:space="preserve">MUS-054</t>
  </si>
  <si>
    <t xml:space="preserve">Ничейные земли - Над головой коконы.mp3</t>
  </si>
  <si>
    <t xml:space="preserve">0x9EFAE2B2</t>
  </si>
  <si>
    <t xml:space="preserve">MUS-055</t>
  </si>
  <si>
    <t xml:space="preserve">Ничейные земли - Огонь трясется.mp3</t>
  </si>
  <si>
    <t xml:space="preserve">0x7E04E4AF</t>
  </si>
  <si>
    <t xml:space="preserve">MUS-056</t>
  </si>
  <si>
    <t xml:space="preserve">Ничейные земли - Под исполинской листвой.mp3</t>
  </si>
  <si>
    <t xml:space="preserve">0x26B17A17</t>
  </si>
  <si>
    <t xml:space="preserve">MUS-057</t>
  </si>
  <si>
    <t xml:space="preserve">Ничейные земли - Пряжа.mp3</t>
  </si>
  <si>
    <t xml:space="preserve">0xDC86999A</t>
  </si>
  <si>
    <t xml:space="preserve">MUS-058</t>
  </si>
  <si>
    <t xml:space="preserve">Ничейные земли - Смеркается.mp3</t>
  </si>
  <si>
    <t xml:space="preserve">0xFC98F498</t>
  </si>
  <si>
    <t xml:space="preserve">MUS-059</t>
  </si>
  <si>
    <t xml:space="preserve">Ничейные земли - Шуршание во мраке.mp3</t>
  </si>
  <si>
    <t xml:space="preserve">0xE5A98A74</t>
  </si>
  <si>
    <t xml:space="preserve">MUS-060</t>
  </si>
  <si>
    <t xml:space="preserve">Ничейные земли.mp3</t>
  </si>
  <si>
    <t xml:space="preserve">0xCEDFC6C9</t>
  </si>
  <si>
    <t xml:space="preserve">MUS-061</t>
  </si>
  <si>
    <t xml:space="preserve">Ночная стоянка каравана.mp3</t>
  </si>
  <si>
    <t xml:space="preserve">0x7D297DEE</t>
  </si>
  <si>
    <t xml:space="preserve">POOL_FREE_OUTSIDE_NIGHT_NORTH; POOL_FREE_OUTSIDE_NIGHT_SOUTH</t>
  </si>
  <si>
    <t xml:space="preserve">MUS-062</t>
  </si>
  <si>
    <t xml:space="preserve">Ночной Айнцберн.mp3</t>
  </si>
  <si>
    <t xml:space="preserve">0x0AC5E39C</t>
  </si>
  <si>
    <t xml:space="preserve">POOL_PURE_CITY_NIGHT; POOL_PURE_OUTSIDE_NIGHT</t>
  </si>
  <si>
    <t xml:space="preserve">The approved Pure-outside night pool intentionally reuses Pure city-night music.</t>
  </si>
  <si>
    <t xml:space="preserve">MUS-063</t>
  </si>
  <si>
    <t xml:space="preserve">Ночь - Ничейные земли.mp3</t>
  </si>
  <si>
    <t xml:space="preserve">0x44B0B23A</t>
  </si>
  <si>
    <t xml:space="preserve">MUS-064</t>
  </si>
  <si>
    <t xml:space="preserve">Ночь - Территория Единых.mp3</t>
  </si>
  <si>
    <t xml:space="preserve">0x5DA9180B</t>
  </si>
  <si>
    <t xml:space="preserve">MUS-065</t>
  </si>
  <si>
    <t xml:space="preserve">Ночь - Южная территория Вольных.mp3</t>
  </si>
  <si>
    <t xml:space="preserve">0xADAF1A79</t>
  </si>
  <si>
    <t xml:space="preserve">MUS-066</t>
  </si>
  <si>
    <t xml:space="preserve">Ночь в городе Вольных (1).mp3</t>
  </si>
  <si>
    <t xml:space="preserve">0x1D089CDA</t>
  </si>
  <si>
    <t xml:space="preserve">MUS-067</t>
  </si>
  <si>
    <t xml:space="preserve">Ночь в городе Вольных (2).mp3</t>
  </si>
  <si>
    <t xml:space="preserve">0xF3F853AF</t>
  </si>
  <si>
    <t xml:space="preserve">MUS-068</t>
  </si>
  <si>
    <t xml:space="preserve">Ночь в городе Вольных (3).mp3</t>
  </si>
  <si>
    <t xml:space="preserve">0x1DF315C4</t>
  </si>
  <si>
    <t xml:space="preserve">MUS-069</t>
  </si>
  <si>
    <t xml:space="preserve">Ночь в городе Вольных.mp3</t>
  </si>
  <si>
    <t xml:space="preserve">0x34B9477B</t>
  </si>
  <si>
    <t xml:space="preserve">MUS-070</t>
  </si>
  <si>
    <t xml:space="preserve">Ночь в городе Единых 2.mp3</t>
  </si>
  <si>
    <t xml:space="preserve">0xC2DC60FB</t>
  </si>
  <si>
    <t xml:space="preserve">MUS-071</t>
  </si>
  <si>
    <t xml:space="preserve">Ночь в городе Единых.mp3</t>
  </si>
  <si>
    <t xml:space="preserve">0x11089051</t>
  </si>
  <si>
    <t xml:space="preserve">MUS-072</t>
  </si>
  <si>
    <t xml:space="preserve">Ночь в городе Чистых 2.mp3</t>
  </si>
  <si>
    <t xml:space="preserve">0x603753E2</t>
  </si>
  <si>
    <t xml:space="preserve">MUS-073</t>
  </si>
  <si>
    <t xml:space="preserve">Ночь в городе Чистых.mp3</t>
  </si>
  <si>
    <t xml:space="preserve">0xFA1C256B</t>
  </si>
  <si>
    <t xml:space="preserve">MUS-074</t>
  </si>
  <si>
    <t xml:space="preserve">Ночь в Ничейных землях 2.mp3</t>
  </si>
  <si>
    <t xml:space="preserve">0xA73BBDAA</t>
  </si>
  <si>
    <t xml:space="preserve">MUS-075</t>
  </si>
  <si>
    <t xml:space="preserve">Ночь в Ничейных землях.mp3</t>
  </si>
  <si>
    <t xml:space="preserve">0x3BC7AE0B</t>
  </si>
  <si>
    <t xml:space="preserve">MUS-076</t>
  </si>
  <si>
    <t xml:space="preserve">Ночь в северном городе Вольных.mp3</t>
  </si>
  <si>
    <t xml:space="preserve">0x6C4B71FD</t>
  </si>
  <si>
    <t xml:space="preserve">MUS-077</t>
  </si>
  <si>
    <t xml:space="preserve">Ночь между городами единых.mp3</t>
  </si>
  <si>
    <t xml:space="preserve">0x9E6EA5A7</t>
  </si>
  <si>
    <t xml:space="preserve">MUS-078</t>
  </si>
  <si>
    <t xml:space="preserve">Ночь на северной территории Вольных.mp3</t>
  </si>
  <si>
    <t xml:space="preserve">0x9C5405F3</t>
  </si>
  <si>
    <t xml:space="preserve">MUS-079</t>
  </si>
  <si>
    <t xml:space="preserve">Ночь на юге территории Вольных.mp3</t>
  </si>
  <si>
    <t xml:space="preserve">0xD25313EF</t>
  </si>
  <si>
    <t xml:space="preserve">Путешествие между городами вольных 4.mp3</t>
  </si>
  <si>
    <t xml:space="preserve">0xE7F638D4</t>
  </si>
  <si>
    <t xml:space="preserve">POOL_FREE_OUTSIDE_DAY_NORTH; POOL_FREE_OUTSIDE_DAY_SOUTH</t>
  </si>
  <si>
    <t xml:space="preserve">MUS-081</t>
  </si>
  <si>
    <t xml:space="preserve">Путешествие между городами Чистых 4.mp3</t>
  </si>
  <si>
    <t xml:space="preserve">0xA49B0D51</t>
  </si>
  <si>
    <t xml:space="preserve">MUS-082</t>
  </si>
  <si>
    <t xml:space="preserve">Путешествие между городами чистых.mp3</t>
  </si>
  <si>
    <t xml:space="preserve">0x43D881ED</t>
  </si>
  <si>
    <t xml:space="preserve">MUS-083</t>
  </si>
  <si>
    <t xml:space="preserve">Путешествия - Земли Единых 2 (2).mp3</t>
  </si>
  <si>
    <t xml:space="preserve">0x7384BD13</t>
  </si>
  <si>
    <t xml:space="preserve">POOL_UNITED_OUTSIDE_DAY_GENERAL; POOL_UNITED_OUTSIDE_DAY_NORTH</t>
  </si>
  <si>
    <t xml:space="preserve">MUS-084</t>
  </si>
  <si>
    <t xml:space="preserve">Путешествия - Земли Единых 2.mp3</t>
  </si>
  <si>
    <t xml:space="preserve">0xAACCB24C</t>
  </si>
  <si>
    <t xml:space="preserve">MUS-085</t>
  </si>
  <si>
    <t xml:space="preserve">Путешествия - Земли Единых.mp3</t>
  </si>
  <si>
    <t xml:space="preserve">0x73D9CF99</t>
  </si>
  <si>
    <t xml:space="preserve">MUS-086</t>
  </si>
  <si>
    <t xml:space="preserve">Путешествия - земли Чистых.mp3</t>
  </si>
  <si>
    <t xml:space="preserve">0x6DEF7D64</t>
  </si>
  <si>
    <t xml:space="preserve">MUS-087</t>
  </si>
  <si>
    <t xml:space="preserve">Путешествия - северные земли Вольных.mp3</t>
  </si>
  <si>
    <t xml:space="preserve">0xD0F3228B</t>
  </si>
  <si>
    <t xml:space="preserve">MUS-088</t>
  </si>
  <si>
    <t xml:space="preserve">Северные земли вольных2.mp3</t>
  </si>
  <si>
    <t xml:space="preserve">0x4A31FF62</t>
  </si>
  <si>
    <t xml:space="preserve">MUS-089</t>
  </si>
  <si>
    <t xml:space="preserve">Северные земли Единых.mp3</t>
  </si>
  <si>
    <t xml:space="preserve">0x666BEEB8</t>
  </si>
  <si>
    <t xml:space="preserve">04 — Settlements and entry rules</t>
  </si>
  <si>
    <t xml:space="preserve">City/garrison circles have the highest geographic priority. Coordinates are normalized to the page-7 playable crop.</t>
  </si>
  <si>
    <t xml:space="preserve">Location_ID</t>
  </si>
  <si>
    <t xml:space="preserve">Display_Name</t>
  </si>
  <si>
    <t xml:space="preserve">Type</t>
  </si>
  <si>
    <t xml:space="preserve">Faction</t>
  </si>
  <si>
    <t xml:space="preserve">Subregion</t>
  </si>
  <si>
    <t xml:space="preserve">U</t>
  </si>
  <si>
    <t xml:space="preserve">V</t>
  </si>
  <si>
    <t xml:space="preserve">Radius_UV</t>
  </si>
  <si>
    <t xml:space="preserve">Day_Entry_Mode</t>
  </si>
  <si>
    <t xml:space="preserve">Day_Entry_Track_IDs</t>
  </si>
  <si>
    <t xml:space="preserve">Day_Pool_ID</t>
  </si>
  <si>
    <t xml:space="preserve">Night_Entry_Mode</t>
  </si>
  <si>
    <t xml:space="preserve">Night_Entry_Track_IDs</t>
  </si>
  <si>
    <t xml:space="preserve">Night_Pool_ID</t>
  </si>
  <si>
    <t xml:space="preserve">CITY_FREE_SIRRINH</t>
  </si>
  <si>
    <t xml:space="preserve">Сирринх</t>
  </si>
  <si>
    <t xml:space="preserve">FREE_NORTH</t>
  </si>
  <si>
    <t xml:space="preserve">FIXED_TRACK</t>
  </si>
  <si>
    <t xml:space="preserve">RANDOM_FROM_POOL</t>
  </si>
  <si>
    <t xml:space="preserve">CITY_FREE_BRANTA</t>
  </si>
  <si>
    <t xml:space="preserve">Бранта</t>
  </si>
  <si>
    <t xml:space="preserve">CITY_FREE_INSHANOST</t>
  </si>
  <si>
    <t xml:space="preserve">CITY_FREE_NELES</t>
  </si>
  <si>
    <t xml:space="preserve">CITY_FREE_KISHKA</t>
  </si>
  <si>
    <t xml:space="preserve">Кишка</t>
  </si>
  <si>
    <t xml:space="preserve">CITY_FREE_DANMUR</t>
  </si>
  <si>
    <t xml:space="preserve">Данмур</t>
  </si>
  <si>
    <t xml:space="preserve">CITY_FREE_URAHANTA</t>
  </si>
  <si>
    <t xml:space="preserve">FREE_SOUTH</t>
  </si>
  <si>
    <t xml:space="preserve">RANDOM_LOCAL_TRACKS</t>
  </si>
  <si>
    <t xml:space="preserve">MUS-020; MUS-014</t>
  </si>
  <si>
    <t xml:space="preserve">CITY_FREE_ASGANA</t>
  </si>
  <si>
    <t xml:space="preserve">CITY_FREE_CHADO</t>
  </si>
  <si>
    <t xml:space="preserve">MUS-021; MUS-012</t>
  </si>
  <si>
    <t xml:space="preserve">CITY_FREE_JASMEBERG</t>
  </si>
  <si>
    <t xml:space="preserve">CITY_FREE_KERIGATE</t>
  </si>
  <si>
    <t xml:space="preserve">Керигейт</t>
  </si>
  <si>
    <t xml:space="preserve">CITY_UNITED_BREABLEGO</t>
  </si>
  <si>
    <t xml:space="preserve">UNITED_NORTH</t>
  </si>
  <si>
    <t xml:space="preserve">CITY_UNITED_STRORA</t>
  </si>
  <si>
    <t xml:space="preserve">CITY_UNITED_GRAGOS</t>
  </si>
  <si>
    <t xml:space="preserve">CITY_UNITED_AGREMOND</t>
  </si>
  <si>
    <t xml:space="preserve">CITY_UNITED_SADENA</t>
  </si>
  <si>
    <t xml:space="preserve">MUS-029; MUS-032</t>
  </si>
  <si>
    <t xml:space="preserve">CITY_UNITED_YOSHIGAN</t>
  </si>
  <si>
    <t xml:space="preserve">CITY_UNITED_HEYDERON</t>
  </si>
  <si>
    <t xml:space="preserve">UNITED_GENERAL</t>
  </si>
  <si>
    <t xml:space="preserve">CITY_UNITED_BRUL</t>
  </si>
  <si>
    <t xml:space="preserve">CITY_UNITED_OGRANTA</t>
  </si>
  <si>
    <t xml:space="preserve">CITY_PURE_NEIT</t>
  </si>
  <si>
    <t xml:space="preserve">Нэйт</t>
  </si>
  <si>
    <t xml:space="preserve">City override: treated as Pure even though its marker lies inside No-Man's Lands. No named day track: choose randomly from POOL_PURE_CITY_DAY.</t>
  </si>
  <si>
    <t xml:space="preserve">CITY_PURE_KENSI</t>
  </si>
  <si>
    <t xml:space="preserve">CITY_PURE_CESMOR</t>
  </si>
  <si>
    <t xml:space="preserve">CITY_PURE_KASTELCROSS</t>
  </si>
  <si>
    <t xml:space="preserve">CITY_PURE_GLENHEIM</t>
  </si>
  <si>
    <t xml:space="preserve">CITY_PURE_KORNADORA</t>
  </si>
  <si>
    <t xml:space="preserve">CITY_PURE_BLARADE</t>
  </si>
  <si>
    <t xml:space="preserve">Fixed opener is MUS-034. MUS-001 is continuation/general Pure-city music.</t>
  </si>
  <si>
    <t xml:space="preserve">CITY_PURE_ERIVEL</t>
  </si>
  <si>
    <t xml:space="preserve">Эривел</t>
  </si>
  <si>
    <t xml:space="preserve">No named day track: choose randomly from POOL_PURE_CITY_DAY.</t>
  </si>
  <si>
    <t xml:space="preserve">CITY_PURE_AINZBERN</t>
  </si>
  <si>
    <t xml:space="preserve">CITY_PURE_ESTREFORD</t>
  </si>
  <si>
    <t xml:space="preserve">Эстрефорд</t>
  </si>
  <si>
    <t xml:space="preserve">GARRISON_FREE_NW</t>
  </si>
  <si>
    <t xml:space="preserve">Северо-западный гарнизон</t>
  </si>
  <si>
    <t xml:space="preserve">GARRISON</t>
  </si>
  <si>
    <t xml:space="preserve">Approved as a Free garrison; settlement rules override territory.</t>
  </si>
  <si>
    <t xml:space="preserve">GARRISON_FREE_CENTRAL</t>
  </si>
  <si>
    <t xml:space="preserve">Центральный гарнизон</t>
  </si>
  <si>
    <t xml:space="preserve">GARRISON_FREE_SW</t>
  </si>
  <si>
    <t xml:space="preserve">Юго-западный гарнизон</t>
  </si>
  <si>
    <t xml:space="preserve">05 — Normalized map coordinates</t>
  </si>
  <si>
    <t xml:space="preserve">Red grid labels show normalized U/V. Translucent polygons and settlement rings visualize the implementation baseline; the image is not a runtime asset.</t>
  </si>
  <si>
    <t xml:space="preserve">Coordinate origin</t>
  </si>
  <si>
    <t xml:space="preserve">Top-left of playable crop</t>
  </si>
  <si>
    <t xml:space="preserve">Overlay legend: Free = red, United = blue, Pure = white, No-Man's Lands = green, coastal No-Man's overlay = gold. Debug requirement: render the same polygons and location radii over the map. A release candidate passes when every city star lies inside its ring, all three red marks lie inside Free garrison rings, and no boundary deviation exceeds 0.01 UV.</t>
  </si>
  <si>
    <t xml:space="preserve">U formula</t>
  </si>
  <si>
    <t xml:space="preserve">u = (sourcePixelX - 20) / 1397</t>
  </si>
  <si>
    <t xml:space="preserve">V formula</t>
  </si>
  <si>
    <t xml:space="preserve">v = (sourcePixelY - 170) / 1450</t>
  </si>
  <si>
    <t xml:space="preserve">Reverse X</t>
  </si>
  <si>
    <t xml:space="preserve">sourcePixelX = 20 + u × 1397</t>
  </si>
  <si>
    <t xml:space="preserve">Reverse Y</t>
  </si>
  <si>
    <t xml:space="preserve">sourcePixelY = 170 + v × 1450</t>
  </si>
  <si>
    <t xml:space="preserve">Settlement hit test</t>
  </si>
  <si>
    <t xml:space="preserve">distance((u,v), centre) &lt;= Radius_UV</t>
  </si>
  <si>
    <t xml:space="preserve">Polygon hit test</t>
  </si>
  <si>
    <t xml:space="preserve">point-in-polygon; boundary is inside</t>
  </si>
  <si>
    <t xml:space="preserve">Evaluation</t>
  </si>
  <si>
    <t xml:space="preserve">Location circle → Sea/land → NML overlays → faction zone</t>
  </si>
  <si>
    <t xml:space="preserve">06 — Geographic zones</t>
  </si>
  <si>
    <t xml:space="preserve">Definitions and vertex rows form the runtime point-in-polygon baseline. U/V use the coordinate system on 05_Карта.</t>
  </si>
  <si>
    <t xml:space="preserve">Zone_ID</t>
  </si>
  <si>
    <t xml:space="preserve">Name</t>
  </si>
  <si>
    <t xml:space="preserve">Geometry</t>
  </si>
  <si>
    <t xml:space="preserve">Parent</t>
  </si>
  <si>
    <t xml:space="preserve">Geometry_Params</t>
  </si>
  <si>
    <t xml:space="preserve">PLAYABLE_AREA</t>
  </si>
  <si>
    <t xml:space="preserve">Playable map area</t>
  </si>
  <si>
    <t xml:space="preserve">ELLIPSE</t>
  </si>
  <si>
    <t xml:space="preserve">{"cx":0.5,"cy":0.5,"rx":0.495,"ry":0.495}</t>
  </si>
  <si>
    <t xml:space="preserve">Points outside are invalid and cannot receive a group marker.</t>
  </si>
  <si>
    <t xml:space="preserve">LAND_MASK</t>
  </si>
  <si>
    <t xml:space="preserve">Continental land mask</t>
  </si>
  <si>
    <t xml:space="preserve">POLYGON</t>
  </si>
  <si>
    <t xml:space="preserve">Rivers and inland waters inherit the surrounding land. Outside this mask is the Sea of Solitude.</t>
  </si>
  <si>
    <t xml:space="preserve">Sea of Solitude</t>
  </si>
  <si>
    <t xml:space="preserve">DERIVED</t>
  </si>
  <si>
    <t xml:space="preserve">PLAYABLE_AREA AND NOT LAND_MASK</t>
  </si>
  <si>
    <t xml:space="preserve">All external water. City/port circles override sea.</t>
  </si>
  <si>
    <t xml:space="preserve">NML_COASTAL</t>
  </si>
  <si>
    <t xml:space="preserve">Coastal No-Man's Lands overlay</t>
  </si>
  <si>
    <t xml:space="preserve">NML_CENTRAL_EAST</t>
  </si>
  <si>
    <t xml:space="preserve">Daytime entry uses the coastal anchor, then POOL_NML_DAY.</t>
  </si>
  <si>
    <t xml:space="preserve">NML_NORTH</t>
  </si>
  <si>
    <t xml:space="preserve">Northern No-Man's Lands</t>
  </si>
  <si>
    <t xml:space="preserve">All No-Man's Lands share the same pools.</t>
  </si>
  <si>
    <t xml:space="preserve">NML_CENTRAL_WEST</t>
  </si>
  <si>
    <t xml:space="preserve">Central-west No-Man's Lands</t>
  </si>
  <si>
    <t xml:space="preserve">Central-east No-Man's Lands</t>
  </si>
  <si>
    <t xml:space="preserve">NML_SOUTHWEST</t>
  </si>
  <si>
    <t xml:space="preserve">South-west No-Man's Lands</t>
  </si>
  <si>
    <t xml:space="preserve">Northern Free territory</t>
  </si>
  <si>
    <t xml:space="preserve">Southern Free territory</t>
  </si>
  <si>
    <t xml:space="preserve">United territory</t>
  </si>
  <si>
    <t xml:space="preserve">Northern United overlay</t>
  </si>
  <si>
    <t xml:space="preserve">Adds the northern daytime track.</t>
  </si>
  <si>
    <t xml:space="preserve">Pure territory</t>
  </si>
  <si>
    <t xml:space="preserve">At night, deliberately reuses Pure city-night tracks.</t>
  </si>
  <si>
    <t xml:space="preserve">Vertex_Order</t>
  </si>
  <si>
    <t xml:space="preserve">07 — Acceptance tests</t>
  </si>
  <si>
    <t xml:space="preserve">Minimum regression suite for soundtrack selection, synchronization, map classification and fallbacks.</t>
  </si>
  <si>
    <t xml:space="preserve">QA_ID</t>
  </si>
  <si>
    <t xml:space="preserve">Preconditions</t>
  </si>
  <si>
    <t xml:space="preserve">Expected result</t>
  </si>
  <si>
    <t xml:space="preserve">QA-001</t>
  </si>
  <si>
    <t xml:space="preserve">User opens main menu</t>
  </si>
  <si>
    <t xml:space="preserve">No campaign scene</t>
  </si>
  <si>
    <t xml:space="preserve">One of MUS-008..MUS-011 starts.</t>
  </si>
  <si>
    <t xml:space="preserve">QA-002</t>
  </si>
  <si>
    <t xml:space="preserve">User moves from main menu to character creation</t>
  </si>
  <si>
    <t xml:space="preserve">Menu track is playing</t>
  </si>
  <si>
    <t xml:space="preserve">Track continues; no restart because effective pool is unchanged.</t>
  </si>
  <si>
    <t xml:space="preserve">QA-003</t>
  </si>
  <si>
    <t xml:space="preserve">FOCUS</t>
  </si>
  <si>
    <t xml:space="preserve">Campaign contains no eligible groups</t>
  </si>
  <si>
    <t xml:space="preserve">Music fades to silence.</t>
  </si>
  <si>
    <t xml:space="preserve">QA-004</t>
  </si>
  <si>
    <t xml:space="preserve">Determining group enters Асгана at 12:00</t>
  </si>
  <si>
    <t xml:space="preserve">MUS-013 starts, then POOL_FREE_CITY_DAY.</t>
  </si>
  <si>
    <t xml:space="preserve">QA-005</t>
  </si>
  <si>
    <t xml:space="preserve">Determining group enters Чэдо at 12:00</t>
  </si>
  <si>
    <t xml:space="preserve">First track is randomly MUS-012 or MUS-021.</t>
  </si>
  <si>
    <t xml:space="preserve">QA-006</t>
  </si>
  <si>
    <t xml:space="preserve">Determining group enters Ураханта at 12:00</t>
  </si>
  <si>
    <t xml:space="preserve">First track is randomly MUS-014 or MUS-020.</t>
  </si>
  <si>
    <t xml:space="preserve">QA-007</t>
  </si>
  <si>
    <t xml:space="preserve">Determining group enters Садена at 12:00</t>
  </si>
  <si>
    <t xml:space="preserve">First track is randomly MUS-029 or MUS-032.</t>
  </si>
  <si>
    <t xml:space="preserve">QA-008</t>
  </si>
  <si>
    <t xml:space="preserve">Determining group enters Бларадэ at 12:00</t>
  </si>
  <si>
    <t xml:space="preserve">MUS-034 starts; MUS-001 is not selected as the opener.</t>
  </si>
  <si>
    <t xml:space="preserve">QA-009</t>
  </si>
  <si>
    <t xml:space="preserve">Blarade opener ends</t>
  </si>
  <si>
    <t xml:space="preserve">Continuation uses POOL_PURE_CITY_DAY and may later select MUS-001.</t>
  </si>
  <si>
    <t xml:space="preserve">QA-010</t>
  </si>
  <si>
    <t xml:space="preserve">Determining group enters Сирринх at 12:00</t>
  </si>
  <si>
    <t xml:space="preserve">Fallback MUS-015 starts.</t>
  </si>
  <si>
    <t xml:space="preserve">QA-011</t>
  </si>
  <si>
    <t xml:space="preserve">Determining group enters Нэйт at 12:00</t>
  </si>
  <si>
    <t xml:space="preserve">Marker lies in No-Man's polygon</t>
  </si>
  <si>
    <t xml:space="preserve">City override wins; random track from POOL_PURE_CITY_DAY.</t>
  </si>
  <si>
    <t xml:space="preserve">QA-012</t>
  </si>
  <si>
    <t xml:space="preserve">Determining group enters any red garrison by day</t>
  </si>
  <si>
    <t xml:space="preserve">It is treated as a Free settlement; MUS-015 starts.</t>
  </si>
  <si>
    <t xml:space="preserve">QA-013</t>
  </si>
  <si>
    <t xml:space="preserve">Determining group enters north-west garrison at night</t>
  </si>
  <si>
    <t xml:space="preserve">POOL_FREE_CITY_NIGHT_NORTH is active.</t>
  </si>
  <si>
    <t xml:space="preserve">QA-014</t>
  </si>
  <si>
    <t xml:space="preserve">Clock reaches 21:00 in a Free city</t>
  </si>
  <si>
    <t xml:space="preserve">Day track is playing; no battle</t>
  </si>
  <si>
    <t xml:space="preserve">A night track replaces it; no day track remains eligible.</t>
  </si>
  <si>
    <t xml:space="preserve">QA-015</t>
  </si>
  <si>
    <t xml:space="preserve">Clock reaches 06:00 in a Pure city</t>
  </si>
  <si>
    <t xml:space="preserve">Night track is playing; no battle</t>
  </si>
  <si>
    <t xml:space="preserve">A day-eligible Pure city track replaces it.</t>
  </si>
  <si>
    <t xml:space="preserve">QA-016</t>
  </si>
  <si>
    <t xml:space="preserve">PURE_NIGHT</t>
  </si>
  <si>
    <t xml:space="preserve">Group is outside Pure cities at 22:00</t>
  </si>
  <si>
    <t xml:space="preserve">POOL_PURE_OUTSIDE_NIGHT is used, including the three Pure city-night tracks.</t>
  </si>
  <si>
    <t xml:space="preserve">QA-017</t>
  </si>
  <si>
    <t xml:space="preserve">PURE_DAY</t>
  </si>
  <si>
    <t xml:space="preserve">Group is outside Pure cities at 12:00</t>
  </si>
  <si>
    <t xml:space="preserve">POOL_PURE_OUTSIDE_DAY is used and MUS-041 is eligible.</t>
  </si>
  <si>
    <t xml:space="preserve">QA-018</t>
  </si>
  <si>
    <t xml:space="preserve">DUPLICATE</t>
  </si>
  <si>
    <t xml:space="preserve">Menu and Pure-outside contexts are tested</t>
  </si>
  <si>
    <t xml:space="preserve">MUS-009 and MUS-041 share CRC/size</t>
  </si>
  <si>
    <t xml:space="preserve">Each logical track is eligible only in its approved context; asset deduplication does not change behavior.</t>
  </si>
  <si>
    <t xml:space="preserve">QA-019</t>
  </si>
  <si>
    <t xml:space="preserve">NML</t>
  </si>
  <si>
    <t xml:space="preserve">Group enters inland No-Man's Lands at 12:00</t>
  </si>
  <si>
    <t xml:space="preserve">Random track from POOL_NML_DAY; MUS-048 is not forced.</t>
  </si>
  <si>
    <t xml:space="preserve">QA-020</t>
  </si>
  <si>
    <t xml:space="preserve">NML_COAST</t>
  </si>
  <si>
    <t xml:space="preserve">Group enters NML_COASTAL at 12:00</t>
  </si>
  <si>
    <t xml:space="preserve">MUS-048 starts, then POOL_NML_DAY.</t>
  </si>
  <si>
    <t xml:space="preserve">QA-021</t>
  </si>
  <si>
    <t xml:space="preserve">NML_NIGHT</t>
  </si>
  <si>
    <t xml:space="preserve">Group enters any No-Man's Lands zone at 22:00</t>
  </si>
  <si>
    <t xml:space="preserve">Only POOL_NML_NIGHT is eligible.</t>
  </si>
  <si>
    <t xml:space="preserve">QA-022</t>
  </si>
  <si>
    <t xml:space="preserve">SEA_DAY</t>
  </si>
  <si>
    <t xml:space="preserve">Group enters external water at 12:00</t>
  </si>
  <si>
    <t xml:space="preserve">POOL_SEA_DAY is active.</t>
  </si>
  <si>
    <t xml:space="preserve">QA-023</t>
  </si>
  <si>
    <t xml:space="preserve">SEA_NIGHT</t>
  </si>
  <si>
    <t xml:space="preserve">Group enters external water at 22:00</t>
  </si>
  <si>
    <t xml:space="preserve">MUS-047 starts, then POOL_SEA_NIGHT_CONTINUATION.</t>
  </si>
  <si>
    <t xml:space="preserve">QA-024</t>
  </si>
  <si>
    <t xml:space="preserve">Clock reaches 21:00 at sea</t>
  </si>
  <si>
    <t xml:space="preserve">MUS-047 starts as the night entry track.</t>
  </si>
  <si>
    <t xml:space="preserve">QA-025</t>
  </si>
  <si>
    <t xml:space="preserve">Battle starts at night</t>
  </si>
  <si>
    <t xml:space="preserve">Ambient night track is playing</t>
  </si>
  <si>
    <t xml:space="preserve">Battle music starts immediately; no night ambient is eligible until battle ends.</t>
  </si>
  <si>
    <t xml:space="preserve">QA-026</t>
  </si>
  <si>
    <t xml:space="preserve">Determining battle has no Pure participant</t>
  </si>
  <si>
    <t xml:space="preserve">Battle active</t>
  </si>
  <si>
    <t xml:space="preserve">First and subsequent tracks come only from POOL_COMBAT_GENERAL.</t>
  </si>
  <si>
    <t xml:space="preserve">QA-027</t>
  </si>
  <si>
    <t xml:space="preserve">BATTLE_PURE</t>
  </si>
  <si>
    <t xml:space="preserve">Determining battle includes a Pure participant</t>
  </si>
  <si>
    <t xml:space="preserve">First track is MUS-003 or MUS-004; continuation uses six-track Pure battle pool.</t>
  </si>
  <si>
    <t xml:space="preserve">QA-028</t>
  </si>
  <si>
    <t xml:space="preserve">MULTI_BATTLE</t>
  </si>
  <si>
    <t xml:space="preserve">Two battles are active</t>
  </si>
  <si>
    <t xml:space="preserve">Groups have unequal headcount</t>
  </si>
  <si>
    <t xml:space="preserve">Battle involving the larger group determines the battle pool.</t>
  </si>
  <si>
    <t xml:space="preserve">QA-029</t>
  </si>
  <si>
    <t xml:space="preserve">MULTI_GROUP</t>
  </si>
  <si>
    <t xml:space="preserve">Two non-combat groups have equal headcount</t>
  </si>
  <si>
    <t xml:space="preserve">Different locations</t>
  </si>
  <si>
    <t xml:space="preserve">Earlier creationSequence determines the soundtrack.</t>
  </si>
  <si>
    <t xml:space="preserve">QA-030</t>
  </si>
  <si>
    <t xml:space="preserve">HEADCOUNT</t>
  </si>
  <si>
    <t xml:space="preserve">Group has dead/removed members and enemies</t>
  </si>
  <si>
    <t xml:space="preserve">Headcount recalculated</t>
  </si>
  <si>
    <t xml:space="preserve">Only living active PCs and included allied NPCs are counted.</t>
  </si>
  <si>
    <t xml:space="preserve">QA-031</t>
  </si>
  <si>
    <t xml:space="preserve">STABILITY</t>
  </si>
  <si>
    <t xml:space="preserve">Marker moves inside the same city radius</t>
  </si>
  <si>
    <t xml:space="preserve">Current track continues.</t>
  </si>
  <si>
    <t xml:space="preserve">QA-032</t>
  </si>
  <si>
    <t xml:space="preserve">REENTRY</t>
  </si>
  <si>
    <t xml:space="preserve">Group exits and re-enters a named city</t>
  </si>
  <si>
    <t xml:space="preserve">The city entry rule runs again.</t>
  </si>
  <si>
    <t xml:space="preserve">QA-033</t>
  </si>
  <si>
    <t xml:space="preserve">SHUFFLE</t>
  </si>
  <si>
    <t xml:space="preserve">A pool with N&gt;1 tracks plays for more than N completions</t>
  </si>
  <si>
    <t xml:space="preserve">Every track plays before refill; immediate repeat is prevented.</t>
  </si>
  <si>
    <t xml:space="preserve">QA-034</t>
  </si>
  <si>
    <t xml:space="preserve">BATTLE_END</t>
  </si>
  <si>
    <t xml:space="preserve">Battle ends in a city without marker movement</t>
  </si>
  <si>
    <t xml:space="preserve">No other battle</t>
  </si>
  <si>
    <t xml:space="preserve">Random eligible ambient track starts; city opener is not forced.</t>
  </si>
  <si>
    <t xml:space="preserve">QA-035</t>
  </si>
  <si>
    <t xml:space="preserve">SYNC</t>
  </si>
  <si>
    <t xml:space="preserve">Second client reconnects during a track</t>
  </si>
  <si>
    <t xml:space="preserve">Client receives logical Track_ID and offset, then resynchronizes without changing master state.</t>
  </si>
  <si>
    <t xml:space="preserve">QA-036</t>
  </si>
  <si>
    <t xml:space="preserve">ASSET</t>
  </si>
  <si>
    <t xml:space="preserve">An eligible MP3 fails CRC/size check</t>
  </si>
  <si>
    <t xml:space="preserve">Alternative exists in same pool</t>
  </si>
  <si>
    <t xml:space="preserve">Error is logged and the next same-pool track is selected.</t>
  </si>
  <si>
    <t xml:space="preserve">QA-037</t>
  </si>
  <si>
    <t xml:space="preserve">MAP</t>
  </si>
  <si>
    <t xml:space="preserve">Marker is placed outside PLAYABLE_AREA</t>
  </si>
  <si>
    <t xml:space="preserve">Placement is rejected; soundtrack state is unchanged.</t>
  </si>
  <si>
    <t xml:space="preserve">QA-038</t>
  </si>
  <si>
    <t xml:space="preserve">Marker is over a port city circle surrounded by sea</t>
  </si>
  <si>
    <t xml:space="preserve">City circle overrides SEA.</t>
  </si>
  <si>
    <t xml:space="preserve">QA-039</t>
  </si>
  <si>
    <t xml:space="preserve">BOUNDARY</t>
  </si>
  <si>
    <t xml:space="preserve">Marker jitters within ZONE_HYSTERESIS_UV of a border</t>
  </si>
  <si>
    <t xml:space="preserve">No explicit crossing beyond hysteresis</t>
  </si>
  <si>
    <t xml:space="preserve">Previous zone is retained; music does not flicker.</t>
  </si>
  <si>
    <t xml:space="preserve">QA-040</t>
  </si>
  <si>
    <t xml:space="preserve">PERSISTENCE</t>
  </si>
  <si>
    <t xml:space="preserve">Campaign is saved and reopened mid-track</t>
  </si>
  <si>
    <t xml:space="preserve">Assets unchanged</t>
  </si>
  <si>
    <t xml:space="preserve">Track, offset and remaining shuffle bag resume without reselection.</t>
  </si>
  <si>
    <t xml:space="preserve">08 — Decision traceability</t>
  </si>
  <si>
    <t xml:space="preserve">All proposals from the clarification table are approved except the explicit overrides recorded below.</t>
  </si>
  <si>
    <t xml:space="preserve">Decision_ID</t>
  </si>
  <si>
    <t xml:space="preserve">Status</t>
  </si>
  <si>
    <t xml:space="preserve">Final decision</t>
  </si>
  <si>
    <t xml:space="preserve">DEC-01</t>
  </si>
  <si>
    <t xml:space="preserve">APPROVED</t>
  </si>
  <si>
    <t xml:space="preserve">Global synchronized playback; local volume and mute.</t>
  </si>
  <si>
    <t xml:space="preserve">DEC-02</t>
  </si>
  <si>
    <t xml:space="preserve">Battle overrides night; night overrides daytime territory music.</t>
  </si>
  <si>
    <t xml:space="preserve">DEC-03</t>
  </si>
  <si>
    <t xml:space="preserve">Any battle is global; determining battle uses largest group, then oldest.</t>
  </si>
  <si>
    <t xml:space="preserve">DEC-04</t>
  </si>
  <si>
    <t xml:space="preserve">Headcount includes living active PCs and allied NPCs in the group.</t>
  </si>
  <si>
    <t xml:space="preserve">DEC-05</t>
  </si>
  <si>
    <t xml:space="preserve">Immediate switch with about 2-second crossfade; unchanged pool stays playing.</t>
  </si>
  <si>
    <t xml:space="preserve">DEC-06</t>
  </si>
  <si>
    <t xml:space="preserve">Local entry music on every new entry; no restart inside one zone.</t>
  </si>
  <si>
    <t xml:space="preserve">DEC-07</t>
  </si>
  <si>
    <t xml:space="preserve">Shuffle-bag randomization without avoidable immediate repeats.</t>
  </si>
  <si>
    <t xml:space="preserve">DEC-08</t>
  </si>
  <si>
    <t xml:space="preserve">Night is [21:00,06:00); day is [06:00,21:00). The music phase follows campaign dayPhase, not localLighting.</t>
  </si>
  <si>
    <t xml:space="preserve">DEC-09</t>
  </si>
  <si>
    <t xml:space="preserve">Four menu tracks cover the main/creation/join flows.</t>
  </si>
  <si>
    <t xml:space="preserve">DEC-10</t>
  </si>
  <si>
    <t xml:space="preserve">Named city tracks may appear in other same-faction cities after the opener.</t>
  </si>
  <si>
    <t xml:space="preserve">DEC-11</t>
  </si>
  <si>
    <t xml:space="preserve">Fallbacks for cities without a named track; Nэйт is Pure.</t>
  </si>
  <si>
    <t xml:space="preserve">DEC-12</t>
  </si>
  <si>
    <t xml:space="preserve">OVERRIDE</t>
  </si>
  <si>
    <t xml:space="preserve">Arena/Centre/Swamp are not sublocations. They are random local entry alternatives in the corresponding city. Night outskirts is a generic Free-city night track.</t>
  </si>
  <si>
    <t xml:space="preserve">DEC-13</t>
  </si>
  <si>
    <t xml:space="preserve">All No-Man's regions share pools; the Sea Breeze track anchors the coastal overlay.</t>
  </si>
  <si>
    <t xml:space="preserve">DEC-14</t>
  </si>
  <si>
    <t xml:space="preserve">All external water is the Sea of Solitude; settlements override sea; rivers/lakes inherit land.</t>
  </si>
  <si>
    <t xml:space="preserve">DEC-15</t>
  </si>
  <si>
    <t xml:space="preserve">All three border garrisons are Free garrisons.</t>
  </si>
  <si>
    <t xml:space="preserve">DEC-16</t>
  </si>
  <si>
    <t xml:space="preserve">Night outside Pure cities reuses Pure city-night tracks.</t>
  </si>
  <si>
    <t xml:space="preserve">DEC-17</t>
  </si>
  <si>
    <t xml:space="preserve">Sea night starts with Predawn Horizon, then neutral sea tracks.</t>
  </si>
  <si>
    <t xml:space="preserve">DEC-18</t>
  </si>
  <si>
    <t xml:space="preserve">Pure-specific battle openers only when the determining battle includes a Pure participant.</t>
  </si>
  <si>
    <t xml:space="preserve">DEC-19</t>
  </si>
  <si>
    <t xml:space="preserve">Blarade opener is the named city track; Blarade 6 is additional/general city music.</t>
  </si>
  <si>
    <t xml:space="preserve">DEC-20</t>
  </si>
  <si>
    <t xml:space="preserve">The duplicate composition is used both in the menu and outside Pure cities.</t>
  </si>
  <si>
    <t xml:space="preserve">DEC-21</t>
  </si>
  <si>
    <t xml:space="preserve">Artifact includes logic plus normalized map geometry.</t>
  </si>
  <si>
    <t xml:space="preserve">Night boundary synchronized with the game clock; external audio files remain outside this deliverable.</t>
  </si>
  <si>
    <t xml:space="preserve">ID</t>
  </si>
  <si>
    <t xml:space="preserve">Область</t>
  </si>
  <si>
    <t xml:space="preserve">Было</t>
  </si>
  <si>
    <t xml:space="preserve">Стало</t>
  </si>
  <si>
    <t xml:space="preserve">Основание</t>
  </si>
  <si>
    <t xml:space="preserve">Статус</t>
  </si>
  <si>
    <t xml:space="preserve">SND-V11-001</t>
  </si>
  <si>
    <t xml:space="preserve">Night 18:00–06:00</t>
  </si>
  <si>
    <t xml:space="preserve">Night 21:00–06:00</t>
  </si>
  <si>
    <t xml:space="preserve">Q-SOUND-NIGHT-001</t>
  </si>
  <si>
    <t xml:space="preserve">PASS</t>
  </si>
  <si>
    <t xml:space="preserve">SND-V11-002</t>
  </si>
  <si>
    <t xml:space="preserve">18</t>
  </si>
  <si>
    <t xml:space="preserve">21</t>
  </si>
  <si>
    <t xml:space="preserve">Campaign dayPhase</t>
  </si>
  <si>
    <t xml:space="preserve">SND-V11-003</t>
  </si>
  <si>
    <t xml:space="preserve">Clock reaches 18:00</t>
  </si>
  <si>
    <t xml:space="preserve">SND-V11-004</t>
  </si>
  <si>
    <t xml:space="preserve">QA</t>
  </si>
  <si>
    <t xml:space="preserve">18:00 transition cases</t>
  </si>
  <si>
    <t xml:space="preserve">21:00 transition cases</t>
  </si>
  <si>
    <t xml:space="preserve">Acceptance sync</t>
  </si>
  <si>
    <t xml:space="preserve">SND-V11-005</t>
  </si>
  <si>
    <t xml:space="preserve">localLighting</t>
  </si>
  <si>
    <t xml:space="preserve">Implicit</t>
  </si>
  <si>
    <t xml:space="preserve">Explicitly does not affect music</t>
  </si>
  <si>
    <t xml:space="preserve">Atlas TIM-004/MAP-009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</si>
</sst>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Aptos Display"/>
      <family val="0"/>
      <charset val="1"/>
    </font>
    <font>
      <i val="true"/>
      <sz val="10"/>
      <color rgb="FF3B3935"/>
      <name val="Aptos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242321"/>
      <name val="Calibri"/>
      <family val="0"/>
      <charset val="1"/>
    </font>
    <font>
      <b val="true"/>
      <sz val="11"/>
      <color rgb="FF612525"/>
      <name val="Calibri"/>
      <family val="0"/>
      <charset val="1"/>
    </font>
    <font>
      <sz val="11"/>
      <color rgb="FF242321"/>
      <name val="Calibri"/>
      <family val="0"/>
      <charset val="1"/>
    </font>
    <font>
      <b val="true"/>
      <sz val="10"/>
      <color rgb="FFFFFFFF"/>
      <name val="Aptos"/>
      <family val="0"/>
      <charset val="1"/>
    </font>
    <font>
      <sz val="10"/>
      <color rgb="FF242321"/>
      <name val="Aptos"/>
      <family val="0"/>
      <charset val="1"/>
    </font>
    <font>
      <b val="true"/>
      <sz val="11"/>
      <color rgb="FF6A530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1E3A8A"/>
      <name val="Calibri"/>
      <family val="0"/>
      <charset val="1"/>
    </font>
    <font>
      <b val="true"/>
      <sz val="11"/>
      <color rgb="FF166534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42321"/>
        <bgColor rgb="FF172554"/>
      </patternFill>
    </fill>
    <fill>
      <patternFill patternType="solid">
        <fgColor rgb="FFE6DED2"/>
        <bgColor rgb="FFDDEBDD"/>
      </patternFill>
    </fill>
    <fill>
      <patternFill patternType="solid">
        <fgColor rgb="FF8A3434"/>
        <bgColor rgb="FF8B1E1E"/>
      </patternFill>
    </fill>
    <fill>
      <patternFill patternType="solid">
        <fgColor rgb="FFF2EEE6"/>
        <bgColor rgb="FFFBFAF7"/>
      </patternFill>
    </fill>
    <fill>
      <patternFill patternType="solid">
        <fgColor rgb="FFFBFAF7"/>
        <bgColor rgb="FFFFFFFF"/>
      </patternFill>
    </fill>
    <fill>
      <patternFill patternType="solid">
        <fgColor rgb="FF3B3935"/>
        <bgColor rgb="FF242321"/>
      </patternFill>
    </fill>
    <fill>
      <patternFill patternType="solid">
        <fgColor rgb="FFF6E8B8"/>
        <bgColor rgb="FFE6DED2"/>
      </patternFill>
    </fill>
    <fill>
      <patternFill patternType="solid">
        <fgColor rgb="FF172554"/>
        <bgColor rgb="FF242321"/>
      </patternFill>
    </fill>
    <fill>
      <patternFill patternType="solid">
        <fgColor rgb="FFDBEAFE"/>
        <bgColor rgb="FFDDEBDD"/>
      </patternFill>
    </fill>
    <fill>
      <patternFill patternType="solid">
        <fgColor rgb="FF1D4ED8"/>
        <bgColor rgb="FF3366FF"/>
      </patternFill>
    </fill>
    <fill>
      <patternFill patternType="solid">
        <fgColor rgb="FFDCFCE7"/>
        <bgColor rgb="FFDDEBDD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9C2B7"/>
      </left>
      <right style="thin">
        <color rgb="FFC9C2B7"/>
      </right>
      <top style="thin">
        <color rgb="FFC9C2B7"/>
      </top>
      <bottom style="thin">
        <color rgb="FFC9C2B7"/>
      </bottom>
      <diagonal/>
    </border>
    <border diagonalUp="false" diagonalDown="false">
      <left style="thin">
        <color rgb="FFC9C2B7"/>
      </left>
      <right style="thin">
        <color rgb="FFC9C2B7"/>
      </right>
      <top style="thin">
        <color rgb="FFC9C2B7"/>
      </top>
      <bottom/>
      <diagonal/>
    </border>
    <border diagonalUp="false" diagonalDown="false">
      <left style="thin">
        <color rgb="FFC9C2B7"/>
      </left>
      <right style="thin">
        <color rgb="FFC9C2B7"/>
      </right>
      <top/>
      <bottom/>
      <diagonal/>
    </border>
    <border diagonalUp="false" diagonalDown="false">
      <left style="thin">
        <color rgb="FFC9C2B7"/>
      </left>
      <right style="thin">
        <color rgb="FFC9C2B7"/>
      </right>
      <top/>
      <bottom style="thin">
        <color rgb="FFC9C2B7"/>
      </bottom>
      <diagonal/>
    </border>
    <border diagonalUp="false" diagonalDown="false"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8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3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4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11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2" borderId="7" xfId="2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2">
    <dxf>
      <fill>
        <patternFill patternType="solid">
          <fgColor rgb="FF8A343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232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8B1E1E"/>
      </font>
      <fill>
        <patternFill>
          <bgColor rgb="FFF4D1D1"/>
        </patternFill>
      </fill>
    </dxf>
    <dxf>
      <fill>
        <patternFill patternType="solid">
          <fgColor rgb="FFF6E8B8"/>
          <bgColor rgb="FF000000"/>
        </patternFill>
      </fill>
    </dxf>
    <dxf>
      <fill>
        <patternFill patternType="solid">
          <fgColor rgb="FF6A5300"/>
          <bgColor rgb="FF000000"/>
        </patternFill>
      </fill>
    </dxf>
    <dxf>
      <font>
        <color rgb="FF6A5300"/>
      </font>
      <fill>
        <patternFill>
          <bgColor rgb="FFF6E8B8"/>
        </patternFill>
      </fill>
    </dxf>
    <dxf>
      <font>
        <b val="1"/>
        <color rgb="FF8B1E1E"/>
      </font>
      <fill>
        <patternFill>
          <bgColor rgb="FFF4D1D1"/>
        </patternFill>
      </fill>
    </dxf>
    <dxf>
      <font>
        <b val="1"/>
        <color rgb="FF8B1E1E"/>
      </font>
      <fill>
        <patternFill>
          <bgColor rgb="FFF4D1D1"/>
        </patternFill>
      </fill>
    </dxf>
    <dxf>
      <font>
        <b val="1"/>
        <color rgb="FF8B1E1E"/>
      </font>
      <fill>
        <patternFill>
          <bgColor rgb="FFF4D1D1"/>
        </patternFill>
      </fill>
    </dxf>
    <dxf>
      <fill>
        <patternFill patternType="solid">
          <fgColor rgb="FFDDEBDD"/>
          <bgColor rgb="FF000000"/>
        </patternFill>
      </fill>
    </dxf>
    <dxf>
      <fill>
        <patternFill patternType="solid">
          <fgColor rgb="FF24542D"/>
          <bgColor rgb="FF000000"/>
        </patternFill>
      </fill>
    </dxf>
    <dxf>
      <font>
        <b val="1"/>
        <color rgb="FF6A5300"/>
      </font>
      <fill>
        <patternFill>
          <bgColor rgb="FFF6E8B8"/>
        </patternFill>
      </fill>
    </dxf>
    <dxf>
      <font>
        <b val="1"/>
        <color rgb="FF24542D"/>
      </font>
      <fill>
        <patternFill>
          <bgColor rgb="FFDDEBDD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5" type="wholeTable"/>
      <tableStyleElement dxfId="16" type="firstColumnStripe"/>
      <tableStyleElement dxfId="17" type="firstRowStripe"/>
      <tableStyleElement dxfId="18" type="lastColumn"/>
      <tableStyleElement dxfId="19" type="firstColumn"/>
      <tableStyleElement dxfId="20" type="headerRow"/>
      <tableStyleElement dxfId="2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12525"/>
      <rgbColor rgb="FF166534"/>
      <rgbColor rgb="FF000080"/>
      <rgbColor rgb="FF6A5300"/>
      <rgbColor rgb="FF800080"/>
      <rgbColor rgb="FF156082"/>
      <rgbColor rgb="FFC9C2B7"/>
      <rgbColor rgb="FF808080"/>
      <rgbColor rgb="FF9999FF"/>
      <rgbColor rgb="FF8A3434"/>
      <rgbColor rgb="FFFBFAF7"/>
      <rgbColor rgb="FFDCFCE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DEBDD"/>
      <rgbColor rgb="FFF6E8B8"/>
      <rgbColor rgb="FF93C5FD"/>
      <rgbColor rgb="FFE6DED2"/>
      <rgbColor rgb="FFF2EEE6"/>
      <rgbColor rgb="FFF4D1D1"/>
      <rgbColor rgb="FF3366FF"/>
      <rgbColor rgb="FF46B1E1"/>
      <rgbColor rgb="FF86EFAC"/>
      <rgbColor rgb="FFFFCC00"/>
      <rgbColor rgb="FFFF9900"/>
      <rgbColor rgb="FFFF6600"/>
      <rgbColor rgb="FF666699"/>
      <rgbColor rgb="FF969696"/>
      <rgbColor rgb="FF172554"/>
      <rgbColor rgb="FF339966"/>
      <rgbColor rgb="FF24542D"/>
      <rgbColor rgb="FF242321"/>
      <rgbColor rgb="FF8B1E1E"/>
      <rgbColor rgb="FF993366"/>
      <rgbColor rgb="FF1E3A8A"/>
      <rgbColor rgb="FF3B3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6</xdr:col>
      <xdr:colOff>614880</xdr:colOff>
      <xdr:row>51</xdr:row>
      <xdr:rowOff>85320</xdr:rowOff>
    </xdr:to>
    <xdr:pic>
      <xdr:nvPicPr>
        <xdr:cNvPr id="1" name="/xl/media/image.png"/>
        <xdr:cNvPicPr/>
      </xdr:nvPicPr>
      <xdr:blipFill>
        <a:blip r:embed="rId1"/>
        <a:stretch/>
      </xdr:blipFill>
      <xdr:spPr>
        <a:xfrm>
          <a:off x="0" y="2972520"/>
          <a:ext cx="9143640" cy="949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LocationRegistry" displayName="LocationRegistry" ref="A4:P37" headerRowCount="1" totalsRowCount="0" totalsRowShown="0">
  <autoFilter ref="A4:P37"/>
  <tableColumns count="16">
    <tableColumn id="1" name="Location_ID"/>
    <tableColumn id="2" name="Display_Name"/>
    <tableColumn id="3" name="Type"/>
    <tableColumn id="4" name="Faction"/>
    <tableColumn id="5" name="Subregion"/>
    <tableColumn id="6" name="U"/>
    <tableColumn id="7" name="V"/>
    <tableColumn id="8" name="Radius_UV"/>
    <tableColumn id="9" name="Day_Entry_Mode"/>
    <tableColumn id="10" name="Day_Entry_Track_IDs"/>
    <tableColumn id="11" name="Day_Pool_ID"/>
    <tableColumn id="12" name="Night_Entry_Mode"/>
    <tableColumn id="13" name="Night_Entry_Track_IDs"/>
    <tableColumn id="14" name="Night_Pool_ID"/>
    <tableColumn id="15" name="Notes"/>
    <tableColumn id="16" name="Q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ybackEvents" displayName="PlaybackEvents" ref="A49:D61" headerRowCount="1" totalsRowCount="0" totalsRowShown="0">
  <autoFilter ref="A49:D61"/>
  <tableColumns count="4">
    <tableColumn id="1" name="Event_ID"/>
    <tableColumn id="2" name="Event"/>
    <tableColumn id="3" name="Condition"/>
    <tableColumn id="4" name="Required 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laybackParameters" displayName="PlaybackParameters" ref="A31:C46" headerRowCount="1" totalsRowCount="0" totalsRowShown="0">
  <autoFilter ref="A31:C46"/>
  <tableColumns count="3">
    <tableColumn id="1" name="Parameter"/>
    <tableColumn id="2" name="Value"/>
    <tableColumn id="3" name="Mea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laybackPools" displayName="PlaybackPools" ref="A4:K30" headerRowCount="1" totalsRowCount="0" totalsRowShown="0">
  <autoFilter ref="A4:K30"/>
  <tableColumns count="11">
    <tableColumn id="1" name="Pool_ID"/>
    <tableColumn id="2" name="Context"/>
    <tableColumn id="3" name="Territory"/>
    <tableColumn id="4" name="Location_Mode"/>
    <tableColumn id="5" name="Phase"/>
    <tableColumn id="6" name="Initial_Rule"/>
    <tableColumn id="7" name="Track_Count"/>
    <tableColumn id="8" name="Track_IDs"/>
    <tableColumn id="9" name="Randomization"/>
    <tableColumn id="10" name="Use"/>
    <tableColumn id="11" name="Q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laybackRules" displayName="PlaybackRules" ref="A4:C29" headerRowCount="1" totalsRowCount="0" totalsRowShown="0">
  <autoFilter ref="A4:C29"/>
  <tableColumns count="3">
    <tableColumn id="1" name="Rule_ID"/>
    <tableColumn id="2" name="Area"/>
    <tableColumn id="3" name="Normative require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ndtrackAcceptanceTests" displayName="SoundtrackAcceptanceTests" ref="A4:E44" headerRowCount="1" totalsRowCount="0" totalsRowShown="0">
  <autoFilter ref="A4:E44"/>
  <tableColumns count="5">
    <tableColumn id="1" name="QA_ID"/>
    <tableColumn id="2" name="Area"/>
    <tableColumn id="3" name="Event"/>
    <tableColumn id="4" name="Preconditions"/>
    <tableColumn id="5" name="Expected resul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ndtrackDecisions" displayName="SoundtrackDecisions" ref="A4:C25" headerRowCount="1" totalsRowCount="0" totalsRowShown="0">
  <autoFilter ref="A4:C25"/>
  <tableColumns count="3">
    <tableColumn id="1" name="Decision_ID"/>
    <tableColumn id="2" name="Status"/>
    <tableColumn id="3" name="Final decis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ackRegistry" displayName="TrackRegistry" ref="A4:O93" headerRowCount="1" totalsRowCount="0" totalsRowShown="0">
  <autoFilter ref="A4:O93"/>
  <tableColumns count="15">
    <tableColumn id="1" name="Track_ID"/>
    <tableColumn id="2" name="File_Name"/>
    <tableColumn id="3" name="CRC32_HEX"/>
    <tableColumn id="4" name="Size_MiB"/>
    <tableColumn id="5" name="Context"/>
    <tableColumn id="6" name="Territory"/>
    <tableColumn id="7" name="Location_Mode"/>
    <tableColumn id="8" name="Phase"/>
    <tableColumn id="9" name="Named_Location"/>
    <tableColumn id="10" name="Pool_IDs"/>
    <tableColumn id="11" name="Entry_Use"/>
    <tableColumn id="12" name="Continuation"/>
    <tableColumn id="13" name="Duplicate_Group"/>
    <tableColumn id="14" name="Notes"/>
    <tableColumn id="15" name="QC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ZoneDefinitions" displayName="ZoneDefinitions" ref="A4:K17" headerRowCount="1" totalsRowCount="0" totalsRowShown="0">
  <autoFilter ref="A4:K17"/>
  <tableColumns count="11">
    <tableColumn id="1" name="Zone_ID"/>
    <tableColumn id="2" name="Name"/>
    <tableColumn id="3" name="Geometry"/>
    <tableColumn id="4" name="Priority"/>
    <tableColumn id="5" name="Parent"/>
    <tableColumn id="6" name="Day_Pool_ID"/>
    <tableColumn id="7" name="Night_Pool_ID"/>
    <tableColumn id="8" name="Day_Entry_Track_IDs"/>
    <tableColumn id="9" name="Night_Entry_Track_IDs"/>
    <tableColumn id="10" name="Geometry_Params"/>
    <tableColumn id="11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ZoneVertices" displayName="ZoneVertices" ref="A20:E188" headerRowCount="1" totalsRowCount="0" totalsRowShown="0">
  <autoFilter ref="A20:E188"/>
  <tableColumns count="5">
    <tableColumn id="1" name="Zone_ID"/>
    <tableColumn id="2" name="Vertex_Order"/>
    <tableColumn id="3" name="U"/>
    <tableColumn id="4" name="V"/>
    <tableColumn id="5" name="Q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9.xml"/><Relationship Id="rId2" Type="http://schemas.openxmlformats.org/officeDocument/2006/relationships/table" Target="../tables/table10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3"/>
    <col collapsed="false" customWidth="true" hidden="false" outlineLevel="0" max="4" min="4" style="0" width="25"/>
    <col collapsed="false" customWidth="true" hidden="false" outlineLevel="0" max="5" min="5" style="0" width="24"/>
    <col collapsed="false" customWidth="true" hidden="false" outlineLevel="0" max="8" min="6" style="0" width="18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D4" s="4" t="s">
        <v>4</v>
      </c>
      <c r="E4" s="4"/>
      <c r="F4" s="4"/>
      <c r="G4" s="4"/>
      <c r="H4" s="4"/>
    </row>
    <row r="5" customFormat="false" ht="38" hidden="false" customHeight="true" outlineLevel="0" collapsed="false">
      <c r="A5" s="5" t="s">
        <v>5</v>
      </c>
      <c r="B5" s="6" t="n">
        <f aca="false">COUNTA('03_Треки'!$A$5:$A$93)</f>
        <v>89</v>
      </c>
      <c r="D5" s="7" t="s">
        <v>6</v>
      </c>
      <c r="E5" s="7"/>
      <c r="F5" s="7"/>
      <c r="G5" s="7"/>
      <c r="H5" s="7"/>
    </row>
    <row r="6" customFormat="false" ht="38" hidden="false" customHeight="true" outlineLevel="0" collapsed="false">
      <c r="A6" s="5" t="s">
        <v>7</v>
      </c>
      <c r="B6" s="6" t="n">
        <f aca="false">COUNTIF('03_Треки'!$E$5:$E$93,"MENU")</f>
        <v>4</v>
      </c>
      <c r="D6" s="7" t="s">
        <v>8</v>
      </c>
      <c r="E6" s="7"/>
      <c r="F6" s="7"/>
      <c r="G6" s="7"/>
      <c r="H6" s="7"/>
    </row>
    <row r="7" customFormat="false" ht="38" hidden="false" customHeight="true" outlineLevel="0" collapsed="false">
      <c r="A7" s="5" t="s">
        <v>9</v>
      </c>
      <c r="B7" s="6" t="n">
        <f aca="false">COUNTIF('03_Треки'!$E$5:$E$93,"BATTLE")</f>
        <v>6</v>
      </c>
      <c r="D7" s="7" t="s">
        <v>10</v>
      </c>
      <c r="E7" s="7"/>
      <c r="F7" s="7"/>
      <c r="G7" s="7"/>
      <c r="H7" s="7"/>
    </row>
    <row r="8" customFormat="false" ht="38" hidden="false" customHeight="true" outlineLevel="0" collapsed="false">
      <c r="A8" s="5" t="s">
        <v>11</v>
      </c>
      <c r="B8" s="6" t="n">
        <f aca="false">COUNTIF('03_Треки'!$E$5:$E$93,"AMBIENT")</f>
        <v>79</v>
      </c>
      <c r="D8" s="7" t="s">
        <v>12</v>
      </c>
      <c r="E8" s="7"/>
      <c r="F8" s="7"/>
      <c r="G8" s="7"/>
      <c r="H8" s="7"/>
    </row>
    <row r="9" customFormat="false" ht="38" hidden="false" customHeight="true" outlineLevel="0" collapsed="false">
      <c r="A9" s="5" t="s">
        <v>13</v>
      </c>
      <c r="B9" s="6" t="n">
        <f aca="false">COUNTIF('04_Локации'!$C$5:$C$37,"CITY")</f>
        <v>30</v>
      </c>
      <c r="D9" s="7" t="s">
        <v>14</v>
      </c>
      <c r="E9" s="7"/>
      <c r="F9" s="7"/>
      <c r="G9" s="7"/>
      <c r="H9" s="7"/>
    </row>
    <row r="10" customFormat="false" ht="38" hidden="false" customHeight="true" outlineLevel="0" collapsed="false">
      <c r="A10" s="5" t="s">
        <v>15</v>
      </c>
      <c r="B10" s="6" t="n">
        <f aca="false">COUNTIF('04_Локации'!$C$5:$C$37,"GARRISON")</f>
        <v>3</v>
      </c>
      <c r="D10" s="7" t="s">
        <v>16</v>
      </c>
      <c r="E10" s="7"/>
      <c r="F10" s="7"/>
      <c r="G10" s="7"/>
      <c r="H10" s="7"/>
    </row>
    <row r="11" customFormat="false" ht="15" hidden="false" customHeight="false" outlineLevel="0" collapsed="false">
      <c r="A11" s="5" t="s">
        <v>17</v>
      </c>
      <c r="B11" s="6" t="n">
        <f aca="false">COUNTA('02_Пулы'!$A$5:$A$30)</f>
        <v>26</v>
      </c>
    </row>
    <row r="12" customFormat="false" ht="15" hidden="false" customHeight="false" outlineLevel="0" collapsed="false">
      <c r="A12" s="5" t="s">
        <v>18</v>
      </c>
      <c r="B12" s="6" t="n">
        <f aca="false">COUNTA('07_QA'!$A$5:$A$44)</f>
        <v>40</v>
      </c>
      <c r="D12" s="8" t="s">
        <v>19</v>
      </c>
      <c r="E12" s="8"/>
      <c r="F12" s="8"/>
      <c r="G12" s="8"/>
      <c r="H12" s="8"/>
    </row>
    <row r="13" customFormat="false" ht="30" hidden="false" customHeight="true" outlineLevel="0" collapsed="false">
      <c r="A13" s="5" t="s">
        <v>20</v>
      </c>
      <c r="B13" s="6" t="n">
        <f aca="false">COUNTIF('03_Треки'!$O$5:$O$93,"ERROR")</f>
        <v>0</v>
      </c>
      <c r="D13" s="9" t="s">
        <v>21</v>
      </c>
      <c r="E13" s="10" t="s">
        <v>22</v>
      </c>
      <c r="F13" s="10"/>
      <c r="G13" s="10"/>
      <c r="H13" s="10"/>
    </row>
    <row r="14" customFormat="false" ht="30" hidden="false" customHeight="true" outlineLevel="0" collapsed="false">
      <c r="A14" s="5" t="s">
        <v>23</v>
      </c>
      <c r="B14" s="6" t="n">
        <f aca="false">COUNTIF('04_Локации'!$P$5:$P$37,"ERROR")</f>
        <v>0</v>
      </c>
      <c r="D14" s="9" t="s">
        <v>24</v>
      </c>
      <c r="E14" s="10" t="s">
        <v>25</v>
      </c>
      <c r="F14" s="10"/>
      <c r="G14" s="10"/>
      <c r="H14" s="10"/>
    </row>
    <row r="15" customFormat="false" ht="30" hidden="false" customHeight="true" outlineLevel="0" collapsed="false">
      <c r="D15" s="9" t="s">
        <v>26</v>
      </c>
      <c r="E15" s="10" t="s">
        <v>27</v>
      </c>
      <c r="F15" s="10"/>
      <c r="G15" s="10"/>
      <c r="H15" s="10"/>
    </row>
    <row r="16" customFormat="false" ht="30" hidden="false" customHeight="true" outlineLevel="0" collapsed="false">
      <c r="D16" s="9" t="s">
        <v>28</v>
      </c>
      <c r="E16" s="10" t="s">
        <v>29</v>
      </c>
      <c r="F16" s="10"/>
      <c r="G16" s="10"/>
      <c r="H16" s="10"/>
    </row>
    <row r="17" customFormat="false" ht="30" hidden="false" customHeight="true" outlineLevel="0" collapsed="false">
      <c r="D17" s="9" t="s">
        <v>30</v>
      </c>
      <c r="E17" s="10" t="s">
        <v>31</v>
      </c>
      <c r="F17" s="10"/>
      <c r="G17" s="10"/>
      <c r="H17" s="10"/>
    </row>
    <row r="18" customFormat="false" ht="30" hidden="false" customHeight="true" outlineLevel="0" collapsed="false">
      <c r="D18" s="9" t="s">
        <v>32</v>
      </c>
      <c r="E18" s="10" t="s">
        <v>33</v>
      </c>
      <c r="F18" s="10"/>
      <c r="G18" s="10"/>
      <c r="H18" s="10"/>
    </row>
    <row r="19" customFormat="false" ht="30" hidden="false" customHeight="true" outlineLevel="0" collapsed="false">
      <c r="D19" s="9" t="s">
        <v>34</v>
      </c>
      <c r="E19" s="10" t="s">
        <v>35</v>
      </c>
      <c r="F19" s="10"/>
      <c r="G19" s="10"/>
      <c r="H19" s="10"/>
    </row>
    <row r="20" customFormat="false" ht="30" hidden="false" customHeight="true" outlineLevel="0" collapsed="false">
      <c r="D20" s="9" t="s">
        <v>36</v>
      </c>
      <c r="E20" s="10" t="s">
        <v>37</v>
      </c>
      <c r="F20" s="10"/>
      <c r="G20" s="10"/>
      <c r="H20" s="10"/>
    </row>
  </sheetData>
  <mergeCells count="18">
    <mergeCell ref="A1:H1"/>
    <mergeCell ref="A2:H2"/>
    <mergeCell ref="D4:H4"/>
    <mergeCell ref="D5:H5"/>
    <mergeCell ref="D6:H6"/>
    <mergeCell ref="D7:H7"/>
    <mergeCell ref="D8:H8"/>
    <mergeCell ref="D9:H9"/>
    <mergeCell ref="D10:H10"/>
    <mergeCell ref="D12:H12"/>
    <mergeCell ref="E13:H13"/>
    <mergeCell ref="E14:H14"/>
    <mergeCell ref="E15:H15"/>
    <mergeCell ref="E16:H16"/>
    <mergeCell ref="E17:H17"/>
    <mergeCell ref="E18:H18"/>
    <mergeCell ref="E19:H19"/>
    <mergeCell ref="E20:H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76"/>
  </cols>
  <sheetData>
    <row r="1" customFormat="false" ht="34" hidden="false" customHeight="true" outlineLevel="0" collapsed="false">
      <c r="A1" s="1" t="s">
        <v>38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39</v>
      </c>
      <c r="B2" s="2"/>
      <c r="C2" s="2"/>
      <c r="D2" s="2"/>
      <c r="E2" s="2"/>
      <c r="F2" s="2"/>
    </row>
    <row r="4" customFormat="false" ht="34" hidden="false" customHeight="true" outlineLevel="0" collapsed="false">
      <c r="A4" s="11" t="s">
        <v>40</v>
      </c>
      <c r="B4" s="11" t="s">
        <v>41</v>
      </c>
      <c r="C4" s="11" t="s">
        <v>42</v>
      </c>
    </row>
    <row r="5" customFormat="false" ht="52" hidden="false" customHeight="true" outlineLevel="0" collapsed="false">
      <c r="A5" s="12" t="s">
        <v>43</v>
      </c>
      <c r="B5" s="12" t="s">
        <v>44</v>
      </c>
      <c r="C5" s="12" t="s">
        <v>45</v>
      </c>
    </row>
    <row r="6" customFormat="false" ht="52" hidden="false" customHeight="true" outlineLevel="0" collapsed="false">
      <c r="A6" s="12" t="s">
        <v>46</v>
      </c>
      <c r="B6" s="12" t="s">
        <v>47</v>
      </c>
      <c r="C6" s="12" t="s">
        <v>48</v>
      </c>
    </row>
    <row r="7" customFormat="false" ht="52" hidden="false" customHeight="true" outlineLevel="0" collapsed="false">
      <c r="A7" s="12" t="s">
        <v>49</v>
      </c>
      <c r="B7" s="12" t="s">
        <v>50</v>
      </c>
      <c r="C7" s="12" t="s">
        <v>51</v>
      </c>
    </row>
    <row r="8" customFormat="false" ht="52" hidden="false" customHeight="true" outlineLevel="0" collapsed="false">
      <c r="A8" s="12" t="s">
        <v>52</v>
      </c>
      <c r="B8" s="12" t="s">
        <v>53</v>
      </c>
      <c r="C8" s="12" t="s">
        <v>54</v>
      </c>
    </row>
    <row r="9" customFormat="false" ht="52" hidden="false" customHeight="true" outlineLevel="0" collapsed="false">
      <c r="A9" s="12" t="s">
        <v>55</v>
      </c>
      <c r="B9" s="12" t="s">
        <v>56</v>
      </c>
      <c r="C9" s="12" t="s">
        <v>57</v>
      </c>
    </row>
    <row r="10" customFormat="false" ht="52" hidden="false" customHeight="true" outlineLevel="0" collapsed="false">
      <c r="A10" s="12" t="s">
        <v>58</v>
      </c>
      <c r="B10" s="12" t="s">
        <v>59</v>
      </c>
      <c r="C10" s="12" t="s">
        <v>60</v>
      </c>
    </row>
    <row r="11" customFormat="false" ht="52" hidden="false" customHeight="true" outlineLevel="0" collapsed="false">
      <c r="A11" s="12" t="s">
        <v>61</v>
      </c>
      <c r="B11" s="12" t="s">
        <v>62</v>
      </c>
      <c r="C11" s="12" t="s">
        <v>63</v>
      </c>
    </row>
    <row r="12" customFormat="false" ht="52" hidden="false" customHeight="true" outlineLevel="0" collapsed="false">
      <c r="A12" s="12" t="s">
        <v>64</v>
      </c>
      <c r="B12" s="12" t="s">
        <v>65</v>
      </c>
      <c r="C12" s="12" t="s">
        <v>66</v>
      </c>
    </row>
    <row r="13" customFormat="false" ht="52" hidden="false" customHeight="true" outlineLevel="0" collapsed="false">
      <c r="A13" s="12" t="s">
        <v>67</v>
      </c>
      <c r="B13" s="12" t="s">
        <v>68</v>
      </c>
      <c r="C13" s="12" t="s">
        <v>69</v>
      </c>
    </row>
    <row r="14" customFormat="false" ht="52" hidden="false" customHeight="true" outlineLevel="0" collapsed="false">
      <c r="A14" s="12" t="s">
        <v>70</v>
      </c>
      <c r="B14" s="12" t="s">
        <v>71</v>
      </c>
      <c r="C14" s="12" t="s">
        <v>72</v>
      </c>
    </row>
    <row r="15" customFormat="false" ht="52" hidden="false" customHeight="true" outlineLevel="0" collapsed="false">
      <c r="A15" s="12" t="s">
        <v>73</v>
      </c>
      <c r="B15" s="12" t="s">
        <v>74</v>
      </c>
      <c r="C15" s="12" t="s">
        <v>75</v>
      </c>
    </row>
    <row r="16" customFormat="false" ht="52" hidden="false" customHeight="true" outlineLevel="0" collapsed="false">
      <c r="A16" s="12" t="s">
        <v>76</v>
      </c>
      <c r="B16" s="12" t="s">
        <v>77</v>
      </c>
      <c r="C16" s="12" t="s">
        <v>78</v>
      </c>
    </row>
    <row r="17" customFormat="false" ht="52" hidden="false" customHeight="true" outlineLevel="0" collapsed="false">
      <c r="A17" s="12" t="s">
        <v>79</v>
      </c>
      <c r="B17" s="12" t="s">
        <v>80</v>
      </c>
      <c r="C17" s="12" t="s">
        <v>81</v>
      </c>
    </row>
    <row r="18" customFormat="false" ht="52" hidden="false" customHeight="true" outlineLevel="0" collapsed="false">
      <c r="A18" s="12" t="s">
        <v>82</v>
      </c>
      <c r="B18" s="12" t="s">
        <v>83</v>
      </c>
      <c r="C18" s="12" t="s">
        <v>84</v>
      </c>
    </row>
    <row r="19" customFormat="false" ht="52" hidden="false" customHeight="true" outlineLevel="0" collapsed="false">
      <c r="A19" s="12" t="s">
        <v>85</v>
      </c>
      <c r="B19" s="12" t="s">
        <v>86</v>
      </c>
      <c r="C19" s="12" t="s">
        <v>87</v>
      </c>
    </row>
    <row r="20" customFormat="false" ht="52" hidden="false" customHeight="true" outlineLevel="0" collapsed="false">
      <c r="A20" s="12" t="s">
        <v>88</v>
      </c>
      <c r="B20" s="12" t="s">
        <v>89</v>
      </c>
      <c r="C20" s="12" t="s">
        <v>90</v>
      </c>
    </row>
    <row r="21" customFormat="false" ht="52" hidden="false" customHeight="true" outlineLevel="0" collapsed="false">
      <c r="A21" s="12" t="s">
        <v>91</v>
      </c>
      <c r="B21" s="12" t="s">
        <v>92</v>
      </c>
      <c r="C21" s="12" t="s">
        <v>93</v>
      </c>
    </row>
    <row r="22" customFormat="false" ht="52" hidden="false" customHeight="true" outlineLevel="0" collapsed="false">
      <c r="A22" s="12" t="s">
        <v>94</v>
      </c>
      <c r="B22" s="12" t="s">
        <v>95</v>
      </c>
      <c r="C22" s="12" t="s">
        <v>96</v>
      </c>
    </row>
    <row r="23" customFormat="false" ht="52" hidden="false" customHeight="true" outlineLevel="0" collapsed="false">
      <c r="A23" s="12" t="s">
        <v>97</v>
      </c>
      <c r="B23" s="12" t="s">
        <v>98</v>
      </c>
      <c r="C23" s="12" t="s">
        <v>99</v>
      </c>
    </row>
    <row r="24" customFormat="false" ht="52" hidden="false" customHeight="true" outlineLevel="0" collapsed="false">
      <c r="A24" s="12" t="s">
        <v>100</v>
      </c>
      <c r="B24" s="12" t="s">
        <v>101</v>
      </c>
      <c r="C24" s="12" t="s">
        <v>102</v>
      </c>
    </row>
    <row r="25" customFormat="false" ht="52" hidden="false" customHeight="true" outlineLevel="0" collapsed="false">
      <c r="A25" s="12" t="s">
        <v>103</v>
      </c>
      <c r="B25" s="12" t="s">
        <v>104</v>
      </c>
      <c r="C25" s="12" t="s">
        <v>105</v>
      </c>
    </row>
    <row r="26" customFormat="false" ht="52" hidden="false" customHeight="true" outlineLevel="0" collapsed="false">
      <c r="A26" s="12" t="s">
        <v>106</v>
      </c>
      <c r="B26" s="12" t="s">
        <v>107</v>
      </c>
      <c r="C26" s="12" t="s">
        <v>108</v>
      </c>
    </row>
    <row r="27" customFormat="false" ht="52" hidden="false" customHeight="true" outlineLevel="0" collapsed="false">
      <c r="A27" s="12" t="s">
        <v>109</v>
      </c>
      <c r="B27" s="12" t="s">
        <v>110</v>
      </c>
      <c r="C27" s="12" t="s">
        <v>111</v>
      </c>
    </row>
    <row r="28" customFormat="false" ht="52" hidden="false" customHeight="true" outlineLevel="0" collapsed="false">
      <c r="A28" s="12" t="s">
        <v>112</v>
      </c>
      <c r="B28" s="12" t="s">
        <v>113</v>
      </c>
      <c r="C28" s="12" t="s">
        <v>114</v>
      </c>
    </row>
    <row r="29" customFormat="false" ht="52" hidden="false" customHeight="true" outlineLevel="0" collapsed="false">
      <c r="A29" s="12" t="s">
        <v>115</v>
      </c>
      <c r="B29" s="12" t="s">
        <v>116</v>
      </c>
      <c r="C29" s="12" t="s">
        <v>117</v>
      </c>
    </row>
    <row r="31" customFormat="false" ht="34" hidden="false" customHeight="true" outlineLevel="0" collapsed="false">
      <c r="A31" s="11" t="s">
        <v>118</v>
      </c>
      <c r="B31" s="11" t="s">
        <v>3</v>
      </c>
      <c r="C31" s="11" t="s">
        <v>119</v>
      </c>
    </row>
    <row r="32" customFormat="false" ht="30" hidden="false" customHeight="true" outlineLevel="0" collapsed="false">
      <c r="A32" s="12" t="s">
        <v>120</v>
      </c>
      <c r="B32" s="12" t="n">
        <v>21</v>
      </c>
      <c r="C32" s="12" t="s">
        <v>121</v>
      </c>
    </row>
    <row r="33" customFormat="false" ht="30" hidden="false" customHeight="true" outlineLevel="0" collapsed="false">
      <c r="A33" s="12" t="s">
        <v>122</v>
      </c>
      <c r="B33" s="12" t="n">
        <v>6</v>
      </c>
      <c r="C33" s="12" t="s">
        <v>121</v>
      </c>
    </row>
    <row r="34" customFormat="false" ht="30" hidden="false" customHeight="true" outlineLevel="0" collapsed="false">
      <c r="A34" s="12" t="s">
        <v>123</v>
      </c>
      <c r="B34" s="12" t="n">
        <v>2000</v>
      </c>
      <c r="C34" s="12" t="s">
        <v>124</v>
      </c>
    </row>
    <row r="35" customFormat="false" ht="30" hidden="false" customHeight="true" outlineLevel="0" collapsed="false">
      <c r="A35" s="12" t="s">
        <v>125</v>
      </c>
      <c r="B35" s="12" t="n">
        <v>0.018</v>
      </c>
      <c r="C35" s="12" t="s">
        <v>126</v>
      </c>
    </row>
    <row r="36" customFormat="false" ht="30" hidden="false" customHeight="true" outlineLevel="0" collapsed="false">
      <c r="A36" s="12" t="s">
        <v>127</v>
      </c>
      <c r="B36" s="12" t="n">
        <v>0.012</v>
      </c>
      <c r="C36" s="12" t="s">
        <v>128</v>
      </c>
    </row>
    <row r="37" customFormat="false" ht="30" hidden="false" customHeight="true" outlineLevel="0" collapsed="false">
      <c r="A37" s="12" t="s">
        <v>129</v>
      </c>
      <c r="B37" s="12" t="n">
        <v>0.005</v>
      </c>
      <c r="C37" s="12" t="s">
        <v>130</v>
      </c>
    </row>
    <row r="38" customFormat="false" ht="30" hidden="false" customHeight="true" outlineLevel="0" collapsed="false">
      <c r="A38" s="12" t="s">
        <v>131</v>
      </c>
      <c r="B38" s="12" t="n">
        <v>0.01</v>
      </c>
      <c r="C38" s="12" t="s">
        <v>132</v>
      </c>
    </row>
    <row r="39" customFormat="false" ht="30" hidden="false" customHeight="true" outlineLevel="0" collapsed="false">
      <c r="A39" s="12" t="s">
        <v>133</v>
      </c>
      <c r="B39" s="12" t="n">
        <v>1437</v>
      </c>
      <c r="C39" s="12" t="s">
        <v>134</v>
      </c>
    </row>
    <row r="40" customFormat="false" ht="30" hidden="false" customHeight="true" outlineLevel="0" collapsed="false">
      <c r="A40" s="12" t="s">
        <v>135</v>
      </c>
      <c r="B40" s="12" t="n">
        <v>2029</v>
      </c>
      <c r="C40" s="12" t="s">
        <v>134</v>
      </c>
    </row>
    <row r="41" customFormat="false" ht="30" hidden="false" customHeight="true" outlineLevel="0" collapsed="false">
      <c r="A41" s="12" t="s">
        <v>136</v>
      </c>
      <c r="B41" s="12" t="n">
        <v>20</v>
      </c>
      <c r="C41" s="12" t="s">
        <v>137</v>
      </c>
    </row>
    <row r="42" customFormat="false" ht="30" hidden="false" customHeight="true" outlineLevel="0" collapsed="false">
      <c r="A42" s="12" t="s">
        <v>138</v>
      </c>
      <c r="B42" s="12" t="n">
        <v>170</v>
      </c>
      <c r="C42" s="12" t="s">
        <v>139</v>
      </c>
    </row>
    <row r="43" customFormat="false" ht="30" hidden="false" customHeight="true" outlineLevel="0" collapsed="false">
      <c r="A43" s="12" t="s">
        <v>140</v>
      </c>
      <c r="B43" s="12" t="n">
        <v>1397</v>
      </c>
      <c r="C43" s="12" t="s">
        <v>141</v>
      </c>
    </row>
    <row r="44" customFormat="false" ht="30" hidden="false" customHeight="true" outlineLevel="0" collapsed="false">
      <c r="A44" s="12" t="s">
        <v>142</v>
      </c>
      <c r="B44" s="12" t="n">
        <v>1450</v>
      </c>
      <c r="C44" s="12" t="s">
        <v>143</v>
      </c>
    </row>
    <row r="45" customFormat="false" ht="30" hidden="false" customHeight="true" outlineLevel="0" collapsed="false">
      <c r="A45" s="12" t="s">
        <v>144</v>
      </c>
      <c r="B45" s="12" t="s">
        <v>145</v>
      </c>
      <c r="C45" s="12" t="s">
        <v>146</v>
      </c>
    </row>
    <row r="46" customFormat="false" ht="30" hidden="false" customHeight="true" outlineLevel="0" collapsed="false">
      <c r="A46" s="12" t="s">
        <v>147</v>
      </c>
      <c r="B46" s="12" t="s">
        <v>148</v>
      </c>
      <c r="C46" s="12" t="s">
        <v>149</v>
      </c>
    </row>
    <row r="49" customFormat="false" ht="34" hidden="false" customHeight="true" outlineLevel="0" collapsed="false">
      <c r="A49" s="11" t="s">
        <v>150</v>
      </c>
      <c r="B49" s="11" t="s">
        <v>151</v>
      </c>
      <c r="C49" s="11" t="s">
        <v>152</v>
      </c>
      <c r="D49" s="11" t="s">
        <v>153</v>
      </c>
    </row>
    <row r="50" customFormat="false" ht="40" hidden="false" customHeight="true" outlineLevel="0" collapsed="false">
      <c r="A50" s="12" t="s">
        <v>154</v>
      </c>
      <c r="B50" s="12" t="s">
        <v>155</v>
      </c>
      <c r="C50" s="12" t="s">
        <v>156</v>
      </c>
      <c r="D50" s="12" t="s">
        <v>157</v>
      </c>
    </row>
    <row r="51" customFormat="false" ht="40" hidden="false" customHeight="true" outlineLevel="0" collapsed="false">
      <c r="A51" s="12" t="s">
        <v>158</v>
      </c>
      <c r="B51" s="12" t="s">
        <v>159</v>
      </c>
      <c r="C51" s="12" t="s">
        <v>160</v>
      </c>
      <c r="D51" s="12" t="s">
        <v>161</v>
      </c>
    </row>
    <row r="52" customFormat="false" ht="40" hidden="false" customHeight="true" outlineLevel="0" collapsed="false">
      <c r="A52" s="12" t="s">
        <v>162</v>
      </c>
      <c r="B52" s="12" t="s">
        <v>163</v>
      </c>
      <c r="C52" s="12" t="s">
        <v>164</v>
      </c>
      <c r="D52" s="12" t="s">
        <v>165</v>
      </c>
    </row>
    <row r="53" customFormat="false" ht="40" hidden="false" customHeight="true" outlineLevel="0" collapsed="false">
      <c r="A53" s="12" t="s">
        <v>166</v>
      </c>
      <c r="B53" s="12" t="s">
        <v>167</v>
      </c>
      <c r="C53" s="12" t="s">
        <v>168</v>
      </c>
      <c r="D53" s="12" t="s">
        <v>169</v>
      </c>
    </row>
    <row r="54" customFormat="false" ht="40" hidden="false" customHeight="true" outlineLevel="0" collapsed="false">
      <c r="A54" s="12" t="s">
        <v>170</v>
      </c>
      <c r="B54" s="12" t="s">
        <v>171</v>
      </c>
      <c r="C54" s="12" t="s">
        <v>172</v>
      </c>
      <c r="D54" s="12" t="s">
        <v>173</v>
      </c>
    </row>
    <row r="55" customFormat="false" ht="40" hidden="false" customHeight="true" outlineLevel="0" collapsed="false">
      <c r="A55" s="12" t="s">
        <v>174</v>
      </c>
      <c r="B55" s="12" t="s">
        <v>175</v>
      </c>
      <c r="C55" s="12" t="s">
        <v>176</v>
      </c>
      <c r="D55" s="12" t="s">
        <v>177</v>
      </c>
    </row>
    <row r="56" customFormat="false" ht="40" hidden="false" customHeight="true" outlineLevel="0" collapsed="false">
      <c r="A56" s="12" t="s">
        <v>178</v>
      </c>
      <c r="B56" s="12" t="s">
        <v>179</v>
      </c>
      <c r="C56" s="12" t="s">
        <v>180</v>
      </c>
      <c r="D56" s="12" t="s">
        <v>181</v>
      </c>
    </row>
    <row r="57" customFormat="false" ht="40" hidden="false" customHeight="true" outlineLevel="0" collapsed="false">
      <c r="A57" s="12" t="s">
        <v>182</v>
      </c>
      <c r="B57" s="12" t="s">
        <v>183</v>
      </c>
      <c r="C57" s="12" t="s">
        <v>184</v>
      </c>
      <c r="D57" s="12" t="s">
        <v>185</v>
      </c>
    </row>
    <row r="58" customFormat="false" ht="40" hidden="false" customHeight="true" outlineLevel="0" collapsed="false">
      <c r="A58" s="12" t="s">
        <v>186</v>
      </c>
      <c r="B58" s="12" t="s">
        <v>187</v>
      </c>
      <c r="C58" s="12" t="s">
        <v>188</v>
      </c>
      <c r="D58" s="12" t="s">
        <v>189</v>
      </c>
    </row>
    <row r="59" customFormat="false" ht="40" hidden="false" customHeight="true" outlineLevel="0" collapsed="false">
      <c r="A59" s="12" t="s">
        <v>190</v>
      </c>
      <c r="B59" s="12" t="s">
        <v>191</v>
      </c>
      <c r="C59" s="12" t="s">
        <v>188</v>
      </c>
      <c r="D59" s="12" t="s">
        <v>192</v>
      </c>
    </row>
    <row r="60" customFormat="false" ht="40" hidden="false" customHeight="true" outlineLevel="0" collapsed="false">
      <c r="A60" s="12" t="s">
        <v>193</v>
      </c>
      <c r="B60" s="12" t="s">
        <v>194</v>
      </c>
      <c r="C60" s="12" t="s">
        <v>195</v>
      </c>
      <c r="D60" s="12" t="s">
        <v>196</v>
      </c>
    </row>
    <row r="61" customFormat="false" ht="40" hidden="false" customHeight="true" outlineLevel="0" collapsed="false">
      <c r="A61" s="12" t="s">
        <v>197</v>
      </c>
      <c r="B61" s="12" t="s">
        <v>198</v>
      </c>
      <c r="C61" s="12" t="s">
        <v>199</v>
      </c>
      <c r="D61" s="12" t="s">
        <v>200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52"/>
    <col collapsed="false" customWidth="true" hidden="false" outlineLevel="0" max="9" min="9" style="0" width="18"/>
    <col collapsed="false" customWidth="true" hidden="false" outlineLevel="0" max="10" min="10" style="0" width="70"/>
    <col collapsed="false" customWidth="true" hidden="false" outlineLevel="0" max="11" min="11" style="0" width="10"/>
  </cols>
  <sheetData>
    <row r="1" customFormat="false" ht="34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202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4" hidden="false" customHeight="true" outlineLevel="0" collapsed="false">
      <c r="A4" s="11" t="s">
        <v>203</v>
      </c>
      <c r="B4" s="11" t="s">
        <v>204</v>
      </c>
      <c r="C4" s="11" t="s">
        <v>205</v>
      </c>
      <c r="D4" s="11" t="s">
        <v>206</v>
      </c>
      <c r="E4" s="11" t="s">
        <v>207</v>
      </c>
      <c r="F4" s="11" t="s">
        <v>208</v>
      </c>
      <c r="G4" s="11" t="s">
        <v>209</v>
      </c>
      <c r="H4" s="11" t="s">
        <v>210</v>
      </c>
      <c r="I4" s="11" t="s">
        <v>211</v>
      </c>
      <c r="J4" s="11" t="s">
        <v>212</v>
      </c>
      <c r="K4" s="11" t="s">
        <v>213</v>
      </c>
    </row>
    <row r="5" customFormat="false" ht="40" hidden="false" customHeight="true" outlineLevel="0" collapsed="false">
      <c r="A5" s="12" t="s">
        <v>214</v>
      </c>
      <c r="B5" s="12" t="s">
        <v>215</v>
      </c>
      <c r="C5" s="12" t="s">
        <v>216</v>
      </c>
      <c r="D5" s="12" t="s">
        <v>215</v>
      </c>
      <c r="E5" s="12" t="s">
        <v>217</v>
      </c>
      <c r="F5" s="12" t="s">
        <v>218</v>
      </c>
      <c r="G5" s="12" t="n">
        <v>4</v>
      </c>
      <c r="H5" s="12" t="s">
        <v>219</v>
      </c>
      <c r="I5" s="12" t="s">
        <v>220</v>
      </c>
      <c r="J5" s="12" t="s">
        <v>221</v>
      </c>
      <c r="K5" s="12" t="str">
        <f aca="false">IF(AND(A5&lt;&gt;"",G5&gt;0,H5&lt;&gt;""),"OK","ERROR")</f>
        <v>OK</v>
      </c>
    </row>
    <row r="6" customFormat="false" ht="40" hidden="false" customHeight="true" outlineLevel="0" collapsed="false">
      <c r="A6" s="12" t="s">
        <v>222</v>
      </c>
      <c r="B6" s="12" t="s">
        <v>223</v>
      </c>
      <c r="C6" s="12" t="s">
        <v>224</v>
      </c>
      <c r="D6" s="12" t="s">
        <v>223</v>
      </c>
      <c r="E6" s="12" t="s">
        <v>217</v>
      </c>
      <c r="F6" s="12" t="s">
        <v>218</v>
      </c>
      <c r="G6" s="12" t="n">
        <v>4</v>
      </c>
      <c r="H6" s="12" t="s">
        <v>225</v>
      </c>
      <c r="I6" s="12" t="s">
        <v>220</v>
      </c>
      <c r="J6" s="12" t="s">
        <v>226</v>
      </c>
      <c r="K6" s="12" t="str">
        <f aca="false">IF(AND(A6&lt;&gt;"",G6&gt;0,H6&lt;&gt;""),"OK","ERROR")</f>
        <v>OK</v>
      </c>
    </row>
    <row r="7" customFormat="false" ht="40" hidden="false" customHeight="true" outlineLevel="0" collapsed="false">
      <c r="A7" s="12" t="s">
        <v>227</v>
      </c>
      <c r="B7" s="12" t="s">
        <v>223</v>
      </c>
      <c r="C7" s="12" t="s">
        <v>224</v>
      </c>
      <c r="D7" s="12" t="s">
        <v>223</v>
      </c>
      <c r="E7" s="12" t="s">
        <v>217</v>
      </c>
      <c r="F7" s="12" t="s">
        <v>228</v>
      </c>
      <c r="G7" s="12" t="n">
        <v>2</v>
      </c>
      <c r="H7" s="12" t="s">
        <v>229</v>
      </c>
      <c r="I7" s="12" t="s">
        <v>220</v>
      </c>
      <c r="J7" s="12" t="s">
        <v>230</v>
      </c>
      <c r="K7" s="12" t="str">
        <f aca="false">IF(AND(A7&lt;&gt;"",G7&gt;0,H7&lt;&gt;""),"OK","ERROR")</f>
        <v>OK</v>
      </c>
    </row>
    <row r="8" customFormat="false" ht="40" hidden="false" customHeight="true" outlineLevel="0" collapsed="false">
      <c r="A8" s="12" t="s">
        <v>231</v>
      </c>
      <c r="B8" s="12" t="s">
        <v>223</v>
      </c>
      <c r="C8" s="12" t="s">
        <v>224</v>
      </c>
      <c r="D8" s="12" t="s">
        <v>223</v>
      </c>
      <c r="E8" s="12" t="s">
        <v>217</v>
      </c>
      <c r="F8" s="12" t="s">
        <v>232</v>
      </c>
      <c r="G8" s="12" t="n">
        <v>6</v>
      </c>
      <c r="H8" s="12" t="s">
        <v>233</v>
      </c>
      <c r="I8" s="12" t="s">
        <v>220</v>
      </c>
      <c r="J8" s="12" t="s">
        <v>234</v>
      </c>
      <c r="K8" s="12" t="str">
        <f aca="false">IF(AND(A8&lt;&gt;"",G8&gt;0,H8&lt;&gt;""),"OK","ERROR")</f>
        <v>OK</v>
      </c>
    </row>
    <row r="9" customFormat="false" ht="40" hidden="false" customHeight="true" outlineLevel="0" collapsed="false">
      <c r="A9" s="12" t="s">
        <v>235</v>
      </c>
      <c r="B9" s="12" t="s">
        <v>236</v>
      </c>
      <c r="C9" s="12" t="s">
        <v>237</v>
      </c>
      <c r="D9" s="12" t="s">
        <v>238</v>
      </c>
      <c r="E9" s="12" t="s">
        <v>239</v>
      </c>
      <c r="F9" s="12" t="s">
        <v>240</v>
      </c>
      <c r="G9" s="12" t="n">
        <v>10</v>
      </c>
      <c r="H9" s="12" t="s">
        <v>241</v>
      </c>
      <c r="I9" s="12" t="s">
        <v>220</v>
      </c>
      <c r="J9" s="12" t="s">
        <v>242</v>
      </c>
      <c r="K9" s="12" t="str">
        <f aca="false">IF(AND(A9&lt;&gt;"",G9&gt;0,H9&lt;&gt;""),"OK","ERROR")</f>
        <v>OK</v>
      </c>
    </row>
    <row r="10" customFormat="false" ht="40" hidden="false" customHeight="true" outlineLevel="0" collapsed="false">
      <c r="A10" s="12" t="s">
        <v>243</v>
      </c>
      <c r="B10" s="12" t="s">
        <v>236</v>
      </c>
      <c r="C10" s="12" t="s">
        <v>237</v>
      </c>
      <c r="D10" s="12" t="s">
        <v>238</v>
      </c>
      <c r="E10" s="12" t="s">
        <v>244</v>
      </c>
      <c r="F10" s="12" t="s">
        <v>218</v>
      </c>
      <c r="G10" s="12" t="n">
        <v>6</v>
      </c>
      <c r="H10" s="12" t="s">
        <v>245</v>
      </c>
      <c r="I10" s="12" t="s">
        <v>220</v>
      </c>
      <c r="J10" s="12" t="s">
        <v>246</v>
      </c>
      <c r="K10" s="12" t="str">
        <f aca="false">IF(AND(A10&lt;&gt;"",G10&gt;0,H10&lt;&gt;""),"OK","ERROR")</f>
        <v>OK</v>
      </c>
    </row>
    <row r="11" customFormat="false" ht="40" hidden="false" customHeight="true" outlineLevel="0" collapsed="false">
      <c r="A11" s="12" t="s">
        <v>247</v>
      </c>
      <c r="B11" s="12" t="s">
        <v>236</v>
      </c>
      <c r="C11" s="12" t="s">
        <v>237</v>
      </c>
      <c r="D11" s="12" t="s">
        <v>238</v>
      </c>
      <c r="E11" s="12" t="s">
        <v>244</v>
      </c>
      <c r="F11" s="12" t="s">
        <v>218</v>
      </c>
      <c r="G11" s="12" t="n">
        <v>5</v>
      </c>
      <c r="H11" s="12" t="s">
        <v>248</v>
      </c>
      <c r="I11" s="12" t="s">
        <v>220</v>
      </c>
      <c r="J11" s="12" t="s">
        <v>249</v>
      </c>
      <c r="K11" s="12" t="str">
        <f aca="false">IF(AND(A11&lt;&gt;"",G11&gt;0,H11&lt;&gt;""),"OK","ERROR")</f>
        <v>OK</v>
      </c>
    </row>
    <row r="12" customFormat="false" ht="40" hidden="false" customHeight="true" outlineLevel="0" collapsed="false">
      <c r="A12" s="12" t="s">
        <v>250</v>
      </c>
      <c r="B12" s="12" t="s">
        <v>236</v>
      </c>
      <c r="C12" s="12" t="s">
        <v>251</v>
      </c>
      <c r="D12" s="12" t="s">
        <v>252</v>
      </c>
      <c r="E12" s="12" t="s">
        <v>239</v>
      </c>
      <c r="F12" s="12" t="s">
        <v>253</v>
      </c>
      <c r="G12" s="12" t="n">
        <v>10</v>
      </c>
      <c r="H12" s="12" t="s">
        <v>254</v>
      </c>
      <c r="I12" s="12" t="s">
        <v>220</v>
      </c>
      <c r="J12" s="12" t="s">
        <v>255</v>
      </c>
      <c r="K12" s="12" t="str">
        <f aca="false">IF(AND(A12&lt;&gt;"",G12&gt;0,H12&lt;&gt;""),"OK","ERROR")</f>
        <v>OK</v>
      </c>
    </row>
    <row r="13" customFormat="false" ht="40" hidden="false" customHeight="true" outlineLevel="0" collapsed="false">
      <c r="A13" s="12" t="s">
        <v>256</v>
      </c>
      <c r="B13" s="12" t="s">
        <v>236</v>
      </c>
      <c r="C13" s="12" t="s">
        <v>251</v>
      </c>
      <c r="D13" s="12" t="s">
        <v>252</v>
      </c>
      <c r="E13" s="12" t="s">
        <v>244</v>
      </c>
      <c r="F13" s="12" t="s">
        <v>218</v>
      </c>
      <c r="G13" s="12" t="n">
        <v>2</v>
      </c>
      <c r="H13" s="12" t="s">
        <v>257</v>
      </c>
      <c r="I13" s="12" t="s">
        <v>220</v>
      </c>
      <c r="J13" s="12" t="s">
        <v>258</v>
      </c>
      <c r="K13" s="12" t="str">
        <f aca="false">IF(AND(A13&lt;&gt;"",G13&gt;0,H13&lt;&gt;""),"OK","ERROR")</f>
        <v>OK</v>
      </c>
    </row>
    <row r="14" customFormat="false" ht="40" hidden="false" customHeight="true" outlineLevel="0" collapsed="false">
      <c r="A14" s="12" t="s">
        <v>259</v>
      </c>
      <c r="B14" s="12" t="s">
        <v>236</v>
      </c>
      <c r="C14" s="12" t="s">
        <v>260</v>
      </c>
      <c r="D14" s="12" t="s">
        <v>252</v>
      </c>
      <c r="E14" s="12" t="s">
        <v>239</v>
      </c>
      <c r="F14" s="12" t="s">
        <v>261</v>
      </c>
      <c r="G14" s="12" t="n">
        <v>8</v>
      </c>
      <c r="H14" s="12" t="s">
        <v>262</v>
      </c>
      <c r="I14" s="12" t="s">
        <v>220</v>
      </c>
      <c r="J14" s="12" t="s">
        <v>263</v>
      </c>
      <c r="K14" s="12" t="str">
        <f aca="false">IF(AND(A14&lt;&gt;"",G14&gt;0,H14&lt;&gt;""),"OK","ERROR")</f>
        <v>OK</v>
      </c>
    </row>
    <row r="15" customFormat="false" ht="40" hidden="false" customHeight="true" outlineLevel="0" collapsed="false">
      <c r="A15" s="12" t="s">
        <v>264</v>
      </c>
      <c r="B15" s="12" t="s">
        <v>236</v>
      </c>
      <c r="C15" s="12" t="s">
        <v>260</v>
      </c>
      <c r="D15" s="12" t="s">
        <v>252</v>
      </c>
      <c r="E15" s="12" t="s">
        <v>244</v>
      </c>
      <c r="F15" s="12" t="s">
        <v>265</v>
      </c>
      <c r="G15" s="12" t="n">
        <v>3</v>
      </c>
      <c r="H15" s="12" t="s">
        <v>266</v>
      </c>
      <c r="I15" s="12" t="s">
        <v>220</v>
      </c>
      <c r="J15" s="12" t="s">
        <v>267</v>
      </c>
      <c r="K15" s="12" t="str">
        <f aca="false">IF(AND(A15&lt;&gt;"",G15&gt;0,H15&lt;&gt;""),"OK","ERROR")</f>
        <v>OK</v>
      </c>
    </row>
    <row r="16" customFormat="false" ht="40" hidden="false" customHeight="true" outlineLevel="0" collapsed="false">
      <c r="A16" s="12" t="s">
        <v>268</v>
      </c>
      <c r="B16" s="12" t="s">
        <v>236</v>
      </c>
      <c r="C16" s="12" t="s">
        <v>237</v>
      </c>
      <c r="D16" s="12" t="s">
        <v>269</v>
      </c>
      <c r="E16" s="12" t="s">
        <v>239</v>
      </c>
      <c r="F16" s="12" t="s">
        <v>218</v>
      </c>
      <c r="G16" s="12" t="n">
        <v>3</v>
      </c>
      <c r="H16" s="12" t="s">
        <v>270</v>
      </c>
      <c r="I16" s="12" t="s">
        <v>220</v>
      </c>
      <c r="J16" s="12" t="s">
        <v>271</v>
      </c>
      <c r="K16" s="12" t="str">
        <f aca="false">IF(AND(A16&lt;&gt;"",G16&gt;0,H16&lt;&gt;""),"OK","ERROR")</f>
        <v>OK</v>
      </c>
    </row>
    <row r="17" customFormat="false" ht="40" hidden="false" customHeight="true" outlineLevel="0" collapsed="false">
      <c r="A17" s="12" t="s">
        <v>272</v>
      </c>
      <c r="B17" s="12" t="s">
        <v>236</v>
      </c>
      <c r="C17" s="12" t="s">
        <v>237</v>
      </c>
      <c r="D17" s="12" t="s">
        <v>269</v>
      </c>
      <c r="E17" s="12" t="s">
        <v>239</v>
      </c>
      <c r="F17" s="12" t="s">
        <v>218</v>
      </c>
      <c r="G17" s="12" t="n">
        <v>1</v>
      </c>
      <c r="H17" s="12" t="s">
        <v>273</v>
      </c>
      <c r="I17" s="12" t="s">
        <v>220</v>
      </c>
      <c r="J17" s="12" t="s">
        <v>274</v>
      </c>
      <c r="K17" s="12" t="str">
        <f aca="false">IF(AND(A17&lt;&gt;"",G17&gt;0,H17&lt;&gt;""),"OK","ERROR")</f>
        <v>OK</v>
      </c>
    </row>
    <row r="18" customFormat="false" ht="40" hidden="false" customHeight="true" outlineLevel="0" collapsed="false">
      <c r="A18" s="12" t="s">
        <v>275</v>
      </c>
      <c r="B18" s="12" t="s">
        <v>236</v>
      </c>
      <c r="C18" s="12" t="s">
        <v>237</v>
      </c>
      <c r="D18" s="12" t="s">
        <v>269</v>
      </c>
      <c r="E18" s="12" t="s">
        <v>244</v>
      </c>
      <c r="F18" s="12" t="s">
        <v>218</v>
      </c>
      <c r="G18" s="12" t="n">
        <v>2</v>
      </c>
      <c r="H18" s="12" t="s">
        <v>276</v>
      </c>
      <c r="I18" s="12" t="s">
        <v>220</v>
      </c>
      <c r="J18" s="12" t="s">
        <v>277</v>
      </c>
      <c r="K18" s="12" t="str">
        <f aca="false">IF(AND(A18&lt;&gt;"",G18&gt;0,H18&lt;&gt;""),"OK","ERROR")</f>
        <v>OK</v>
      </c>
    </row>
    <row r="19" customFormat="false" ht="40" hidden="false" customHeight="true" outlineLevel="0" collapsed="false">
      <c r="A19" s="12" t="s">
        <v>278</v>
      </c>
      <c r="B19" s="12" t="s">
        <v>236</v>
      </c>
      <c r="C19" s="12" t="s">
        <v>237</v>
      </c>
      <c r="D19" s="12" t="s">
        <v>269</v>
      </c>
      <c r="E19" s="12" t="s">
        <v>244</v>
      </c>
      <c r="F19" s="12" t="s">
        <v>218</v>
      </c>
      <c r="G19" s="12" t="n">
        <v>3</v>
      </c>
      <c r="H19" s="12" t="s">
        <v>279</v>
      </c>
      <c r="I19" s="12" t="s">
        <v>220</v>
      </c>
      <c r="J19" s="12" t="s">
        <v>280</v>
      </c>
      <c r="K19" s="12" t="str">
        <f aca="false">IF(AND(A19&lt;&gt;"",G19&gt;0,H19&lt;&gt;""),"OK","ERROR")</f>
        <v>OK</v>
      </c>
    </row>
    <row r="20" customFormat="false" ht="40" hidden="false" customHeight="true" outlineLevel="0" collapsed="false">
      <c r="A20" s="12" t="s">
        <v>281</v>
      </c>
      <c r="B20" s="12" t="s">
        <v>236</v>
      </c>
      <c r="C20" s="12" t="s">
        <v>251</v>
      </c>
      <c r="D20" s="12" t="s">
        <v>269</v>
      </c>
      <c r="E20" s="12" t="s">
        <v>239</v>
      </c>
      <c r="F20" s="12" t="s">
        <v>218</v>
      </c>
      <c r="G20" s="12" t="n">
        <v>3</v>
      </c>
      <c r="H20" s="12" t="s">
        <v>282</v>
      </c>
      <c r="I20" s="12" t="s">
        <v>220</v>
      </c>
      <c r="J20" s="12" t="s">
        <v>283</v>
      </c>
      <c r="K20" s="12" t="str">
        <f aca="false">IF(AND(A20&lt;&gt;"",G20&gt;0,H20&lt;&gt;""),"OK","ERROR")</f>
        <v>OK</v>
      </c>
    </row>
    <row r="21" customFormat="false" ht="40" hidden="false" customHeight="true" outlineLevel="0" collapsed="false">
      <c r="A21" s="12" t="s">
        <v>284</v>
      </c>
      <c r="B21" s="12" t="s">
        <v>236</v>
      </c>
      <c r="C21" s="12" t="s">
        <v>251</v>
      </c>
      <c r="D21" s="12" t="s">
        <v>269</v>
      </c>
      <c r="E21" s="12" t="s">
        <v>239</v>
      </c>
      <c r="F21" s="12" t="s">
        <v>218</v>
      </c>
      <c r="G21" s="12" t="n">
        <v>4</v>
      </c>
      <c r="H21" s="12" t="s">
        <v>285</v>
      </c>
      <c r="I21" s="12" t="s">
        <v>220</v>
      </c>
      <c r="J21" s="12" t="s">
        <v>286</v>
      </c>
      <c r="K21" s="12" t="str">
        <f aca="false">IF(AND(A21&lt;&gt;"",G21&gt;0,H21&lt;&gt;""),"OK","ERROR")</f>
        <v>OK</v>
      </c>
    </row>
    <row r="22" customFormat="false" ht="40" hidden="false" customHeight="true" outlineLevel="0" collapsed="false">
      <c r="A22" s="12" t="s">
        <v>287</v>
      </c>
      <c r="B22" s="12" t="s">
        <v>236</v>
      </c>
      <c r="C22" s="12" t="s">
        <v>251</v>
      </c>
      <c r="D22" s="12" t="s">
        <v>269</v>
      </c>
      <c r="E22" s="12" t="s">
        <v>244</v>
      </c>
      <c r="F22" s="12" t="s">
        <v>218</v>
      </c>
      <c r="G22" s="12" t="n">
        <v>2</v>
      </c>
      <c r="H22" s="12" t="s">
        <v>288</v>
      </c>
      <c r="I22" s="12" t="s">
        <v>220</v>
      </c>
      <c r="J22" s="12" t="s">
        <v>289</v>
      </c>
      <c r="K22" s="12" t="str">
        <f aca="false">IF(AND(A22&lt;&gt;"",G22&gt;0,H22&lt;&gt;""),"OK","ERROR")</f>
        <v>OK</v>
      </c>
    </row>
    <row r="23" customFormat="false" ht="40" hidden="false" customHeight="true" outlineLevel="0" collapsed="false">
      <c r="A23" s="12" t="s">
        <v>290</v>
      </c>
      <c r="B23" s="12" t="s">
        <v>236</v>
      </c>
      <c r="C23" s="12" t="s">
        <v>260</v>
      </c>
      <c r="D23" s="12" t="s">
        <v>269</v>
      </c>
      <c r="E23" s="12" t="s">
        <v>239</v>
      </c>
      <c r="F23" s="12" t="s">
        <v>218</v>
      </c>
      <c r="G23" s="12" t="n">
        <v>5</v>
      </c>
      <c r="H23" s="12" t="s">
        <v>291</v>
      </c>
      <c r="I23" s="12" t="s">
        <v>220</v>
      </c>
      <c r="J23" s="12" t="s">
        <v>292</v>
      </c>
      <c r="K23" s="12" t="str">
        <f aca="false">IF(AND(A23&lt;&gt;"",G23&gt;0,H23&lt;&gt;""),"OK","ERROR")</f>
        <v>OK</v>
      </c>
    </row>
    <row r="24" customFormat="false" ht="40" hidden="false" customHeight="true" outlineLevel="0" collapsed="false">
      <c r="A24" s="12" t="s">
        <v>293</v>
      </c>
      <c r="B24" s="12" t="s">
        <v>236</v>
      </c>
      <c r="C24" s="12" t="s">
        <v>260</v>
      </c>
      <c r="D24" s="12" t="s">
        <v>269</v>
      </c>
      <c r="E24" s="12" t="s">
        <v>244</v>
      </c>
      <c r="F24" s="12" t="s">
        <v>218</v>
      </c>
      <c r="G24" s="12" t="n">
        <v>3</v>
      </c>
      <c r="H24" s="12" t="s">
        <v>266</v>
      </c>
      <c r="I24" s="12" t="s">
        <v>220</v>
      </c>
      <c r="J24" s="12" t="s">
        <v>294</v>
      </c>
      <c r="K24" s="12" t="str">
        <f aca="false">IF(AND(A24&lt;&gt;"",G24&gt;0,H24&lt;&gt;""),"OK","ERROR")</f>
        <v>OK</v>
      </c>
    </row>
    <row r="25" customFormat="false" ht="40" hidden="false" customHeight="true" outlineLevel="0" collapsed="false">
      <c r="A25" s="12" t="s">
        <v>295</v>
      </c>
      <c r="B25" s="12" t="s">
        <v>236</v>
      </c>
      <c r="C25" s="12" t="s">
        <v>296</v>
      </c>
      <c r="D25" s="12" t="s">
        <v>269</v>
      </c>
      <c r="E25" s="12" t="s">
        <v>239</v>
      </c>
      <c r="F25" s="12" t="s">
        <v>218</v>
      </c>
      <c r="G25" s="12" t="n">
        <v>9</v>
      </c>
      <c r="H25" s="12" t="s">
        <v>297</v>
      </c>
      <c r="I25" s="12" t="s">
        <v>220</v>
      </c>
      <c r="J25" s="12" t="s">
        <v>298</v>
      </c>
      <c r="K25" s="12" t="str">
        <f aca="false">IF(AND(A25&lt;&gt;"",G25&gt;0,H25&lt;&gt;""),"OK","ERROR")</f>
        <v>OK</v>
      </c>
    </row>
    <row r="26" customFormat="false" ht="40" hidden="false" customHeight="true" outlineLevel="0" collapsed="false">
      <c r="A26" s="12" t="s">
        <v>299</v>
      </c>
      <c r="B26" s="12" t="s">
        <v>236</v>
      </c>
      <c r="C26" s="12" t="s">
        <v>296</v>
      </c>
      <c r="D26" s="12" t="s">
        <v>269</v>
      </c>
      <c r="E26" s="12" t="s">
        <v>239</v>
      </c>
      <c r="F26" s="12" t="s">
        <v>300</v>
      </c>
      <c r="G26" s="12" t="n">
        <v>1</v>
      </c>
      <c r="H26" s="12" t="s">
        <v>301</v>
      </c>
      <c r="I26" s="12" t="s">
        <v>220</v>
      </c>
      <c r="J26" s="12" t="s">
        <v>302</v>
      </c>
      <c r="K26" s="12" t="str">
        <f aca="false">IF(AND(A26&lt;&gt;"",G26&gt;0,H26&lt;&gt;""),"OK","ERROR")</f>
        <v>OK</v>
      </c>
    </row>
    <row r="27" customFormat="false" ht="40" hidden="false" customHeight="true" outlineLevel="0" collapsed="false">
      <c r="A27" s="12" t="s">
        <v>303</v>
      </c>
      <c r="B27" s="12" t="s">
        <v>236</v>
      </c>
      <c r="C27" s="12" t="s">
        <v>296</v>
      </c>
      <c r="D27" s="12" t="s">
        <v>269</v>
      </c>
      <c r="E27" s="12" t="s">
        <v>244</v>
      </c>
      <c r="F27" s="12" t="s">
        <v>218</v>
      </c>
      <c r="G27" s="12" t="n">
        <v>6</v>
      </c>
      <c r="H27" s="12" t="s">
        <v>304</v>
      </c>
      <c r="I27" s="12" t="s">
        <v>220</v>
      </c>
      <c r="J27" s="12" t="s">
        <v>305</v>
      </c>
      <c r="K27" s="12" t="str">
        <f aca="false">IF(AND(A27&lt;&gt;"",G27&gt;0,H27&lt;&gt;""),"OK","ERROR")</f>
        <v>OK</v>
      </c>
    </row>
    <row r="28" customFormat="false" ht="40" hidden="false" customHeight="true" outlineLevel="0" collapsed="false">
      <c r="A28" s="12" t="s">
        <v>306</v>
      </c>
      <c r="B28" s="12" t="s">
        <v>236</v>
      </c>
      <c r="C28" s="12" t="s">
        <v>307</v>
      </c>
      <c r="D28" s="12" t="s">
        <v>307</v>
      </c>
      <c r="E28" s="12" t="s">
        <v>239</v>
      </c>
      <c r="F28" s="12" t="s">
        <v>218</v>
      </c>
      <c r="G28" s="12" t="n">
        <v>5</v>
      </c>
      <c r="H28" s="12" t="s">
        <v>308</v>
      </c>
      <c r="I28" s="12" t="s">
        <v>220</v>
      </c>
      <c r="J28" s="12" t="s">
        <v>309</v>
      </c>
      <c r="K28" s="12" t="str">
        <f aca="false">IF(AND(A28&lt;&gt;"",G28&gt;0,H28&lt;&gt;""),"OK","ERROR")</f>
        <v>OK</v>
      </c>
    </row>
    <row r="29" customFormat="false" ht="40" hidden="false" customHeight="true" outlineLevel="0" collapsed="false">
      <c r="A29" s="12" t="s">
        <v>310</v>
      </c>
      <c r="B29" s="12" t="s">
        <v>236</v>
      </c>
      <c r="C29" s="12" t="s">
        <v>307</v>
      </c>
      <c r="D29" s="12" t="s">
        <v>307</v>
      </c>
      <c r="E29" s="12" t="s">
        <v>244</v>
      </c>
      <c r="F29" s="12" t="s">
        <v>300</v>
      </c>
      <c r="G29" s="12" t="n">
        <v>1</v>
      </c>
      <c r="H29" s="12" t="s">
        <v>311</v>
      </c>
      <c r="I29" s="12" t="s">
        <v>220</v>
      </c>
      <c r="J29" s="12" t="s">
        <v>312</v>
      </c>
      <c r="K29" s="12" t="str">
        <f aca="false">IF(AND(A29&lt;&gt;"",G29&gt;0,H29&lt;&gt;""),"OK","ERROR")</f>
        <v>OK</v>
      </c>
    </row>
    <row r="30" customFormat="false" ht="40" hidden="false" customHeight="true" outlineLevel="0" collapsed="false">
      <c r="A30" s="12" t="s">
        <v>313</v>
      </c>
      <c r="B30" s="12" t="s">
        <v>236</v>
      </c>
      <c r="C30" s="12" t="s">
        <v>307</v>
      </c>
      <c r="D30" s="12" t="s">
        <v>307</v>
      </c>
      <c r="E30" s="12" t="s">
        <v>244</v>
      </c>
      <c r="F30" s="12" t="s">
        <v>314</v>
      </c>
      <c r="G30" s="12" t="n">
        <v>5</v>
      </c>
      <c r="H30" s="12" t="s">
        <v>308</v>
      </c>
      <c r="I30" s="12" t="s">
        <v>220</v>
      </c>
      <c r="J30" s="12" t="s">
        <v>315</v>
      </c>
      <c r="K30" s="12" t="str">
        <f aca="false">IF(AND(A30&lt;&gt;"",G30&gt;0,H30&lt;&gt;""),"OK","ERROR")</f>
        <v>OK</v>
      </c>
    </row>
  </sheetData>
  <mergeCells count="2">
    <mergeCell ref="A1:K1"/>
    <mergeCell ref="A2:K2"/>
  </mergeCells>
  <conditionalFormatting sqref="K5:K30">
    <cfRule type="containsText" priority="2" operator="containsText" aboveAverage="0" equalAverage="0" bottom="0" percent="0" rank="0" text="ERROR" dxfId="4">
      <formula>NOT(ISERROR(SEARCH("ERROR",K5)))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6"/>
    <col collapsed="false" customWidth="true" hidden="false" outlineLevel="0" max="11" min="11" style="0" width="28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66"/>
    <col collapsed="false" customWidth="true" hidden="false" outlineLevel="0" max="15" min="15" style="0" width="10"/>
  </cols>
  <sheetData>
    <row r="1" customFormat="false" ht="34" hidden="false" customHeight="true" outlineLevel="0" collapsed="false">
      <c r="A1" s="1" t="s">
        <v>316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2" t="s">
        <v>317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4" hidden="false" customHeight="true" outlineLevel="0" collapsed="false">
      <c r="A4" s="11" t="s">
        <v>318</v>
      </c>
      <c r="B4" s="11" t="s">
        <v>319</v>
      </c>
      <c r="C4" s="11" t="s">
        <v>320</v>
      </c>
      <c r="D4" s="11" t="s">
        <v>321</v>
      </c>
      <c r="E4" s="11" t="s">
        <v>204</v>
      </c>
      <c r="F4" s="11" t="s">
        <v>205</v>
      </c>
      <c r="G4" s="11" t="s">
        <v>206</v>
      </c>
      <c r="H4" s="11" t="s">
        <v>207</v>
      </c>
      <c r="I4" s="11" t="s">
        <v>322</v>
      </c>
      <c r="J4" s="11" t="s">
        <v>323</v>
      </c>
      <c r="K4" s="11" t="s">
        <v>324</v>
      </c>
      <c r="L4" s="11" t="s">
        <v>77</v>
      </c>
      <c r="M4" s="11" t="s">
        <v>325</v>
      </c>
      <c r="N4" s="11" t="s">
        <v>326</v>
      </c>
      <c r="O4" s="11" t="s">
        <v>213</v>
      </c>
    </row>
    <row r="5" customFormat="false" ht="34" hidden="false" customHeight="true" outlineLevel="0" collapsed="false">
      <c r="A5" s="12" t="s">
        <v>327</v>
      </c>
      <c r="B5" s="12" t="s">
        <v>328</v>
      </c>
      <c r="C5" s="12" t="s">
        <v>329</v>
      </c>
      <c r="D5" s="13" t="n">
        <v>4.00908088684082</v>
      </c>
      <c r="E5" s="12" t="s">
        <v>236</v>
      </c>
      <c r="F5" s="12" t="s">
        <v>260</v>
      </c>
      <c r="G5" s="12" t="s">
        <v>252</v>
      </c>
      <c r="H5" s="12" t="s">
        <v>239</v>
      </c>
      <c r="I5" s="12" t="s">
        <v>330</v>
      </c>
      <c r="J5" s="12" t="s">
        <v>259</v>
      </c>
      <c r="K5" s="12" t="s">
        <v>331</v>
      </c>
      <c r="L5" s="12" t="s">
        <v>332</v>
      </c>
      <c r="M5" s="12"/>
      <c r="N5" s="12" t="s">
        <v>333</v>
      </c>
      <c r="O5" s="12" t="str">
        <f aca="false">IF(AND(A5&lt;&gt;"",B5&lt;&gt;"",E5&lt;&gt;"",J5&lt;&gt;""),"OK","ERROR")</f>
        <v>OK</v>
      </c>
    </row>
    <row r="6" customFormat="false" ht="34" hidden="false" customHeight="true" outlineLevel="0" collapsed="false">
      <c r="A6" s="12" t="s">
        <v>334</v>
      </c>
      <c r="B6" s="12" t="s">
        <v>335</v>
      </c>
      <c r="C6" s="12" t="s">
        <v>336</v>
      </c>
      <c r="D6" s="13" t="n">
        <v>2.6475133895874</v>
      </c>
      <c r="E6" s="12" t="s">
        <v>223</v>
      </c>
      <c r="F6" s="12" t="s">
        <v>224</v>
      </c>
      <c r="G6" s="12" t="s">
        <v>223</v>
      </c>
      <c r="H6" s="12" t="s">
        <v>217</v>
      </c>
      <c r="I6" s="12"/>
      <c r="J6" s="12" t="s">
        <v>337</v>
      </c>
      <c r="K6" s="12" t="s">
        <v>338</v>
      </c>
      <c r="L6" s="12" t="s">
        <v>332</v>
      </c>
      <c r="M6" s="12"/>
      <c r="N6" s="12"/>
      <c r="O6" s="12" t="str">
        <f aca="false">IF(AND(A6&lt;&gt;"",B6&lt;&gt;"",E6&lt;&gt;"",J6&lt;&gt;""),"OK","ERROR")</f>
        <v>OK</v>
      </c>
    </row>
    <row r="7" customFormat="false" ht="34" hidden="false" customHeight="true" outlineLevel="0" collapsed="false">
      <c r="A7" s="12" t="s">
        <v>339</v>
      </c>
      <c r="B7" s="12" t="s">
        <v>340</v>
      </c>
      <c r="C7" s="12" t="s">
        <v>341</v>
      </c>
      <c r="D7" s="13" t="n">
        <v>2.64831924438477</v>
      </c>
      <c r="E7" s="12" t="s">
        <v>223</v>
      </c>
      <c r="F7" s="12" t="s">
        <v>224</v>
      </c>
      <c r="G7" s="12" t="s">
        <v>223</v>
      </c>
      <c r="H7" s="12" t="s">
        <v>217</v>
      </c>
      <c r="I7" s="12"/>
      <c r="J7" s="12" t="s">
        <v>342</v>
      </c>
      <c r="K7" s="12" t="s">
        <v>338</v>
      </c>
      <c r="L7" s="12" t="s">
        <v>332</v>
      </c>
      <c r="M7" s="12"/>
      <c r="N7" s="12"/>
      <c r="O7" s="12" t="str">
        <f aca="false">IF(AND(A7&lt;&gt;"",B7&lt;&gt;"",E7&lt;&gt;"",J7&lt;&gt;""),"OK","ERROR")</f>
        <v>OK</v>
      </c>
    </row>
    <row r="8" customFormat="false" ht="34" hidden="false" customHeight="true" outlineLevel="0" collapsed="false">
      <c r="A8" s="12" t="s">
        <v>343</v>
      </c>
      <c r="B8" s="12" t="s">
        <v>344</v>
      </c>
      <c r="C8" s="12" t="s">
        <v>345</v>
      </c>
      <c r="D8" s="13" t="n">
        <v>2.64191150665283</v>
      </c>
      <c r="E8" s="12" t="s">
        <v>223</v>
      </c>
      <c r="F8" s="12" t="s">
        <v>224</v>
      </c>
      <c r="G8" s="12" t="s">
        <v>223</v>
      </c>
      <c r="H8" s="12" t="s">
        <v>217</v>
      </c>
      <c r="I8" s="12"/>
      <c r="J8" s="12" t="s">
        <v>342</v>
      </c>
      <c r="K8" s="12" t="s">
        <v>338</v>
      </c>
      <c r="L8" s="12" t="s">
        <v>332</v>
      </c>
      <c r="M8" s="12"/>
      <c r="N8" s="12"/>
      <c r="O8" s="12" t="str">
        <f aca="false">IF(AND(A8&lt;&gt;"",B8&lt;&gt;"",E8&lt;&gt;"",J8&lt;&gt;""),"OK","ERROR")</f>
        <v>OK</v>
      </c>
    </row>
    <row r="9" customFormat="false" ht="34" hidden="false" customHeight="true" outlineLevel="0" collapsed="false">
      <c r="A9" s="12" t="s">
        <v>346</v>
      </c>
      <c r="B9" s="12" t="s">
        <v>347</v>
      </c>
      <c r="C9" s="12" t="s">
        <v>348</v>
      </c>
      <c r="D9" s="13" t="n">
        <v>2.62125205993652</v>
      </c>
      <c r="E9" s="12" t="s">
        <v>223</v>
      </c>
      <c r="F9" s="12" t="s">
        <v>224</v>
      </c>
      <c r="G9" s="12" t="s">
        <v>223</v>
      </c>
      <c r="H9" s="12" t="s">
        <v>217</v>
      </c>
      <c r="I9" s="12"/>
      <c r="J9" s="12" t="s">
        <v>337</v>
      </c>
      <c r="K9" s="12" t="s">
        <v>338</v>
      </c>
      <c r="L9" s="12" t="s">
        <v>332</v>
      </c>
      <c r="M9" s="12"/>
      <c r="N9" s="12"/>
      <c r="O9" s="12" t="str">
        <f aca="false">IF(AND(A9&lt;&gt;"",B9&lt;&gt;"",E9&lt;&gt;"",J9&lt;&gt;""),"OK","ERROR")</f>
        <v>OK</v>
      </c>
    </row>
    <row r="10" customFormat="false" ht="34" hidden="false" customHeight="true" outlineLevel="0" collapsed="false">
      <c r="A10" s="12" t="s">
        <v>349</v>
      </c>
      <c r="B10" s="12" t="s">
        <v>350</v>
      </c>
      <c r="C10" s="12" t="s">
        <v>351</v>
      </c>
      <c r="D10" s="13" t="n">
        <v>2.5911111831665</v>
      </c>
      <c r="E10" s="12" t="s">
        <v>223</v>
      </c>
      <c r="F10" s="12" t="s">
        <v>224</v>
      </c>
      <c r="G10" s="12" t="s">
        <v>223</v>
      </c>
      <c r="H10" s="12" t="s">
        <v>217</v>
      </c>
      <c r="I10" s="12"/>
      <c r="J10" s="12" t="s">
        <v>337</v>
      </c>
      <c r="K10" s="12" t="s">
        <v>338</v>
      </c>
      <c r="L10" s="12" t="s">
        <v>332</v>
      </c>
      <c r="M10" s="12"/>
      <c r="N10" s="12"/>
      <c r="O10" s="12" t="str">
        <f aca="false">IF(AND(A10&lt;&gt;"",B10&lt;&gt;"",E10&lt;&gt;"",J10&lt;&gt;""),"OK","ERROR")</f>
        <v>OK</v>
      </c>
    </row>
    <row r="11" customFormat="false" ht="34" hidden="false" customHeight="true" outlineLevel="0" collapsed="false">
      <c r="A11" s="12" t="s">
        <v>352</v>
      </c>
      <c r="B11" s="12" t="s">
        <v>353</v>
      </c>
      <c r="C11" s="12" t="s">
        <v>354</v>
      </c>
      <c r="D11" s="13" t="n">
        <v>4.00210762023926</v>
      </c>
      <c r="E11" s="12" t="s">
        <v>223</v>
      </c>
      <c r="F11" s="12" t="s">
        <v>224</v>
      </c>
      <c r="G11" s="12" t="s">
        <v>223</v>
      </c>
      <c r="H11" s="12" t="s">
        <v>217</v>
      </c>
      <c r="I11" s="12"/>
      <c r="J11" s="12" t="s">
        <v>337</v>
      </c>
      <c r="K11" s="12" t="s">
        <v>338</v>
      </c>
      <c r="L11" s="12" t="s">
        <v>332</v>
      </c>
      <c r="M11" s="12"/>
      <c r="N11" s="12"/>
      <c r="O11" s="12" t="str">
        <f aca="false">IF(AND(A11&lt;&gt;"",B11&lt;&gt;"",E11&lt;&gt;"",J11&lt;&gt;""),"OK","ERROR")</f>
        <v>OK</v>
      </c>
    </row>
    <row r="12" customFormat="false" ht="34" hidden="false" customHeight="true" outlineLevel="0" collapsed="false">
      <c r="A12" s="12" t="s">
        <v>355</v>
      </c>
      <c r="B12" s="12" t="s">
        <v>356</v>
      </c>
      <c r="C12" s="12" t="s">
        <v>357</v>
      </c>
      <c r="D12" s="13" t="n">
        <v>1.08892631530762</v>
      </c>
      <c r="E12" s="12" t="s">
        <v>215</v>
      </c>
      <c r="F12" s="12" t="s">
        <v>216</v>
      </c>
      <c r="G12" s="12" t="s">
        <v>215</v>
      </c>
      <c r="H12" s="12" t="s">
        <v>217</v>
      </c>
      <c r="I12" s="12"/>
      <c r="J12" s="12" t="s">
        <v>214</v>
      </c>
      <c r="K12" s="12" t="s">
        <v>338</v>
      </c>
      <c r="L12" s="12" t="s">
        <v>332</v>
      </c>
      <c r="M12" s="12"/>
      <c r="N12" s="12"/>
      <c r="O12" s="12" t="str">
        <f aca="false">IF(AND(A12&lt;&gt;"",B12&lt;&gt;"",E12&lt;&gt;"",J12&lt;&gt;""),"OK","ERROR")</f>
        <v>OK</v>
      </c>
    </row>
    <row r="13" customFormat="false" ht="34" hidden="false" customHeight="true" outlineLevel="0" collapsed="false">
      <c r="A13" s="12" t="s">
        <v>358</v>
      </c>
      <c r="B13" s="12" t="s">
        <v>359</v>
      </c>
      <c r="C13" s="12" t="s">
        <v>360</v>
      </c>
      <c r="D13" s="13" t="n">
        <v>2.64736843109131</v>
      </c>
      <c r="E13" s="12" t="s">
        <v>215</v>
      </c>
      <c r="F13" s="12" t="s">
        <v>216</v>
      </c>
      <c r="G13" s="12" t="s">
        <v>215</v>
      </c>
      <c r="H13" s="12" t="s">
        <v>217</v>
      </c>
      <c r="I13" s="12"/>
      <c r="J13" s="12" t="s">
        <v>214</v>
      </c>
      <c r="K13" s="12" t="s">
        <v>338</v>
      </c>
      <c r="L13" s="12" t="s">
        <v>332</v>
      </c>
      <c r="M13" s="12" t="s">
        <v>361</v>
      </c>
      <c r="N13" s="12" t="s">
        <v>362</v>
      </c>
      <c r="O13" s="12" t="str">
        <f aca="false">IF(AND(A13&lt;&gt;"",B13&lt;&gt;"",E13&lt;&gt;"",J13&lt;&gt;""),"OK","ERROR")</f>
        <v>OK</v>
      </c>
    </row>
    <row r="14" customFormat="false" ht="34" hidden="false" customHeight="true" outlineLevel="0" collapsed="false">
      <c r="A14" s="12" t="s">
        <v>363</v>
      </c>
      <c r="B14" s="12" t="s">
        <v>364</v>
      </c>
      <c r="C14" s="12" t="s">
        <v>365</v>
      </c>
      <c r="D14" s="13" t="n">
        <v>1.93587017059326</v>
      </c>
      <c r="E14" s="12" t="s">
        <v>215</v>
      </c>
      <c r="F14" s="12" t="s">
        <v>216</v>
      </c>
      <c r="G14" s="12" t="s">
        <v>215</v>
      </c>
      <c r="H14" s="12" t="s">
        <v>217</v>
      </c>
      <c r="I14" s="12"/>
      <c r="J14" s="12" t="s">
        <v>214</v>
      </c>
      <c r="K14" s="12" t="s">
        <v>338</v>
      </c>
      <c r="L14" s="12" t="s">
        <v>332</v>
      </c>
      <c r="M14" s="12"/>
      <c r="N14" s="12"/>
      <c r="O14" s="12" t="str">
        <f aca="false">IF(AND(A14&lt;&gt;"",B14&lt;&gt;"",E14&lt;&gt;"",J14&lt;&gt;""),"OK","ERROR")</f>
        <v>OK</v>
      </c>
    </row>
    <row r="15" customFormat="false" ht="34" hidden="false" customHeight="true" outlineLevel="0" collapsed="false">
      <c r="A15" s="12" t="s">
        <v>366</v>
      </c>
      <c r="B15" s="12" t="s">
        <v>367</v>
      </c>
      <c r="C15" s="12" t="s">
        <v>368</v>
      </c>
      <c r="D15" s="13" t="n">
        <v>3.03940582275391</v>
      </c>
      <c r="E15" s="12" t="s">
        <v>215</v>
      </c>
      <c r="F15" s="12" t="s">
        <v>216</v>
      </c>
      <c r="G15" s="12" t="s">
        <v>215</v>
      </c>
      <c r="H15" s="12" t="s">
        <v>217</v>
      </c>
      <c r="I15" s="12"/>
      <c r="J15" s="12" t="s">
        <v>214</v>
      </c>
      <c r="K15" s="12" t="s">
        <v>338</v>
      </c>
      <c r="L15" s="12" t="s">
        <v>332</v>
      </c>
      <c r="M15" s="12"/>
      <c r="N15" s="12"/>
      <c r="O15" s="12" t="str">
        <f aca="false">IF(AND(A15&lt;&gt;"",B15&lt;&gt;"",E15&lt;&gt;"",J15&lt;&gt;""),"OK","ERROR")</f>
        <v>OK</v>
      </c>
    </row>
    <row r="16" customFormat="false" ht="34" hidden="false" customHeight="true" outlineLevel="0" collapsed="false">
      <c r="A16" s="12" t="s">
        <v>369</v>
      </c>
      <c r="B16" s="12" t="s">
        <v>370</v>
      </c>
      <c r="C16" s="12" t="s">
        <v>371</v>
      </c>
      <c r="D16" s="13" t="n">
        <v>1.95729923248291</v>
      </c>
      <c r="E16" s="12" t="s">
        <v>236</v>
      </c>
      <c r="F16" s="12" t="s">
        <v>237</v>
      </c>
      <c r="G16" s="12" t="s">
        <v>252</v>
      </c>
      <c r="H16" s="12" t="s">
        <v>239</v>
      </c>
      <c r="I16" s="12" t="s">
        <v>372</v>
      </c>
      <c r="J16" s="12" t="s">
        <v>235</v>
      </c>
      <c r="K16" s="12" t="s">
        <v>373</v>
      </c>
      <c r="L16" s="12" t="s">
        <v>332</v>
      </c>
      <c r="M16" s="12"/>
      <c r="N16" s="12" t="s">
        <v>374</v>
      </c>
      <c r="O16" s="12" t="str">
        <f aca="false">IF(AND(A16&lt;&gt;"",B16&lt;&gt;"",E16&lt;&gt;"",J16&lt;&gt;""),"OK","ERROR")</f>
        <v>OK</v>
      </c>
    </row>
    <row r="17" customFormat="false" ht="34" hidden="false" customHeight="true" outlineLevel="0" collapsed="false">
      <c r="A17" s="12" t="s">
        <v>375</v>
      </c>
      <c r="B17" s="12" t="s">
        <v>376</v>
      </c>
      <c r="C17" s="12" t="s">
        <v>377</v>
      </c>
      <c r="D17" s="13" t="n">
        <v>1.55298233032227</v>
      </c>
      <c r="E17" s="12" t="s">
        <v>236</v>
      </c>
      <c r="F17" s="12" t="s">
        <v>237</v>
      </c>
      <c r="G17" s="12" t="s">
        <v>252</v>
      </c>
      <c r="H17" s="12" t="s">
        <v>239</v>
      </c>
      <c r="I17" s="12" t="s">
        <v>378</v>
      </c>
      <c r="J17" s="12" t="s">
        <v>235</v>
      </c>
      <c r="K17" s="12" t="s">
        <v>373</v>
      </c>
      <c r="L17" s="12" t="s">
        <v>332</v>
      </c>
      <c r="M17" s="12"/>
      <c r="N17" s="12"/>
      <c r="O17" s="12" t="str">
        <f aca="false">IF(AND(A17&lt;&gt;"",B17&lt;&gt;"",E17&lt;&gt;"",J17&lt;&gt;""),"OK","ERROR")</f>
        <v>OK</v>
      </c>
    </row>
    <row r="18" customFormat="false" ht="34" hidden="false" customHeight="true" outlineLevel="0" collapsed="false">
      <c r="A18" s="12" t="s">
        <v>379</v>
      </c>
      <c r="B18" s="12" t="s">
        <v>380</v>
      </c>
      <c r="C18" s="12" t="s">
        <v>381</v>
      </c>
      <c r="D18" s="13" t="n">
        <v>6.24697589874268</v>
      </c>
      <c r="E18" s="12" t="s">
        <v>236</v>
      </c>
      <c r="F18" s="12" t="s">
        <v>237</v>
      </c>
      <c r="G18" s="12" t="s">
        <v>252</v>
      </c>
      <c r="H18" s="12" t="s">
        <v>239</v>
      </c>
      <c r="I18" s="12" t="s">
        <v>382</v>
      </c>
      <c r="J18" s="12" t="s">
        <v>235</v>
      </c>
      <c r="K18" s="12" t="s">
        <v>373</v>
      </c>
      <c r="L18" s="12" t="s">
        <v>332</v>
      </c>
      <c r="M18" s="12"/>
      <c r="N18" s="12" t="s">
        <v>383</v>
      </c>
      <c r="O18" s="12" t="str">
        <f aca="false">IF(AND(A18&lt;&gt;"",B18&lt;&gt;"",E18&lt;&gt;"",J18&lt;&gt;""),"OK","ERROR")</f>
        <v>OK</v>
      </c>
    </row>
    <row r="19" customFormat="false" ht="34" hidden="false" customHeight="true" outlineLevel="0" collapsed="false">
      <c r="A19" s="12" t="s">
        <v>384</v>
      </c>
      <c r="B19" s="12" t="s">
        <v>385</v>
      </c>
      <c r="C19" s="12" t="s">
        <v>386</v>
      </c>
      <c r="D19" s="13" t="n">
        <v>3.07265853881836</v>
      </c>
      <c r="E19" s="12" t="s">
        <v>236</v>
      </c>
      <c r="F19" s="12" t="s">
        <v>237</v>
      </c>
      <c r="G19" s="12" t="s">
        <v>252</v>
      </c>
      <c r="H19" s="12" t="s">
        <v>239</v>
      </c>
      <c r="I19" s="12"/>
      <c r="J19" s="12" t="s">
        <v>235</v>
      </c>
      <c r="K19" s="12" t="s">
        <v>387</v>
      </c>
      <c r="L19" s="12" t="s">
        <v>332</v>
      </c>
      <c r="M19" s="12"/>
      <c r="N19" s="12"/>
      <c r="O19" s="12" t="str">
        <f aca="false">IF(AND(A19&lt;&gt;"",B19&lt;&gt;"",E19&lt;&gt;"",J19&lt;&gt;""),"OK","ERROR")</f>
        <v>OK</v>
      </c>
    </row>
    <row r="20" customFormat="false" ht="34" hidden="false" customHeight="true" outlineLevel="0" collapsed="false">
      <c r="A20" s="12" t="s">
        <v>388</v>
      </c>
      <c r="B20" s="12" t="s">
        <v>389</v>
      </c>
      <c r="C20" s="12" t="s">
        <v>390</v>
      </c>
      <c r="D20" s="13" t="n">
        <v>2.69361305236816</v>
      </c>
      <c r="E20" s="12" t="s">
        <v>236</v>
      </c>
      <c r="F20" s="12" t="s">
        <v>237</v>
      </c>
      <c r="G20" s="12" t="s">
        <v>252</v>
      </c>
      <c r="H20" s="12" t="s">
        <v>239</v>
      </c>
      <c r="I20" s="12" t="s">
        <v>391</v>
      </c>
      <c r="J20" s="12" t="s">
        <v>235</v>
      </c>
      <c r="K20" s="12" t="s">
        <v>373</v>
      </c>
      <c r="L20" s="12" t="s">
        <v>332</v>
      </c>
      <c r="M20" s="12"/>
      <c r="N20" s="12"/>
      <c r="O20" s="12" t="str">
        <f aca="false">IF(AND(A20&lt;&gt;"",B20&lt;&gt;"",E20&lt;&gt;"",J20&lt;&gt;""),"OK","ERROR")</f>
        <v>OK</v>
      </c>
    </row>
    <row r="21" customFormat="false" ht="34" hidden="false" customHeight="true" outlineLevel="0" collapsed="false">
      <c r="A21" s="12" t="s">
        <v>392</v>
      </c>
      <c r="B21" s="12" t="s">
        <v>393</v>
      </c>
      <c r="C21" s="12" t="s">
        <v>394</v>
      </c>
      <c r="D21" s="13" t="n">
        <v>1.99556350708008</v>
      </c>
      <c r="E21" s="12" t="s">
        <v>236</v>
      </c>
      <c r="F21" s="12" t="s">
        <v>237</v>
      </c>
      <c r="G21" s="12" t="s">
        <v>252</v>
      </c>
      <c r="H21" s="12" t="s">
        <v>239</v>
      </c>
      <c r="I21" s="12" t="s">
        <v>395</v>
      </c>
      <c r="J21" s="12" t="s">
        <v>235</v>
      </c>
      <c r="K21" s="12" t="s">
        <v>373</v>
      </c>
      <c r="L21" s="12" t="s">
        <v>332</v>
      </c>
      <c r="M21" s="12"/>
      <c r="N21" s="12"/>
      <c r="O21" s="12" t="str">
        <f aca="false">IF(AND(A21&lt;&gt;"",B21&lt;&gt;"",E21&lt;&gt;"",J21&lt;&gt;""),"OK","ERROR")</f>
        <v>OK</v>
      </c>
    </row>
    <row r="22" customFormat="false" ht="34" hidden="false" customHeight="true" outlineLevel="0" collapsed="false">
      <c r="A22" s="12" t="s">
        <v>396</v>
      </c>
      <c r="B22" s="12" t="s">
        <v>397</v>
      </c>
      <c r="C22" s="12" t="s">
        <v>398</v>
      </c>
      <c r="D22" s="13" t="n">
        <v>2.63124370574951</v>
      </c>
      <c r="E22" s="12" t="s">
        <v>236</v>
      </c>
      <c r="F22" s="12" t="s">
        <v>237</v>
      </c>
      <c r="G22" s="12" t="s">
        <v>252</v>
      </c>
      <c r="H22" s="12" t="s">
        <v>239</v>
      </c>
      <c r="I22" s="12" t="s">
        <v>399</v>
      </c>
      <c r="J22" s="12" t="s">
        <v>235</v>
      </c>
      <c r="K22" s="12" t="s">
        <v>373</v>
      </c>
      <c r="L22" s="12" t="s">
        <v>332</v>
      </c>
      <c r="M22" s="12"/>
      <c r="N22" s="12"/>
      <c r="O22" s="12" t="str">
        <f aca="false">IF(AND(A22&lt;&gt;"",B22&lt;&gt;"",E22&lt;&gt;"",J22&lt;&gt;""),"OK","ERROR")</f>
        <v>OK</v>
      </c>
    </row>
    <row r="23" customFormat="false" ht="34" hidden="false" customHeight="true" outlineLevel="0" collapsed="false">
      <c r="A23" s="12" t="s">
        <v>400</v>
      </c>
      <c r="B23" s="12" t="s">
        <v>401</v>
      </c>
      <c r="C23" s="12" t="s">
        <v>402</v>
      </c>
      <c r="D23" s="13" t="n">
        <v>3.32646465301514</v>
      </c>
      <c r="E23" s="12" t="s">
        <v>236</v>
      </c>
      <c r="F23" s="12" t="s">
        <v>237</v>
      </c>
      <c r="G23" s="12" t="s">
        <v>252</v>
      </c>
      <c r="H23" s="12" t="s">
        <v>244</v>
      </c>
      <c r="I23" s="12"/>
      <c r="J23" s="12" t="s">
        <v>403</v>
      </c>
      <c r="K23" s="12" t="s">
        <v>338</v>
      </c>
      <c r="L23" s="12" t="s">
        <v>332</v>
      </c>
      <c r="M23" s="12"/>
      <c r="N23" s="12" t="s">
        <v>404</v>
      </c>
      <c r="O23" s="12" t="str">
        <f aca="false">IF(AND(A23&lt;&gt;"",B23&lt;&gt;"",E23&lt;&gt;"",J23&lt;&gt;""),"OK","ERROR")</f>
        <v>OK</v>
      </c>
    </row>
    <row r="24" customFormat="false" ht="34" hidden="false" customHeight="true" outlineLevel="0" collapsed="false">
      <c r="A24" s="12" t="s">
        <v>405</v>
      </c>
      <c r="B24" s="12" t="s">
        <v>406</v>
      </c>
      <c r="C24" s="12" t="s">
        <v>407</v>
      </c>
      <c r="D24" s="13" t="n">
        <v>3.23702239990234</v>
      </c>
      <c r="E24" s="12" t="s">
        <v>236</v>
      </c>
      <c r="F24" s="12" t="s">
        <v>237</v>
      </c>
      <c r="G24" s="12" t="s">
        <v>252</v>
      </c>
      <c r="H24" s="12" t="s">
        <v>239</v>
      </c>
      <c r="I24" s="12" t="s">
        <v>382</v>
      </c>
      <c r="J24" s="12" t="s">
        <v>235</v>
      </c>
      <c r="K24" s="12" t="s">
        <v>373</v>
      </c>
      <c r="L24" s="12" t="s">
        <v>332</v>
      </c>
      <c r="M24" s="12"/>
      <c r="N24" s="12"/>
      <c r="O24" s="12" t="str">
        <f aca="false">IF(AND(A24&lt;&gt;"",B24&lt;&gt;"",E24&lt;&gt;"",J24&lt;&gt;""),"OK","ERROR")</f>
        <v>OK</v>
      </c>
    </row>
    <row r="25" customFormat="false" ht="34" hidden="false" customHeight="true" outlineLevel="0" collapsed="false">
      <c r="A25" s="12" t="s">
        <v>408</v>
      </c>
      <c r="B25" s="12" t="s">
        <v>409</v>
      </c>
      <c r="C25" s="12" t="s">
        <v>410</v>
      </c>
      <c r="D25" s="13" t="n">
        <v>6.93661117553711</v>
      </c>
      <c r="E25" s="12" t="s">
        <v>236</v>
      </c>
      <c r="F25" s="12" t="s">
        <v>237</v>
      </c>
      <c r="G25" s="12" t="s">
        <v>252</v>
      </c>
      <c r="H25" s="12" t="s">
        <v>239</v>
      </c>
      <c r="I25" s="12" t="s">
        <v>372</v>
      </c>
      <c r="J25" s="12" t="s">
        <v>235</v>
      </c>
      <c r="K25" s="12" t="s">
        <v>373</v>
      </c>
      <c r="L25" s="12" t="s">
        <v>332</v>
      </c>
      <c r="M25" s="12"/>
      <c r="N25" s="12"/>
      <c r="O25" s="12" t="str">
        <f aca="false">IF(AND(A25&lt;&gt;"",B25&lt;&gt;"",E25&lt;&gt;"",J25&lt;&gt;""),"OK","ERROR")</f>
        <v>OK</v>
      </c>
    </row>
    <row r="26" customFormat="false" ht="34" hidden="false" customHeight="true" outlineLevel="0" collapsed="false">
      <c r="A26" s="12" t="s">
        <v>411</v>
      </c>
      <c r="B26" s="12" t="s">
        <v>412</v>
      </c>
      <c r="C26" s="12" t="s">
        <v>413</v>
      </c>
      <c r="D26" s="13" t="n">
        <v>2.62191295623779</v>
      </c>
      <c r="E26" s="12" t="s">
        <v>236</v>
      </c>
      <c r="F26" s="12" t="s">
        <v>237</v>
      </c>
      <c r="G26" s="12" t="s">
        <v>252</v>
      </c>
      <c r="H26" s="12" t="s">
        <v>239</v>
      </c>
      <c r="I26" s="12"/>
      <c r="J26" s="12" t="s">
        <v>235</v>
      </c>
      <c r="K26" s="12" t="s">
        <v>338</v>
      </c>
      <c r="L26" s="12" t="s">
        <v>332</v>
      </c>
      <c r="M26" s="12"/>
      <c r="N26" s="12"/>
      <c r="O26" s="12" t="str">
        <f aca="false">IF(AND(A26&lt;&gt;"",B26&lt;&gt;"",E26&lt;&gt;"",J26&lt;&gt;""),"OK","ERROR")</f>
        <v>OK</v>
      </c>
    </row>
    <row r="27" customFormat="false" ht="34" hidden="false" customHeight="true" outlineLevel="0" collapsed="false">
      <c r="A27" s="12" t="s">
        <v>414</v>
      </c>
      <c r="B27" s="12" t="s">
        <v>415</v>
      </c>
      <c r="C27" s="12" t="s">
        <v>416</v>
      </c>
      <c r="D27" s="13" t="n">
        <v>6.51991558074951</v>
      </c>
      <c r="E27" s="12" t="s">
        <v>236</v>
      </c>
      <c r="F27" s="12" t="s">
        <v>251</v>
      </c>
      <c r="G27" s="12" t="s">
        <v>252</v>
      </c>
      <c r="H27" s="12" t="s">
        <v>239</v>
      </c>
      <c r="I27" s="12" t="s">
        <v>417</v>
      </c>
      <c r="J27" s="12" t="s">
        <v>250</v>
      </c>
      <c r="K27" s="12" t="s">
        <v>373</v>
      </c>
      <c r="L27" s="12" t="s">
        <v>332</v>
      </c>
      <c r="M27" s="12"/>
      <c r="N27" s="12"/>
      <c r="O27" s="12" t="str">
        <f aca="false">IF(AND(A27&lt;&gt;"",B27&lt;&gt;"",E27&lt;&gt;"",J27&lt;&gt;""),"OK","ERROR")</f>
        <v>OK</v>
      </c>
    </row>
    <row r="28" customFormat="false" ht="34" hidden="false" customHeight="true" outlineLevel="0" collapsed="false">
      <c r="A28" s="12" t="s">
        <v>418</v>
      </c>
      <c r="B28" s="12" t="s">
        <v>419</v>
      </c>
      <c r="C28" s="12" t="s">
        <v>420</v>
      </c>
      <c r="D28" s="13" t="n">
        <v>2.09306716918945</v>
      </c>
      <c r="E28" s="12" t="s">
        <v>236</v>
      </c>
      <c r="F28" s="12" t="s">
        <v>251</v>
      </c>
      <c r="G28" s="12" t="s">
        <v>252</v>
      </c>
      <c r="H28" s="12" t="s">
        <v>239</v>
      </c>
      <c r="I28" s="12" t="s">
        <v>421</v>
      </c>
      <c r="J28" s="12" t="s">
        <v>250</v>
      </c>
      <c r="K28" s="12" t="s">
        <v>373</v>
      </c>
      <c r="L28" s="12" t="s">
        <v>332</v>
      </c>
      <c r="M28" s="12"/>
      <c r="N28" s="12"/>
      <c r="O28" s="12" t="str">
        <f aca="false">IF(AND(A28&lt;&gt;"",B28&lt;&gt;"",E28&lt;&gt;"",J28&lt;&gt;""),"OK","ERROR")</f>
        <v>OK</v>
      </c>
    </row>
    <row r="29" customFormat="false" ht="34" hidden="false" customHeight="true" outlineLevel="0" collapsed="false">
      <c r="A29" s="12" t="s">
        <v>422</v>
      </c>
      <c r="B29" s="12" t="s">
        <v>423</v>
      </c>
      <c r="C29" s="12" t="s">
        <v>424</v>
      </c>
      <c r="D29" s="13" t="n">
        <v>2.67864322662354</v>
      </c>
      <c r="E29" s="12" t="s">
        <v>236</v>
      </c>
      <c r="F29" s="12" t="s">
        <v>251</v>
      </c>
      <c r="G29" s="12" t="s">
        <v>252</v>
      </c>
      <c r="H29" s="12" t="s">
        <v>239</v>
      </c>
      <c r="I29" s="12" t="s">
        <v>425</v>
      </c>
      <c r="J29" s="12" t="s">
        <v>250</v>
      </c>
      <c r="K29" s="12" t="s">
        <v>373</v>
      </c>
      <c r="L29" s="12" t="s">
        <v>332</v>
      </c>
      <c r="M29" s="12"/>
      <c r="N29" s="12"/>
      <c r="O29" s="12" t="str">
        <f aca="false">IF(AND(A29&lt;&gt;"",B29&lt;&gt;"",E29&lt;&gt;"",J29&lt;&gt;""),"OK","ERROR")</f>
        <v>OK</v>
      </c>
    </row>
    <row r="30" customFormat="false" ht="34" hidden="false" customHeight="true" outlineLevel="0" collapsed="false">
      <c r="A30" s="12" t="s">
        <v>426</v>
      </c>
      <c r="B30" s="12" t="s">
        <v>427</v>
      </c>
      <c r="C30" s="12" t="s">
        <v>428</v>
      </c>
      <c r="D30" s="13" t="n">
        <v>2.94165992736816</v>
      </c>
      <c r="E30" s="12" t="s">
        <v>236</v>
      </c>
      <c r="F30" s="12" t="s">
        <v>251</v>
      </c>
      <c r="G30" s="12" t="s">
        <v>252</v>
      </c>
      <c r="H30" s="12" t="s">
        <v>239</v>
      </c>
      <c r="I30" s="12" t="s">
        <v>429</v>
      </c>
      <c r="J30" s="12" t="s">
        <v>250</v>
      </c>
      <c r="K30" s="12" t="s">
        <v>373</v>
      </c>
      <c r="L30" s="12" t="s">
        <v>332</v>
      </c>
      <c r="M30" s="12"/>
      <c r="N30" s="12"/>
      <c r="O30" s="12" t="str">
        <f aca="false">IF(AND(A30&lt;&gt;"",B30&lt;&gt;"",E30&lt;&gt;"",J30&lt;&gt;""),"OK","ERROR")</f>
        <v>OK</v>
      </c>
    </row>
    <row r="31" customFormat="false" ht="34" hidden="false" customHeight="true" outlineLevel="0" collapsed="false">
      <c r="A31" s="12" t="s">
        <v>430</v>
      </c>
      <c r="B31" s="12" t="s">
        <v>431</v>
      </c>
      <c r="C31" s="12" t="s">
        <v>432</v>
      </c>
      <c r="D31" s="13" t="n">
        <v>6.57576942443848</v>
      </c>
      <c r="E31" s="12" t="s">
        <v>236</v>
      </c>
      <c r="F31" s="12" t="s">
        <v>251</v>
      </c>
      <c r="G31" s="12" t="s">
        <v>252</v>
      </c>
      <c r="H31" s="12" t="s">
        <v>239</v>
      </c>
      <c r="I31" s="12" t="s">
        <v>433</v>
      </c>
      <c r="J31" s="12" t="s">
        <v>250</v>
      </c>
      <c r="K31" s="12" t="s">
        <v>373</v>
      </c>
      <c r="L31" s="12" t="s">
        <v>332</v>
      </c>
      <c r="M31" s="12"/>
      <c r="N31" s="12"/>
      <c r="O31" s="12" t="str">
        <f aca="false">IF(AND(A31&lt;&gt;"",B31&lt;&gt;"",E31&lt;&gt;"",J31&lt;&gt;""),"OK","ERROR")</f>
        <v>OK</v>
      </c>
    </row>
    <row r="32" customFormat="false" ht="34" hidden="false" customHeight="true" outlineLevel="0" collapsed="false">
      <c r="A32" s="12" t="s">
        <v>434</v>
      </c>
      <c r="B32" s="12" t="s">
        <v>435</v>
      </c>
      <c r="C32" s="12" t="s">
        <v>436</v>
      </c>
      <c r="D32" s="13" t="n">
        <v>5.15820026397705</v>
      </c>
      <c r="E32" s="12" t="s">
        <v>236</v>
      </c>
      <c r="F32" s="12" t="s">
        <v>251</v>
      </c>
      <c r="G32" s="12" t="s">
        <v>252</v>
      </c>
      <c r="H32" s="12" t="s">
        <v>239</v>
      </c>
      <c r="I32" s="12" t="s">
        <v>437</v>
      </c>
      <c r="J32" s="12" t="s">
        <v>250</v>
      </c>
      <c r="K32" s="12" t="s">
        <v>373</v>
      </c>
      <c r="L32" s="12" t="s">
        <v>332</v>
      </c>
      <c r="M32" s="12"/>
      <c r="N32" s="12"/>
      <c r="O32" s="12" t="str">
        <f aca="false">IF(AND(A32&lt;&gt;"",B32&lt;&gt;"",E32&lt;&gt;"",J32&lt;&gt;""),"OK","ERROR")</f>
        <v>OK</v>
      </c>
    </row>
    <row r="33" customFormat="false" ht="34" hidden="false" customHeight="true" outlineLevel="0" collapsed="false">
      <c r="A33" s="12" t="s">
        <v>438</v>
      </c>
      <c r="B33" s="12" t="s">
        <v>439</v>
      </c>
      <c r="C33" s="12" t="s">
        <v>440</v>
      </c>
      <c r="D33" s="13" t="n">
        <v>5.0225944519043</v>
      </c>
      <c r="E33" s="12" t="s">
        <v>236</v>
      </c>
      <c r="F33" s="12" t="s">
        <v>251</v>
      </c>
      <c r="G33" s="12" t="s">
        <v>252</v>
      </c>
      <c r="H33" s="12" t="s">
        <v>239</v>
      </c>
      <c r="I33" s="12" t="s">
        <v>441</v>
      </c>
      <c r="J33" s="12" t="s">
        <v>250</v>
      </c>
      <c r="K33" s="12" t="s">
        <v>373</v>
      </c>
      <c r="L33" s="12" t="s">
        <v>332</v>
      </c>
      <c r="M33" s="12"/>
      <c r="N33" s="12"/>
      <c r="O33" s="12" t="str">
        <f aca="false">IF(AND(A33&lt;&gt;"",B33&lt;&gt;"",E33&lt;&gt;"",J33&lt;&gt;""),"OK","ERROR")</f>
        <v>OK</v>
      </c>
    </row>
    <row r="34" customFormat="false" ht="34" hidden="false" customHeight="true" outlineLevel="0" collapsed="false">
      <c r="A34" s="12" t="s">
        <v>442</v>
      </c>
      <c r="B34" s="12" t="s">
        <v>443</v>
      </c>
      <c r="C34" s="12" t="s">
        <v>444</v>
      </c>
      <c r="D34" s="13" t="n">
        <v>2.11710929870605</v>
      </c>
      <c r="E34" s="12" t="s">
        <v>236</v>
      </c>
      <c r="F34" s="12" t="s">
        <v>251</v>
      </c>
      <c r="G34" s="12" t="s">
        <v>252</v>
      </c>
      <c r="H34" s="12" t="s">
        <v>239</v>
      </c>
      <c r="I34" s="12" t="s">
        <v>445</v>
      </c>
      <c r="J34" s="12" t="s">
        <v>250</v>
      </c>
      <c r="K34" s="12" t="s">
        <v>373</v>
      </c>
      <c r="L34" s="12" t="s">
        <v>332</v>
      </c>
      <c r="M34" s="12"/>
      <c r="N34" s="12"/>
      <c r="O34" s="12" t="str">
        <f aca="false">IF(AND(A34&lt;&gt;"",B34&lt;&gt;"",E34&lt;&gt;"",J34&lt;&gt;""),"OK","ERROR")</f>
        <v>OK</v>
      </c>
    </row>
    <row r="35" customFormat="false" ht="34" hidden="false" customHeight="true" outlineLevel="0" collapsed="false">
      <c r="A35" s="12" t="s">
        <v>446</v>
      </c>
      <c r="B35" s="12" t="s">
        <v>447</v>
      </c>
      <c r="C35" s="12" t="s">
        <v>448</v>
      </c>
      <c r="D35" s="13" t="n">
        <v>5.07395076751709</v>
      </c>
      <c r="E35" s="12" t="s">
        <v>236</v>
      </c>
      <c r="F35" s="12" t="s">
        <v>251</v>
      </c>
      <c r="G35" s="12" t="s">
        <v>252</v>
      </c>
      <c r="H35" s="12" t="s">
        <v>239</v>
      </c>
      <c r="I35" s="12" t="s">
        <v>449</v>
      </c>
      <c r="J35" s="12" t="s">
        <v>250</v>
      </c>
      <c r="K35" s="12" t="s">
        <v>373</v>
      </c>
      <c r="L35" s="12" t="s">
        <v>332</v>
      </c>
      <c r="M35" s="12"/>
      <c r="N35" s="12"/>
      <c r="O35" s="12" t="str">
        <f aca="false">IF(AND(A35&lt;&gt;"",B35&lt;&gt;"",E35&lt;&gt;"",J35&lt;&gt;""),"OK","ERROR")</f>
        <v>OK</v>
      </c>
    </row>
    <row r="36" customFormat="false" ht="34" hidden="false" customHeight="true" outlineLevel="0" collapsed="false">
      <c r="A36" s="12" t="s">
        <v>450</v>
      </c>
      <c r="B36" s="12" t="s">
        <v>451</v>
      </c>
      <c r="C36" s="12" t="s">
        <v>452</v>
      </c>
      <c r="D36" s="13" t="n">
        <v>2.3526725769043</v>
      </c>
      <c r="E36" s="12" t="s">
        <v>236</v>
      </c>
      <c r="F36" s="12" t="s">
        <v>251</v>
      </c>
      <c r="G36" s="12" t="s">
        <v>252</v>
      </c>
      <c r="H36" s="12" t="s">
        <v>239</v>
      </c>
      <c r="I36" s="12" t="s">
        <v>441</v>
      </c>
      <c r="J36" s="12" t="s">
        <v>250</v>
      </c>
      <c r="K36" s="12" t="s">
        <v>373</v>
      </c>
      <c r="L36" s="12" t="s">
        <v>332</v>
      </c>
      <c r="M36" s="12"/>
      <c r="N36" s="12" t="s">
        <v>453</v>
      </c>
      <c r="O36" s="12" t="str">
        <f aca="false">IF(AND(A36&lt;&gt;"",B36&lt;&gt;"",E36&lt;&gt;"",J36&lt;&gt;""),"OK","ERROR")</f>
        <v>OK</v>
      </c>
    </row>
    <row r="37" customFormat="false" ht="34" hidden="false" customHeight="true" outlineLevel="0" collapsed="false">
      <c r="A37" s="12" t="s">
        <v>454</v>
      </c>
      <c r="B37" s="12" t="s">
        <v>455</v>
      </c>
      <c r="C37" s="12" t="s">
        <v>456</v>
      </c>
      <c r="D37" s="13" t="n">
        <v>2.88486003875732</v>
      </c>
      <c r="E37" s="12" t="s">
        <v>236</v>
      </c>
      <c r="F37" s="12" t="s">
        <v>260</v>
      </c>
      <c r="G37" s="12" t="s">
        <v>252</v>
      </c>
      <c r="H37" s="12" t="s">
        <v>239</v>
      </c>
      <c r="I37" s="12" t="s">
        <v>457</v>
      </c>
      <c r="J37" s="12" t="s">
        <v>259</v>
      </c>
      <c r="K37" s="12" t="s">
        <v>373</v>
      </c>
      <c r="L37" s="12" t="s">
        <v>332</v>
      </c>
      <c r="M37" s="12"/>
      <c r="N37" s="12"/>
      <c r="O37" s="12" t="str">
        <f aca="false">IF(AND(A37&lt;&gt;"",B37&lt;&gt;"",E37&lt;&gt;"",J37&lt;&gt;""),"OK","ERROR")</f>
        <v>OK</v>
      </c>
    </row>
    <row r="38" customFormat="false" ht="34" hidden="false" customHeight="true" outlineLevel="0" collapsed="false">
      <c r="A38" s="12" t="s">
        <v>458</v>
      </c>
      <c r="B38" s="12" t="s">
        <v>459</v>
      </c>
      <c r="C38" s="12" t="s">
        <v>460</v>
      </c>
      <c r="D38" s="13" t="n">
        <v>5.24879169464111</v>
      </c>
      <c r="E38" s="12" t="s">
        <v>236</v>
      </c>
      <c r="F38" s="12" t="s">
        <v>260</v>
      </c>
      <c r="G38" s="12" t="s">
        <v>252</v>
      </c>
      <c r="H38" s="12" t="s">
        <v>239</v>
      </c>
      <c r="I38" s="12" t="s">
        <v>330</v>
      </c>
      <c r="J38" s="12" t="s">
        <v>259</v>
      </c>
      <c r="K38" s="12" t="s">
        <v>373</v>
      </c>
      <c r="L38" s="12" t="s">
        <v>332</v>
      </c>
      <c r="M38" s="12"/>
      <c r="N38" s="12"/>
      <c r="O38" s="12" t="str">
        <f aca="false">IF(AND(A38&lt;&gt;"",B38&lt;&gt;"",E38&lt;&gt;"",J38&lt;&gt;""),"OK","ERROR")</f>
        <v>OK</v>
      </c>
    </row>
    <row r="39" customFormat="false" ht="34" hidden="false" customHeight="true" outlineLevel="0" collapsed="false">
      <c r="A39" s="12" t="s">
        <v>461</v>
      </c>
      <c r="B39" s="12" t="s">
        <v>462</v>
      </c>
      <c r="C39" s="12" t="s">
        <v>463</v>
      </c>
      <c r="D39" s="13" t="n">
        <v>4.40591621398926</v>
      </c>
      <c r="E39" s="12" t="s">
        <v>236</v>
      </c>
      <c r="F39" s="12" t="s">
        <v>260</v>
      </c>
      <c r="G39" s="12" t="s">
        <v>252</v>
      </c>
      <c r="H39" s="12" t="s">
        <v>239</v>
      </c>
      <c r="I39" s="12" t="s">
        <v>464</v>
      </c>
      <c r="J39" s="12" t="s">
        <v>259</v>
      </c>
      <c r="K39" s="12" t="s">
        <v>373</v>
      </c>
      <c r="L39" s="12" t="s">
        <v>332</v>
      </c>
      <c r="M39" s="12"/>
      <c r="N39" s="12"/>
      <c r="O39" s="12" t="str">
        <f aca="false">IF(AND(A39&lt;&gt;"",B39&lt;&gt;"",E39&lt;&gt;"",J39&lt;&gt;""),"OK","ERROR")</f>
        <v>OK</v>
      </c>
    </row>
    <row r="40" customFormat="false" ht="34" hidden="false" customHeight="true" outlineLevel="0" collapsed="false">
      <c r="A40" s="12" t="s">
        <v>465</v>
      </c>
      <c r="B40" s="12" t="s">
        <v>466</v>
      </c>
      <c r="C40" s="12" t="s">
        <v>467</v>
      </c>
      <c r="D40" s="13" t="n">
        <v>3.07058048248291</v>
      </c>
      <c r="E40" s="12" t="s">
        <v>236</v>
      </c>
      <c r="F40" s="12" t="s">
        <v>260</v>
      </c>
      <c r="G40" s="12" t="s">
        <v>252</v>
      </c>
      <c r="H40" s="12" t="s">
        <v>239</v>
      </c>
      <c r="I40" s="12" t="s">
        <v>468</v>
      </c>
      <c r="J40" s="12" t="s">
        <v>259</v>
      </c>
      <c r="K40" s="12" t="s">
        <v>373</v>
      </c>
      <c r="L40" s="12" t="s">
        <v>332</v>
      </c>
      <c r="M40" s="12"/>
      <c r="N40" s="12"/>
      <c r="O40" s="12" t="str">
        <f aca="false">IF(AND(A40&lt;&gt;"",B40&lt;&gt;"",E40&lt;&gt;"",J40&lt;&gt;""),"OK","ERROR")</f>
        <v>OK</v>
      </c>
    </row>
    <row r="41" customFormat="false" ht="34" hidden="false" customHeight="true" outlineLevel="0" collapsed="false">
      <c r="A41" s="12" t="s">
        <v>469</v>
      </c>
      <c r="B41" s="12" t="s">
        <v>470</v>
      </c>
      <c r="C41" s="12" t="s">
        <v>471</v>
      </c>
      <c r="D41" s="13" t="n">
        <v>2.57604598999023</v>
      </c>
      <c r="E41" s="12" t="s">
        <v>236</v>
      </c>
      <c r="F41" s="12" t="s">
        <v>260</v>
      </c>
      <c r="G41" s="12" t="s">
        <v>252</v>
      </c>
      <c r="H41" s="12" t="s">
        <v>239</v>
      </c>
      <c r="I41" s="12" t="s">
        <v>472</v>
      </c>
      <c r="J41" s="12" t="s">
        <v>259</v>
      </c>
      <c r="K41" s="12" t="s">
        <v>373</v>
      </c>
      <c r="L41" s="12" t="s">
        <v>332</v>
      </c>
      <c r="M41" s="12"/>
      <c r="N41" s="12"/>
      <c r="O41" s="12" t="str">
        <f aca="false">IF(AND(A41&lt;&gt;"",B41&lt;&gt;"",E41&lt;&gt;"",J41&lt;&gt;""),"OK","ERROR")</f>
        <v>OK</v>
      </c>
    </row>
    <row r="42" customFormat="false" ht="34" hidden="false" customHeight="true" outlineLevel="0" collapsed="false">
      <c r="A42" s="12" t="s">
        <v>473</v>
      </c>
      <c r="B42" s="12" t="s">
        <v>474</v>
      </c>
      <c r="C42" s="12" t="s">
        <v>475</v>
      </c>
      <c r="D42" s="13" t="n">
        <v>2.70044803619385</v>
      </c>
      <c r="E42" s="12" t="s">
        <v>236</v>
      </c>
      <c r="F42" s="12" t="s">
        <v>260</v>
      </c>
      <c r="G42" s="12" t="s">
        <v>252</v>
      </c>
      <c r="H42" s="12" t="s">
        <v>239</v>
      </c>
      <c r="I42" s="12" t="s">
        <v>476</v>
      </c>
      <c r="J42" s="12" t="s">
        <v>259</v>
      </c>
      <c r="K42" s="12" t="s">
        <v>373</v>
      </c>
      <c r="L42" s="12" t="s">
        <v>332</v>
      </c>
      <c r="M42" s="12"/>
      <c r="N42" s="12"/>
      <c r="O42" s="12" t="str">
        <f aca="false">IF(AND(A42&lt;&gt;"",B42&lt;&gt;"",E42&lt;&gt;"",J42&lt;&gt;""),"OK","ERROR")</f>
        <v>OK</v>
      </c>
    </row>
    <row r="43" customFormat="false" ht="34" hidden="false" customHeight="true" outlineLevel="0" collapsed="false">
      <c r="A43" s="12" t="s">
        <v>477</v>
      </c>
      <c r="B43" s="12" t="s">
        <v>478</v>
      </c>
      <c r="C43" s="12" t="s">
        <v>479</v>
      </c>
      <c r="D43" s="13" t="n">
        <v>4.51669120788574</v>
      </c>
      <c r="E43" s="12" t="s">
        <v>236</v>
      </c>
      <c r="F43" s="12" t="s">
        <v>260</v>
      </c>
      <c r="G43" s="12" t="s">
        <v>269</v>
      </c>
      <c r="H43" s="12" t="s">
        <v>239</v>
      </c>
      <c r="I43" s="12"/>
      <c r="J43" s="12" t="s">
        <v>290</v>
      </c>
      <c r="K43" s="12" t="s">
        <v>338</v>
      </c>
      <c r="L43" s="12" t="s">
        <v>332</v>
      </c>
      <c r="M43" s="12"/>
      <c r="N43" s="12"/>
      <c r="O43" s="12" t="str">
        <f aca="false">IF(AND(A43&lt;&gt;"",B43&lt;&gt;"",E43&lt;&gt;"",J43&lt;&gt;""),"OK","ERROR")</f>
        <v>OK</v>
      </c>
    </row>
    <row r="44" customFormat="false" ht="34" hidden="false" customHeight="true" outlineLevel="0" collapsed="false">
      <c r="A44" s="12" t="s">
        <v>480</v>
      </c>
      <c r="B44" s="12" t="s">
        <v>481</v>
      </c>
      <c r="C44" s="12" t="s">
        <v>482</v>
      </c>
      <c r="D44" s="13" t="n">
        <v>4.95569229125977</v>
      </c>
      <c r="E44" s="12" t="s">
        <v>236</v>
      </c>
      <c r="F44" s="12" t="s">
        <v>260</v>
      </c>
      <c r="G44" s="12" t="s">
        <v>252</v>
      </c>
      <c r="H44" s="12" t="s">
        <v>239</v>
      </c>
      <c r="I44" s="12" t="s">
        <v>483</v>
      </c>
      <c r="J44" s="12" t="s">
        <v>259</v>
      </c>
      <c r="K44" s="12" t="s">
        <v>373</v>
      </c>
      <c r="L44" s="12" t="s">
        <v>332</v>
      </c>
      <c r="M44" s="12"/>
      <c r="N44" s="12"/>
      <c r="O44" s="12" t="str">
        <f aca="false">IF(AND(A44&lt;&gt;"",B44&lt;&gt;"",E44&lt;&gt;"",J44&lt;&gt;""),"OK","ERROR")</f>
        <v>OK</v>
      </c>
    </row>
    <row r="45" customFormat="false" ht="34" hidden="false" customHeight="true" outlineLevel="0" collapsed="false">
      <c r="A45" s="12" t="s">
        <v>484</v>
      </c>
      <c r="B45" s="12" t="s">
        <v>485</v>
      </c>
      <c r="C45" s="12" t="s">
        <v>360</v>
      </c>
      <c r="D45" s="13" t="n">
        <v>2.64736843109131</v>
      </c>
      <c r="E45" s="12" t="s">
        <v>236</v>
      </c>
      <c r="F45" s="12" t="s">
        <v>260</v>
      </c>
      <c r="G45" s="12" t="s">
        <v>269</v>
      </c>
      <c r="H45" s="12" t="s">
        <v>239</v>
      </c>
      <c r="I45" s="12"/>
      <c r="J45" s="12" t="s">
        <v>290</v>
      </c>
      <c r="K45" s="12" t="s">
        <v>338</v>
      </c>
      <c r="L45" s="12" t="s">
        <v>332</v>
      </c>
      <c r="M45" s="12" t="s">
        <v>361</v>
      </c>
      <c r="N45" s="12" t="s">
        <v>486</v>
      </c>
      <c r="O45" s="12" t="str">
        <f aca="false">IF(AND(A45&lt;&gt;"",B45&lt;&gt;"",E45&lt;&gt;"",J45&lt;&gt;""),"OK","ERROR")</f>
        <v>OK</v>
      </c>
    </row>
    <row r="46" customFormat="false" ht="34" hidden="false" customHeight="true" outlineLevel="0" collapsed="false">
      <c r="A46" s="12" t="s">
        <v>487</v>
      </c>
      <c r="B46" s="12" t="s">
        <v>488</v>
      </c>
      <c r="C46" s="12" t="s">
        <v>489</v>
      </c>
      <c r="D46" s="13" t="n">
        <v>3.97618675231934</v>
      </c>
      <c r="E46" s="12" t="s">
        <v>236</v>
      </c>
      <c r="F46" s="12" t="s">
        <v>307</v>
      </c>
      <c r="G46" s="12" t="s">
        <v>307</v>
      </c>
      <c r="H46" s="12" t="s">
        <v>490</v>
      </c>
      <c r="I46" s="12"/>
      <c r="J46" s="12" t="s">
        <v>491</v>
      </c>
      <c r="K46" s="12" t="s">
        <v>338</v>
      </c>
      <c r="L46" s="12" t="s">
        <v>332</v>
      </c>
      <c r="M46" s="12"/>
      <c r="N46" s="12"/>
      <c r="O46" s="12" t="str">
        <f aca="false">IF(AND(A46&lt;&gt;"",B46&lt;&gt;"",E46&lt;&gt;"",J46&lt;&gt;""),"OK","ERROR")</f>
        <v>OK</v>
      </c>
    </row>
    <row r="47" customFormat="false" ht="34" hidden="false" customHeight="true" outlineLevel="0" collapsed="false">
      <c r="A47" s="12" t="s">
        <v>492</v>
      </c>
      <c r="B47" s="12" t="s">
        <v>493</v>
      </c>
      <c r="C47" s="12" t="s">
        <v>494</v>
      </c>
      <c r="D47" s="13" t="n">
        <v>6.66236686706543</v>
      </c>
      <c r="E47" s="12" t="s">
        <v>236</v>
      </c>
      <c r="F47" s="12" t="s">
        <v>307</v>
      </c>
      <c r="G47" s="12" t="s">
        <v>307</v>
      </c>
      <c r="H47" s="12" t="s">
        <v>490</v>
      </c>
      <c r="I47" s="12"/>
      <c r="J47" s="12" t="s">
        <v>491</v>
      </c>
      <c r="K47" s="12" t="s">
        <v>338</v>
      </c>
      <c r="L47" s="12" t="s">
        <v>332</v>
      </c>
      <c r="M47" s="12"/>
      <c r="N47" s="12"/>
      <c r="O47" s="12" t="str">
        <f aca="false">IF(AND(A47&lt;&gt;"",B47&lt;&gt;"",E47&lt;&gt;"",J47&lt;&gt;""),"OK","ERROR")</f>
        <v>OK</v>
      </c>
    </row>
    <row r="48" customFormat="false" ht="34" hidden="false" customHeight="true" outlineLevel="0" collapsed="false">
      <c r="A48" s="12" t="s">
        <v>495</v>
      </c>
      <c r="B48" s="12" t="s">
        <v>496</v>
      </c>
      <c r="C48" s="12" t="s">
        <v>497</v>
      </c>
      <c r="D48" s="13" t="n">
        <v>3.96463584899902</v>
      </c>
      <c r="E48" s="12" t="s">
        <v>236</v>
      </c>
      <c r="F48" s="12" t="s">
        <v>307</v>
      </c>
      <c r="G48" s="12" t="s">
        <v>307</v>
      </c>
      <c r="H48" s="12" t="s">
        <v>490</v>
      </c>
      <c r="I48" s="12"/>
      <c r="J48" s="12" t="s">
        <v>491</v>
      </c>
      <c r="K48" s="12" t="s">
        <v>338</v>
      </c>
      <c r="L48" s="12" t="s">
        <v>332</v>
      </c>
      <c r="M48" s="12"/>
      <c r="N48" s="12"/>
      <c r="O48" s="12" t="str">
        <f aca="false">IF(AND(A48&lt;&gt;"",B48&lt;&gt;"",E48&lt;&gt;"",J48&lt;&gt;""),"OK","ERROR")</f>
        <v>OK</v>
      </c>
    </row>
    <row r="49" customFormat="false" ht="34" hidden="false" customHeight="true" outlineLevel="0" collapsed="false">
      <c r="A49" s="12" t="s">
        <v>498</v>
      </c>
      <c r="B49" s="12" t="s">
        <v>499</v>
      </c>
      <c r="C49" s="12" t="s">
        <v>500</v>
      </c>
      <c r="D49" s="13" t="n">
        <v>3.95048904418945</v>
      </c>
      <c r="E49" s="12" t="s">
        <v>236</v>
      </c>
      <c r="F49" s="12" t="s">
        <v>307</v>
      </c>
      <c r="G49" s="12" t="s">
        <v>307</v>
      </c>
      <c r="H49" s="12" t="s">
        <v>490</v>
      </c>
      <c r="I49" s="12"/>
      <c r="J49" s="12" t="s">
        <v>491</v>
      </c>
      <c r="K49" s="12" t="s">
        <v>338</v>
      </c>
      <c r="L49" s="12" t="s">
        <v>332</v>
      </c>
      <c r="M49" s="12"/>
      <c r="N49" s="12"/>
      <c r="O49" s="12" t="str">
        <f aca="false">IF(AND(A49&lt;&gt;"",B49&lt;&gt;"",E49&lt;&gt;"",J49&lt;&gt;""),"OK","ERROR")</f>
        <v>OK</v>
      </c>
    </row>
    <row r="50" customFormat="false" ht="34" hidden="false" customHeight="true" outlineLevel="0" collapsed="false">
      <c r="A50" s="12" t="s">
        <v>501</v>
      </c>
      <c r="B50" s="12" t="s">
        <v>502</v>
      </c>
      <c r="C50" s="12" t="s">
        <v>503</v>
      </c>
      <c r="D50" s="13" t="n">
        <v>4.39839267730713</v>
      </c>
      <c r="E50" s="12" t="s">
        <v>236</v>
      </c>
      <c r="F50" s="12" t="s">
        <v>307</v>
      </c>
      <c r="G50" s="12" t="s">
        <v>307</v>
      </c>
      <c r="H50" s="12" t="s">
        <v>490</v>
      </c>
      <c r="I50" s="12"/>
      <c r="J50" s="12" t="s">
        <v>491</v>
      </c>
      <c r="K50" s="12" t="s">
        <v>338</v>
      </c>
      <c r="L50" s="12" t="s">
        <v>332</v>
      </c>
      <c r="M50" s="12"/>
      <c r="N50" s="12"/>
      <c r="O50" s="12" t="str">
        <f aca="false">IF(AND(A50&lt;&gt;"",B50&lt;&gt;"",E50&lt;&gt;"",J50&lt;&gt;""),"OK","ERROR")</f>
        <v>OK</v>
      </c>
    </row>
    <row r="51" customFormat="false" ht="34" hidden="false" customHeight="true" outlineLevel="0" collapsed="false">
      <c r="A51" s="12" t="s">
        <v>311</v>
      </c>
      <c r="B51" s="12" t="s">
        <v>504</v>
      </c>
      <c r="C51" s="12" t="s">
        <v>505</v>
      </c>
      <c r="D51" s="13" t="n">
        <v>4.27521705627441</v>
      </c>
      <c r="E51" s="12" t="s">
        <v>236</v>
      </c>
      <c r="F51" s="12" t="s">
        <v>307</v>
      </c>
      <c r="G51" s="12" t="s">
        <v>307</v>
      </c>
      <c r="H51" s="12" t="s">
        <v>244</v>
      </c>
      <c r="I51" s="12"/>
      <c r="J51" s="12" t="s">
        <v>310</v>
      </c>
      <c r="K51" s="12" t="s">
        <v>506</v>
      </c>
      <c r="L51" s="12" t="s">
        <v>507</v>
      </c>
      <c r="M51" s="12"/>
      <c r="N51" s="12"/>
      <c r="O51" s="12" t="str">
        <f aca="false">IF(AND(A51&lt;&gt;"",B51&lt;&gt;"",E51&lt;&gt;"",J51&lt;&gt;""),"OK","ERROR")</f>
        <v>OK</v>
      </c>
    </row>
    <row r="52" customFormat="false" ht="34" hidden="false" customHeight="true" outlineLevel="0" collapsed="false">
      <c r="A52" s="12" t="s">
        <v>301</v>
      </c>
      <c r="B52" s="12" t="s">
        <v>508</v>
      </c>
      <c r="C52" s="12" t="s">
        <v>509</v>
      </c>
      <c r="D52" s="13" t="n">
        <v>2.91560554504395</v>
      </c>
      <c r="E52" s="12" t="s">
        <v>236</v>
      </c>
      <c r="F52" s="12" t="s">
        <v>296</v>
      </c>
      <c r="G52" s="12" t="s">
        <v>269</v>
      </c>
      <c r="H52" s="12" t="s">
        <v>239</v>
      </c>
      <c r="I52" s="12"/>
      <c r="J52" s="12" t="s">
        <v>299</v>
      </c>
      <c r="K52" s="12" t="s">
        <v>510</v>
      </c>
      <c r="L52" s="12" t="s">
        <v>507</v>
      </c>
      <c r="M52" s="12"/>
      <c r="N52" s="12"/>
      <c r="O52" s="12" t="str">
        <f aca="false">IF(AND(A52&lt;&gt;"",B52&lt;&gt;"",E52&lt;&gt;"",J52&lt;&gt;""),"OK","ERROR")</f>
        <v>OK</v>
      </c>
    </row>
    <row r="53" customFormat="false" ht="34" hidden="false" customHeight="true" outlineLevel="0" collapsed="false">
      <c r="A53" s="12" t="s">
        <v>511</v>
      </c>
      <c r="B53" s="12" t="s">
        <v>512</v>
      </c>
      <c r="C53" s="12" t="s">
        <v>513</v>
      </c>
      <c r="D53" s="13" t="n">
        <v>4.91709804534912</v>
      </c>
      <c r="E53" s="12" t="s">
        <v>236</v>
      </c>
      <c r="F53" s="12" t="s">
        <v>296</v>
      </c>
      <c r="G53" s="12" t="s">
        <v>269</v>
      </c>
      <c r="H53" s="12" t="s">
        <v>239</v>
      </c>
      <c r="I53" s="12"/>
      <c r="J53" s="12" t="s">
        <v>295</v>
      </c>
      <c r="K53" s="12" t="s">
        <v>338</v>
      </c>
      <c r="L53" s="12" t="s">
        <v>332</v>
      </c>
      <c r="M53" s="12"/>
      <c r="N53" s="12"/>
      <c r="O53" s="12" t="str">
        <f aca="false">IF(AND(A53&lt;&gt;"",B53&lt;&gt;"",E53&lt;&gt;"",J53&lt;&gt;""),"OK","ERROR")</f>
        <v>OK</v>
      </c>
    </row>
    <row r="54" customFormat="false" ht="34" hidden="false" customHeight="true" outlineLevel="0" collapsed="false">
      <c r="A54" s="12" t="s">
        <v>514</v>
      </c>
      <c r="B54" s="12" t="s">
        <v>515</v>
      </c>
      <c r="C54" s="12" t="s">
        <v>516</v>
      </c>
      <c r="D54" s="13" t="n">
        <v>3.97770309448242</v>
      </c>
      <c r="E54" s="12" t="s">
        <v>236</v>
      </c>
      <c r="F54" s="12" t="s">
        <v>296</v>
      </c>
      <c r="G54" s="12" t="s">
        <v>269</v>
      </c>
      <c r="H54" s="12" t="s">
        <v>239</v>
      </c>
      <c r="I54" s="12"/>
      <c r="J54" s="12" t="s">
        <v>295</v>
      </c>
      <c r="K54" s="12" t="s">
        <v>338</v>
      </c>
      <c r="L54" s="12" t="s">
        <v>332</v>
      </c>
      <c r="M54" s="12"/>
      <c r="N54" s="12"/>
      <c r="O54" s="12" t="str">
        <f aca="false">IF(AND(A54&lt;&gt;"",B54&lt;&gt;"",E54&lt;&gt;"",J54&lt;&gt;""),"OK","ERROR")</f>
        <v>OK</v>
      </c>
    </row>
    <row r="55" customFormat="false" ht="34" hidden="false" customHeight="true" outlineLevel="0" collapsed="false">
      <c r="A55" s="12" t="s">
        <v>517</v>
      </c>
      <c r="B55" s="12" t="s">
        <v>518</v>
      </c>
      <c r="C55" s="12" t="s">
        <v>519</v>
      </c>
      <c r="D55" s="13" t="n">
        <v>2.59341049194336</v>
      </c>
      <c r="E55" s="12" t="s">
        <v>236</v>
      </c>
      <c r="F55" s="12" t="s">
        <v>296</v>
      </c>
      <c r="G55" s="12" t="s">
        <v>269</v>
      </c>
      <c r="H55" s="12" t="s">
        <v>239</v>
      </c>
      <c r="I55" s="12"/>
      <c r="J55" s="12" t="s">
        <v>295</v>
      </c>
      <c r="K55" s="12" t="s">
        <v>338</v>
      </c>
      <c r="L55" s="12" t="s">
        <v>332</v>
      </c>
      <c r="M55" s="12"/>
      <c r="N55" s="12"/>
      <c r="O55" s="12" t="str">
        <f aca="false">IF(AND(A55&lt;&gt;"",B55&lt;&gt;"",E55&lt;&gt;"",J55&lt;&gt;""),"OK","ERROR")</f>
        <v>OK</v>
      </c>
    </row>
    <row r="56" customFormat="false" ht="34" hidden="false" customHeight="true" outlineLevel="0" collapsed="false">
      <c r="A56" s="12" t="s">
        <v>520</v>
      </c>
      <c r="B56" s="12" t="s">
        <v>521</v>
      </c>
      <c r="C56" s="12" t="s">
        <v>522</v>
      </c>
      <c r="D56" s="13" t="n">
        <v>5.06566715240479</v>
      </c>
      <c r="E56" s="12" t="s">
        <v>236</v>
      </c>
      <c r="F56" s="12" t="s">
        <v>296</v>
      </c>
      <c r="G56" s="12" t="s">
        <v>269</v>
      </c>
      <c r="H56" s="12" t="s">
        <v>239</v>
      </c>
      <c r="I56" s="12"/>
      <c r="J56" s="12" t="s">
        <v>295</v>
      </c>
      <c r="K56" s="12" t="s">
        <v>338</v>
      </c>
      <c r="L56" s="12" t="s">
        <v>332</v>
      </c>
      <c r="M56" s="12"/>
      <c r="N56" s="12"/>
      <c r="O56" s="12" t="str">
        <f aca="false">IF(AND(A56&lt;&gt;"",B56&lt;&gt;"",E56&lt;&gt;"",J56&lt;&gt;""),"OK","ERROR")</f>
        <v>OK</v>
      </c>
    </row>
    <row r="57" customFormat="false" ht="34" hidden="false" customHeight="true" outlineLevel="0" collapsed="false">
      <c r="A57" s="12" t="s">
        <v>523</v>
      </c>
      <c r="B57" s="12" t="s">
        <v>524</v>
      </c>
      <c r="C57" s="12" t="s">
        <v>525</v>
      </c>
      <c r="D57" s="13" t="n">
        <v>5.03418350219727</v>
      </c>
      <c r="E57" s="12" t="s">
        <v>236</v>
      </c>
      <c r="F57" s="12" t="s">
        <v>296</v>
      </c>
      <c r="G57" s="12" t="s">
        <v>269</v>
      </c>
      <c r="H57" s="12" t="s">
        <v>239</v>
      </c>
      <c r="I57" s="12"/>
      <c r="J57" s="12" t="s">
        <v>295</v>
      </c>
      <c r="K57" s="12" t="s">
        <v>338</v>
      </c>
      <c r="L57" s="12" t="s">
        <v>332</v>
      </c>
      <c r="M57" s="12"/>
      <c r="N57" s="12"/>
      <c r="O57" s="12" t="str">
        <f aca="false">IF(AND(A57&lt;&gt;"",B57&lt;&gt;"",E57&lt;&gt;"",J57&lt;&gt;""),"OK","ERROR")</f>
        <v>OK</v>
      </c>
    </row>
    <row r="58" customFormat="false" ht="34" hidden="false" customHeight="true" outlineLevel="0" collapsed="false">
      <c r="A58" s="12" t="s">
        <v>526</v>
      </c>
      <c r="B58" s="12" t="s">
        <v>527</v>
      </c>
      <c r="C58" s="12" t="s">
        <v>528</v>
      </c>
      <c r="D58" s="13" t="n">
        <v>2.05666828155518</v>
      </c>
      <c r="E58" s="12" t="s">
        <v>236</v>
      </c>
      <c r="F58" s="12" t="s">
        <v>296</v>
      </c>
      <c r="G58" s="12" t="s">
        <v>269</v>
      </c>
      <c r="H58" s="12" t="s">
        <v>239</v>
      </c>
      <c r="I58" s="12"/>
      <c r="J58" s="12" t="s">
        <v>295</v>
      </c>
      <c r="K58" s="12" t="s">
        <v>338</v>
      </c>
      <c r="L58" s="12" t="s">
        <v>332</v>
      </c>
      <c r="M58" s="12"/>
      <c r="N58" s="12"/>
      <c r="O58" s="12" t="str">
        <f aca="false">IF(AND(A58&lt;&gt;"",B58&lt;&gt;"",E58&lt;&gt;"",J58&lt;&gt;""),"OK","ERROR")</f>
        <v>OK</v>
      </c>
    </row>
    <row r="59" customFormat="false" ht="34" hidden="false" customHeight="true" outlineLevel="0" collapsed="false">
      <c r="A59" s="12" t="s">
        <v>529</v>
      </c>
      <c r="B59" s="12" t="s">
        <v>530</v>
      </c>
      <c r="C59" s="12" t="s">
        <v>531</v>
      </c>
      <c r="D59" s="13" t="n">
        <v>4.01934814453125</v>
      </c>
      <c r="E59" s="12" t="s">
        <v>236</v>
      </c>
      <c r="F59" s="12" t="s">
        <v>296</v>
      </c>
      <c r="G59" s="12" t="s">
        <v>269</v>
      </c>
      <c r="H59" s="12" t="s">
        <v>244</v>
      </c>
      <c r="I59" s="12"/>
      <c r="J59" s="12" t="s">
        <v>303</v>
      </c>
      <c r="K59" s="12" t="s">
        <v>338</v>
      </c>
      <c r="L59" s="12" t="s">
        <v>332</v>
      </c>
      <c r="M59" s="12"/>
      <c r="N59" s="12"/>
      <c r="O59" s="12" t="str">
        <f aca="false">IF(AND(A59&lt;&gt;"",B59&lt;&gt;"",E59&lt;&gt;"",J59&lt;&gt;""),"OK","ERROR")</f>
        <v>OK</v>
      </c>
    </row>
    <row r="60" customFormat="false" ht="34" hidden="false" customHeight="true" outlineLevel="0" collapsed="false">
      <c r="A60" s="12" t="s">
        <v>532</v>
      </c>
      <c r="B60" s="12" t="s">
        <v>533</v>
      </c>
      <c r="C60" s="12" t="s">
        <v>534</v>
      </c>
      <c r="D60" s="13" t="n">
        <v>2.40897560119629</v>
      </c>
      <c r="E60" s="12" t="s">
        <v>236</v>
      </c>
      <c r="F60" s="12" t="s">
        <v>296</v>
      </c>
      <c r="G60" s="12" t="s">
        <v>269</v>
      </c>
      <c r="H60" s="12" t="s">
        <v>239</v>
      </c>
      <c r="I60" s="12"/>
      <c r="J60" s="12" t="s">
        <v>295</v>
      </c>
      <c r="K60" s="12" t="s">
        <v>338</v>
      </c>
      <c r="L60" s="12" t="s">
        <v>332</v>
      </c>
      <c r="M60" s="12"/>
      <c r="N60" s="12"/>
      <c r="O60" s="12" t="str">
        <f aca="false">IF(AND(A60&lt;&gt;"",B60&lt;&gt;"",E60&lt;&gt;"",J60&lt;&gt;""),"OK","ERROR")</f>
        <v>OK</v>
      </c>
    </row>
    <row r="61" customFormat="false" ht="34" hidden="false" customHeight="true" outlineLevel="0" collapsed="false">
      <c r="A61" s="12" t="s">
        <v>535</v>
      </c>
      <c r="B61" s="12" t="s">
        <v>536</v>
      </c>
      <c r="C61" s="12" t="s">
        <v>537</v>
      </c>
      <c r="D61" s="13" t="n">
        <v>4.04497337341309</v>
      </c>
      <c r="E61" s="12" t="s">
        <v>236</v>
      </c>
      <c r="F61" s="12" t="s">
        <v>296</v>
      </c>
      <c r="G61" s="12" t="s">
        <v>269</v>
      </c>
      <c r="H61" s="12" t="s">
        <v>239</v>
      </c>
      <c r="I61" s="12"/>
      <c r="J61" s="12" t="s">
        <v>295</v>
      </c>
      <c r="K61" s="12" t="s">
        <v>338</v>
      </c>
      <c r="L61" s="12" t="s">
        <v>332</v>
      </c>
      <c r="M61" s="12"/>
      <c r="N61" s="12"/>
      <c r="O61" s="12" t="str">
        <f aca="false">IF(AND(A61&lt;&gt;"",B61&lt;&gt;"",E61&lt;&gt;"",J61&lt;&gt;""),"OK","ERROR")</f>
        <v>OK</v>
      </c>
    </row>
    <row r="62" customFormat="false" ht="34" hidden="false" customHeight="true" outlineLevel="0" collapsed="false">
      <c r="A62" s="12" t="s">
        <v>538</v>
      </c>
      <c r="B62" s="12" t="s">
        <v>539</v>
      </c>
      <c r="C62" s="12" t="s">
        <v>540</v>
      </c>
      <c r="D62" s="13" t="n">
        <v>4.45270729064941</v>
      </c>
      <c r="E62" s="12" t="s">
        <v>236</v>
      </c>
      <c r="F62" s="12" t="s">
        <v>296</v>
      </c>
      <c r="G62" s="12" t="s">
        <v>269</v>
      </c>
      <c r="H62" s="12" t="s">
        <v>244</v>
      </c>
      <c r="I62" s="12"/>
      <c r="J62" s="12" t="s">
        <v>303</v>
      </c>
      <c r="K62" s="12" t="s">
        <v>338</v>
      </c>
      <c r="L62" s="12" t="s">
        <v>332</v>
      </c>
      <c r="M62" s="12"/>
      <c r="N62" s="12"/>
      <c r="O62" s="12" t="str">
        <f aca="false">IF(AND(A62&lt;&gt;"",B62&lt;&gt;"",E62&lt;&gt;"",J62&lt;&gt;""),"OK","ERROR")</f>
        <v>OK</v>
      </c>
    </row>
    <row r="63" customFormat="false" ht="34" hidden="false" customHeight="true" outlineLevel="0" collapsed="false">
      <c r="A63" s="12" t="s">
        <v>541</v>
      </c>
      <c r="B63" s="12" t="s">
        <v>542</v>
      </c>
      <c r="C63" s="12" t="s">
        <v>543</v>
      </c>
      <c r="D63" s="13" t="n">
        <v>2.55767250061035</v>
      </c>
      <c r="E63" s="12" t="s">
        <v>236</v>
      </c>
      <c r="F63" s="12" t="s">
        <v>296</v>
      </c>
      <c r="G63" s="12" t="s">
        <v>269</v>
      </c>
      <c r="H63" s="12" t="s">
        <v>244</v>
      </c>
      <c r="I63" s="12"/>
      <c r="J63" s="12" t="s">
        <v>303</v>
      </c>
      <c r="K63" s="12" t="s">
        <v>338</v>
      </c>
      <c r="L63" s="12" t="s">
        <v>332</v>
      </c>
      <c r="M63" s="12"/>
      <c r="N63" s="12"/>
      <c r="O63" s="12" t="str">
        <f aca="false">IF(AND(A63&lt;&gt;"",B63&lt;&gt;"",E63&lt;&gt;"",J63&lt;&gt;""),"OK","ERROR")</f>
        <v>OK</v>
      </c>
    </row>
    <row r="64" customFormat="false" ht="34" hidden="false" customHeight="true" outlineLevel="0" collapsed="false">
      <c r="A64" s="12" t="s">
        <v>544</v>
      </c>
      <c r="B64" s="12" t="s">
        <v>545</v>
      </c>
      <c r="C64" s="12" t="s">
        <v>546</v>
      </c>
      <c r="D64" s="13" t="n">
        <v>1.93599224090576</v>
      </c>
      <c r="E64" s="12" t="s">
        <v>236</v>
      </c>
      <c r="F64" s="12" t="s">
        <v>296</v>
      </c>
      <c r="G64" s="12" t="s">
        <v>269</v>
      </c>
      <c r="H64" s="12" t="s">
        <v>239</v>
      </c>
      <c r="I64" s="12"/>
      <c r="J64" s="12" t="s">
        <v>295</v>
      </c>
      <c r="K64" s="12" t="s">
        <v>338</v>
      </c>
      <c r="L64" s="12" t="s">
        <v>332</v>
      </c>
      <c r="M64" s="12"/>
      <c r="N64" s="12"/>
      <c r="O64" s="12" t="str">
        <f aca="false">IF(AND(A64&lt;&gt;"",B64&lt;&gt;"",E64&lt;&gt;"",J64&lt;&gt;""),"OK","ERROR")</f>
        <v>OK</v>
      </c>
    </row>
    <row r="65" customFormat="false" ht="34" hidden="false" customHeight="true" outlineLevel="0" collapsed="false">
      <c r="A65" s="12" t="s">
        <v>547</v>
      </c>
      <c r="B65" s="12" t="s">
        <v>548</v>
      </c>
      <c r="C65" s="12" t="s">
        <v>549</v>
      </c>
      <c r="D65" s="13" t="n">
        <v>3.16578006744385</v>
      </c>
      <c r="E65" s="12" t="s">
        <v>236</v>
      </c>
      <c r="F65" s="12" t="s">
        <v>237</v>
      </c>
      <c r="G65" s="12" t="s">
        <v>269</v>
      </c>
      <c r="H65" s="12" t="s">
        <v>244</v>
      </c>
      <c r="I65" s="12"/>
      <c r="J65" s="12" t="s">
        <v>550</v>
      </c>
      <c r="K65" s="12" t="s">
        <v>338</v>
      </c>
      <c r="L65" s="12" t="s">
        <v>332</v>
      </c>
      <c r="M65" s="12"/>
      <c r="N65" s="12"/>
      <c r="O65" s="12" t="str">
        <f aca="false">IF(AND(A65&lt;&gt;"",B65&lt;&gt;"",E65&lt;&gt;"",J65&lt;&gt;""),"OK","ERROR")</f>
        <v>OK</v>
      </c>
    </row>
    <row r="66" customFormat="false" ht="34" hidden="false" customHeight="true" outlineLevel="0" collapsed="false">
      <c r="A66" s="12" t="s">
        <v>551</v>
      </c>
      <c r="B66" s="12" t="s">
        <v>552</v>
      </c>
      <c r="C66" s="12" t="s">
        <v>553</v>
      </c>
      <c r="D66" s="13" t="n">
        <v>3.57008361816406</v>
      </c>
      <c r="E66" s="12" t="s">
        <v>236</v>
      </c>
      <c r="F66" s="12" t="s">
        <v>260</v>
      </c>
      <c r="G66" s="12" t="s">
        <v>252</v>
      </c>
      <c r="H66" s="12" t="s">
        <v>244</v>
      </c>
      <c r="I66" s="12" t="s">
        <v>457</v>
      </c>
      <c r="J66" s="12" t="s">
        <v>554</v>
      </c>
      <c r="K66" s="12" t="s">
        <v>373</v>
      </c>
      <c r="L66" s="12" t="s">
        <v>332</v>
      </c>
      <c r="M66" s="12"/>
      <c r="N66" s="12" t="s">
        <v>555</v>
      </c>
      <c r="O66" s="12" t="str">
        <f aca="false">IF(AND(A66&lt;&gt;"",B66&lt;&gt;"",E66&lt;&gt;"",J66&lt;&gt;""),"OK","ERROR")</f>
        <v>OK</v>
      </c>
    </row>
    <row r="67" customFormat="false" ht="34" hidden="false" customHeight="true" outlineLevel="0" collapsed="false">
      <c r="A67" s="12" t="s">
        <v>556</v>
      </c>
      <c r="B67" s="12" t="s">
        <v>557</v>
      </c>
      <c r="C67" s="12" t="s">
        <v>558</v>
      </c>
      <c r="D67" s="13" t="n">
        <v>4.97246360778809</v>
      </c>
      <c r="E67" s="12" t="s">
        <v>236</v>
      </c>
      <c r="F67" s="12" t="s">
        <v>296</v>
      </c>
      <c r="G67" s="12" t="s">
        <v>269</v>
      </c>
      <c r="H67" s="12" t="s">
        <v>244</v>
      </c>
      <c r="I67" s="12"/>
      <c r="J67" s="12" t="s">
        <v>303</v>
      </c>
      <c r="K67" s="12" t="s">
        <v>338</v>
      </c>
      <c r="L67" s="12" t="s">
        <v>332</v>
      </c>
      <c r="M67" s="12"/>
      <c r="N67" s="12"/>
      <c r="O67" s="12" t="str">
        <f aca="false">IF(AND(A67&lt;&gt;"",B67&lt;&gt;"",E67&lt;&gt;"",J67&lt;&gt;""),"OK","ERROR")</f>
        <v>OK</v>
      </c>
    </row>
    <row r="68" customFormat="false" ht="34" hidden="false" customHeight="true" outlineLevel="0" collapsed="false">
      <c r="A68" s="12" t="s">
        <v>559</v>
      </c>
      <c r="B68" s="12" t="s">
        <v>560</v>
      </c>
      <c r="C68" s="12" t="s">
        <v>561</v>
      </c>
      <c r="D68" s="13" t="n">
        <v>5.11408519744873</v>
      </c>
      <c r="E68" s="12" t="s">
        <v>236</v>
      </c>
      <c r="F68" s="12" t="s">
        <v>251</v>
      </c>
      <c r="G68" s="12" t="s">
        <v>269</v>
      </c>
      <c r="H68" s="12" t="s">
        <v>244</v>
      </c>
      <c r="I68" s="12"/>
      <c r="J68" s="12" t="s">
        <v>287</v>
      </c>
      <c r="K68" s="12" t="s">
        <v>338</v>
      </c>
      <c r="L68" s="12" t="s">
        <v>332</v>
      </c>
      <c r="M68" s="12"/>
      <c r="N68" s="12"/>
      <c r="O68" s="12" t="str">
        <f aca="false">IF(AND(A68&lt;&gt;"",B68&lt;&gt;"",E68&lt;&gt;"",J68&lt;&gt;""),"OK","ERROR")</f>
        <v>OK</v>
      </c>
    </row>
    <row r="69" customFormat="false" ht="34" hidden="false" customHeight="true" outlineLevel="0" collapsed="false">
      <c r="A69" s="12" t="s">
        <v>562</v>
      </c>
      <c r="B69" s="12" t="s">
        <v>563</v>
      </c>
      <c r="C69" s="12" t="s">
        <v>564</v>
      </c>
      <c r="D69" s="13" t="n">
        <v>2.02752208709717</v>
      </c>
      <c r="E69" s="12" t="s">
        <v>236</v>
      </c>
      <c r="F69" s="12" t="s">
        <v>237</v>
      </c>
      <c r="G69" s="12" t="s">
        <v>269</v>
      </c>
      <c r="H69" s="12" t="s">
        <v>244</v>
      </c>
      <c r="I69" s="12"/>
      <c r="J69" s="12" t="s">
        <v>278</v>
      </c>
      <c r="K69" s="12" t="s">
        <v>338</v>
      </c>
      <c r="L69" s="12" t="s">
        <v>332</v>
      </c>
      <c r="M69" s="12"/>
      <c r="N69" s="12"/>
      <c r="O69" s="12" t="str">
        <f aca="false">IF(AND(A69&lt;&gt;"",B69&lt;&gt;"",E69&lt;&gt;"",J69&lt;&gt;""),"OK","ERROR")</f>
        <v>OK</v>
      </c>
    </row>
    <row r="70" customFormat="false" ht="34" hidden="false" customHeight="true" outlineLevel="0" collapsed="false">
      <c r="A70" s="12" t="s">
        <v>565</v>
      </c>
      <c r="B70" s="12" t="s">
        <v>566</v>
      </c>
      <c r="C70" s="12" t="s">
        <v>567</v>
      </c>
      <c r="D70" s="13" t="n">
        <v>5.126145362854</v>
      </c>
      <c r="E70" s="12" t="s">
        <v>236</v>
      </c>
      <c r="F70" s="12" t="s">
        <v>237</v>
      </c>
      <c r="G70" s="12" t="s">
        <v>252</v>
      </c>
      <c r="H70" s="12" t="s">
        <v>244</v>
      </c>
      <c r="I70" s="12"/>
      <c r="J70" s="12" t="s">
        <v>403</v>
      </c>
      <c r="K70" s="12" t="s">
        <v>338</v>
      </c>
      <c r="L70" s="12" t="s">
        <v>332</v>
      </c>
      <c r="M70" s="12"/>
      <c r="N70" s="12"/>
      <c r="O70" s="12" t="str">
        <f aca="false">IF(AND(A70&lt;&gt;"",B70&lt;&gt;"",E70&lt;&gt;"",J70&lt;&gt;""),"OK","ERROR")</f>
        <v>OK</v>
      </c>
    </row>
    <row r="71" customFormat="false" ht="34" hidden="false" customHeight="true" outlineLevel="0" collapsed="false">
      <c r="A71" s="12" t="s">
        <v>568</v>
      </c>
      <c r="B71" s="12" t="s">
        <v>569</v>
      </c>
      <c r="C71" s="12" t="s">
        <v>570</v>
      </c>
      <c r="D71" s="13" t="n">
        <v>6.61464309692383</v>
      </c>
      <c r="E71" s="12" t="s">
        <v>236</v>
      </c>
      <c r="F71" s="12" t="s">
        <v>237</v>
      </c>
      <c r="G71" s="12" t="s">
        <v>252</v>
      </c>
      <c r="H71" s="12" t="s">
        <v>244</v>
      </c>
      <c r="I71" s="12"/>
      <c r="J71" s="12" t="s">
        <v>403</v>
      </c>
      <c r="K71" s="12" t="s">
        <v>338</v>
      </c>
      <c r="L71" s="12" t="s">
        <v>332</v>
      </c>
      <c r="M71" s="12"/>
      <c r="N71" s="12"/>
      <c r="O71" s="12" t="str">
        <f aca="false">IF(AND(A71&lt;&gt;"",B71&lt;&gt;"",E71&lt;&gt;"",J71&lt;&gt;""),"OK","ERROR")</f>
        <v>OK</v>
      </c>
    </row>
    <row r="72" customFormat="false" ht="34" hidden="false" customHeight="true" outlineLevel="0" collapsed="false">
      <c r="A72" s="12" t="s">
        <v>571</v>
      </c>
      <c r="B72" s="12" t="s">
        <v>572</v>
      </c>
      <c r="C72" s="12" t="s">
        <v>573</v>
      </c>
      <c r="D72" s="13" t="n">
        <v>6.09234619140625</v>
      </c>
      <c r="E72" s="12" t="s">
        <v>236</v>
      </c>
      <c r="F72" s="12" t="s">
        <v>237</v>
      </c>
      <c r="G72" s="12" t="s">
        <v>252</v>
      </c>
      <c r="H72" s="12" t="s">
        <v>244</v>
      </c>
      <c r="I72" s="12"/>
      <c r="J72" s="12" t="s">
        <v>403</v>
      </c>
      <c r="K72" s="12" t="s">
        <v>338</v>
      </c>
      <c r="L72" s="12" t="s">
        <v>332</v>
      </c>
      <c r="M72" s="12"/>
      <c r="N72" s="12"/>
      <c r="O72" s="12" t="str">
        <f aca="false">IF(AND(A72&lt;&gt;"",B72&lt;&gt;"",E72&lt;&gt;"",J72&lt;&gt;""),"OK","ERROR")</f>
        <v>OK</v>
      </c>
    </row>
    <row r="73" customFormat="false" ht="34" hidden="false" customHeight="true" outlineLevel="0" collapsed="false">
      <c r="A73" s="12" t="s">
        <v>574</v>
      </c>
      <c r="B73" s="12" t="s">
        <v>575</v>
      </c>
      <c r="C73" s="12" t="s">
        <v>576</v>
      </c>
      <c r="D73" s="13" t="n">
        <v>2.70685482025147</v>
      </c>
      <c r="E73" s="12" t="s">
        <v>236</v>
      </c>
      <c r="F73" s="12" t="s">
        <v>237</v>
      </c>
      <c r="G73" s="12" t="s">
        <v>252</v>
      </c>
      <c r="H73" s="12" t="s">
        <v>244</v>
      </c>
      <c r="I73" s="12"/>
      <c r="J73" s="12" t="s">
        <v>403</v>
      </c>
      <c r="K73" s="12" t="s">
        <v>338</v>
      </c>
      <c r="L73" s="12" t="s">
        <v>332</v>
      </c>
      <c r="M73" s="12"/>
      <c r="N73" s="12"/>
      <c r="O73" s="12" t="str">
        <f aca="false">IF(AND(A73&lt;&gt;"",B73&lt;&gt;"",E73&lt;&gt;"",J73&lt;&gt;""),"OK","ERROR")</f>
        <v>OK</v>
      </c>
    </row>
    <row r="74" customFormat="false" ht="34" hidden="false" customHeight="true" outlineLevel="0" collapsed="false">
      <c r="A74" s="12" t="s">
        <v>577</v>
      </c>
      <c r="B74" s="12" t="s">
        <v>578</v>
      </c>
      <c r="C74" s="12" t="s">
        <v>579</v>
      </c>
      <c r="D74" s="13" t="n">
        <v>4.05066108703613</v>
      </c>
      <c r="E74" s="12" t="s">
        <v>236</v>
      </c>
      <c r="F74" s="12" t="s">
        <v>251</v>
      </c>
      <c r="G74" s="12" t="s">
        <v>252</v>
      </c>
      <c r="H74" s="12" t="s">
        <v>244</v>
      </c>
      <c r="I74" s="12"/>
      <c r="J74" s="12" t="s">
        <v>256</v>
      </c>
      <c r="K74" s="12" t="s">
        <v>338</v>
      </c>
      <c r="L74" s="12" t="s">
        <v>332</v>
      </c>
      <c r="M74" s="12"/>
      <c r="N74" s="12"/>
      <c r="O74" s="12" t="str">
        <f aca="false">IF(AND(A74&lt;&gt;"",B74&lt;&gt;"",E74&lt;&gt;"",J74&lt;&gt;""),"OK","ERROR")</f>
        <v>OK</v>
      </c>
    </row>
    <row r="75" customFormat="false" ht="34" hidden="false" customHeight="true" outlineLevel="0" collapsed="false">
      <c r="A75" s="12" t="s">
        <v>580</v>
      </c>
      <c r="B75" s="12" t="s">
        <v>581</v>
      </c>
      <c r="C75" s="12" t="s">
        <v>582</v>
      </c>
      <c r="D75" s="13" t="n">
        <v>3.39204120635986</v>
      </c>
      <c r="E75" s="12" t="s">
        <v>236</v>
      </c>
      <c r="F75" s="12" t="s">
        <v>251</v>
      </c>
      <c r="G75" s="12" t="s">
        <v>252</v>
      </c>
      <c r="H75" s="12" t="s">
        <v>244</v>
      </c>
      <c r="I75" s="12"/>
      <c r="J75" s="12" t="s">
        <v>256</v>
      </c>
      <c r="K75" s="12" t="s">
        <v>338</v>
      </c>
      <c r="L75" s="12" t="s">
        <v>332</v>
      </c>
      <c r="M75" s="12"/>
      <c r="N75" s="12"/>
      <c r="O75" s="12" t="str">
        <f aca="false">IF(AND(A75&lt;&gt;"",B75&lt;&gt;"",E75&lt;&gt;"",J75&lt;&gt;""),"OK","ERROR")</f>
        <v>OK</v>
      </c>
    </row>
    <row r="76" customFormat="false" ht="34" hidden="false" customHeight="true" outlineLevel="0" collapsed="false">
      <c r="A76" s="12" t="s">
        <v>583</v>
      </c>
      <c r="B76" s="12" t="s">
        <v>584</v>
      </c>
      <c r="C76" s="12" t="s">
        <v>585</v>
      </c>
      <c r="D76" s="13" t="n">
        <v>4.62517642974854</v>
      </c>
      <c r="E76" s="12" t="s">
        <v>236</v>
      </c>
      <c r="F76" s="12" t="s">
        <v>260</v>
      </c>
      <c r="G76" s="12" t="s">
        <v>252</v>
      </c>
      <c r="H76" s="12" t="s">
        <v>244</v>
      </c>
      <c r="I76" s="12"/>
      <c r="J76" s="12" t="s">
        <v>554</v>
      </c>
      <c r="K76" s="12" t="s">
        <v>338</v>
      </c>
      <c r="L76" s="12" t="s">
        <v>332</v>
      </c>
      <c r="M76" s="12"/>
      <c r="N76" s="12" t="s">
        <v>555</v>
      </c>
      <c r="O76" s="12" t="str">
        <f aca="false">IF(AND(A76&lt;&gt;"",B76&lt;&gt;"",E76&lt;&gt;"",J76&lt;&gt;""),"OK","ERROR")</f>
        <v>OK</v>
      </c>
    </row>
    <row r="77" customFormat="false" ht="34" hidden="false" customHeight="true" outlineLevel="0" collapsed="false">
      <c r="A77" s="12" t="s">
        <v>586</v>
      </c>
      <c r="B77" s="12" t="s">
        <v>587</v>
      </c>
      <c r="C77" s="12" t="s">
        <v>588</v>
      </c>
      <c r="D77" s="13" t="n">
        <v>2.83846569061279</v>
      </c>
      <c r="E77" s="12" t="s">
        <v>236</v>
      </c>
      <c r="F77" s="12" t="s">
        <v>260</v>
      </c>
      <c r="G77" s="12" t="s">
        <v>252</v>
      </c>
      <c r="H77" s="12" t="s">
        <v>244</v>
      </c>
      <c r="I77" s="12"/>
      <c r="J77" s="12" t="s">
        <v>554</v>
      </c>
      <c r="K77" s="12" t="s">
        <v>338</v>
      </c>
      <c r="L77" s="12" t="s">
        <v>332</v>
      </c>
      <c r="M77" s="12"/>
      <c r="N77" s="12" t="s">
        <v>555</v>
      </c>
      <c r="O77" s="12" t="str">
        <f aca="false">IF(AND(A77&lt;&gt;"",B77&lt;&gt;"",E77&lt;&gt;"",J77&lt;&gt;""),"OK","ERROR")</f>
        <v>OK</v>
      </c>
    </row>
    <row r="78" customFormat="false" ht="34" hidden="false" customHeight="true" outlineLevel="0" collapsed="false">
      <c r="A78" s="12" t="s">
        <v>589</v>
      </c>
      <c r="B78" s="12" t="s">
        <v>590</v>
      </c>
      <c r="C78" s="12" t="s">
        <v>591</v>
      </c>
      <c r="D78" s="13" t="n">
        <v>2.87531566619873</v>
      </c>
      <c r="E78" s="12" t="s">
        <v>236</v>
      </c>
      <c r="F78" s="12" t="s">
        <v>296</v>
      </c>
      <c r="G78" s="12" t="s">
        <v>269</v>
      </c>
      <c r="H78" s="12" t="s">
        <v>244</v>
      </c>
      <c r="I78" s="12"/>
      <c r="J78" s="12" t="s">
        <v>303</v>
      </c>
      <c r="K78" s="12" t="s">
        <v>338</v>
      </c>
      <c r="L78" s="12" t="s">
        <v>332</v>
      </c>
      <c r="M78" s="12"/>
      <c r="N78" s="12"/>
      <c r="O78" s="12" t="str">
        <f aca="false">IF(AND(A78&lt;&gt;"",B78&lt;&gt;"",E78&lt;&gt;"",J78&lt;&gt;""),"OK","ERROR")</f>
        <v>OK</v>
      </c>
    </row>
    <row r="79" customFormat="false" ht="34" hidden="false" customHeight="true" outlineLevel="0" collapsed="false">
      <c r="A79" s="12" t="s">
        <v>592</v>
      </c>
      <c r="B79" s="12" t="s">
        <v>593</v>
      </c>
      <c r="C79" s="12" t="s">
        <v>594</v>
      </c>
      <c r="D79" s="13" t="n">
        <v>2.31848335266113</v>
      </c>
      <c r="E79" s="12" t="s">
        <v>236</v>
      </c>
      <c r="F79" s="12" t="s">
        <v>296</v>
      </c>
      <c r="G79" s="12" t="s">
        <v>269</v>
      </c>
      <c r="H79" s="12" t="s">
        <v>244</v>
      </c>
      <c r="I79" s="12"/>
      <c r="J79" s="12" t="s">
        <v>303</v>
      </c>
      <c r="K79" s="12" t="s">
        <v>338</v>
      </c>
      <c r="L79" s="12" t="s">
        <v>332</v>
      </c>
      <c r="M79" s="12"/>
      <c r="N79" s="12"/>
      <c r="O79" s="12" t="str">
        <f aca="false">IF(AND(A79&lt;&gt;"",B79&lt;&gt;"",E79&lt;&gt;"",J79&lt;&gt;""),"OK","ERROR")</f>
        <v>OK</v>
      </c>
    </row>
    <row r="80" customFormat="false" ht="34" hidden="false" customHeight="true" outlineLevel="0" collapsed="false">
      <c r="A80" s="12" t="s">
        <v>595</v>
      </c>
      <c r="B80" s="12" t="s">
        <v>596</v>
      </c>
      <c r="C80" s="12" t="s">
        <v>597</v>
      </c>
      <c r="D80" s="13" t="n">
        <v>5.12556648254395</v>
      </c>
      <c r="E80" s="12" t="s">
        <v>236</v>
      </c>
      <c r="F80" s="12" t="s">
        <v>237</v>
      </c>
      <c r="G80" s="12" t="s">
        <v>252</v>
      </c>
      <c r="H80" s="12" t="s">
        <v>244</v>
      </c>
      <c r="I80" s="12"/>
      <c r="J80" s="12" t="s">
        <v>243</v>
      </c>
      <c r="K80" s="12" t="s">
        <v>338</v>
      </c>
      <c r="L80" s="12" t="s">
        <v>332</v>
      </c>
      <c r="M80" s="12"/>
      <c r="N80" s="12"/>
      <c r="O80" s="12" t="str">
        <f aca="false">IF(AND(A80&lt;&gt;"",B80&lt;&gt;"",E80&lt;&gt;"",J80&lt;&gt;""),"OK","ERROR")</f>
        <v>OK</v>
      </c>
    </row>
    <row r="81" customFormat="false" ht="34" hidden="false" customHeight="true" outlineLevel="0" collapsed="false">
      <c r="A81" s="12" t="s">
        <v>598</v>
      </c>
      <c r="B81" s="12" t="s">
        <v>599</v>
      </c>
      <c r="C81" s="12" t="s">
        <v>600</v>
      </c>
      <c r="D81" s="13" t="n">
        <v>5.10935211181641</v>
      </c>
      <c r="E81" s="12" t="s">
        <v>236</v>
      </c>
      <c r="F81" s="12" t="s">
        <v>251</v>
      </c>
      <c r="G81" s="12" t="s">
        <v>269</v>
      </c>
      <c r="H81" s="12" t="s">
        <v>244</v>
      </c>
      <c r="I81" s="12"/>
      <c r="J81" s="12" t="s">
        <v>287</v>
      </c>
      <c r="K81" s="12" t="s">
        <v>338</v>
      </c>
      <c r="L81" s="12" t="s">
        <v>332</v>
      </c>
      <c r="M81" s="12"/>
      <c r="N81" s="12"/>
      <c r="O81" s="12" t="str">
        <f aca="false">IF(AND(A81&lt;&gt;"",B81&lt;&gt;"",E81&lt;&gt;"",J81&lt;&gt;""),"OK","ERROR")</f>
        <v>OK</v>
      </c>
    </row>
    <row r="82" customFormat="false" ht="34" hidden="false" customHeight="true" outlineLevel="0" collapsed="false">
      <c r="A82" s="12" t="s">
        <v>601</v>
      </c>
      <c r="B82" s="12" t="s">
        <v>602</v>
      </c>
      <c r="C82" s="12" t="s">
        <v>603</v>
      </c>
      <c r="D82" s="13" t="n">
        <v>3.57912540435791</v>
      </c>
      <c r="E82" s="12" t="s">
        <v>236</v>
      </c>
      <c r="F82" s="12" t="s">
        <v>237</v>
      </c>
      <c r="G82" s="12" t="s">
        <v>269</v>
      </c>
      <c r="H82" s="12" t="s">
        <v>244</v>
      </c>
      <c r="I82" s="12"/>
      <c r="J82" s="12" t="s">
        <v>275</v>
      </c>
      <c r="K82" s="12" t="s">
        <v>338</v>
      </c>
      <c r="L82" s="12" t="s">
        <v>332</v>
      </c>
      <c r="M82" s="12"/>
      <c r="N82" s="12"/>
      <c r="O82" s="12" t="str">
        <f aca="false">IF(AND(A82&lt;&gt;"",B82&lt;&gt;"",E82&lt;&gt;"",J82&lt;&gt;""),"OK","ERROR")</f>
        <v>OK</v>
      </c>
    </row>
    <row r="83" customFormat="false" ht="34" hidden="false" customHeight="true" outlineLevel="0" collapsed="false">
      <c r="A83" s="12" t="s">
        <v>604</v>
      </c>
      <c r="B83" s="12" t="s">
        <v>605</v>
      </c>
      <c r="C83" s="12" t="s">
        <v>606</v>
      </c>
      <c r="D83" s="13" t="n">
        <v>6.67283535003662</v>
      </c>
      <c r="E83" s="12" t="s">
        <v>236</v>
      </c>
      <c r="F83" s="12" t="s">
        <v>237</v>
      </c>
      <c r="G83" s="12" t="s">
        <v>269</v>
      </c>
      <c r="H83" s="12" t="s">
        <v>244</v>
      </c>
      <c r="I83" s="12"/>
      <c r="J83" s="12" t="s">
        <v>278</v>
      </c>
      <c r="K83" s="12" t="s">
        <v>338</v>
      </c>
      <c r="L83" s="12" t="s">
        <v>332</v>
      </c>
      <c r="M83" s="12"/>
      <c r="N83" s="12"/>
      <c r="O83" s="12" t="str">
        <f aca="false">IF(AND(A83&lt;&gt;"",B83&lt;&gt;"",E83&lt;&gt;"",J83&lt;&gt;""),"OK","ERROR")</f>
        <v>OK</v>
      </c>
    </row>
    <row r="84" customFormat="false" ht="34" hidden="false" customHeight="true" outlineLevel="0" collapsed="false">
      <c r="A84" s="12" t="s">
        <v>273</v>
      </c>
      <c r="B84" s="12" t="s">
        <v>607</v>
      </c>
      <c r="C84" s="12" t="s">
        <v>608</v>
      </c>
      <c r="D84" s="13" t="n">
        <v>2.82276153564453</v>
      </c>
      <c r="E84" s="12" t="s">
        <v>236</v>
      </c>
      <c r="F84" s="12" t="s">
        <v>237</v>
      </c>
      <c r="G84" s="12" t="s">
        <v>269</v>
      </c>
      <c r="H84" s="12" t="s">
        <v>239</v>
      </c>
      <c r="I84" s="12"/>
      <c r="J84" s="12" t="s">
        <v>609</v>
      </c>
      <c r="K84" s="12" t="s">
        <v>338</v>
      </c>
      <c r="L84" s="12" t="s">
        <v>332</v>
      </c>
      <c r="M84" s="12"/>
      <c r="N84" s="12"/>
      <c r="O84" s="12" t="str">
        <f aca="false">IF(AND(A84&lt;&gt;"",B84&lt;&gt;"",E84&lt;&gt;"",J84&lt;&gt;""),"OK","ERROR")</f>
        <v>OK</v>
      </c>
    </row>
    <row r="85" customFormat="false" ht="34" hidden="false" customHeight="true" outlineLevel="0" collapsed="false">
      <c r="A85" s="12" t="s">
        <v>610</v>
      </c>
      <c r="B85" s="12" t="s">
        <v>611</v>
      </c>
      <c r="C85" s="12" t="s">
        <v>612</v>
      </c>
      <c r="D85" s="13" t="n">
        <v>3.47117137908936</v>
      </c>
      <c r="E85" s="12" t="s">
        <v>236</v>
      </c>
      <c r="F85" s="12" t="s">
        <v>260</v>
      </c>
      <c r="G85" s="12" t="s">
        <v>269</v>
      </c>
      <c r="H85" s="12" t="s">
        <v>239</v>
      </c>
      <c r="I85" s="12"/>
      <c r="J85" s="12" t="s">
        <v>290</v>
      </c>
      <c r="K85" s="12" t="s">
        <v>338</v>
      </c>
      <c r="L85" s="12" t="s">
        <v>332</v>
      </c>
      <c r="M85" s="12"/>
      <c r="N85" s="12"/>
      <c r="O85" s="12" t="str">
        <f aca="false">IF(AND(A85&lt;&gt;"",B85&lt;&gt;"",E85&lt;&gt;"",J85&lt;&gt;""),"OK","ERROR")</f>
        <v>OK</v>
      </c>
    </row>
    <row r="86" customFormat="false" ht="34" hidden="false" customHeight="true" outlineLevel="0" collapsed="false">
      <c r="A86" s="12" t="s">
        <v>613</v>
      </c>
      <c r="B86" s="12" t="s">
        <v>614</v>
      </c>
      <c r="C86" s="12" t="s">
        <v>615</v>
      </c>
      <c r="D86" s="13" t="n">
        <v>3.34786224365234</v>
      </c>
      <c r="E86" s="12" t="s">
        <v>236</v>
      </c>
      <c r="F86" s="12" t="s">
        <v>260</v>
      </c>
      <c r="G86" s="12" t="s">
        <v>269</v>
      </c>
      <c r="H86" s="12" t="s">
        <v>239</v>
      </c>
      <c r="I86" s="12"/>
      <c r="J86" s="12" t="s">
        <v>290</v>
      </c>
      <c r="K86" s="12" t="s">
        <v>338</v>
      </c>
      <c r="L86" s="12" t="s">
        <v>332</v>
      </c>
      <c r="M86" s="12"/>
      <c r="N86" s="12"/>
      <c r="O86" s="12" t="str">
        <f aca="false">IF(AND(A86&lt;&gt;"",B86&lt;&gt;"",E86&lt;&gt;"",J86&lt;&gt;""),"OK","ERROR")</f>
        <v>OK</v>
      </c>
    </row>
    <row r="87" customFormat="false" ht="34" hidden="false" customHeight="true" outlineLevel="0" collapsed="false">
      <c r="A87" s="12" t="s">
        <v>616</v>
      </c>
      <c r="B87" s="12" t="s">
        <v>617</v>
      </c>
      <c r="C87" s="12" t="s">
        <v>618</v>
      </c>
      <c r="D87" s="13" t="n">
        <v>2.54813575744629</v>
      </c>
      <c r="E87" s="12" t="s">
        <v>236</v>
      </c>
      <c r="F87" s="12" t="s">
        <v>251</v>
      </c>
      <c r="G87" s="12" t="s">
        <v>269</v>
      </c>
      <c r="H87" s="12" t="s">
        <v>239</v>
      </c>
      <c r="I87" s="12"/>
      <c r="J87" s="12" t="s">
        <v>619</v>
      </c>
      <c r="K87" s="12" t="s">
        <v>338</v>
      </c>
      <c r="L87" s="12" t="s">
        <v>332</v>
      </c>
      <c r="M87" s="12"/>
      <c r="N87" s="12"/>
      <c r="O87" s="12" t="str">
        <f aca="false">IF(AND(A87&lt;&gt;"",B87&lt;&gt;"",E87&lt;&gt;"",J87&lt;&gt;""),"OK","ERROR")</f>
        <v>OK</v>
      </c>
    </row>
    <row r="88" customFormat="false" ht="34" hidden="false" customHeight="true" outlineLevel="0" collapsed="false">
      <c r="A88" s="12" t="s">
        <v>620</v>
      </c>
      <c r="B88" s="12" t="s">
        <v>621</v>
      </c>
      <c r="C88" s="12" t="s">
        <v>622</v>
      </c>
      <c r="D88" s="13" t="n">
        <v>5.06392478942871</v>
      </c>
      <c r="E88" s="12" t="s">
        <v>236</v>
      </c>
      <c r="F88" s="12" t="s">
        <v>251</v>
      </c>
      <c r="G88" s="12" t="s">
        <v>269</v>
      </c>
      <c r="H88" s="12" t="s">
        <v>239</v>
      </c>
      <c r="I88" s="12"/>
      <c r="J88" s="12" t="s">
        <v>619</v>
      </c>
      <c r="K88" s="12" t="s">
        <v>338</v>
      </c>
      <c r="L88" s="12" t="s">
        <v>332</v>
      </c>
      <c r="M88" s="12"/>
      <c r="N88" s="12"/>
      <c r="O88" s="12" t="str">
        <f aca="false">IF(AND(A88&lt;&gt;"",B88&lt;&gt;"",E88&lt;&gt;"",J88&lt;&gt;""),"OK","ERROR")</f>
        <v>OK</v>
      </c>
    </row>
    <row r="89" customFormat="false" ht="34" hidden="false" customHeight="true" outlineLevel="0" collapsed="false">
      <c r="A89" s="12" t="s">
        <v>623</v>
      </c>
      <c r="B89" s="12" t="s">
        <v>624</v>
      </c>
      <c r="C89" s="12" t="s">
        <v>625</v>
      </c>
      <c r="D89" s="13" t="n">
        <v>3.16302299499512</v>
      </c>
      <c r="E89" s="12" t="s">
        <v>236</v>
      </c>
      <c r="F89" s="12" t="s">
        <v>251</v>
      </c>
      <c r="G89" s="12" t="s">
        <v>269</v>
      </c>
      <c r="H89" s="12" t="s">
        <v>239</v>
      </c>
      <c r="I89" s="12"/>
      <c r="J89" s="12" t="s">
        <v>619</v>
      </c>
      <c r="K89" s="12" t="s">
        <v>338</v>
      </c>
      <c r="L89" s="12" t="s">
        <v>332</v>
      </c>
      <c r="M89" s="12"/>
      <c r="N89" s="12"/>
      <c r="O89" s="12" t="str">
        <f aca="false">IF(AND(A89&lt;&gt;"",B89&lt;&gt;"",E89&lt;&gt;"",J89&lt;&gt;""),"OK","ERROR")</f>
        <v>OK</v>
      </c>
    </row>
    <row r="90" customFormat="false" ht="34" hidden="false" customHeight="true" outlineLevel="0" collapsed="false">
      <c r="A90" s="12" t="s">
        <v>626</v>
      </c>
      <c r="B90" s="12" t="s">
        <v>627</v>
      </c>
      <c r="C90" s="12" t="s">
        <v>628</v>
      </c>
      <c r="D90" s="13" t="n">
        <v>2.07029914855957</v>
      </c>
      <c r="E90" s="12" t="s">
        <v>236</v>
      </c>
      <c r="F90" s="12" t="s">
        <v>260</v>
      </c>
      <c r="G90" s="12" t="s">
        <v>269</v>
      </c>
      <c r="H90" s="12" t="s">
        <v>239</v>
      </c>
      <c r="I90" s="12"/>
      <c r="J90" s="12" t="s">
        <v>290</v>
      </c>
      <c r="K90" s="12" t="s">
        <v>338</v>
      </c>
      <c r="L90" s="12" t="s">
        <v>332</v>
      </c>
      <c r="M90" s="12"/>
      <c r="N90" s="12"/>
      <c r="O90" s="12" t="str">
        <f aca="false">IF(AND(A90&lt;&gt;"",B90&lt;&gt;"",E90&lt;&gt;"",J90&lt;&gt;""),"OK","ERROR")</f>
        <v>OK</v>
      </c>
    </row>
    <row r="91" customFormat="false" ht="34" hidden="false" customHeight="true" outlineLevel="0" collapsed="false">
      <c r="A91" s="12" t="s">
        <v>629</v>
      </c>
      <c r="B91" s="12" t="s">
        <v>630</v>
      </c>
      <c r="C91" s="12" t="s">
        <v>631</v>
      </c>
      <c r="D91" s="13" t="n">
        <v>3.47999382019043</v>
      </c>
      <c r="E91" s="12" t="s">
        <v>236</v>
      </c>
      <c r="F91" s="12" t="s">
        <v>237</v>
      </c>
      <c r="G91" s="12" t="s">
        <v>269</v>
      </c>
      <c r="H91" s="12" t="s">
        <v>239</v>
      </c>
      <c r="I91" s="12"/>
      <c r="J91" s="12" t="s">
        <v>268</v>
      </c>
      <c r="K91" s="12" t="s">
        <v>338</v>
      </c>
      <c r="L91" s="12" t="s">
        <v>332</v>
      </c>
      <c r="M91" s="12"/>
      <c r="N91" s="12"/>
      <c r="O91" s="12" t="str">
        <f aca="false">IF(AND(A91&lt;&gt;"",B91&lt;&gt;"",E91&lt;&gt;"",J91&lt;&gt;""),"OK","ERROR")</f>
        <v>OK</v>
      </c>
    </row>
    <row r="92" customFormat="false" ht="34" hidden="false" customHeight="true" outlineLevel="0" collapsed="false">
      <c r="A92" s="12" t="s">
        <v>632</v>
      </c>
      <c r="B92" s="12" t="s">
        <v>633</v>
      </c>
      <c r="C92" s="12" t="s">
        <v>634</v>
      </c>
      <c r="D92" s="13" t="n">
        <v>2.43905162811279</v>
      </c>
      <c r="E92" s="12" t="s">
        <v>236</v>
      </c>
      <c r="F92" s="12" t="s">
        <v>237</v>
      </c>
      <c r="G92" s="12" t="s">
        <v>269</v>
      </c>
      <c r="H92" s="12" t="s">
        <v>239</v>
      </c>
      <c r="I92" s="12"/>
      <c r="J92" s="12" t="s">
        <v>268</v>
      </c>
      <c r="K92" s="12" t="s">
        <v>338</v>
      </c>
      <c r="L92" s="12" t="s">
        <v>332</v>
      </c>
      <c r="M92" s="12"/>
      <c r="N92" s="12"/>
      <c r="O92" s="12" t="str">
        <f aca="false">IF(AND(A92&lt;&gt;"",B92&lt;&gt;"",E92&lt;&gt;"",J92&lt;&gt;""),"OK","ERROR")</f>
        <v>OK</v>
      </c>
    </row>
    <row r="93" customFormat="false" ht="34" hidden="false" customHeight="true" outlineLevel="0" collapsed="false">
      <c r="A93" s="12" t="s">
        <v>635</v>
      </c>
      <c r="B93" s="12" t="s">
        <v>636</v>
      </c>
      <c r="C93" s="12" t="s">
        <v>637</v>
      </c>
      <c r="D93" s="13" t="n">
        <v>2.61695098876953</v>
      </c>
      <c r="E93" s="12" t="s">
        <v>236</v>
      </c>
      <c r="F93" s="12" t="s">
        <v>251</v>
      </c>
      <c r="G93" s="12" t="s">
        <v>269</v>
      </c>
      <c r="H93" s="12" t="s">
        <v>239</v>
      </c>
      <c r="I93" s="12"/>
      <c r="J93" s="12" t="s">
        <v>284</v>
      </c>
      <c r="K93" s="12" t="s">
        <v>338</v>
      </c>
      <c r="L93" s="12" t="s">
        <v>332</v>
      </c>
      <c r="M93" s="12"/>
      <c r="N93" s="12"/>
      <c r="O93" s="12" t="str">
        <f aca="false">IF(AND(A93&lt;&gt;"",B93&lt;&gt;"",E93&lt;&gt;"",J93&lt;&gt;""),"OK","ERROR")</f>
        <v>OK</v>
      </c>
    </row>
  </sheetData>
  <mergeCells count="2">
    <mergeCell ref="A1:O1"/>
    <mergeCell ref="A2:O2"/>
  </mergeCells>
  <conditionalFormatting sqref="M5:M93">
    <cfRule type="expression" priority="2" aboveAverage="0" equalAverage="0" bottom="0" percent="0" rank="0" text="" dxfId="7">
      <formula>LEN(TRIM(M5))&gt;0</formula>
    </cfRule>
  </conditionalFormatting>
  <conditionalFormatting sqref="O5:O93">
    <cfRule type="containsText" priority="3" operator="containsText" aboveAverage="0" equalAverage="0" bottom="0" percent="0" rank="0" text="ERROR" dxfId="8">
      <formula>NOT(ISERROR(SEARCH("ERROR",O5)))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9"/>
    <col collapsed="false" customWidth="true" hidden="false" outlineLevel="0" max="8" min="8" style="0" width="12"/>
    <col collapsed="false" customWidth="true" hidden="false" outlineLevel="0" max="9" min="9" style="0" width="24"/>
    <col collapsed="false" customWidth="true" hidden="false" outlineLevel="0" max="10" min="10" style="0" width="30"/>
    <col collapsed="false" customWidth="true" hidden="false" outlineLevel="0" max="11" min="11" style="0" width="36"/>
    <col collapsed="false" customWidth="true" hidden="false" outlineLevel="0" max="12" min="12" style="0" width="24"/>
    <col collapsed="false" customWidth="true" hidden="false" outlineLevel="0" max="13" min="13" style="0" width="26"/>
    <col collapsed="false" customWidth="true" hidden="false" outlineLevel="0" max="14" min="14" style="0" width="38"/>
    <col collapsed="false" customWidth="true" hidden="false" outlineLevel="0" max="15" min="15" style="0" width="64"/>
    <col collapsed="false" customWidth="true" hidden="false" outlineLevel="0" max="16" min="16" style="0" width="10"/>
  </cols>
  <sheetData>
    <row r="1" customFormat="false" ht="34" hidden="false" customHeight="true" outlineLevel="0" collapsed="false">
      <c r="A1" s="1" t="s">
        <v>638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639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4" hidden="false" customHeight="true" outlineLevel="0" collapsed="false">
      <c r="A4" s="11" t="s">
        <v>640</v>
      </c>
      <c r="B4" s="11" t="s">
        <v>641</v>
      </c>
      <c r="C4" s="11" t="s">
        <v>642</v>
      </c>
      <c r="D4" s="11" t="s">
        <v>643</v>
      </c>
      <c r="E4" s="11" t="s">
        <v>644</v>
      </c>
      <c r="F4" s="11" t="s">
        <v>645</v>
      </c>
      <c r="G4" s="11" t="s">
        <v>646</v>
      </c>
      <c r="H4" s="11" t="s">
        <v>647</v>
      </c>
      <c r="I4" s="11" t="s">
        <v>648</v>
      </c>
      <c r="J4" s="11" t="s">
        <v>649</v>
      </c>
      <c r="K4" s="11" t="s">
        <v>650</v>
      </c>
      <c r="L4" s="11" t="s">
        <v>651</v>
      </c>
      <c r="M4" s="11" t="s">
        <v>652</v>
      </c>
      <c r="N4" s="11" t="s">
        <v>653</v>
      </c>
      <c r="O4" s="11" t="s">
        <v>326</v>
      </c>
      <c r="P4" s="11" t="s">
        <v>213</v>
      </c>
    </row>
    <row r="5" customFormat="false" ht="42" hidden="false" customHeight="true" outlineLevel="0" collapsed="false">
      <c r="A5" s="12" t="s">
        <v>654</v>
      </c>
      <c r="B5" s="12" t="s">
        <v>655</v>
      </c>
      <c r="C5" s="12" t="s">
        <v>252</v>
      </c>
      <c r="D5" s="12" t="s">
        <v>237</v>
      </c>
      <c r="E5" s="12" t="s">
        <v>656</v>
      </c>
      <c r="F5" s="14" t="n">
        <v>0.331</v>
      </c>
      <c r="G5" s="14" t="n">
        <v>0.07</v>
      </c>
      <c r="H5" s="14" t="n">
        <v>0.018</v>
      </c>
      <c r="I5" s="12" t="s">
        <v>657</v>
      </c>
      <c r="J5" s="12" t="s">
        <v>384</v>
      </c>
      <c r="K5" s="12" t="s">
        <v>235</v>
      </c>
      <c r="L5" s="12" t="s">
        <v>658</v>
      </c>
      <c r="M5" s="12"/>
      <c r="N5" s="12" t="s">
        <v>243</v>
      </c>
      <c r="O5" s="12"/>
      <c r="P5" s="12" t="str">
        <f aca="false">IF(AND(E5&lt;&gt;"",F5&gt;=0,F5&lt;=1,G5&gt;=0,G5&lt;=1,H5&gt;0),"OK","ERROR")</f>
        <v>OK</v>
      </c>
    </row>
    <row r="6" customFormat="false" ht="42" hidden="false" customHeight="true" outlineLevel="0" collapsed="false">
      <c r="A6" s="12" t="s">
        <v>659</v>
      </c>
      <c r="B6" s="12" t="s">
        <v>660</v>
      </c>
      <c r="C6" s="12" t="s">
        <v>252</v>
      </c>
      <c r="D6" s="12" t="s">
        <v>237</v>
      </c>
      <c r="E6" s="12" t="s">
        <v>656</v>
      </c>
      <c r="F6" s="14" t="n">
        <v>0.289</v>
      </c>
      <c r="G6" s="14" t="n">
        <v>0.136</v>
      </c>
      <c r="H6" s="14" t="n">
        <v>0.018</v>
      </c>
      <c r="I6" s="12" t="s">
        <v>657</v>
      </c>
      <c r="J6" s="12" t="s">
        <v>384</v>
      </c>
      <c r="K6" s="12" t="s">
        <v>235</v>
      </c>
      <c r="L6" s="12" t="s">
        <v>658</v>
      </c>
      <c r="M6" s="12"/>
      <c r="N6" s="12" t="s">
        <v>243</v>
      </c>
      <c r="O6" s="12"/>
      <c r="P6" s="12" t="str">
        <f aca="false">IF(AND(E6&lt;&gt;"",F6&gt;=0,F6&lt;=1,G6&gt;=0,G6&lt;=1,H6&gt;0),"OK","ERROR")</f>
        <v>OK</v>
      </c>
    </row>
    <row r="7" customFormat="false" ht="42" hidden="false" customHeight="true" outlineLevel="0" collapsed="false">
      <c r="A7" s="12" t="s">
        <v>661</v>
      </c>
      <c r="B7" s="12" t="s">
        <v>395</v>
      </c>
      <c r="C7" s="12" t="s">
        <v>252</v>
      </c>
      <c r="D7" s="12" t="s">
        <v>237</v>
      </c>
      <c r="E7" s="12" t="s">
        <v>656</v>
      </c>
      <c r="F7" s="14" t="n">
        <v>0.236</v>
      </c>
      <c r="G7" s="14" t="n">
        <v>0.235</v>
      </c>
      <c r="H7" s="14" t="n">
        <v>0.018</v>
      </c>
      <c r="I7" s="12" t="s">
        <v>657</v>
      </c>
      <c r="J7" s="12" t="s">
        <v>392</v>
      </c>
      <c r="K7" s="12" t="s">
        <v>235</v>
      </c>
      <c r="L7" s="12" t="s">
        <v>658</v>
      </c>
      <c r="M7" s="12"/>
      <c r="N7" s="12" t="s">
        <v>243</v>
      </c>
      <c r="O7" s="12"/>
      <c r="P7" s="12" t="str">
        <f aca="false">IF(AND(E7&lt;&gt;"",F7&gt;=0,F7&lt;=1,G7&gt;=0,G7&lt;=1,H7&gt;0),"OK","ERROR")</f>
        <v>OK</v>
      </c>
    </row>
    <row r="8" customFormat="false" ht="42" hidden="false" customHeight="true" outlineLevel="0" collapsed="false">
      <c r="A8" s="12" t="s">
        <v>662</v>
      </c>
      <c r="B8" s="12" t="s">
        <v>399</v>
      </c>
      <c r="C8" s="12" t="s">
        <v>252</v>
      </c>
      <c r="D8" s="12" t="s">
        <v>237</v>
      </c>
      <c r="E8" s="12" t="s">
        <v>656</v>
      </c>
      <c r="F8" s="14" t="n">
        <v>0.14</v>
      </c>
      <c r="G8" s="14" t="n">
        <v>0.278</v>
      </c>
      <c r="H8" s="14" t="n">
        <v>0.018</v>
      </c>
      <c r="I8" s="12" t="s">
        <v>657</v>
      </c>
      <c r="J8" s="12" t="s">
        <v>396</v>
      </c>
      <c r="K8" s="12" t="s">
        <v>235</v>
      </c>
      <c r="L8" s="12" t="s">
        <v>658</v>
      </c>
      <c r="M8" s="12"/>
      <c r="N8" s="12" t="s">
        <v>243</v>
      </c>
      <c r="O8" s="12"/>
      <c r="P8" s="12" t="str">
        <f aca="false">IF(AND(E8&lt;&gt;"",F8&gt;=0,F8&lt;=1,G8&gt;=0,G8&lt;=1,H8&gt;0),"OK","ERROR")</f>
        <v>OK</v>
      </c>
    </row>
    <row r="9" customFormat="false" ht="42" hidden="false" customHeight="true" outlineLevel="0" collapsed="false">
      <c r="A9" s="12" t="s">
        <v>663</v>
      </c>
      <c r="B9" s="12" t="s">
        <v>664</v>
      </c>
      <c r="C9" s="12" t="s">
        <v>252</v>
      </c>
      <c r="D9" s="12" t="s">
        <v>237</v>
      </c>
      <c r="E9" s="12" t="s">
        <v>656</v>
      </c>
      <c r="F9" s="14" t="n">
        <v>0.331</v>
      </c>
      <c r="G9" s="14" t="n">
        <v>0.262</v>
      </c>
      <c r="H9" s="14" t="n">
        <v>0.018</v>
      </c>
      <c r="I9" s="12" t="s">
        <v>657</v>
      </c>
      <c r="J9" s="12" t="s">
        <v>384</v>
      </c>
      <c r="K9" s="12" t="s">
        <v>235</v>
      </c>
      <c r="L9" s="12" t="s">
        <v>658</v>
      </c>
      <c r="M9" s="12"/>
      <c r="N9" s="12" t="s">
        <v>243</v>
      </c>
      <c r="O9" s="12"/>
      <c r="P9" s="12" t="str">
        <f aca="false">IF(AND(E9&lt;&gt;"",F9&gt;=0,F9&lt;=1,G9&gt;=0,G9&lt;=1,H9&gt;0),"OK","ERROR")</f>
        <v>OK</v>
      </c>
    </row>
    <row r="10" customFormat="false" ht="42" hidden="false" customHeight="true" outlineLevel="0" collapsed="false">
      <c r="A10" s="12" t="s">
        <v>665</v>
      </c>
      <c r="B10" s="12" t="s">
        <v>666</v>
      </c>
      <c r="C10" s="12" t="s">
        <v>252</v>
      </c>
      <c r="D10" s="12" t="s">
        <v>237</v>
      </c>
      <c r="E10" s="12" t="s">
        <v>656</v>
      </c>
      <c r="F10" s="14" t="n">
        <v>0.224</v>
      </c>
      <c r="G10" s="14" t="n">
        <v>0.335</v>
      </c>
      <c r="H10" s="14" t="n">
        <v>0.018</v>
      </c>
      <c r="I10" s="12" t="s">
        <v>657</v>
      </c>
      <c r="J10" s="12" t="s">
        <v>384</v>
      </c>
      <c r="K10" s="12" t="s">
        <v>235</v>
      </c>
      <c r="L10" s="12" t="s">
        <v>658</v>
      </c>
      <c r="M10" s="12"/>
      <c r="N10" s="12" t="s">
        <v>243</v>
      </c>
      <c r="O10" s="12"/>
      <c r="P10" s="12" t="str">
        <f aca="false">IF(AND(E10&lt;&gt;"",F10&gt;=0,F10&lt;=1,G10&gt;=0,G10&lt;=1,H10&gt;0),"OK","ERROR")</f>
        <v>OK</v>
      </c>
    </row>
    <row r="11" customFormat="false" ht="42" hidden="false" customHeight="true" outlineLevel="0" collapsed="false">
      <c r="A11" s="12" t="s">
        <v>667</v>
      </c>
      <c r="B11" s="12" t="s">
        <v>382</v>
      </c>
      <c r="C11" s="12" t="s">
        <v>252</v>
      </c>
      <c r="D11" s="12" t="s">
        <v>237</v>
      </c>
      <c r="E11" s="12" t="s">
        <v>668</v>
      </c>
      <c r="F11" s="14" t="n">
        <v>0.059</v>
      </c>
      <c r="G11" s="14" t="n">
        <v>0.46</v>
      </c>
      <c r="H11" s="14" t="n">
        <v>0.018</v>
      </c>
      <c r="I11" s="12" t="s">
        <v>669</v>
      </c>
      <c r="J11" s="12" t="s">
        <v>670</v>
      </c>
      <c r="K11" s="12" t="s">
        <v>235</v>
      </c>
      <c r="L11" s="12" t="s">
        <v>658</v>
      </c>
      <c r="M11" s="12"/>
      <c r="N11" s="12" t="s">
        <v>247</v>
      </c>
      <c r="O11" s="12"/>
      <c r="P11" s="12" t="str">
        <f aca="false">IF(AND(E11&lt;&gt;"",F11&gt;=0,F11&lt;=1,G11&gt;=0,G11&lt;=1,H11&gt;0),"OK","ERROR")</f>
        <v>OK</v>
      </c>
    </row>
    <row r="12" customFormat="false" ht="42" hidden="false" customHeight="true" outlineLevel="0" collapsed="false">
      <c r="A12" s="12" t="s">
        <v>671</v>
      </c>
      <c r="B12" s="12" t="s">
        <v>378</v>
      </c>
      <c r="C12" s="12" t="s">
        <v>252</v>
      </c>
      <c r="D12" s="12" t="s">
        <v>237</v>
      </c>
      <c r="E12" s="12" t="s">
        <v>668</v>
      </c>
      <c r="F12" s="14" t="n">
        <v>0.059</v>
      </c>
      <c r="G12" s="14" t="n">
        <v>0.561</v>
      </c>
      <c r="H12" s="14" t="n">
        <v>0.018</v>
      </c>
      <c r="I12" s="12" t="s">
        <v>657</v>
      </c>
      <c r="J12" s="12" t="s">
        <v>375</v>
      </c>
      <c r="K12" s="12" t="s">
        <v>235</v>
      </c>
      <c r="L12" s="12" t="s">
        <v>658</v>
      </c>
      <c r="M12" s="12"/>
      <c r="N12" s="12" t="s">
        <v>247</v>
      </c>
      <c r="O12" s="12"/>
      <c r="P12" s="12" t="str">
        <f aca="false">IF(AND(E12&lt;&gt;"",F12&gt;=0,F12&lt;=1,G12&gt;=0,G12&lt;=1,H12&gt;0),"OK","ERROR")</f>
        <v>OK</v>
      </c>
    </row>
    <row r="13" customFormat="false" ht="42" hidden="false" customHeight="true" outlineLevel="0" collapsed="false">
      <c r="A13" s="12" t="s">
        <v>672</v>
      </c>
      <c r="B13" s="12" t="s">
        <v>372</v>
      </c>
      <c r="C13" s="12" t="s">
        <v>252</v>
      </c>
      <c r="D13" s="12" t="s">
        <v>237</v>
      </c>
      <c r="E13" s="12" t="s">
        <v>668</v>
      </c>
      <c r="F13" s="14" t="n">
        <v>0.23</v>
      </c>
      <c r="G13" s="14" t="n">
        <v>0.6</v>
      </c>
      <c r="H13" s="14" t="n">
        <v>0.018</v>
      </c>
      <c r="I13" s="12" t="s">
        <v>669</v>
      </c>
      <c r="J13" s="12" t="s">
        <v>673</v>
      </c>
      <c r="K13" s="12" t="s">
        <v>235</v>
      </c>
      <c r="L13" s="12" t="s">
        <v>658</v>
      </c>
      <c r="M13" s="12"/>
      <c r="N13" s="12" t="s">
        <v>247</v>
      </c>
      <c r="O13" s="12"/>
      <c r="P13" s="12" t="str">
        <f aca="false">IF(AND(E13&lt;&gt;"",F13&gt;=0,F13&lt;=1,G13&gt;=0,G13&lt;=1,H13&gt;0),"OK","ERROR")</f>
        <v>OK</v>
      </c>
    </row>
    <row r="14" customFormat="false" ht="42" hidden="false" customHeight="true" outlineLevel="0" collapsed="false">
      <c r="A14" s="12" t="s">
        <v>674</v>
      </c>
      <c r="B14" s="12" t="s">
        <v>391</v>
      </c>
      <c r="C14" s="12" t="s">
        <v>252</v>
      </c>
      <c r="D14" s="12" t="s">
        <v>237</v>
      </c>
      <c r="E14" s="12" t="s">
        <v>668</v>
      </c>
      <c r="F14" s="14" t="n">
        <v>0.154</v>
      </c>
      <c r="G14" s="14" t="n">
        <v>0.691</v>
      </c>
      <c r="H14" s="14" t="n">
        <v>0.018</v>
      </c>
      <c r="I14" s="12" t="s">
        <v>657</v>
      </c>
      <c r="J14" s="12" t="s">
        <v>388</v>
      </c>
      <c r="K14" s="12" t="s">
        <v>235</v>
      </c>
      <c r="L14" s="12" t="s">
        <v>658</v>
      </c>
      <c r="M14" s="12"/>
      <c r="N14" s="12" t="s">
        <v>247</v>
      </c>
      <c r="O14" s="12"/>
      <c r="P14" s="12" t="str">
        <f aca="false">IF(AND(E14&lt;&gt;"",F14&gt;=0,F14&lt;=1,G14&gt;=0,G14&lt;=1,H14&gt;0),"OK","ERROR")</f>
        <v>OK</v>
      </c>
    </row>
    <row r="15" customFormat="false" ht="42" hidden="false" customHeight="true" outlineLevel="0" collapsed="false">
      <c r="A15" s="12" t="s">
        <v>675</v>
      </c>
      <c r="B15" s="12" t="s">
        <v>676</v>
      </c>
      <c r="C15" s="12" t="s">
        <v>252</v>
      </c>
      <c r="D15" s="12" t="s">
        <v>237</v>
      </c>
      <c r="E15" s="12" t="s">
        <v>668</v>
      </c>
      <c r="F15" s="14" t="n">
        <v>0.19</v>
      </c>
      <c r="G15" s="14" t="n">
        <v>0.814</v>
      </c>
      <c r="H15" s="14" t="n">
        <v>0.018</v>
      </c>
      <c r="I15" s="12" t="s">
        <v>657</v>
      </c>
      <c r="J15" s="12" t="s">
        <v>384</v>
      </c>
      <c r="K15" s="12" t="s">
        <v>235</v>
      </c>
      <c r="L15" s="12" t="s">
        <v>658</v>
      </c>
      <c r="M15" s="12"/>
      <c r="N15" s="12" t="s">
        <v>247</v>
      </c>
      <c r="O15" s="12"/>
      <c r="P15" s="12" t="str">
        <f aca="false">IF(AND(E15&lt;&gt;"",F15&gt;=0,F15&lt;=1,G15&gt;=0,G15&lt;=1,H15&gt;0),"OK","ERROR")</f>
        <v>OK</v>
      </c>
    </row>
    <row r="16" customFormat="false" ht="42" hidden="false" customHeight="true" outlineLevel="0" collapsed="false">
      <c r="A16" s="12" t="s">
        <v>677</v>
      </c>
      <c r="B16" s="12" t="s">
        <v>421</v>
      </c>
      <c r="C16" s="12" t="s">
        <v>252</v>
      </c>
      <c r="D16" s="12" t="s">
        <v>251</v>
      </c>
      <c r="E16" s="12" t="s">
        <v>678</v>
      </c>
      <c r="F16" s="14" t="n">
        <v>0.434</v>
      </c>
      <c r="G16" s="14" t="n">
        <v>0.084</v>
      </c>
      <c r="H16" s="14" t="n">
        <v>0.018</v>
      </c>
      <c r="I16" s="12" t="s">
        <v>657</v>
      </c>
      <c r="J16" s="12" t="s">
        <v>418</v>
      </c>
      <c r="K16" s="12" t="s">
        <v>250</v>
      </c>
      <c r="L16" s="12" t="s">
        <v>658</v>
      </c>
      <c r="M16" s="12"/>
      <c r="N16" s="12" t="s">
        <v>256</v>
      </c>
      <c r="O16" s="12"/>
      <c r="P16" s="12" t="str">
        <f aca="false">IF(AND(E16&lt;&gt;"",F16&gt;=0,F16&lt;=1,G16&gt;=0,G16&lt;=1,H16&gt;0),"OK","ERROR")</f>
        <v>OK</v>
      </c>
    </row>
    <row r="17" customFormat="false" ht="42" hidden="false" customHeight="true" outlineLevel="0" collapsed="false">
      <c r="A17" s="12" t="s">
        <v>679</v>
      </c>
      <c r="B17" s="12" t="s">
        <v>445</v>
      </c>
      <c r="C17" s="12" t="s">
        <v>252</v>
      </c>
      <c r="D17" s="12" t="s">
        <v>251</v>
      </c>
      <c r="E17" s="12" t="s">
        <v>678</v>
      </c>
      <c r="F17" s="14" t="n">
        <v>0.548</v>
      </c>
      <c r="G17" s="14" t="n">
        <v>0.043</v>
      </c>
      <c r="H17" s="14" t="n">
        <v>0.018</v>
      </c>
      <c r="I17" s="12" t="s">
        <v>657</v>
      </c>
      <c r="J17" s="12" t="s">
        <v>442</v>
      </c>
      <c r="K17" s="12" t="s">
        <v>250</v>
      </c>
      <c r="L17" s="12" t="s">
        <v>658</v>
      </c>
      <c r="M17" s="12"/>
      <c r="N17" s="12" t="s">
        <v>256</v>
      </c>
      <c r="O17" s="12"/>
      <c r="P17" s="12" t="str">
        <f aca="false">IF(AND(E17&lt;&gt;"",F17&gt;=0,F17&lt;=1,G17&gt;=0,G17&lt;=1,H17&gt;0),"OK","ERROR")</f>
        <v>OK</v>
      </c>
    </row>
    <row r="18" customFormat="false" ht="42" hidden="false" customHeight="true" outlineLevel="0" collapsed="false">
      <c r="A18" s="12" t="s">
        <v>680</v>
      </c>
      <c r="B18" s="12" t="s">
        <v>429</v>
      </c>
      <c r="C18" s="12" t="s">
        <v>252</v>
      </c>
      <c r="D18" s="12" t="s">
        <v>251</v>
      </c>
      <c r="E18" s="12" t="s">
        <v>678</v>
      </c>
      <c r="F18" s="14" t="n">
        <v>0.543</v>
      </c>
      <c r="G18" s="14" t="n">
        <v>0.112</v>
      </c>
      <c r="H18" s="14" t="n">
        <v>0.018</v>
      </c>
      <c r="I18" s="12" t="s">
        <v>657</v>
      </c>
      <c r="J18" s="12" t="s">
        <v>426</v>
      </c>
      <c r="K18" s="12" t="s">
        <v>250</v>
      </c>
      <c r="L18" s="12" t="s">
        <v>658</v>
      </c>
      <c r="M18" s="12"/>
      <c r="N18" s="12" t="s">
        <v>256</v>
      </c>
      <c r="O18" s="12"/>
      <c r="P18" s="12" t="str">
        <f aca="false">IF(AND(E18&lt;&gt;"",F18&gt;=0,F18&lt;=1,G18&gt;=0,G18&lt;=1,H18&gt;0),"OK","ERROR")</f>
        <v>OK</v>
      </c>
    </row>
    <row r="19" customFormat="false" ht="42" hidden="false" customHeight="true" outlineLevel="0" collapsed="false">
      <c r="A19" s="12" t="s">
        <v>681</v>
      </c>
      <c r="B19" s="12" t="s">
        <v>417</v>
      </c>
      <c r="C19" s="12" t="s">
        <v>252</v>
      </c>
      <c r="D19" s="12" t="s">
        <v>251</v>
      </c>
      <c r="E19" s="12" t="s">
        <v>678</v>
      </c>
      <c r="F19" s="14" t="n">
        <v>0.678</v>
      </c>
      <c r="G19" s="14" t="n">
        <v>0.128</v>
      </c>
      <c r="H19" s="14" t="n">
        <v>0.018</v>
      </c>
      <c r="I19" s="12" t="s">
        <v>657</v>
      </c>
      <c r="J19" s="12" t="s">
        <v>414</v>
      </c>
      <c r="K19" s="12" t="s">
        <v>250</v>
      </c>
      <c r="L19" s="12" t="s">
        <v>658</v>
      </c>
      <c r="M19" s="12"/>
      <c r="N19" s="12" t="s">
        <v>256</v>
      </c>
      <c r="O19" s="12"/>
      <c r="P19" s="12" t="str">
        <f aca="false">IF(AND(E19&lt;&gt;"",F19&gt;=0,F19&lt;=1,G19&gt;=0,G19&lt;=1,H19&gt;0),"OK","ERROR")</f>
        <v>OK</v>
      </c>
    </row>
    <row r="20" customFormat="false" ht="42" hidden="false" customHeight="true" outlineLevel="0" collapsed="false">
      <c r="A20" s="12" t="s">
        <v>682</v>
      </c>
      <c r="B20" s="12" t="s">
        <v>441</v>
      </c>
      <c r="C20" s="12" t="s">
        <v>252</v>
      </c>
      <c r="D20" s="12" t="s">
        <v>251</v>
      </c>
      <c r="E20" s="12" t="s">
        <v>678</v>
      </c>
      <c r="F20" s="14" t="n">
        <v>0.615</v>
      </c>
      <c r="G20" s="14" t="n">
        <v>0.173</v>
      </c>
      <c r="H20" s="14" t="n">
        <v>0.018</v>
      </c>
      <c r="I20" s="12" t="s">
        <v>669</v>
      </c>
      <c r="J20" s="12" t="s">
        <v>683</v>
      </c>
      <c r="K20" s="12" t="s">
        <v>250</v>
      </c>
      <c r="L20" s="12" t="s">
        <v>658</v>
      </c>
      <c r="M20" s="12"/>
      <c r="N20" s="12" t="s">
        <v>256</v>
      </c>
      <c r="O20" s="12"/>
      <c r="P20" s="12" t="str">
        <f aca="false">IF(AND(E20&lt;&gt;"",F20&gt;=0,F20&lt;=1,G20&gt;=0,G20&lt;=1,H20&gt;0),"OK","ERROR")</f>
        <v>OK</v>
      </c>
    </row>
    <row r="21" customFormat="false" ht="42" hidden="false" customHeight="true" outlineLevel="0" collapsed="false">
      <c r="A21" s="12" t="s">
        <v>684</v>
      </c>
      <c r="B21" s="12" t="s">
        <v>433</v>
      </c>
      <c r="C21" s="12" t="s">
        <v>252</v>
      </c>
      <c r="D21" s="12" t="s">
        <v>251</v>
      </c>
      <c r="E21" s="12" t="s">
        <v>678</v>
      </c>
      <c r="F21" s="14" t="n">
        <v>0.735</v>
      </c>
      <c r="G21" s="14" t="n">
        <v>0.206</v>
      </c>
      <c r="H21" s="14" t="n">
        <v>0.018</v>
      </c>
      <c r="I21" s="12" t="s">
        <v>657</v>
      </c>
      <c r="J21" s="12" t="s">
        <v>430</v>
      </c>
      <c r="K21" s="12" t="s">
        <v>250</v>
      </c>
      <c r="L21" s="12" t="s">
        <v>658</v>
      </c>
      <c r="M21" s="12"/>
      <c r="N21" s="12" t="s">
        <v>256</v>
      </c>
      <c r="O21" s="12"/>
      <c r="P21" s="12" t="str">
        <f aca="false">IF(AND(E21&lt;&gt;"",F21&gt;=0,F21&lt;=1,G21&gt;=0,G21&lt;=1,H21&gt;0),"OK","ERROR")</f>
        <v>OK</v>
      </c>
    </row>
    <row r="22" customFormat="false" ht="42" hidden="false" customHeight="true" outlineLevel="0" collapsed="false">
      <c r="A22" s="12" t="s">
        <v>685</v>
      </c>
      <c r="B22" s="12" t="s">
        <v>449</v>
      </c>
      <c r="C22" s="12" t="s">
        <v>252</v>
      </c>
      <c r="D22" s="12" t="s">
        <v>251</v>
      </c>
      <c r="E22" s="12" t="s">
        <v>686</v>
      </c>
      <c r="F22" s="14" t="n">
        <v>0.756</v>
      </c>
      <c r="G22" s="14" t="n">
        <v>0.32</v>
      </c>
      <c r="H22" s="14" t="n">
        <v>0.018</v>
      </c>
      <c r="I22" s="12" t="s">
        <v>657</v>
      </c>
      <c r="J22" s="12" t="s">
        <v>446</v>
      </c>
      <c r="K22" s="12" t="s">
        <v>250</v>
      </c>
      <c r="L22" s="12" t="s">
        <v>658</v>
      </c>
      <c r="M22" s="12"/>
      <c r="N22" s="12" t="s">
        <v>256</v>
      </c>
      <c r="O22" s="12"/>
      <c r="P22" s="12" t="str">
        <f aca="false">IF(AND(E22&lt;&gt;"",F22&gt;=0,F22&lt;=1,G22&gt;=0,G22&lt;=1,H22&gt;0),"OK","ERROR")</f>
        <v>OK</v>
      </c>
    </row>
    <row r="23" customFormat="false" ht="42" hidden="false" customHeight="true" outlineLevel="0" collapsed="false">
      <c r="A23" s="12" t="s">
        <v>687</v>
      </c>
      <c r="B23" s="12" t="s">
        <v>425</v>
      </c>
      <c r="C23" s="12" t="s">
        <v>252</v>
      </c>
      <c r="D23" s="12" t="s">
        <v>251</v>
      </c>
      <c r="E23" s="12" t="s">
        <v>686</v>
      </c>
      <c r="F23" s="14" t="n">
        <v>0.605</v>
      </c>
      <c r="G23" s="14" t="n">
        <v>0.358</v>
      </c>
      <c r="H23" s="14" t="n">
        <v>0.018</v>
      </c>
      <c r="I23" s="12" t="s">
        <v>657</v>
      </c>
      <c r="J23" s="12" t="s">
        <v>422</v>
      </c>
      <c r="K23" s="12" t="s">
        <v>250</v>
      </c>
      <c r="L23" s="12" t="s">
        <v>658</v>
      </c>
      <c r="M23" s="12"/>
      <c r="N23" s="12" t="s">
        <v>256</v>
      </c>
      <c r="O23" s="12"/>
      <c r="P23" s="12" t="str">
        <f aca="false">IF(AND(E23&lt;&gt;"",F23&gt;=0,F23&lt;=1,G23&gt;=0,G23&lt;=1,H23&gt;0),"OK","ERROR")</f>
        <v>OK</v>
      </c>
    </row>
    <row r="24" customFormat="false" ht="42" hidden="false" customHeight="true" outlineLevel="0" collapsed="false">
      <c r="A24" s="12" t="s">
        <v>688</v>
      </c>
      <c r="B24" s="12" t="s">
        <v>437</v>
      </c>
      <c r="C24" s="12" t="s">
        <v>252</v>
      </c>
      <c r="D24" s="12" t="s">
        <v>251</v>
      </c>
      <c r="E24" s="12" t="s">
        <v>686</v>
      </c>
      <c r="F24" s="14" t="n">
        <v>0.477</v>
      </c>
      <c r="G24" s="14" t="n">
        <v>0.449</v>
      </c>
      <c r="H24" s="14" t="n">
        <v>0.018</v>
      </c>
      <c r="I24" s="12" t="s">
        <v>657</v>
      </c>
      <c r="J24" s="12" t="s">
        <v>434</v>
      </c>
      <c r="K24" s="12" t="s">
        <v>250</v>
      </c>
      <c r="L24" s="12" t="s">
        <v>658</v>
      </c>
      <c r="M24" s="12"/>
      <c r="N24" s="12" t="s">
        <v>256</v>
      </c>
      <c r="O24" s="12"/>
      <c r="P24" s="12" t="str">
        <f aca="false">IF(AND(E24&lt;&gt;"",F24&gt;=0,F24&lt;=1,G24&gt;=0,G24&lt;=1,H24&gt;0),"OK","ERROR")</f>
        <v>OK</v>
      </c>
    </row>
    <row r="25" customFormat="false" ht="42" hidden="false" customHeight="true" outlineLevel="0" collapsed="false">
      <c r="A25" s="12" t="s">
        <v>689</v>
      </c>
      <c r="B25" s="12" t="s">
        <v>690</v>
      </c>
      <c r="C25" s="12" t="s">
        <v>252</v>
      </c>
      <c r="D25" s="12" t="s">
        <v>260</v>
      </c>
      <c r="E25" s="12" t="s">
        <v>260</v>
      </c>
      <c r="F25" s="14" t="n">
        <v>0.442</v>
      </c>
      <c r="G25" s="14" t="n">
        <v>0.64</v>
      </c>
      <c r="H25" s="14" t="n">
        <v>0.018</v>
      </c>
      <c r="I25" s="12" t="s">
        <v>658</v>
      </c>
      <c r="J25" s="12"/>
      <c r="K25" s="12" t="s">
        <v>259</v>
      </c>
      <c r="L25" s="12" t="s">
        <v>658</v>
      </c>
      <c r="M25" s="12"/>
      <c r="N25" s="12" t="s">
        <v>264</v>
      </c>
      <c r="O25" s="12" t="s">
        <v>691</v>
      </c>
      <c r="P25" s="12" t="str">
        <f aca="false">IF(AND(E25&lt;&gt;"",F25&gt;=0,F25&lt;=1,G25&gt;=0,G25&lt;=1,H25&gt;0),"OK","ERROR")</f>
        <v>OK</v>
      </c>
    </row>
    <row r="26" customFormat="false" ht="42" hidden="false" customHeight="true" outlineLevel="0" collapsed="false">
      <c r="A26" s="12" t="s">
        <v>692</v>
      </c>
      <c r="B26" s="12" t="s">
        <v>472</v>
      </c>
      <c r="C26" s="12" t="s">
        <v>252</v>
      </c>
      <c r="D26" s="12" t="s">
        <v>260</v>
      </c>
      <c r="E26" s="12" t="s">
        <v>260</v>
      </c>
      <c r="F26" s="14" t="n">
        <v>0.588</v>
      </c>
      <c r="G26" s="14" t="n">
        <v>0.692</v>
      </c>
      <c r="H26" s="14" t="n">
        <v>0.018</v>
      </c>
      <c r="I26" s="12" t="s">
        <v>657</v>
      </c>
      <c r="J26" s="12" t="s">
        <v>469</v>
      </c>
      <c r="K26" s="12" t="s">
        <v>259</v>
      </c>
      <c r="L26" s="12" t="s">
        <v>658</v>
      </c>
      <c r="M26" s="12"/>
      <c r="N26" s="12" t="s">
        <v>264</v>
      </c>
      <c r="O26" s="12"/>
      <c r="P26" s="12" t="str">
        <f aca="false">IF(AND(E26&lt;&gt;"",F26&gt;=0,F26&lt;=1,G26&gt;=0,G26&lt;=1,H26&gt;0),"OK","ERROR")</f>
        <v>OK</v>
      </c>
    </row>
    <row r="27" customFormat="false" ht="42" hidden="false" customHeight="true" outlineLevel="0" collapsed="false">
      <c r="A27" s="12" t="s">
        <v>693</v>
      </c>
      <c r="B27" s="12" t="s">
        <v>483</v>
      </c>
      <c r="C27" s="12" t="s">
        <v>252</v>
      </c>
      <c r="D27" s="12" t="s">
        <v>260</v>
      </c>
      <c r="E27" s="12" t="s">
        <v>260</v>
      </c>
      <c r="F27" s="14" t="n">
        <v>0.734</v>
      </c>
      <c r="G27" s="14" t="n">
        <v>0.684</v>
      </c>
      <c r="H27" s="14" t="n">
        <v>0.018</v>
      </c>
      <c r="I27" s="12" t="s">
        <v>657</v>
      </c>
      <c r="J27" s="12" t="s">
        <v>480</v>
      </c>
      <c r="K27" s="12" t="s">
        <v>259</v>
      </c>
      <c r="L27" s="12" t="s">
        <v>658</v>
      </c>
      <c r="M27" s="12"/>
      <c r="N27" s="12" t="s">
        <v>264</v>
      </c>
      <c r="O27" s="12"/>
      <c r="P27" s="12" t="str">
        <f aca="false">IF(AND(E27&lt;&gt;"",F27&gt;=0,F27&lt;=1,G27&gt;=0,G27&lt;=1,H27&gt;0),"OK","ERROR")</f>
        <v>OK</v>
      </c>
    </row>
    <row r="28" customFormat="false" ht="42" hidden="false" customHeight="true" outlineLevel="0" collapsed="false">
      <c r="A28" s="12" t="s">
        <v>694</v>
      </c>
      <c r="B28" s="12" t="s">
        <v>468</v>
      </c>
      <c r="C28" s="12" t="s">
        <v>252</v>
      </c>
      <c r="D28" s="12" t="s">
        <v>260</v>
      </c>
      <c r="E28" s="12" t="s">
        <v>260</v>
      </c>
      <c r="F28" s="14" t="n">
        <v>0.804</v>
      </c>
      <c r="G28" s="14" t="n">
        <v>0.736</v>
      </c>
      <c r="H28" s="14" t="n">
        <v>0.018</v>
      </c>
      <c r="I28" s="12" t="s">
        <v>657</v>
      </c>
      <c r="J28" s="12" t="s">
        <v>465</v>
      </c>
      <c r="K28" s="12" t="s">
        <v>259</v>
      </c>
      <c r="L28" s="12" t="s">
        <v>658</v>
      </c>
      <c r="M28" s="12"/>
      <c r="N28" s="12" t="s">
        <v>264</v>
      </c>
      <c r="O28" s="12"/>
      <c r="P28" s="12" t="str">
        <f aca="false">IF(AND(E28&lt;&gt;"",F28&gt;=0,F28&lt;=1,G28&gt;=0,G28&lt;=1,H28&gt;0),"OK","ERROR")</f>
        <v>OK</v>
      </c>
    </row>
    <row r="29" customFormat="false" ht="42" hidden="false" customHeight="true" outlineLevel="0" collapsed="false">
      <c r="A29" s="12" t="s">
        <v>695</v>
      </c>
      <c r="B29" s="12" t="s">
        <v>464</v>
      </c>
      <c r="C29" s="12" t="s">
        <v>252</v>
      </c>
      <c r="D29" s="12" t="s">
        <v>260</v>
      </c>
      <c r="E29" s="12" t="s">
        <v>260</v>
      </c>
      <c r="F29" s="14" t="n">
        <v>0.64</v>
      </c>
      <c r="G29" s="14" t="n">
        <v>0.76</v>
      </c>
      <c r="H29" s="14" t="n">
        <v>0.018</v>
      </c>
      <c r="I29" s="12" t="s">
        <v>657</v>
      </c>
      <c r="J29" s="12" t="s">
        <v>461</v>
      </c>
      <c r="K29" s="12" t="s">
        <v>259</v>
      </c>
      <c r="L29" s="12" t="s">
        <v>658</v>
      </c>
      <c r="M29" s="12"/>
      <c r="N29" s="12" t="s">
        <v>264</v>
      </c>
      <c r="O29" s="12"/>
      <c r="P29" s="12" t="str">
        <f aca="false">IF(AND(E29&lt;&gt;"",F29&gt;=0,F29&lt;=1,G29&gt;=0,G29&lt;=1,H29&gt;0),"OK","ERROR")</f>
        <v>OK</v>
      </c>
    </row>
    <row r="30" customFormat="false" ht="42" hidden="false" customHeight="true" outlineLevel="0" collapsed="false">
      <c r="A30" s="12" t="s">
        <v>696</v>
      </c>
      <c r="B30" s="12" t="s">
        <v>476</v>
      </c>
      <c r="C30" s="12" t="s">
        <v>252</v>
      </c>
      <c r="D30" s="12" t="s">
        <v>260</v>
      </c>
      <c r="E30" s="12" t="s">
        <v>260</v>
      </c>
      <c r="F30" s="14" t="n">
        <v>0.529</v>
      </c>
      <c r="G30" s="14" t="n">
        <v>0.755</v>
      </c>
      <c r="H30" s="14" t="n">
        <v>0.018</v>
      </c>
      <c r="I30" s="12" t="s">
        <v>657</v>
      </c>
      <c r="J30" s="12" t="s">
        <v>473</v>
      </c>
      <c r="K30" s="12" t="s">
        <v>259</v>
      </c>
      <c r="L30" s="12" t="s">
        <v>658</v>
      </c>
      <c r="M30" s="12"/>
      <c r="N30" s="12" t="s">
        <v>264</v>
      </c>
      <c r="O30" s="12"/>
      <c r="P30" s="12" t="str">
        <f aca="false">IF(AND(E30&lt;&gt;"",F30&gt;=0,F30&lt;=1,G30&gt;=0,G30&lt;=1,H30&gt;0),"OK","ERROR")</f>
        <v>OK</v>
      </c>
    </row>
    <row r="31" customFormat="false" ht="42" hidden="false" customHeight="true" outlineLevel="0" collapsed="false">
      <c r="A31" s="12" t="s">
        <v>697</v>
      </c>
      <c r="B31" s="12" t="s">
        <v>330</v>
      </c>
      <c r="C31" s="12" t="s">
        <v>252</v>
      </c>
      <c r="D31" s="12" t="s">
        <v>260</v>
      </c>
      <c r="E31" s="12" t="s">
        <v>260</v>
      </c>
      <c r="F31" s="14" t="n">
        <v>0.439</v>
      </c>
      <c r="G31" s="14" t="n">
        <v>0.772</v>
      </c>
      <c r="H31" s="14" t="n">
        <v>0.018</v>
      </c>
      <c r="I31" s="12" t="s">
        <v>657</v>
      </c>
      <c r="J31" s="12" t="s">
        <v>458</v>
      </c>
      <c r="K31" s="12" t="s">
        <v>259</v>
      </c>
      <c r="L31" s="12" t="s">
        <v>658</v>
      </c>
      <c r="M31" s="12"/>
      <c r="N31" s="12" t="s">
        <v>264</v>
      </c>
      <c r="O31" s="12" t="s">
        <v>698</v>
      </c>
      <c r="P31" s="12" t="str">
        <f aca="false">IF(AND(E31&lt;&gt;"",F31&gt;=0,F31&lt;=1,G31&gt;=0,G31&lt;=1,H31&gt;0),"OK","ERROR")</f>
        <v>OK</v>
      </c>
    </row>
    <row r="32" customFormat="false" ht="42" hidden="false" customHeight="true" outlineLevel="0" collapsed="false">
      <c r="A32" s="12" t="s">
        <v>699</v>
      </c>
      <c r="B32" s="12" t="s">
        <v>700</v>
      </c>
      <c r="C32" s="12" t="s">
        <v>252</v>
      </c>
      <c r="D32" s="12" t="s">
        <v>260</v>
      </c>
      <c r="E32" s="12" t="s">
        <v>260</v>
      </c>
      <c r="F32" s="14" t="n">
        <v>0.434</v>
      </c>
      <c r="G32" s="14" t="n">
        <v>0.876</v>
      </c>
      <c r="H32" s="14" t="n">
        <v>0.018</v>
      </c>
      <c r="I32" s="12" t="s">
        <v>658</v>
      </c>
      <c r="J32" s="12"/>
      <c r="K32" s="12" t="s">
        <v>259</v>
      </c>
      <c r="L32" s="12" t="s">
        <v>658</v>
      </c>
      <c r="M32" s="12"/>
      <c r="N32" s="12" t="s">
        <v>264</v>
      </c>
      <c r="O32" s="12" t="s">
        <v>701</v>
      </c>
      <c r="P32" s="12" t="str">
        <f aca="false">IF(AND(E32&lt;&gt;"",F32&gt;=0,F32&lt;=1,G32&gt;=0,G32&lt;=1,H32&gt;0),"OK","ERROR")</f>
        <v>OK</v>
      </c>
    </row>
    <row r="33" customFormat="false" ht="42" hidden="false" customHeight="true" outlineLevel="0" collapsed="false">
      <c r="A33" s="12" t="s">
        <v>702</v>
      </c>
      <c r="B33" s="12" t="s">
        <v>457</v>
      </c>
      <c r="C33" s="12" t="s">
        <v>252</v>
      </c>
      <c r="D33" s="12" t="s">
        <v>260</v>
      </c>
      <c r="E33" s="12" t="s">
        <v>260</v>
      </c>
      <c r="F33" s="14" t="n">
        <v>0.682</v>
      </c>
      <c r="G33" s="14" t="n">
        <v>0.883</v>
      </c>
      <c r="H33" s="14" t="n">
        <v>0.018</v>
      </c>
      <c r="I33" s="12" t="s">
        <v>657</v>
      </c>
      <c r="J33" s="12" t="s">
        <v>454</v>
      </c>
      <c r="K33" s="12" t="s">
        <v>259</v>
      </c>
      <c r="L33" s="12" t="s">
        <v>657</v>
      </c>
      <c r="M33" s="12" t="s">
        <v>551</v>
      </c>
      <c r="N33" s="12" t="s">
        <v>264</v>
      </c>
      <c r="O33" s="12"/>
      <c r="P33" s="12" t="str">
        <f aca="false">IF(AND(E33&lt;&gt;"",F33&gt;=0,F33&lt;=1,G33&gt;=0,G33&lt;=1,H33&gt;0),"OK","ERROR")</f>
        <v>OK</v>
      </c>
    </row>
    <row r="34" customFormat="false" ht="42" hidden="false" customHeight="true" outlineLevel="0" collapsed="false">
      <c r="A34" s="12" t="s">
        <v>703</v>
      </c>
      <c r="B34" s="12" t="s">
        <v>704</v>
      </c>
      <c r="C34" s="12" t="s">
        <v>252</v>
      </c>
      <c r="D34" s="12" t="s">
        <v>260</v>
      </c>
      <c r="E34" s="12" t="s">
        <v>260</v>
      </c>
      <c r="F34" s="14" t="n">
        <v>0.355</v>
      </c>
      <c r="G34" s="14" t="n">
        <v>0.934</v>
      </c>
      <c r="H34" s="14" t="n">
        <v>0.018</v>
      </c>
      <c r="I34" s="12" t="s">
        <v>658</v>
      </c>
      <c r="J34" s="12"/>
      <c r="K34" s="12" t="s">
        <v>259</v>
      </c>
      <c r="L34" s="12" t="s">
        <v>658</v>
      </c>
      <c r="M34" s="12"/>
      <c r="N34" s="12" t="s">
        <v>264</v>
      </c>
      <c r="O34" s="12" t="s">
        <v>701</v>
      </c>
      <c r="P34" s="12" t="str">
        <f aca="false">IF(AND(E34&lt;&gt;"",F34&gt;=0,F34&lt;=1,G34&gt;=0,G34&lt;=1,H34&gt;0),"OK","ERROR")</f>
        <v>OK</v>
      </c>
    </row>
    <row r="35" customFormat="false" ht="42" hidden="false" customHeight="true" outlineLevel="0" collapsed="false">
      <c r="A35" s="12" t="s">
        <v>705</v>
      </c>
      <c r="B35" s="12" t="s">
        <v>706</v>
      </c>
      <c r="C35" s="12" t="s">
        <v>707</v>
      </c>
      <c r="D35" s="12" t="s">
        <v>237</v>
      </c>
      <c r="E35" s="12" t="s">
        <v>656</v>
      </c>
      <c r="F35" s="14" t="n">
        <v>0.4</v>
      </c>
      <c r="G35" s="14" t="n">
        <v>0.071</v>
      </c>
      <c r="H35" s="14" t="n">
        <v>0.012</v>
      </c>
      <c r="I35" s="12" t="s">
        <v>657</v>
      </c>
      <c r="J35" s="12" t="s">
        <v>384</v>
      </c>
      <c r="K35" s="12" t="s">
        <v>235</v>
      </c>
      <c r="L35" s="12" t="s">
        <v>658</v>
      </c>
      <c r="M35" s="12"/>
      <c r="N35" s="12" t="s">
        <v>243</v>
      </c>
      <c r="O35" s="12" t="s">
        <v>708</v>
      </c>
      <c r="P35" s="12" t="str">
        <f aca="false">IF(AND(E35&lt;&gt;"",F35&gt;=0,F35&lt;=1,G35&gt;=0,G35&lt;=1,H35&gt;0),"OK","ERROR")</f>
        <v>OK</v>
      </c>
    </row>
    <row r="36" customFormat="false" ht="42" hidden="false" customHeight="true" outlineLevel="0" collapsed="false">
      <c r="A36" s="12" t="s">
        <v>709</v>
      </c>
      <c r="B36" s="12" t="s">
        <v>710</v>
      </c>
      <c r="C36" s="12" t="s">
        <v>707</v>
      </c>
      <c r="D36" s="12" t="s">
        <v>237</v>
      </c>
      <c r="E36" s="12" t="s">
        <v>656</v>
      </c>
      <c r="F36" s="14" t="n">
        <v>0.417</v>
      </c>
      <c r="G36" s="14" t="n">
        <v>0.429</v>
      </c>
      <c r="H36" s="14" t="n">
        <v>0.012</v>
      </c>
      <c r="I36" s="12" t="s">
        <v>657</v>
      </c>
      <c r="J36" s="12" t="s">
        <v>384</v>
      </c>
      <c r="K36" s="12" t="s">
        <v>235</v>
      </c>
      <c r="L36" s="12" t="s">
        <v>658</v>
      </c>
      <c r="M36" s="12"/>
      <c r="N36" s="12" t="s">
        <v>243</v>
      </c>
      <c r="O36" s="12" t="s">
        <v>708</v>
      </c>
      <c r="P36" s="12" t="str">
        <f aca="false">IF(AND(E36&lt;&gt;"",F36&gt;=0,F36&lt;=1,G36&gt;=0,G36&lt;=1,H36&gt;0),"OK","ERROR")</f>
        <v>OK</v>
      </c>
    </row>
    <row r="37" customFormat="false" ht="42" hidden="false" customHeight="true" outlineLevel="0" collapsed="false">
      <c r="A37" s="12" t="s">
        <v>711</v>
      </c>
      <c r="B37" s="12" t="s">
        <v>712</v>
      </c>
      <c r="C37" s="12" t="s">
        <v>707</v>
      </c>
      <c r="D37" s="12" t="s">
        <v>237</v>
      </c>
      <c r="E37" s="12" t="s">
        <v>668</v>
      </c>
      <c r="F37" s="14" t="n">
        <v>0.273</v>
      </c>
      <c r="G37" s="14" t="n">
        <v>0.885</v>
      </c>
      <c r="H37" s="14" t="n">
        <v>0.012</v>
      </c>
      <c r="I37" s="12" t="s">
        <v>657</v>
      </c>
      <c r="J37" s="12" t="s">
        <v>384</v>
      </c>
      <c r="K37" s="12" t="s">
        <v>235</v>
      </c>
      <c r="L37" s="12" t="s">
        <v>658</v>
      </c>
      <c r="M37" s="12"/>
      <c r="N37" s="12" t="s">
        <v>247</v>
      </c>
      <c r="O37" s="12" t="s">
        <v>708</v>
      </c>
      <c r="P37" s="12" t="str">
        <f aca="false">IF(AND(E37&lt;&gt;"",F37&gt;=0,F37&lt;=1,G37&gt;=0,G37&lt;=1,H37&gt;0),"OK","ERROR")</f>
        <v>OK</v>
      </c>
    </row>
  </sheetData>
  <mergeCells count="2">
    <mergeCell ref="A1:P1"/>
    <mergeCell ref="A2:P2"/>
  </mergeCells>
  <conditionalFormatting sqref="P5:P37">
    <cfRule type="containsText" priority="2" operator="containsText" aboveAverage="0" equalAverage="0" bottom="0" percent="0" rank="0" text="ERROR" dxfId="9">
      <formula>NOT(ISERROR(SEARCH("ERROR",P5)))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8"/>
    <col collapsed="false" customWidth="true" hidden="false" outlineLevel="0" max="3" min="3" style="0" width="3"/>
    <col collapsed="false" customWidth="true" hidden="false" outlineLevel="0" max="14" min="4" style="0" width="12"/>
  </cols>
  <sheetData>
    <row r="1" customFormat="false" ht="34" hidden="false" customHeight="true" outlineLevel="0" collapsed="false">
      <c r="A1" s="1" t="s">
        <v>713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714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5.05" hidden="false" customHeight="true" outlineLevel="0" collapsed="false">
      <c r="A4" s="15" t="s">
        <v>715</v>
      </c>
      <c r="B4" s="16" t="s">
        <v>716</v>
      </c>
      <c r="D4" s="17" t="s">
        <v>717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customFormat="false" ht="15" hidden="false" customHeight="false" outlineLevel="0" collapsed="false">
      <c r="A5" s="15" t="s">
        <v>718</v>
      </c>
      <c r="B5" s="16" t="s">
        <v>719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customFormat="false" ht="15" hidden="false" customHeight="false" outlineLevel="0" collapsed="false">
      <c r="A6" s="15" t="s">
        <v>720</v>
      </c>
      <c r="B6" s="16" t="s">
        <v>721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customFormat="false" ht="15" hidden="false" customHeight="false" outlineLevel="0" collapsed="false">
      <c r="A7" s="15" t="s">
        <v>722</v>
      </c>
      <c r="B7" s="16" t="s">
        <v>723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customFormat="false" ht="15" hidden="false" customHeight="false" outlineLevel="0" collapsed="false">
      <c r="A8" s="15" t="s">
        <v>724</v>
      </c>
      <c r="B8" s="16" t="s">
        <v>725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customFormat="false" ht="15" hidden="false" customHeight="false" outlineLevel="0" collapsed="false">
      <c r="A9" s="15" t="s">
        <v>726</v>
      </c>
      <c r="B9" s="16" t="s">
        <v>727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customFormat="false" ht="15" hidden="false" customHeight="false" outlineLevel="0" collapsed="false">
      <c r="A10" s="15" t="s">
        <v>728</v>
      </c>
      <c r="B10" s="16" t="s">
        <v>729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customFormat="false" ht="15" hidden="false" customHeight="false" outlineLevel="0" collapsed="false">
      <c r="A11" s="15" t="s">
        <v>730</v>
      </c>
      <c r="B11" s="16" t="s">
        <v>731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3" customFormat="false" ht="19" hidden="false" customHeight="true" outlineLevel="0" collapsed="false"/>
    <row r="14" customFormat="false" ht="19" hidden="false" customHeight="true" outlineLevel="0" collapsed="false"/>
    <row r="15" customFormat="false" ht="19" hidden="false" customHeight="true" outlineLevel="0" collapsed="false"/>
    <row r="16" customFormat="false" ht="19" hidden="false" customHeight="true" outlineLevel="0" collapsed="false"/>
    <row r="17" customFormat="false" ht="19" hidden="false" customHeight="true" outlineLevel="0" collapsed="false"/>
    <row r="18" customFormat="false" ht="19" hidden="false" customHeight="true" outlineLevel="0" collapsed="false"/>
    <row r="19" customFormat="false" ht="19" hidden="false" customHeight="true" outlineLevel="0" collapsed="false"/>
    <row r="20" customFormat="false" ht="19" hidden="false" customHeight="true" outlineLevel="0" collapsed="false"/>
    <row r="21" customFormat="false" ht="19" hidden="false" customHeight="true" outlineLevel="0" collapsed="false"/>
    <row r="22" customFormat="false" ht="19" hidden="false" customHeight="true" outlineLevel="0" collapsed="false"/>
    <row r="23" customFormat="false" ht="19" hidden="false" customHeight="true" outlineLevel="0" collapsed="false"/>
    <row r="24" customFormat="false" ht="19" hidden="false" customHeight="true" outlineLevel="0" collapsed="false"/>
    <row r="25" customFormat="false" ht="19" hidden="false" customHeight="true" outlineLevel="0" collapsed="false"/>
    <row r="26" customFormat="false" ht="19" hidden="false" customHeight="true" outlineLevel="0" collapsed="false"/>
    <row r="27" customFormat="false" ht="19" hidden="false" customHeight="true" outlineLevel="0" collapsed="false"/>
    <row r="28" customFormat="false" ht="19" hidden="false" customHeight="true" outlineLevel="0" collapsed="false"/>
    <row r="29" customFormat="false" ht="19" hidden="false" customHeight="true" outlineLevel="0" collapsed="false"/>
    <row r="30" customFormat="false" ht="19" hidden="false" customHeight="true" outlineLevel="0" collapsed="false"/>
    <row r="31" customFormat="false" ht="19" hidden="false" customHeight="true" outlineLevel="0" collapsed="false"/>
    <row r="32" customFormat="false" ht="19" hidden="false" customHeight="true" outlineLevel="0" collapsed="false"/>
    <row r="33" customFormat="false" ht="19" hidden="false" customHeight="true" outlineLevel="0" collapsed="false"/>
    <row r="34" customFormat="false" ht="19" hidden="false" customHeight="true" outlineLevel="0" collapsed="false"/>
    <row r="35" customFormat="false" ht="19" hidden="false" customHeight="true" outlineLevel="0" collapsed="false"/>
    <row r="36" customFormat="false" ht="19" hidden="false" customHeight="true" outlineLevel="0" collapsed="false"/>
    <row r="37" customFormat="false" ht="19" hidden="false" customHeight="true" outlineLevel="0" collapsed="false"/>
    <row r="38" customFormat="false" ht="19" hidden="false" customHeight="true" outlineLevel="0" collapsed="false"/>
    <row r="39" customFormat="false" ht="19" hidden="false" customHeight="true" outlineLevel="0" collapsed="false"/>
    <row r="40" customFormat="false" ht="19" hidden="false" customHeight="true" outlineLevel="0" collapsed="false"/>
    <row r="41" customFormat="false" ht="19" hidden="false" customHeight="true" outlineLevel="0" collapsed="false"/>
    <row r="42" customFormat="false" ht="19" hidden="false" customHeight="true" outlineLevel="0" collapsed="false"/>
    <row r="43" customFormat="false" ht="19" hidden="false" customHeight="true" outlineLevel="0" collapsed="false"/>
    <row r="44" customFormat="false" ht="19" hidden="false" customHeight="true" outlineLevel="0" collapsed="false"/>
    <row r="45" customFormat="false" ht="19" hidden="false" customHeight="true" outlineLevel="0" collapsed="false"/>
    <row r="46" customFormat="false" ht="19" hidden="false" customHeight="true" outlineLevel="0" collapsed="false"/>
    <row r="47" customFormat="false" ht="19" hidden="false" customHeight="true" outlineLevel="0" collapsed="false"/>
    <row r="48" customFormat="false" ht="19" hidden="false" customHeight="true" outlineLevel="0" collapsed="false"/>
    <row r="49" customFormat="false" ht="19" hidden="false" customHeight="true" outlineLevel="0" collapsed="false"/>
    <row r="50" customFormat="false" ht="19" hidden="false" customHeight="true" outlineLevel="0" collapsed="false"/>
    <row r="51" customFormat="false" ht="19" hidden="false" customHeight="true" outlineLevel="0" collapsed="false"/>
    <row r="52" customFormat="false" ht="19" hidden="false" customHeight="true" outlineLevel="0" collapsed="false"/>
    <row r="53" customFormat="false" ht="19" hidden="false" customHeight="true" outlineLevel="0" collapsed="false"/>
    <row r="54" customFormat="false" ht="19" hidden="false" customHeight="true" outlineLevel="0" collapsed="false"/>
    <row r="55" customFormat="false" ht="19" hidden="false" customHeight="true" outlineLevel="0" collapsed="false"/>
    <row r="56" customFormat="false" ht="19" hidden="false" customHeight="true" outlineLevel="0" collapsed="false"/>
    <row r="57" customFormat="false" ht="19" hidden="false" customHeight="true" outlineLevel="0" collapsed="false"/>
    <row r="58" customFormat="false" ht="19" hidden="false" customHeight="true" outlineLevel="0" collapsed="false"/>
    <row r="59" customFormat="false" ht="19" hidden="false" customHeight="true" outlineLevel="0" collapsed="false"/>
    <row r="60" customFormat="false" ht="19" hidden="false" customHeight="true" outlineLevel="0" collapsed="false"/>
    <row r="61" customFormat="false" ht="19" hidden="false" customHeight="true" outlineLevel="0" collapsed="false"/>
    <row r="62" customFormat="false" ht="19" hidden="false" customHeight="true" outlineLevel="0" collapsed="false"/>
    <row r="63" customFormat="false" ht="19" hidden="false" customHeight="true" outlineLevel="0" collapsed="false"/>
    <row r="64" customFormat="false" ht="19" hidden="false" customHeight="true" outlineLevel="0" collapsed="false"/>
    <row r="65" customFormat="false" ht="19" hidden="false" customHeight="true" outlineLevel="0" collapsed="false"/>
  </sheetData>
  <mergeCells count="10">
    <mergeCell ref="A1:N1"/>
    <mergeCell ref="A2:N2"/>
    <mergeCell ref="D4:N4"/>
    <mergeCell ref="D5:N5"/>
    <mergeCell ref="D6:N6"/>
    <mergeCell ref="D7:N7"/>
    <mergeCell ref="D8:N8"/>
    <mergeCell ref="D9:N9"/>
    <mergeCell ref="D10:N10"/>
    <mergeCell ref="D11:N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38"/>
    <col collapsed="false" customWidth="true" hidden="false" outlineLevel="0" max="8" min="8" style="0" width="26"/>
    <col collapsed="false" customWidth="true" hidden="false" outlineLevel="0" max="9" min="9" style="0" width="28"/>
    <col collapsed="false" customWidth="true" hidden="false" outlineLevel="0" max="10" min="10" style="0" width="46"/>
    <col collapsed="false" customWidth="true" hidden="false" outlineLevel="0" max="11" min="11" style="0" width="70"/>
  </cols>
  <sheetData>
    <row r="1" customFormat="false" ht="34" hidden="false" customHeight="true" outlineLevel="0" collapsed="false">
      <c r="A1" s="1" t="s">
        <v>732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733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4" hidden="false" customHeight="true" outlineLevel="0" collapsed="false">
      <c r="A4" s="11" t="s">
        <v>734</v>
      </c>
      <c r="B4" s="11" t="s">
        <v>735</v>
      </c>
      <c r="C4" s="11" t="s">
        <v>736</v>
      </c>
      <c r="D4" s="11" t="s">
        <v>47</v>
      </c>
      <c r="E4" s="11" t="s">
        <v>737</v>
      </c>
      <c r="F4" s="11" t="s">
        <v>650</v>
      </c>
      <c r="G4" s="11" t="s">
        <v>653</v>
      </c>
      <c r="H4" s="11" t="s">
        <v>649</v>
      </c>
      <c r="I4" s="11" t="s">
        <v>652</v>
      </c>
      <c r="J4" s="11" t="s">
        <v>738</v>
      </c>
      <c r="K4" s="11" t="s">
        <v>326</v>
      </c>
    </row>
    <row r="5" customFormat="false" ht="38" hidden="false" customHeight="true" outlineLevel="0" collapsed="false">
      <c r="A5" s="12" t="s">
        <v>739</v>
      </c>
      <c r="B5" s="12" t="s">
        <v>740</v>
      </c>
      <c r="C5" s="12" t="s">
        <v>741</v>
      </c>
      <c r="D5" s="12" t="n">
        <v>10</v>
      </c>
      <c r="E5" s="12"/>
      <c r="F5" s="12"/>
      <c r="G5" s="12"/>
      <c r="H5" s="12"/>
      <c r="I5" s="12"/>
      <c r="J5" s="12" t="s">
        <v>742</v>
      </c>
      <c r="K5" s="12" t="s">
        <v>743</v>
      </c>
    </row>
    <row r="6" customFormat="false" ht="38" hidden="false" customHeight="true" outlineLevel="0" collapsed="false">
      <c r="A6" s="12" t="s">
        <v>744</v>
      </c>
      <c r="B6" s="12" t="s">
        <v>745</v>
      </c>
      <c r="C6" s="12" t="s">
        <v>746</v>
      </c>
      <c r="D6" s="12" t="n">
        <v>20</v>
      </c>
      <c r="E6" s="12" t="s">
        <v>739</v>
      </c>
      <c r="F6" s="12"/>
      <c r="G6" s="12"/>
      <c r="H6" s="12"/>
      <c r="I6" s="12"/>
      <c r="J6" s="12"/>
      <c r="K6" s="12" t="s">
        <v>747</v>
      </c>
    </row>
    <row r="7" customFormat="false" ht="38" hidden="false" customHeight="true" outlineLevel="0" collapsed="false">
      <c r="A7" s="12" t="s">
        <v>307</v>
      </c>
      <c r="B7" s="12" t="s">
        <v>748</v>
      </c>
      <c r="C7" s="12" t="s">
        <v>749</v>
      </c>
      <c r="D7" s="12" t="n">
        <v>30</v>
      </c>
      <c r="E7" s="12" t="s">
        <v>739</v>
      </c>
      <c r="F7" s="12" t="s">
        <v>306</v>
      </c>
      <c r="G7" s="12" t="s">
        <v>313</v>
      </c>
      <c r="H7" s="12"/>
      <c r="I7" s="12" t="s">
        <v>311</v>
      </c>
      <c r="J7" s="12" t="s">
        <v>750</v>
      </c>
      <c r="K7" s="12" t="s">
        <v>751</v>
      </c>
    </row>
    <row r="8" customFormat="false" ht="38" hidden="false" customHeight="true" outlineLevel="0" collapsed="false">
      <c r="A8" s="12" t="s">
        <v>752</v>
      </c>
      <c r="B8" s="12" t="s">
        <v>753</v>
      </c>
      <c r="C8" s="12" t="s">
        <v>746</v>
      </c>
      <c r="D8" s="12" t="n">
        <v>85</v>
      </c>
      <c r="E8" s="12" t="s">
        <v>754</v>
      </c>
      <c r="F8" s="12" t="s">
        <v>295</v>
      </c>
      <c r="G8" s="12" t="s">
        <v>303</v>
      </c>
      <c r="H8" s="12" t="s">
        <v>301</v>
      </c>
      <c r="I8" s="12"/>
      <c r="J8" s="12"/>
      <c r="K8" s="12" t="s">
        <v>755</v>
      </c>
    </row>
    <row r="9" customFormat="false" ht="38" hidden="false" customHeight="true" outlineLevel="0" collapsed="false">
      <c r="A9" s="12" t="s">
        <v>756</v>
      </c>
      <c r="B9" s="12" t="s">
        <v>757</v>
      </c>
      <c r="C9" s="12" t="s">
        <v>746</v>
      </c>
      <c r="D9" s="12" t="n">
        <v>80</v>
      </c>
      <c r="E9" s="12" t="s">
        <v>744</v>
      </c>
      <c r="F9" s="12" t="s">
        <v>295</v>
      </c>
      <c r="G9" s="12" t="s">
        <v>303</v>
      </c>
      <c r="H9" s="12"/>
      <c r="I9" s="12"/>
      <c r="J9" s="12"/>
      <c r="K9" s="12" t="s">
        <v>758</v>
      </c>
    </row>
    <row r="10" customFormat="false" ht="38" hidden="false" customHeight="true" outlineLevel="0" collapsed="false">
      <c r="A10" s="12" t="s">
        <v>759</v>
      </c>
      <c r="B10" s="12" t="s">
        <v>760</v>
      </c>
      <c r="C10" s="12" t="s">
        <v>746</v>
      </c>
      <c r="D10" s="12" t="n">
        <v>80</v>
      </c>
      <c r="E10" s="12" t="s">
        <v>744</v>
      </c>
      <c r="F10" s="12" t="s">
        <v>295</v>
      </c>
      <c r="G10" s="12" t="s">
        <v>303</v>
      </c>
      <c r="H10" s="12"/>
      <c r="I10" s="12"/>
      <c r="J10" s="12"/>
      <c r="K10" s="12" t="s">
        <v>758</v>
      </c>
    </row>
    <row r="11" customFormat="false" ht="38" hidden="false" customHeight="true" outlineLevel="0" collapsed="false">
      <c r="A11" s="12" t="s">
        <v>754</v>
      </c>
      <c r="B11" s="12" t="s">
        <v>761</v>
      </c>
      <c r="C11" s="12" t="s">
        <v>746</v>
      </c>
      <c r="D11" s="12" t="n">
        <v>80</v>
      </c>
      <c r="E11" s="12" t="s">
        <v>744</v>
      </c>
      <c r="F11" s="12" t="s">
        <v>295</v>
      </c>
      <c r="G11" s="12" t="s">
        <v>303</v>
      </c>
      <c r="H11" s="12"/>
      <c r="I11" s="12"/>
      <c r="J11" s="12"/>
      <c r="K11" s="12" t="s">
        <v>758</v>
      </c>
    </row>
    <row r="12" customFormat="false" ht="38" hidden="false" customHeight="true" outlineLevel="0" collapsed="false">
      <c r="A12" s="12" t="s">
        <v>762</v>
      </c>
      <c r="B12" s="12" t="s">
        <v>763</v>
      </c>
      <c r="C12" s="12" t="s">
        <v>746</v>
      </c>
      <c r="D12" s="12" t="n">
        <v>80</v>
      </c>
      <c r="E12" s="12" t="s">
        <v>744</v>
      </c>
      <c r="F12" s="12" t="s">
        <v>295</v>
      </c>
      <c r="G12" s="12" t="s">
        <v>303</v>
      </c>
      <c r="H12" s="12"/>
      <c r="I12" s="12"/>
      <c r="J12" s="12"/>
      <c r="K12" s="12" t="s">
        <v>758</v>
      </c>
    </row>
    <row r="13" customFormat="false" ht="38" hidden="false" customHeight="true" outlineLevel="0" collapsed="false">
      <c r="A13" s="12" t="s">
        <v>656</v>
      </c>
      <c r="B13" s="12" t="s">
        <v>764</v>
      </c>
      <c r="C13" s="12" t="s">
        <v>746</v>
      </c>
      <c r="D13" s="12" t="n">
        <v>60</v>
      </c>
      <c r="E13" s="12" t="s">
        <v>744</v>
      </c>
      <c r="F13" s="12" t="s">
        <v>268</v>
      </c>
      <c r="G13" s="12" t="s">
        <v>275</v>
      </c>
      <c r="H13" s="12"/>
      <c r="I13" s="12"/>
      <c r="J13" s="12"/>
      <c r="K13" s="12"/>
    </row>
    <row r="14" customFormat="false" ht="38" hidden="false" customHeight="true" outlineLevel="0" collapsed="false">
      <c r="A14" s="12" t="s">
        <v>668</v>
      </c>
      <c r="B14" s="12" t="s">
        <v>765</v>
      </c>
      <c r="C14" s="12" t="s">
        <v>746</v>
      </c>
      <c r="D14" s="12" t="n">
        <v>60</v>
      </c>
      <c r="E14" s="12" t="s">
        <v>744</v>
      </c>
      <c r="F14" s="12" t="s">
        <v>272</v>
      </c>
      <c r="G14" s="12" t="s">
        <v>278</v>
      </c>
      <c r="H14" s="12"/>
      <c r="I14" s="12"/>
      <c r="J14" s="12"/>
      <c r="K14" s="12"/>
    </row>
    <row r="15" customFormat="false" ht="38" hidden="false" customHeight="true" outlineLevel="0" collapsed="false">
      <c r="A15" s="12" t="s">
        <v>251</v>
      </c>
      <c r="B15" s="12" t="s">
        <v>766</v>
      </c>
      <c r="C15" s="12" t="s">
        <v>746</v>
      </c>
      <c r="D15" s="12" t="n">
        <v>60</v>
      </c>
      <c r="E15" s="12" t="s">
        <v>744</v>
      </c>
      <c r="F15" s="12" t="s">
        <v>281</v>
      </c>
      <c r="G15" s="12" t="s">
        <v>287</v>
      </c>
      <c r="H15" s="12"/>
      <c r="I15" s="12"/>
      <c r="J15" s="12"/>
      <c r="K15" s="12"/>
    </row>
    <row r="16" customFormat="false" ht="38" hidden="false" customHeight="true" outlineLevel="0" collapsed="false">
      <c r="A16" s="12" t="s">
        <v>678</v>
      </c>
      <c r="B16" s="12" t="s">
        <v>767</v>
      </c>
      <c r="C16" s="12" t="s">
        <v>746</v>
      </c>
      <c r="D16" s="12" t="n">
        <v>65</v>
      </c>
      <c r="E16" s="12" t="s">
        <v>251</v>
      </c>
      <c r="F16" s="12" t="s">
        <v>284</v>
      </c>
      <c r="G16" s="12" t="s">
        <v>287</v>
      </c>
      <c r="H16" s="12"/>
      <c r="I16" s="12"/>
      <c r="J16" s="12"/>
      <c r="K16" s="12" t="s">
        <v>768</v>
      </c>
    </row>
    <row r="17" customFormat="false" ht="38" hidden="false" customHeight="true" outlineLevel="0" collapsed="false">
      <c r="A17" s="12" t="s">
        <v>260</v>
      </c>
      <c r="B17" s="12" t="s">
        <v>769</v>
      </c>
      <c r="C17" s="12" t="s">
        <v>746</v>
      </c>
      <c r="D17" s="12" t="n">
        <v>60</v>
      </c>
      <c r="E17" s="12" t="s">
        <v>744</v>
      </c>
      <c r="F17" s="12" t="s">
        <v>290</v>
      </c>
      <c r="G17" s="12" t="s">
        <v>293</v>
      </c>
      <c r="H17" s="12"/>
      <c r="I17" s="12"/>
      <c r="J17" s="12"/>
      <c r="K17" s="12" t="s">
        <v>770</v>
      </c>
    </row>
    <row r="20" customFormat="false" ht="34" hidden="false" customHeight="true" outlineLevel="0" collapsed="false">
      <c r="A20" s="11" t="s">
        <v>734</v>
      </c>
      <c r="B20" s="11" t="s">
        <v>771</v>
      </c>
      <c r="C20" s="11" t="s">
        <v>645</v>
      </c>
      <c r="D20" s="11" t="s">
        <v>646</v>
      </c>
      <c r="E20" s="11" t="s">
        <v>213</v>
      </c>
    </row>
    <row r="21" customFormat="false" ht="24" hidden="false" customHeight="true" outlineLevel="0" collapsed="false">
      <c r="A21" s="12" t="s">
        <v>744</v>
      </c>
      <c r="B21" s="12" t="n">
        <v>1</v>
      </c>
      <c r="C21" s="14" t="n">
        <v>0.31</v>
      </c>
      <c r="D21" s="14" t="n">
        <v>0.05</v>
      </c>
      <c r="E21" s="12" t="str">
        <f aca="false">IF(AND(C21&gt;=0,C21&lt;=1,D21&gt;=0,D21&lt;=1),"OK","ERROR")</f>
        <v>OK</v>
      </c>
    </row>
    <row r="22" customFormat="false" ht="24" hidden="false" customHeight="true" outlineLevel="0" collapsed="false">
      <c r="A22" s="12" t="s">
        <v>744</v>
      </c>
      <c r="B22" s="12" t="n">
        <v>2</v>
      </c>
      <c r="C22" s="14" t="n">
        <v>0.36</v>
      </c>
      <c r="D22" s="14" t="n">
        <v>0.05</v>
      </c>
      <c r="E22" s="12" t="str">
        <f aca="false">IF(AND(C22&gt;=0,C22&lt;=1,D22&gt;=0,D22&lt;=1),"OK","ERROR")</f>
        <v>OK</v>
      </c>
    </row>
    <row r="23" customFormat="false" ht="24" hidden="false" customHeight="true" outlineLevel="0" collapsed="false">
      <c r="A23" s="12" t="s">
        <v>744</v>
      </c>
      <c r="B23" s="12" t="n">
        <v>3</v>
      </c>
      <c r="C23" s="14" t="n">
        <v>0.4</v>
      </c>
      <c r="D23" s="14" t="n">
        <v>0.08</v>
      </c>
      <c r="E23" s="12" t="str">
        <f aca="false">IF(AND(C23&gt;=0,C23&lt;=1,D23&gt;=0,D23&lt;=1),"OK","ERROR")</f>
        <v>OK</v>
      </c>
    </row>
    <row r="24" customFormat="false" ht="24" hidden="false" customHeight="true" outlineLevel="0" collapsed="false">
      <c r="A24" s="12" t="s">
        <v>744</v>
      </c>
      <c r="B24" s="12" t="n">
        <v>4</v>
      </c>
      <c r="C24" s="14" t="n">
        <v>0.43</v>
      </c>
      <c r="D24" s="14" t="n">
        <v>0.07</v>
      </c>
      <c r="E24" s="12" t="str">
        <f aca="false">IF(AND(C24&gt;=0,C24&lt;=1,D24&gt;=0,D24&lt;=1),"OK","ERROR")</f>
        <v>OK</v>
      </c>
    </row>
    <row r="25" customFormat="false" ht="24" hidden="false" customHeight="true" outlineLevel="0" collapsed="false">
      <c r="A25" s="12" t="s">
        <v>744</v>
      </c>
      <c r="B25" s="12" t="n">
        <v>5</v>
      </c>
      <c r="C25" s="14" t="n">
        <v>0.47</v>
      </c>
      <c r="D25" s="14" t="n">
        <v>0.04</v>
      </c>
      <c r="E25" s="12" t="str">
        <f aca="false">IF(AND(C25&gt;=0,C25&lt;=1,D25&gt;=0,D25&lt;=1),"OK","ERROR")</f>
        <v>OK</v>
      </c>
    </row>
    <row r="26" customFormat="false" ht="24" hidden="false" customHeight="true" outlineLevel="0" collapsed="false">
      <c r="A26" s="12" t="s">
        <v>744</v>
      </c>
      <c r="B26" s="12" t="n">
        <v>6</v>
      </c>
      <c r="C26" s="14" t="n">
        <v>0.55</v>
      </c>
      <c r="D26" s="14" t="n">
        <v>0.04</v>
      </c>
      <c r="E26" s="12" t="str">
        <f aca="false">IF(AND(C26&gt;=0,C26&lt;=1,D26&gt;=0,D26&lt;=1),"OK","ERROR")</f>
        <v>OK</v>
      </c>
    </row>
    <row r="27" customFormat="false" ht="24" hidden="false" customHeight="true" outlineLevel="0" collapsed="false">
      <c r="A27" s="12" t="s">
        <v>744</v>
      </c>
      <c r="B27" s="12" t="n">
        <v>7</v>
      </c>
      <c r="C27" s="14" t="n">
        <v>0.58</v>
      </c>
      <c r="D27" s="14" t="n">
        <v>0.07</v>
      </c>
      <c r="E27" s="12" t="str">
        <f aca="false">IF(AND(C27&gt;=0,C27&lt;=1,D27&gt;=0,D27&lt;=1),"OK","ERROR")</f>
        <v>OK</v>
      </c>
    </row>
    <row r="28" customFormat="false" ht="24" hidden="false" customHeight="true" outlineLevel="0" collapsed="false">
      <c r="A28" s="12" t="s">
        <v>744</v>
      </c>
      <c r="B28" s="12" t="n">
        <v>8</v>
      </c>
      <c r="C28" s="14" t="n">
        <v>0.62</v>
      </c>
      <c r="D28" s="14" t="n">
        <v>0.075</v>
      </c>
      <c r="E28" s="12" t="str">
        <f aca="false">IF(AND(C28&gt;=0,C28&lt;=1,D28&gt;=0,D28&lt;=1),"OK","ERROR")</f>
        <v>OK</v>
      </c>
    </row>
    <row r="29" customFormat="false" ht="24" hidden="false" customHeight="true" outlineLevel="0" collapsed="false">
      <c r="A29" s="12" t="s">
        <v>744</v>
      </c>
      <c r="B29" s="12" t="n">
        <v>9</v>
      </c>
      <c r="C29" s="14" t="n">
        <v>0.67</v>
      </c>
      <c r="D29" s="14" t="n">
        <v>0.09</v>
      </c>
      <c r="E29" s="12" t="str">
        <f aca="false">IF(AND(C29&gt;=0,C29&lt;=1,D29&gt;=0,D29&lt;=1),"OK","ERROR")</f>
        <v>OK</v>
      </c>
    </row>
    <row r="30" customFormat="false" ht="24" hidden="false" customHeight="true" outlineLevel="0" collapsed="false">
      <c r="A30" s="12" t="s">
        <v>744</v>
      </c>
      <c r="B30" s="12" t="n">
        <v>10</v>
      </c>
      <c r="C30" s="14" t="n">
        <v>0.72</v>
      </c>
      <c r="D30" s="14" t="n">
        <v>0.12</v>
      </c>
      <c r="E30" s="12" t="str">
        <f aca="false">IF(AND(C30&gt;=0,C30&lt;=1,D30&gt;=0,D30&lt;=1),"OK","ERROR")</f>
        <v>OK</v>
      </c>
    </row>
    <row r="31" customFormat="false" ht="24" hidden="false" customHeight="true" outlineLevel="0" collapsed="false">
      <c r="A31" s="12" t="s">
        <v>744</v>
      </c>
      <c r="B31" s="12" t="n">
        <v>11</v>
      </c>
      <c r="C31" s="14" t="n">
        <v>0.76</v>
      </c>
      <c r="D31" s="14" t="n">
        <v>0.15</v>
      </c>
      <c r="E31" s="12" t="str">
        <f aca="false">IF(AND(C31&gt;=0,C31&lt;=1,D31&gt;=0,D31&lt;=1),"OK","ERROR")</f>
        <v>OK</v>
      </c>
    </row>
    <row r="32" customFormat="false" ht="24" hidden="false" customHeight="true" outlineLevel="0" collapsed="false">
      <c r="A32" s="12" t="s">
        <v>744</v>
      </c>
      <c r="B32" s="12" t="n">
        <v>12</v>
      </c>
      <c r="C32" s="14" t="n">
        <v>0.79</v>
      </c>
      <c r="D32" s="14" t="n">
        <v>0.2</v>
      </c>
      <c r="E32" s="12" t="str">
        <f aca="false">IF(AND(C32&gt;=0,C32&lt;=1,D32&gt;=0,D32&lt;=1),"OK","ERROR")</f>
        <v>OK</v>
      </c>
    </row>
    <row r="33" customFormat="false" ht="24" hidden="false" customHeight="true" outlineLevel="0" collapsed="false">
      <c r="A33" s="12" t="s">
        <v>744</v>
      </c>
      <c r="B33" s="12" t="n">
        <v>13</v>
      </c>
      <c r="C33" s="14" t="n">
        <v>0.82</v>
      </c>
      <c r="D33" s="14" t="n">
        <v>0.25</v>
      </c>
      <c r="E33" s="12" t="str">
        <f aca="false">IF(AND(C33&gt;=0,C33&lt;=1,D33&gt;=0,D33&lt;=1),"OK","ERROR")</f>
        <v>OK</v>
      </c>
    </row>
    <row r="34" customFormat="false" ht="24" hidden="false" customHeight="true" outlineLevel="0" collapsed="false">
      <c r="A34" s="12" t="s">
        <v>744</v>
      </c>
      <c r="B34" s="12" t="n">
        <v>14</v>
      </c>
      <c r="C34" s="14" t="n">
        <v>0.84</v>
      </c>
      <c r="D34" s="14" t="n">
        <v>0.29</v>
      </c>
      <c r="E34" s="12" t="str">
        <f aca="false">IF(AND(C34&gt;=0,C34&lt;=1,D34&gt;=0,D34&lt;=1),"OK","ERROR")</f>
        <v>OK</v>
      </c>
    </row>
    <row r="35" customFormat="false" ht="24" hidden="false" customHeight="true" outlineLevel="0" collapsed="false">
      <c r="A35" s="12" t="s">
        <v>744</v>
      </c>
      <c r="B35" s="12" t="n">
        <v>15</v>
      </c>
      <c r="C35" s="14" t="n">
        <v>0.8</v>
      </c>
      <c r="D35" s="14" t="n">
        <v>0.32</v>
      </c>
      <c r="E35" s="12" t="str">
        <f aca="false">IF(AND(C35&gt;=0,C35&lt;=1,D35&gt;=0,D35&lt;=1),"OK","ERROR")</f>
        <v>OK</v>
      </c>
    </row>
    <row r="36" customFormat="false" ht="24" hidden="false" customHeight="true" outlineLevel="0" collapsed="false">
      <c r="A36" s="12" t="s">
        <v>744</v>
      </c>
      <c r="B36" s="12" t="n">
        <v>16</v>
      </c>
      <c r="C36" s="14" t="n">
        <v>0.78</v>
      </c>
      <c r="D36" s="14" t="n">
        <v>0.36</v>
      </c>
      <c r="E36" s="12" t="str">
        <f aca="false">IF(AND(C36&gt;=0,C36&lt;=1,D36&gt;=0,D36&lt;=1),"OK","ERROR")</f>
        <v>OK</v>
      </c>
    </row>
    <row r="37" customFormat="false" ht="24" hidden="false" customHeight="true" outlineLevel="0" collapsed="false">
      <c r="A37" s="12" t="s">
        <v>744</v>
      </c>
      <c r="B37" s="12" t="n">
        <v>17</v>
      </c>
      <c r="C37" s="14" t="n">
        <v>0.72</v>
      </c>
      <c r="D37" s="14" t="n">
        <v>0.36</v>
      </c>
      <c r="E37" s="12" t="str">
        <f aca="false">IF(AND(C37&gt;=0,C37&lt;=1,D37&gt;=0,D37&lt;=1),"OK","ERROR")</f>
        <v>OK</v>
      </c>
    </row>
    <row r="38" customFormat="false" ht="24" hidden="false" customHeight="true" outlineLevel="0" collapsed="false">
      <c r="A38" s="12" t="s">
        <v>744</v>
      </c>
      <c r="B38" s="12" t="n">
        <v>18</v>
      </c>
      <c r="C38" s="14" t="n">
        <v>0.7</v>
      </c>
      <c r="D38" s="14" t="n">
        <v>0.4</v>
      </c>
      <c r="E38" s="12" t="str">
        <f aca="false">IF(AND(C38&gt;=0,C38&lt;=1,D38&gt;=0,D38&lt;=1),"OK","ERROR")</f>
        <v>OK</v>
      </c>
    </row>
    <row r="39" customFormat="false" ht="24" hidden="false" customHeight="true" outlineLevel="0" collapsed="false">
      <c r="A39" s="12" t="s">
        <v>744</v>
      </c>
      <c r="B39" s="12" t="n">
        <v>19</v>
      </c>
      <c r="C39" s="14" t="n">
        <v>0.65</v>
      </c>
      <c r="D39" s="14" t="n">
        <v>0.42</v>
      </c>
      <c r="E39" s="12" t="str">
        <f aca="false">IF(AND(C39&gt;=0,C39&lt;=1,D39&gt;=0,D39&lt;=1),"OK","ERROR")</f>
        <v>OK</v>
      </c>
    </row>
    <row r="40" customFormat="false" ht="24" hidden="false" customHeight="true" outlineLevel="0" collapsed="false">
      <c r="A40" s="12" t="s">
        <v>744</v>
      </c>
      <c r="B40" s="12" t="n">
        <v>20</v>
      </c>
      <c r="C40" s="14" t="n">
        <v>0.6</v>
      </c>
      <c r="D40" s="14" t="n">
        <v>0.46</v>
      </c>
      <c r="E40" s="12" t="str">
        <f aca="false">IF(AND(C40&gt;=0,C40&lt;=1,D40&gt;=0,D40&lt;=1),"OK","ERROR")</f>
        <v>OK</v>
      </c>
    </row>
    <row r="41" customFormat="false" ht="24" hidden="false" customHeight="true" outlineLevel="0" collapsed="false">
      <c r="A41" s="12" t="s">
        <v>744</v>
      </c>
      <c r="B41" s="12" t="n">
        <v>21</v>
      </c>
      <c r="C41" s="14" t="n">
        <v>0.54</v>
      </c>
      <c r="D41" s="14" t="n">
        <v>0.46</v>
      </c>
      <c r="E41" s="12" t="str">
        <f aca="false">IF(AND(C41&gt;=0,C41&lt;=1,D41&gt;=0,D41&lt;=1),"OK","ERROR")</f>
        <v>OK</v>
      </c>
    </row>
    <row r="42" customFormat="false" ht="24" hidden="false" customHeight="true" outlineLevel="0" collapsed="false">
      <c r="A42" s="12" t="s">
        <v>744</v>
      </c>
      <c r="B42" s="12" t="n">
        <v>22</v>
      </c>
      <c r="C42" s="14" t="n">
        <v>0.52</v>
      </c>
      <c r="D42" s="14" t="n">
        <v>0.48</v>
      </c>
      <c r="E42" s="12" t="str">
        <f aca="false">IF(AND(C42&gt;=0,C42&lt;=1,D42&gt;=0,D42&lt;=1),"OK","ERROR")</f>
        <v>OK</v>
      </c>
    </row>
    <row r="43" customFormat="false" ht="24" hidden="false" customHeight="true" outlineLevel="0" collapsed="false">
      <c r="A43" s="12" t="s">
        <v>744</v>
      </c>
      <c r="B43" s="12" t="n">
        <v>23</v>
      </c>
      <c r="C43" s="14" t="n">
        <v>0.56</v>
      </c>
      <c r="D43" s="14" t="n">
        <v>0.49</v>
      </c>
      <c r="E43" s="12" t="str">
        <f aca="false">IF(AND(C43&gt;=0,C43&lt;=1,D43&gt;=0,D43&lt;=1),"OK","ERROR")</f>
        <v>OK</v>
      </c>
    </row>
    <row r="44" customFormat="false" ht="24" hidden="false" customHeight="true" outlineLevel="0" collapsed="false">
      <c r="A44" s="12" t="s">
        <v>744</v>
      </c>
      <c r="B44" s="12" t="n">
        <v>24</v>
      </c>
      <c r="C44" s="14" t="n">
        <v>0.6</v>
      </c>
      <c r="D44" s="14" t="n">
        <v>0.52</v>
      </c>
      <c r="E44" s="12" t="str">
        <f aca="false">IF(AND(C44&gt;=0,C44&lt;=1,D44&gt;=0,D44&lt;=1),"OK","ERROR")</f>
        <v>OK</v>
      </c>
    </row>
    <row r="45" customFormat="false" ht="24" hidden="false" customHeight="true" outlineLevel="0" collapsed="false">
      <c r="A45" s="12" t="s">
        <v>744</v>
      </c>
      <c r="B45" s="12" t="n">
        <v>25</v>
      </c>
      <c r="C45" s="14" t="n">
        <v>0.64</v>
      </c>
      <c r="D45" s="14" t="n">
        <v>0.56</v>
      </c>
      <c r="E45" s="12" t="str">
        <f aca="false">IF(AND(C45&gt;=0,C45&lt;=1,D45&gt;=0,D45&lt;=1),"OK","ERROR")</f>
        <v>OK</v>
      </c>
    </row>
    <row r="46" customFormat="false" ht="24" hidden="false" customHeight="true" outlineLevel="0" collapsed="false">
      <c r="A46" s="12" t="s">
        <v>744</v>
      </c>
      <c r="B46" s="12" t="n">
        <v>26</v>
      </c>
      <c r="C46" s="14" t="n">
        <v>0.67</v>
      </c>
      <c r="D46" s="14" t="n">
        <v>0.61</v>
      </c>
      <c r="E46" s="12" t="str">
        <f aca="false">IF(AND(C46&gt;=0,C46&lt;=1,D46&gt;=0,D46&lt;=1),"OK","ERROR")</f>
        <v>OK</v>
      </c>
    </row>
    <row r="47" customFormat="false" ht="24" hidden="false" customHeight="true" outlineLevel="0" collapsed="false">
      <c r="A47" s="12" t="s">
        <v>744</v>
      </c>
      <c r="B47" s="12" t="n">
        <v>27</v>
      </c>
      <c r="C47" s="14" t="n">
        <v>0.69</v>
      </c>
      <c r="D47" s="14" t="n">
        <v>0.64</v>
      </c>
      <c r="E47" s="12" t="str">
        <f aca="false">IF(AND(C47&gt;=0,C47&lt;=1,D47&gt;=0,D47&lt;=1),"OK","ERROR")</f>
        <v>OK</v>
      </c>
    </row>
    <row r="48" customFormat="false" ht="24" hidden="false" customHeight="true" outlineLevel="0" collapsed="false">
      <c r="A48" s="12" t="s">
        <v>744</v>
      </c>
      <c r="B48" s="12" t="n">
        <v>28</v>
      </c>
      <c r="C48" s="14" t="n">
        <v>0.73</v>
      </c>
      <c r="D48" s="14" t="n">
        <v>0.66</v>
      </c>
      <c r="E48" s="12" t="str">
        <f aca="false">IF(AND(C48&gt;=0,C48&lt;=1,D48&gt;=0,D48&lt;=1),"OK","ERROR")</f>
        <v>OK</v>
      </c>
    </row>
    <row r="49" customFormat="false" ht="24" hidden="false" customHeight="true" outlineLevel="0" collapsed="false">
      <c r="A49" s="12" t="s">
        <v>744</v>
      </c>
      <c r="B49" s="12" t="n">
        <v>29</v>
      </c>
      <c r="C49" s="14" t="n">
        <v>0.77</v>
      </c>
      <c r="D49" s="14" t="n">
        <v>0.68</v>
      </c>
      <c r="E49" s="12" t="str">
        <f aca="false">IF(AND(C49&gt;=0,C49&lt;=1,D49&gt;=0,D49&lt;=1),"OK","ERROR")</f>
        <v>OK</v>
      </c>
    </row>
    <row r="50" customFormat="false" ht="24" hidden="false" customHeight="true" outlineLevel="0" collapsed="false">
      <c r="A50" s="12" t="s">
        <v>744</v>
      </c>
      <c r="B50" s="12" t="n">
        <v>30</v>
      </c>
      <c r="C50" s="14" t="n">
        <v>0.8</v>
      </c>
      <c r="D50" s="14" t="n">
        <v>0.72</v>
      </c>
      <c r="E50" s="12" t="str">
        <f aca="false">IF(AND(C50&gt;=0,C50&lt;=1,D50&gt;=0,D50&lt;=1),"OK","ERROR")</f>
        <v>OK</v>
      </c>
    </row>
    <row r="51" customFormat="false" ht="24" hidden="false" customHeight="true" outlineLevel="0" collapsed="false">
      <c r="A51" s="12" t="s">
        <v>744</v>
      </c>
      <c r="B51" s="12" t="n">
        <v>31</v>
      </c>
      <c r="C51" s="14" t="n">
        <v>0.83</v>
      </c>
      <c r="D51" s="14" t="n">
        <v>0.76</v>
      </c>
      <c r="E51" s="12" t="str">
        <f aca="false">IF(AND(C51&gt;=0,C51&lt;=1,D51&gt;=0,D51&lt;=1),"OK","ERROR")</f>
        <v>OK</v>
      </c>
    </row>
    <row r="52" customFormat="false" ht="24" hidden="false" customHeight="true" outlineLevel="0" collapsed="false">
      <c r="A52" s="12" t="s">
        <v>744</v>
      </c>
      <c r="B52" s="12" t="n">
        <v>32</v>
      </c>
      <c r="C52" s="14" t="n">
        <v>0.82</v>
      </c>
      <c r="D52" s="14" t="n">
        <v>0.8</v>
      </c>
      <c r="E52" s="12" t="str">
        <f aca="false">IF(AND(C52&gt;=0,C52&lt;=1,D52&gt;=0,D52&lt;=1),"OK","ERROR")</f>
        <v>OK</v>
      </c>
    </row>
    <row r="53" customFormat="false" ht="24" hidden="false" customHeight="true" outlineLevel="0" collapsed="false">
      <c r="A53" s="12" t="s">
        <v>744</v>
      </c>
      <c r="B53" s="12" t="n">
        <v>33</v>
      </c>
      <c r="C53" s="14" t="n">
        <v>0.78</v>
      </c>
      <c r="D53" s="14" t="n">
        <v>0.82</v>
      </c>
      <c r="E53" s="12" t="str">
        <f aca="false">IF(AND(C53&gt;=0,C53&lt;=1,D53&gt;=0,D53&lt;=1),"OK","ERROR")</f>
        <v>OK</v>
      </c>
    </row>
    <row r="54" customFormat="false" ht="24" hidden="false" customHeight="true" outlineLevel="0" collapsed="false">
      <c r="A54" s="12" t="s">
        <v>744</v>
      </c>
      <c r="B54" s="12" t="n">
        <v>34</v>
      </c>
      <c r="C54" s="14" t="n">
        <v>0.74</v>
      </c>
      <c r="D54" s="14" t="n">
        <v>0.84</v>
      </c>
      <c r="E54" s="12" t="str">
        <f aca="false">IF(AND(C54&gt;=0,C54&lt;=1,D54&gt;=0,D54&lt;=1),"OK","ERROR")</f>
        <v>OK</v>
      </c>
    </row>
    <row r="55" customFormat="false" ht="24" hidden="false" customHeight="true" outlineLevel="0" collapsed="false">
      <c r="A55" s="12" t="s">
        <v>744</v>
      </c>
      <c r="B55" s="12" t="n">
        <v>35</v>
      </c>
      <c r="C55" s="14" t="n">
        <v>0.72</v>
      </c>
      <c r="D55" s="14" t="n">
        <v>0.88</v>
      </c>
      <c r="E55" s="12" t="str">
        <f aca="false">IF(AND(C55&gt;=0,C55&lt;=1,D55&gt;=0,D55&lt;=1),"OK","ERROR")</f>
        <v>OK</v>
      </c>
    </row>
    <row r="56" customFormat="false" ht="24" hidden="false" customHeight="true" outlineLevel="0" collapsed="false">
      <c r="A56" s="12" t="s">
        <v>744</v>
      </c>
      <c r="B56" s="12" t="n">
        <v>36</v>
      </c>
      <c r="C56" s="14" t="n">
        <v>0.7</v>
      </c>
      <c r="D56" s="14" t="n">
        <v>0.91</v>
      </c>
      <c r="E56" s="12" t="str">
        <f aca="false">IF(AND(C56&gt;=0,C56&lt;=1,D56&gt;=0,D56&lt;=1),"OK","ERROR")</f>
        <v>OK</v>
      </c>
    </row>
    <row r="57" customFormat="false" ht="24" hidden="false" customHeight="true" outlineLevel="0" collapsed="false">
      <c r="A57" s="12" t="s">
        <v>744</v>
      </c>
      <c r="B57" s="12" t="n">
        <v>37</v>
      </c>
      <c r="C57" s="14" t="n">
        <v>0.66</v>
      </c>
      <c r="D57" s="14" t="n">
        <v>0.91</v>
      </c>
      <c r="E57" s="12" t="str">
        <f aca="false">IF(AND(C57&gt;=0,C57&lt;=1,D57&gt;=0,D57&lt;=1),"OK","ERROR")</f>
        <v>OK</v>
      </c>
    </row>
    <row r="58" customFormat="false" ht="24" hidden="false" customHeight="true" outlineLevel="0" collapsed="false">
      <c r="A58" s="12" t="s">
        <v>744</v>
      </c>
      <c r="B58" s="12" t="n">
        <v>38</v>
      </c>
      <c r="C58" s="14" t="n">
        <v>0.64</v>
      </c>
      <c r="D58" s="14" t="n">
        <v>0.88</v>
      </c>
      <c r="E58" s="12" t="str">
        <f aca="false">IF(AND(C58&gt;=0,C58&lt;=1,D58&gt;=0,D58&lt;=1),"OK","ERROR")</f>
        <v>OK</v>
      </c>
    </row>
    <row r="59" customFormat="false" ht="24" hidden="false" customHeight="true" outlineLevel="0" collapsed="false">
      <c r="A59" s="12" t="s">
        <v>744</v>
      </c>
      <c r="B59" s="12" t="n">
        <v>39</v>
      </c>
      <c r="C59" s="14" t="n">
        <v>0.61</v>
      </c>
      <c r="D59" s="14" t="n">
        <v>0.87</v>
      </c>
      <c r="E59" s="12" t="str">
        <f aca="false">IF(AND(C59&gt;=0,C59&lt;=1,D59&gt;=0,D59&lt;=1),"OK","ERROR")</f>
        <v>OK</v>
      </c>
    </row>
    <row r="60" customFormat="false" ht="24" hidden="false" customHeight="true" outlineLevel="0" collapsed="false">
      <c r="A60" s="12" t="s">
        <v>744</v>
      </c>
      <c r="B60" s="12" t="n">
        <v>40</v>
      </c>
      <c r="C60" s="14" t="n">
        <v>0.58</v>
      </c>
      <c r="D60" s="14" t="n">
        <v>0.87</v>
      </c>
      <c r="E60" s="12" t="str">
        <f aca="false">IF(AND(C60&gt;=0,C60&lt;=1,D60&gt;=0,D60&lt;=1),"OK","ERROR")</f>
        <v>OK</v>
      </c>
    </row>
    <row r="61" customFormat="false" ht="24" hidden="false" customHeight="true" outlineLevel="0" collapsed="false">
      <c r="A61" s="12" t="s">
        <v>744</v>
      </c>
      <c r="B61" s="12" t="n">
        <v>41</v>
      </c>
      <c r="C61" s="14" t="n">
        <v>0.55</v>
      </c>
      <c r="D61" s="14" t="n">
        <v>0.9</v>
      </c>
      <c r="E61" s="12" t="str">
        <f aca="false">IF(AND(C61&gt;=0,C61&lt;=1,D61&gt;=0,D61&lt;=1),"OK","ERROR")</f>
        <v>OK</v>
      </c>
    </row>
    <row r="62" customFormat="false" ht="24" hidden="false" customHeight="true" outlineLevel="0" collapsed="false">
      <c r="A62" s="12" t="s">
        <v>744</v>
      </c>
      <c r="B62" s="12" t="n">
        <v>42</v>
      </c>
      <c r="C62" s="14" t="n">
        <v>0.51</v>
      </c>
      <c r="D62" s="14" t="n">
        <v>0.95</v>
      </c>
      <c r="E62" s="12" t="str">
        <f aca="false">IF(AND(C62&gt;=0,C62&lt;=1,D62&gt;=0,D62&lt;=1),"OK","ERROR")</f>
        <v>OK</v>
      </c>
    </row>
    <row r="63" customFormat="false" ht="24" hidden="false" customHeight="true" outlineLevel="0" collapsed="false">
      <c r="A63" s="12" t="s">
        <v>744</v>
      </c>
      <c r="B63" s="12" t="n">
        <v>43</v>
      </c>
      <c r="C63" s="14" t="n">
        <v>0.44</v>
      </c>
      <c r="D63" s="14" t="n">
        <v>0.96</v>
      </c>
      <c r="E63" s="12" t="str">
        <f aca="false">IF(AND(C63&gt;=0,C63&lt;=1,D63&gt;=0,D63&lt;=1),"OK","ERROR")</f>
        <v>OK</v>
      </c>
    </row>
    <row r="64" customFormat="false" ht="24" hidden="false" customHeight="true" outlineLevel="0" collapsed="false">
      <c r="A64" s="12" t="s">
        <v>744</v>
      </c>
      <c r="B64" s="12" t="n">
        <v>44</v>
      </c>
      <c r="C64" s="14" t="n">
        <v>0.39</v>
      </c>
      <c r="D64" s="14" t="n">
        <v>0.93</v>
      </c>
      <c r="E64" s="12" t="str">
        <f aca="false">IF(AND(C64&gt;=0,C64&lt;=1,D64&gt;=0,D64&lt;=1),"OK","ERROR")</f>
        <v>OK</v>
      </c>
    </row>
    <row r="65" customFormat="false" ht="24" hidden="false" customHeight="true" outlineLevel="0" collapsed="false">
      <c r="A65" s="12" t="s">
        <v>744</v>
      </c>
      <c r="B65" s="12" t="n">
        <v>45</v>
      </c>
      <c r="C65" s="14" t="n">
        <v>0.35</v>
      </c>
      <c r="D65" s="14" t="n">
        <v>0.93</v>
      </c>
      <c r="E65" s="12" t="str">
        <f aca="false">IF(AND(C65&gt;=0,C65&lt;=1,D65&gt;=0,D65&lt;=1),"OK","ERROR")</f>
        <v>OK</v>
      </c>
    </row>
    <row r="66" customFormat="false" ht="24" hidden="false" customHeight="true" outlineLevel="0" collapsed="false">
      <c r="A66" s="12" t="s">
        <v>744</v>
      </c>
      <c r="B66" s="12" t="n">
        <v>46</v>
      </c>
      <c r="C66" s="14" t="n">
        <v>0.31</v>
      </c>
      <c r="D66" s="14" t="n">
        <v>0.91</v>
      </c>
      <c r="E66" s="12" t="str">
        <f aca="false">IF(AND(C66&gt;=0,C66&lt;=1,D66&gt;=0,D66&lt;=1),"OK","ERROR")</f>
        <v>OK</v>
      </c>
    </row>
    <row r="67" customFormat="false" ht="24" hidden="false" customHeight="true" outlineLevel="0" collapsed="false">
      <c r="A67" s="12" t="s">
        <v>744</v>
      </c>
      <c r="B67" s="12" t="n">
        <v>47</v>
      </c>
      <c r="C67" s="14" t="n">
        <v>0.27</v>
      </c>
      <c r="D67" s="14" t="n">
        <v>0.89</v>
      </c>
      <c r="E67" s="12" t="str">
        <f aca="false">IF(AND(C67&gt;=0,C67&lt;=1,D67&gt;=0,D67&lt;=1),"OK","ERROR")</f>
        <v>OK</v>
      </c>
    </row>
    <row r="68" customFormat="false" ht="24" hidden="false" customHeight="true" outlineLevel="0" collapsed="false">
      <c r="A68" s="12" t="s">
        <v>744</v>
      </c>
      <c r="B68" s="12" t="n">
        <v>48</v>
      </c>
      <c r="C68" s="14" t="n">
        <v>0.24</v>
      </c>
      <c r="D68" s="14" t="n">
        <v>0.86</v>
      </c>
      <c r="E68" s="12" t="str">
        <f aca="false">IF(AND(C68&gt;=0,C68&lt;=1,D68&gt;=0,D68&lt;=1),"OK","ERROR")</f>
        <v>OK</v>
      </c>
    </row>
    <row r="69" customFormat="false" ht="24" hidden="false" customHeight="true" outlineLevel="0" collapsed="false">
      <c r="A69" s="12" t="s">
        <v>744</v>
      </c>
      <c r="B69" s="12" t="n">
        <v>49</v>
      </c>
      <c r="C69" s="14" t="n">
        <v>0.2</v>
      </c>
      <c r="D69" s="14" t="n">
        <v>0.82</v>
      </c>
      <c r="E69" s="12" t="str">
        <f aca="false">IF(AND(C69&gt;=0,C69&lt;=1,D69&gt;=0,D69&lt;=1),"OK","ERROR")</f>
        <v>OK</v>
      </c>
    </row>
    <row r="70" customFormat="false" ht="24" hidden="false" customHeight="true" outlineLevel="0" collapsed="false">
      <c r="A70" s="12" t="s">
        <v>744</v>
      </c>
      <c r="B70" s="12" t="n">
        <v>50</v>
      </c>
      <c r="C70" s="14" t="n">
        <v>0.18</v>
      </c>
      <c r="D70" s="14" t="n">
        <v>0.77</v>
      </c>
      <c r="E70" s="12" t="str">
        <f aca="false">IF(AND(C70&gt;=0,C70&lt;=1,D70&gt;=0,D70&lt;=1),"OK","ERROR")</f>
        <v>OK</v>
      </c>
    </row>
    <row r="71" customFormat="false" ht="24" hidden="false" customHeight="true" outlineLevel="0" collapsed="false">
      <c r="A71" s="12" t="s">
        <v>744</v>
      </c>
      <c r="B71" s="12" t="n">
        <v>51</v>
      </c>
      <c r="C71" s="14" t="n">
        <v>0.15</v>
      </c>
      <c r="D71" s="14" t="n">
        <v>0.72</v>
      </c>
      <c r="E71" s="12" t="str">
        <f aca="false">IF(AND(C71&gt;=0,C71&lt;=1,D71&gt;=0,D71&lt;=1),"OK","ERROR")</f>
        <v>OK</v>
      </c>
    </row>
    <row r="72" customFormat="false" ht="24" hidden="false" customHeight="true" outlineLevel="0" collapsed="false">
      <c r="A72" s="12" t="s">
        <v>744</v>
      </c>
      <c r="B72" s="12" t="n">
        <v>52</v>
      </c>
      <c r="C72" s="14" t="n">
        <v>0.15</v>
      </c>
      <c r="D72" s="14" t="n">
        <v>0.68</v>
      </c>
      <c r="E72" s="12" t="str">
        <f aca="false">IF(AND(C72&gt;=0,C72&lt;=1,D72&gt;=0,D72&lt;=1),"OK","ERROR")</f>
        <v>OK</v>
      </c>
    </row>
    <row r="73" customFormat="false" ht="24" hidden="false" customHeight="true" outlineLevel="0" collapsed="false">
      <c r="A73" s="12" t="s">
        <v>744</v>
      </c>
      <c r="B73" s="12" t="n">
        <v>53</v>
      </c>
      <c r="C73" s="14" t="n">
        <v>0.12</v>
      </c>
      <c r="D73" s="14" t="n">
        <v>0.64</v>
      </c>
      <c r="E73" s="12" t="str">
        <f aca="false">IF(AND(C73&gt;=0,C73&lt;=1,D73&gt;=0,D73&lt;=1),"OK","ERROR")</f>
        <v>OK</v>
      </c>
    </row>
    <row r="74" customFormat="false" ht="24" hidden="false" customHeight="true" outlineLevel="0" collapsed="false">
      <c r="A74" s="12" t="s">
        <v>744</v>
      </c>
      <c r="B74" s="12" t="n">
        <v>54</v>
      </c>
      <c r="C74" s="14" t="n">
        <v>0.1</v>
      </c>
      <c r="D74" s="14" t="n">
        <v>0.61</v>
      </c>
      <c r="E74" s="12" t="str">
        <f aca="false">IF(AND(C74&gt;=0,C74&lt;=1,D74&gt;=0,D74&lt;=1),"OK","ERROR")</f>
        <v>OK</v>
      </c>
    </row>
    <row r="75" customFormat="false" ht="24" hidden="false" customHeight="true" outlineLevel="0" collapsed="false">
      <c r="A75" s="12" t="s">
        <v>744</v>
      </c>
      <c r="B75" s="12" t="n">
        <v>55</v>
      </c>
      <c r="C75" s="14" t="n">
        <v>0.07</v>
      </c>
      <c r="D75" s="14" t="n">
        <v>0.59</v>
      </c>
      <c r="E75" s="12" t="str">
        <f aca="false">IF(AND(C75&gt;=0,C75&lt;=1,D75&gt;=0,D75&lt;=1),"OK","ERROR")</f>
        <v>OK</v>
      </c>
    </row>
    <row r="76" customFormat="false" ht="24" hidden="false" customHeight="true" outlineLevel="0" collapsed="false">
      <c r="A76" s="12" t="s">
        <v>744</v>
      </c>
      <c r="B76" s="12" t="n">
        <v>56</v>
      </c>
      <c r="C76" s="14" t="n">
        <v>0.04</v>
      </c>
      <c r="D76" s="14" t="n">
        <v>0.55</v>
      </c>
      <c r="E76" s="12" t="str">
        <f aca="false">IF(AND(C76&gt;=0,C76&lt;=1,D76&gt;=0,D76&lt;=1),"OK","ERROR")</f>
        <v>OK</v>
      </c>
    </row>
    <row r="77" customFormat="false" ht="24" hidden="false" customHeight="true" outlineLevel="0" collapsed="false">
      <c r="A77" s="12" t="s">
        <v>744</v>
      </c>
      <c r="B77" s="12" t="n">
        <v>57</v>
      </c>
      <c r="C77" s="14" t="n">
        <v>0.03</v>
      </c>
      <c r="D77" s="14" t="n">
        <v>0.5</v>
      </c>
      <c r="E77" s="12" t="str">
        <f aca="false">IF(AND(C77&gt;=0,C77&lt;=1,D77&gt;=0,D77&lt;=1),"OK","ERROR")</f>
        <v>OK</v>
      </c>
    </row>
    <row r="78" customFormat="false" ht="24" hidden="false" customHeight="true" outlineLevel="0" collapsed="false">
      <c r="A78" s="12" t="s">
        <v>744</v>
      </c>
      <c r="B78" s="12" t="n">
        <v>58</v>
      </c>
      <c r="C78" s="14" t="n">
        <v>0.04</v>
      </c>
      <c r="D78" s="14" t="n">
        <v>0.46</v>
      </c>
      <c r="E78" s="12" t="str">
        <f aca="false">IF(AND(C78&gt;=0,C78&lt;=1,D78&gt;=0,D78&lt;=1),"OK","ERROR")</f>
        <v>OK</v>
      </c>
    </row>
    <row r="79" customFormat="false" ht="24" hidden="false" customHeight="true" outlineLevel="0" collapsed="false">
      <c r="A79" s="12" t="s">
        <v>744</v>
      </c>
      <c r="B79" s="12" t="n">
        <v>59</v>
      </c>
      <c r="C79" s="14" t="n">
        <v>0.07</v>
      </c>
      <c r="D79" s="14" t="n">
        <v>0.42</v>
      </c>
      <c r="E79" s="12" t="str">
        <f aca="false">IF(AND(C79&gt;=0,C79&lt;=1,D79&gt;=0,D79&lt;=1),"OK","ERROR")</f>
        <v>OK</v>
      </c>
    </row>
    <row r="80" customFormat="false" ht="24" hidden="false" customHeight="true" outlineLevel="0" collapsed="false">
      <c r="A80" s="12" t="s">
        <v>744</v>
      </c>
      <c r="B80" s="12" t="n">
        <v>60</v>
      </c>
      <c r="C80" s="14" t="n">
        <v>0.12</v>
      </c>
      <c r="D80" s="14" t="n">
        <v>0.4</v>
      </c>
      <c r="E80" s="12" t="str">
        <f aca="false">IF(AND(C80&gt;=0,C80&lt;=1,D80&gt;=0,D80&lt;=1),"OK","ERROR")</f>
        <v>OK</v>
      </c>
    </row>
    <row r="81" customFormat="false" ht="24" hidden="false" customHeight="true" outlineLevel="0" collapsed="false">
      <c r="A81" s="12" t="s">
        <v>744</v>
      </c>
      <c r="B81" s="12" t="n">
        <v>61</v>
      </c>
      <c r="C81" s="14" t="n">
        <v>0.17</v>
      </c>
      <c r="D81" s="14" t="n">
        <v>0.39</v>
      </c>
      <c r="E81" s="12" t="str">
        <f aca="false">IF(AND(C81&gt;=0,C81&lt;=1,D81&gt;=0,D81&lt;=1),"OK","ERROR")</f>
        <v>OK</v>
      </c>
    </row>
    <row r="82" customFormat="false" ht="24" hidden="false" customHeight="true" outlineLevel="0" collapsed="false">
      <c r="A82" s="12" t="s">
        <v>744</v>
      </c>
      <c r="B82" s="12" t="n">
        <v>62</v>
      </c>
      <c r="C82" s="14" t="n">
        <v>0.2</v>
      </c>
      <c r="D82" s="14" t="n">
        <v>0.37</v>
      </c>
      <c r="E82" s="12" t="str">
        <f aca="false">IF(AND(C82&gt;=0,C82&lt;=1,D82&gt;=0,D82&lt;=1),"OK","ERROR")</f>
        <v>OK</v>
      </c>
    </row>
    <row r="83" customFormat="false" ht="24" hidden="false" customHeight="true" outlineLevel="0" collapsed="false">
      <c r="A83" s="12" t="s">
        <v>744</v>
      </c>
      <c r="B83" s="12" t="n">
        <v>63</v>
      </c>
      <c r="C83" s="14" t="n">
        <v>0.18</v>
      </c>
      <c r="D83" s="14" t="n">
        <v>0.34</v>
      </c>
      <c r="E83" s="12" t="str">
        <f aca="false">IF(AND(C83&gt;=0,C83&lt;=1,D83&gt;=0,D83&lt;=1),"OK","ERROR")</f>
        <v>OK</v>
      </c>
    </row>
    <row r="84" customFormat="false" ht="24" hidden="false" customHeight="true" outlineLevel="0" collapsed="false">
      <c r="A84" s="12" t="s">
        <v>744</v>
      </c>
      <c r="B84" s="12" t="n">
        <v>64</v>
      </c>
      <c r="C84" s="14" t="n">
        <v>0.16</v>
      </c>
      <c r="D84" s="14" t="n">
        <v>0.31</v>
      </c>
      <c r="E84" s="12" t="str">
        <f aca="false">IF(AND(C84&gt;=0,C84&lt;=1,D84&gt;=0,D84&lt;=1),"OK","ERROR")</f>
        <v>OK</v>
      </c>
    </row>
    <row r="85" customFormat="false" ht="24" hidden="false" customHeight="true" outlineLevel="0" collapsed="false">
      <c r="A85" s="12" t="s">
        <v>744</v>
      </c>
      <c r="B85" s="12" t="n">
        <v>65</v>
      </c>
      <c r="C85" s="14" t="n">
        <v>0.15</v>
      </c>
      <c r="D85" s="14" t="n">
        <v>0.27</v>
      </c>
      <c r="E85" s="12" t="str">
        <f aca="false">IF(AND(C85&gt;=0,C85&lt;=1,D85&gt;=0,D85&lt;=1),"OK","ERROR")</f>
        <v>OK</v>
      </c>
    </row>
    <row r="86" customFormat="false" ht="24" hidden="false" customHeight="true" outlineLevel="0" collapsed="false">
      <c r="A86" s="12" t="s">
        <v>744</v>
      </c>
      <c r="B86" s="12" t="n">
        <v>66</v>
      </c>
      <c r="C86" s="14" t="n">
        <v>0.17</v>
      </c>
      <c r="D86" s="14" t="n">
        <v>0.24</v>
      </c>
      <c r="E86" s="12" t="str">
        <f aca="false">IF(AND(C86&gt;=0,C86&lt;=1,D86&gt;=0,D86&lt;=1),"OK","ERROR")</f>
        <v>OK</v>
      </c>
    </row>
    <row r="87" customFormat="false" ht="24" hidden="false" customHeight="true" outlineLevel="0" collapsed="false">
      <c r="A87" s="12" t="s">
        <v>744</v>
      </c>
      <c r="B87" s="12" t="n">
        <v>67</v>
      </c>
      <c r="C87" s="14" t="n">
        <v>0.2</v>
      </c>
      <c r="D87" s="14" t="n">
        <v>0.21</v>
      </c>
      <c r="E87" s="12" t="str">
        <f aca="false">IF(AND(C87&gt;=0,C87&lt;=1,D87&gt;=0,D87&lt;=1),"OK","ERROR")</f>
        <v>OK</v>
      </c>
    </row>
    <row r="88" customFormat="false" ht="24" hidden="false" customHeight="true" outlineLevel="0" collapsed="false">
      <c r="A88" s="12" t="s">
        <v>744</v>
      </c>
      <c r="B88" s="12" t="n">
        <v>68</v>
      </c>
      <c r="C88" s="14" t="n">
        <v>0.22</v>
      </c>
      <c r="D88" s="14" t="n">
        <v>0.17</v>
      </c>
      <c r="E88" s="12" t="str">
        <f aca="false">IF(AND(C88&gt;=0,C88&lt;=1,D88&gt;=0,D88&lt;=1),"OK","ERROR")</f>
        <v>OK</v>
      </c>
    </row>
    <row r="89" customFormat="false" ht="24" hidden="false" customHeight="true" outlineLevel="0" collapsed="false">
      <c r="A89" s="12" t="s">
        <v>744</v>
      </c>
      <c r="B89" s="12" t="n">
        <v>69</v>
      </c>
      <c r="C89" s="14" t="n">
        <v>0.25</v>
      </c>
      <c r="D89" s="14" t="n">
        <v>0.13</v>
      </c>
      <c r="E89" s="12" t="str">
        <f aca="false">IF(AND(C89&gt;=0,C89&lt;=1,D89&gt;=0,D89&lt;=1),"OK","ERROR")</f>
        <v>OK</v>
      </c>
    </row>
    <row r="90" customFormat="false" ht="24" hidden="false" customHeight="true" outlineLevel="0" collapsed="false">
      <c r="A90" s="12" t="s">
        <v>744</v>
      </c>
      <c r="B90" s="12" t="n">
        <v>70</v>
      </c>
      <c r="C90" s="14" t="n">
        <v>0.28</v>
      </c>
      <c r="D90" s="14" t="n">
        <v>0.09</v>
      </c>
      <c r="E90" s="12" t="str">
        <f aca="false">IF(AND(C90&gt;=0,C90&lt;=1,D90&gt;=0,D90&lt;=1),"OK","ERROR")</f>
        <v>OK</v>
      </c>
    </row>
    <row r="91" customFormat="false" ht="24" hidden="false" customHeight="true" outlineLevel="0" collapsed="false">
      <c r="A91" s="12" t="s">
        <v>752</v>
      </c>
      <c r="B91" s="12" t="n">
        <v>1</v>
      </c>
      <c r="C91" s="14" t="n">
        <v>0.585</v>
      </c>
      <c r="D91" s="14" t="n">
        <v>0.465</v>
      </c>
      <c r="E91" s="12" t="str">
        <f aca="false">IF(AND(C91&gt;=0,C91&lt;=1,D91&gt;=0,D91&lt;=1),"OK","ERROR")</f>
        <v>OK</v>
      </c>
    </row>
    <row r="92" customFormat="false" ht="24" hidden="false" customHeight="true" outlineLevel="0" collapsed="false">
      <c r="A92" s="12" t="s">
        <v>752</v>
      </c>
      <c r="B92" s="12" t="n">
        <v>2</v>
      </c>
      <c r="C92" s="14" t="n">
        <v>0.635</v>
      </c>
      <c r="D92" s="14" t="n">
        <v>0.49</v>
      </c>
      <c r="E92" s="12" t="str">
        <f aca="false">IF(AND(C92&gt;=0,C92&lt;=1,D92&gt;=0,D92&lt;=1),"OK","ERROR")</f>
        <v>OK</v>
      </c>
    </row>
    <row r="93" customFormat="false" ht="24" hidden="false" customHeight="true" outlineLevel="0" collapsed="false">
      <c r="A93" s="12" t="s">
        <v>752</v>
      </c>
      <c r="B93" s="12" t="n">
        <v>3</v>
      </c>
      <c r="C93" s="14" t="n">
        <v>0.675</v>
      </c>
      <c r="D93" s="14" t="n">
        <v>0.535</v>
      </c>
      <c r="E93" s="12" t="str">
        <f aca="false">IF(AND(C93&gt;=0,C93&lt;=1,D93&gt;=0,D93&lt;=1),"OK","ERROR")</f>
        <v>OK</v>
      </c>
    </row>
    <row r="94" customFormat="false" ht="24" hidden="false" customHeight="true" outlineLevel="0" collapsed="false">
      <c r="A94" s="12" t="s">
        <v>752</v>
      </c>
      <c r="B94" s="12" t="n">
        <v>4</v>
      </c>
      <c r="C94" s="14" t="n">
        <v>0.705</v>
      </c>
      <c r="D94" s="14" t="n">
        <v>0.585</v>
      </c>
      <c r="E94" s="12" t="str">
        <f aca="false">IF(AND(C94&gt;=0,C94&lt;=1,D94&gt;=0,D94&lt;=1),"OK","ERROR")</f>
        <v>OK</v>
      </c>
    </row>
    <row r="95" customFormat="false" ht="24" hidden="false" customHeight="true" outlineLevel="0" collapsed="false">
      <c r="A95" s="12" t="s">
        <v>752</v>
      </c>
      <c r="B95" s="12" t="n">
        <v>5</v>
      </c>
      <c r="C95" s="14" t="n">
        <v>0.7</v>
      </c>
      <c r="D95" s="14" t="n">
        <v>0.625</v>
      </c>
      <c r="E95" s="12" t="str">
        <f aca="false">IF(AND(C95&gt;=0,C95&lt;=1,D95&gt;=0,D95&lt;=1),"OK","ERROR")</f>
        <v>OK</v>
      </c>
    </row>
    <row r="96" customFormat="false" ht="24" hidden="false" customHeight="true" outlineLevel="0" collapsed="false">
      <c r="A96" s="12" t="s">
        <v>752</v>
      </c>
      <c r="B96" s="12" t="n">
        <v>6</v>
      </c>
      <c r="C96" s="14" t="n">
        <v>0.655</v>
      </c>
      <c r="D96" s="14" t="n">
        <v>0.665</v>
      </c>
      <c r="E96" s="12" t="str">
        <f aca="false">IF(AND(C96&gt;=0,C96&lt;=1,D96&gt;=0,D96&lt;=1),"OK","ERROR")</f>
        <v>OK</v>
      </c>
    </row>
    <row r="97" customFormat="false" ht="24" hidden="false" customHeight="true" outlineLevel="0" collapsed="false">
      <c r="A97" s="12" t="s">
        <v>752</v>
      </c>
      <c r="B97" s="12" t="n">
        <v>7</v>
      </c>
      <c r="C97" s="14" t="n">
        <v>0.62</v>
      </c>
      <c r="D97" s="14" t="n">
        <v>0.635</v>
      </c>
      <c r="E97" s="12" t="str">
        <f aca="false">IF(AND(C97&gt;=0,C97&lt;=1,D97&gt;=0,D97&lt;=1),"OK","ERROR")</f>
        <v>OK</v>
      </c>
    </row>
    <row r="98" customFormat="false" ht="24" hidden="false" customHeight="true" outlineLevel="0" collapsed="false">
      <c r="A98" s="12" t="s">
        <v>752</v>
      </c>
      <c r="B98" s="12" t="n">
        <v>8</v>
      </c>
      <c r="C98" s="14" t="n">
        <v>0.635</v>
      </c>
      <c r="D98" s="14" t="n">
        <v>0.58</v>
      </c>
      <c r="E98" s="12" t="str">
        <f aca="false">IF(AND(C98&gt;=0,C98&lt;=1,D98&gt;=0,D98&lt;=1),"OK","ERROR")</f>
        <v>OK</v>
      </c>
    </row>
    <row r="99" customFormat="false" ht="24" hidden="false" customHeight="true" outlineLevel="0" collapsed="false">
      <c r="A99" s="12" t="s">
        <v>752</v>
      </c>
      <c r="B99" s="12" t="n">
        <v>9</v>
      </c>
      <c r="C99" s="14" t="n">
        <v>0.61</v>
      </c>
      <c r="D99" s="14" t="n">
        <v>0.52</v>
      </c>
      <c r="E99" s="12" t="str">
        <f aca="false">IF(AND(C99&gt;=0,C99&lt;=1,D99&gt;=0,D99&lt;=1),"OK","ERROR")</f>
        <v>OK</v>
      </c>
    </row>
    <row r="100" customFormat="false" ht="24" hidden="false" customHeight="true" outlineLevel="0" collapsed="false">
      <c r="A100" s="12" t="s">
        <v>756</v>
      </c>
      <c r="B100" s="12" t="n">
        <v>1</v>
      </c>
      <c r="C100" s="14" t="n">
        <v>0.375</v>
      </c>
      <c r="D100" s="14" t="n">
        <v>0.095</v>
      </c>
      <c r="E100" s="12" t="str">
        <f aca="false">IF(AND(C100&gt;=0,C100&lt;=1,D100&gt;=0,D100&lt;=1),"OK","ERROR")</f>
        <v>OK</v>
      </c>
    </row>
    <row r="101" customFormat="false" ht="24" hidden="false" customHeight="true" outlineLevel="0" collapsed="false">
      <c r="A101" s="12" t="s">
        <v>756</v>
      </c>
      <c r="B101" s="12" t="n">
        <v>2</v>
      </c>
      <c r="C101" s="14" t="n">
        <v>0.485</v>
      </c>
      <c r="D101" s="14" t="n">
        <v>0.095</v>
      </c>
      <c r="E101" s="12" t="str">
        <f aca="false">IF(AND(C101&gt;=0,C101&lt;=1,D101&gt;=0,D101&lt;=1),"OK","ERROR")</f>
        <v>OK</v>
      </c>
    </row>
    <row r="102" customFormat="false" ht="24" hidden="false" customHeight="true" outlineLevel="0" collapsed="false">
      <c r="A102" s="12" t="s">
        <v>756</v>
      </c>
      <c r="B102" s="12" t="n">
        <v>3</v>
      </c>
      <c r="C102" s="14" t="n">
        <v>0.515</v>
      </c>
      <c r="D102" s="14" t="n">
        <v>0.135</v>
      </c>
      <c r="E102" s="12" t="str">
        <f aca="false">IF(AND(C102&gt;=0,C102&lt;=1,D102&gt;=0,D102&lt;=1),"OK","ERROR")</f>
        <v>OK</v>
      </c>
    </row>
    <row r="103" customFormat="false" ht="24" hidden="false" customHeight="true" outlineLevel="0" collapsed="false">
      <c r="A103" s="12" t="s">
        <v>756</v>
      </c>
      <c r="B103" s="12" t="n">
        <v>4</v>
      </c>
      <c r="C103" s="14" t="n">
        <v>0.515</v>
      </c>
      <c r="D103" s="14" t="n">
        <v>0.245</v>
      </c>
      <c r="E103" s="12" t="str">
        <f aca="false">IF(AND(C103&gt;=0,C103&lt;=1,D103&gt;=0,D103&lt;=1),"OK","ERROR")</f>
        <v>OK</v>
      </c>
    </row>
    <row r="104" customFormat="false" ht="24" hidden="false" customHeight="true" outlineLevel="0" collapsed="false">
      <c r="A104" s="12" t="s">
        <v>756</v>
      </c>
      <c r="B104" s="12" t="n">
        <v>5</v>
      </c>
      <c r="C104" s="14" t="n">
        <v>0.55</v>
      </c>
      <c r="D104" s="14" t="n">
        <v>0.35</v>
      </c>
      <c r="E104" s="12" t="str">
        <f aca="false">IF(AND(C104&gt;=0,C104&lt;=1,D104&gt;=0,D104&lt;=1),"OK","ERROR")</f>
        <v>OK</v>
      </c>
    </row>
    <row r="105" customFormat="false" ht="24" hidden="false" customHeight="true" outlineLevel="0" collapsed="false">
      <c r="A105" s="12" t="s">
        <v>756</v>
      </c>
      <c r="B105" s="12" t="n">
        <v>6</v>
      </c>
      <c r="C105" s="14" t="n">
        <v>0.505</v>
      </c>
      <c r="D105" s="14" t="n">
        <v>0.4</v>
      </c>
      <c r="E105" s="12" t="str">
        <f aca="false">IF(AND(C105&gt;=0,C105&lt;=1,D105&gt;=0,D105&lt;=1),"OK","ERROR")</f>
        <v>OK</v>
      </c>
    </row>
    <row r="106" customFormat="false" ht="24" hidden="false" customHeight="true" outlineLevel="0" collapsed="false">
      <c r="A106" s="12" t="s">
        <v>756</v>
      </c>
      <c r="B106" s="12" t="n">
        <v>7</v>
      </c>
      <c r="C106" s="14" t="n">
        <v>0.445</v>
      </c>
      <c r="D106" s="14" t="n">
        <v>0.4</v>
      </c>
      <c r="E106" s="12" t="str">
        <f aca="false">IF(AND(C106&gt;=0,C106&lt;=1,D106&gt;=0,D106&lt;=1),"OK","ERROR")</f>
        <v>OK</v>
      </c>
    </row>
    <row r="107" customFormat="false" ht="24" hidden="false" customHeight="true" outlineLevel="0" collapsed="false">
      <c r="A107" s="12" t="s">
        <v>756</v>
      </c>
      <c r="B107" s="12" t="n">
        <v>8</v>
      </c>
      <c r="C107" s="14" t="n">
        <v>0.415</v>
      </c>
      <c r="D107" s="14" t="n">
        <v>0.36</v>
      </c>
      <c r="E107" s="12" t="str">
        <f aca="false">IF(AND(C107&gt;=0,C107&lt;=1,D107&gt;=0,D107&lt;=1),"OK","ERROR")</f>
        <v>OK</v>
      </c>
    </row>
    <row r="108" customFormat="false" ht="24" hidden="false" customHeight="true" outlineLevel="0" collapsed="false">
      <c r="A108" s="12" t="s">
        <v>756</v>
      </c>
      <c r="B108" s="12" t="n">
        <v>9</v>
      </c>
      <c r="C108" s="14" t="n">
        <v>0.405</v>
      </c>
      <c r="D108" s="14" t="n">
        <v>0.28</v>
      </c>
      <c r="E108" s="12" t="str">
        <f aca="false">IF(AND(C108&gt;=0,C108&lt;=1,D108&gt;=0,D108&lt;=1),"OK","ERROR")</f>
        <v>OK</v>
      </c>
    </row>
    <row r="109" customFormat="false" ht="24" hidden="false" customHeight="true" outlineLevel="0" collapsed="false">
      <c r="A109" s="12" t="s">
        <v>756</v>
      </c>
      <c r="B109" s="12" t="n">
        <v>10</v>
      </c>
      <c r="C109" s="14" t="n">
        <v>0.375</v>
      </c>
      <c r="D109" s="14" t="n">
        <v>0.22</v>
      </c>
      <c r="E109" s="12" t="str">
        <f aca="false">IF(AND(C109&gt;=0,C109&lt;=1,D109&gt;=0,D109&lt;=1),"OK","ERROR")</f>
        <v>OK</v>
      </c>
    </row>
    <row r="110" customFormat="false" ht="24" hidden="false" customHeight="true" outlineLevel="0" collapsed="false">
      <c r="A110" s="12" t="s">
        <v>756</v>
      </c>
      <c r="B110" s="12" t="n">
        <v>11</v>
      </c>
      <c r="C110" s="14" t="n">
        <v>0.355</v>
      </c>
      <c r="D110" s="14" t="n">
        <v>0.155</v>
      </c>
      <c r="E110" s="12" t="str">
        <f aca="false">IF(AND(C110&gt;=0,C110&lt;=1,D110&gt;=0,D110&lt;=1),"OK","ERROR")</f>
        <v>OK</v>
      </c>
    </row>
    <row r="111" customFormat="false" ht="24" hidden="false" customHeight="true" outlineLevel="0" collapsed="false">
      <c r="A111" s="12" t="s">
        <v>759</v>
      </c>
      <c r="B111" s="12" t="n">
        <v>1</v>
      </c>
      <c r="C111" s="14" t="n">
        <v>0.385</v>
      </c>
      <c r="D111" s="14" t="n">
        <v>0.425</v>
      </c>
      <c r="E111" s="12" t="str">
        <f aca="false">IF(AND(C111&gt;=0,C111&lt;=1,D111&gt;=0,D111&lt;=1),"OK","ERROR")</f>
        <v>OK</v>
      </c>
    </row>
    <row r="112" customFormat="false" ht="24" hidden="false" customHeight="true" outlineLevel="0" collapsed="false">
      <c r="A112" s="12" t="s">
        <v>759</v>
      </c>
      <c r="B112" s="12" t="n">
        <v>2</v>
      </c>
      <c r="C112" s="14" t="n">
        <v>0.505</v>
      </c>
      <c r="D112" s="14" t="n">
        <v>0.445</v>
      </c>
      <c r="E112" s="12" t="str">
        <f aca="false">IF(AND(C112&gt;=0,C112&lt;=1,D112&gt;=0,D112&lt;=1),"OK","ERROR")</f>
        <v>OK</v>
      </c>
    </row>
    <row r="113" customFormat="false" ht="24" hidden="false" customHeight="true" outlineLevel="0" collapsed="false">
      <c r="A113" s="12" t="s">
        <v>759</v>
      </c>
      <c r="B113" s="12" t="n">
        <v>3</v>
      </c>
      <c r="C113" s="14" t="n">
        <v>0.53</v>
      </c>
      <c r="D113" s="14" t="n">
        <v>0.5</v>
      </c>
      <c r="E113" s="12" t="str">
        <f aca="false">IF(AND(C113&gt;=0,C113&lt;=1,D113&gt;=0,D113&lt;=1),"OK","ERROR")</f>
        <v>OK</v>
      </c>
    </row>
    <row r="114" customFormat="false" ht="24" hidden="false" customHeight="true" outlineLevel="0" collapsed="false">
      <c r="A114" s="12" t="s">
        <v>759</v>
      </c>
      <c r="B114" s="12" t="n">
        <v>4</v>
      </c>
      <c r="C114" s="14" t="n">
        <v>0.5</v>
      </c>
      <c r="D114" s="14" t="n">
        <v>0.58</v>
      </c>
      <c r="E114" s="12" t="str">
        <f aca="false">IF(AND(C114&gt;=0,C114&lt;=1,D114&gt;=0,D114&lt;=1),"OK","ERROR")</f>
        <v>OK</v>
      </c>
    </row>
    <row r="115" customFormat="false" ht="24" hidden="false" customHeight="true" outlineLevel="0" collapsed="false">
      <c r="A115" s="12" t="s">
        <v>759</v>
      </c>
      <c r="B115" s="12" t="n">
        <v>5</v>
      </c>
      <c r="C115" s="14" t="n">
        <v>0.47</v>
      </c>
      <c r="D115" s="14" t="n">
        <v>0.64</v>
      </c>
      <c r="E115" s="12" t="str">
        <f aca="false">IF(AND(C115&gt;=0,C115&lt;=1,D115&gt;=0,D115&lt;=1),"OK","ERROR")</f>
        <v>OK</v>
      </c>
    </row>
    <row r="116" customFormat="false" ht="24" hidden="false" customHeight="true" outlineLevel="0" collapsed="false">
      <c r="A116" s="12" t="s">
        <v>759</v>
      </c>
      <c r="B116" s="12" t="n">
        <v>6</v>
      </c>
      <c r="C116" s="14" t="n">
        <v>0.43</v>
      </c>
      <c r="D116" s="14" t="n">
        <v>0.685</v>
      </c>
      <c r="E116" s="12" t="str">
        <f aca="false">IF(AND(C116&gt;=0,C116&lt;=1,D116&gt;=0,D116&lt;=1),"OK","ERROR")</f>
        <v>OK</v>
      </c>
    </row>
    <row r="117" customFormat="false" ht="24" hidden="false" customHeight="true" outlineLevel="0" collapsed="false">
      <c r="A117" s="12" t="s">
        <v>759</v>
      </c>
      <c r="B117" s="12" t="n">
        <v>7</v>
      </c>
      <c r="C117" s="14" t="n">
        <v>0.3</v>
      </c>
      <c r="D117" s="14" t="n">
        <v>0.685</v>
      </c>
      <c r="E117" s="12" t="str">
        <f aca="false">IF(AND(C117&gt;=0,C117&lt;=1,D117&gt;=0,D117&lt;=1),"OK","ERROR")</f>
        <v>OK</v>
      </c>
    </row>
    <row r="118" customFormat="false" ht="24" hidden="false" customHeight="true" outlineLevel="0" collapsed="false">
      <c r="A118" s="12" t="s">
        <v>759</v>
      </c>
      <c r="B118" s="12" t="n">
        <v>8</v>
      </c>
      <c r="C118" s="14" t="n">
        <v>0.28</v>
      </c>
      <c r="D118" s="14" t="n">
        <v>0.62</v>
      </c>
      <c r="E118" s="12" t="str">
        <f aca="false">IF(AND(C118&gt;=0,C118&lt;=1,D118&gt;=0,D118&lt;=1),"OK","ERROR")</f>
        <v>OK</v>
      </c>
    </row>
    <row r="119" customFormat="false" ht="24" hidden="false" customHeight="true" outlineLevel="0" collapsed="false">
      <c r="A119" s="12" t="s">
        <v>759</v>
      </c>
      <c r="B119" s="12" t="n">
        <v>9</v>
      </c>
      <c r="C119" s="14" t="n">
        <v>0.31</v>
      </c>
      <c r="D119" s="14" t="n">
        <v>0.54</v>
      </c>
      <c r="E119" s="12" t="str">
        <f aca="false">IF(AND(C119&gt;=0,C119&lt;=1,D119&gt;=0,D119&lt;=1),"OK","ERROR")</f>
        <v>OK</v>
      </c>
    </row>
    <row r="120" customFormat="false" ht="24" hidden="false" customHeight="true" outlineLevel="0" collapsed="false">
      <c r="A120" s="12" t="s">
        <v>759</v>
      </c>
      <c r="B120" s="12" t="n">
        <v>10</v>
      </c>
      <c r="C120" s="14" t="n">
        <v>0.33</v>
      </c>
      <c r="D120" s="14" t="n">
        <v>0.47</v>
      </c>
      <c r="E120" s="12" t="str">
        <f aca="false">IF(AND(C120&gt;=0,C120&lt;=1,D120&gt;=0,D120&lt;=1),"OK","ERROR")</f>
        <v>OK</v>
      </c>
    </row>
    <row r="121" customFormat="false" ht="24" hidden="false" customHeight="true" outlineLevel="0" collapsed="false">
      <c r="A121" s="12" t="s">
        <v>754</v>
      </c>
      <c r="B121" s="12" t="n">
        <v>1</v>
      </c>
      <c r="C121" s="14" t="n">
        <v>0.495</v>
      </c>
      <c r="D121" s="14" t="n">
        <v>0.445</v>
      </c>
      <c r="E121" s="12" t="str">
        <f aca="false">IF(AND(C121&gt;=0,C121&lt;=1,D121&gt;=0,D121&lt;=1),"OK","ERROR")</f>
        <v>OK</v>
      </c>
    </row>
    <row r="122" customFormat="false" ht="24" hidden="false" customHeight="true" outlineLevel="0" collapsed="false">
      <c r="A122" s="12" t="s">
        <v>754</v>
      </c>
      <c r="B122" s="12" t="n">
        <v>2</v>
      </c>
      <c r="C122" s="14" t="n">
        <v>0.585</v>
      </c>
      <c r="D122" s="14" t="n">
        <v>0.465</v>
      </c>
      <c r="E122" s="12" t="str">
        <f aca="false">IF(AND(C122&gt;=0,C122&lt;=1,D122&gt;=0,D122&lt;=1),"OK","ERROR")</f>
        <v>OK</v>
      </c>
    </row>
    <row r="123" customFormat="false" ht="24" hidden="false" customHeight="true" outlineLevel="0" collapsed="false">
      <c r="A123" s="12" t="s">
        <v>754</v>
      </c>
      <c r="B123" s="12" t="n">
        <v>3</v>
      </c>
      <c r="C123" s="14" t="n">
        <v>0.64</v>
      </c>
      <c r="D123" s="14" t="n">
        <v>0.515</v>
      </c>
      <c r="E123" s="12" t="str">
        <f aca="false">IF(AND(C123&gt;=0,C123&lt;=1,D123&gt;=0,D123&lt;=1),"OK","ERROR")</f>
        <v>OK</v>
      </c>
    </row>
    <row r="124" customFormat="false" ht="24" hidden="false" customHeight="true" outlineLevel="0" collapsed="false">
      <c r="A124" s="12" t="s">
        <v>754</v>
      </c>
      <c r="B124" s="12" t="n">
        <v>4</v>
      </c>
      <c r="C124" s="14" t="n">
        <v>0.68</v>
      </c>
      <c r="D124" s="14" t="n">
        <v>0.595</v>
      </c>
      <c r="E124" s="12" t="str">
        <f aca="false">IF(AND(C124&gt;=0,C124&lt;=1,D124&gt;=0,D124&lt;=1),"OK","ERROR")</f>
        <v>OK</v>
      </c>
    </row>
    <row r="125" customFormat="false" ht="24" hidden="false" customHeight="true" outlineLevel="0" collapsed="false">
      <c r="A125" s="12" t="s">
        <v>754</v>
      </c>
      <c r="B125" s="12" t="n">
        <v>5</v>
      </c>
      <c r="C125" s="14" t="n">
        <v>0.65</v>
      </c>
      <c r="D125" s="14" t="n">
        <v>0.65</v>
      </c>
      <c r="E125" s="12" t="str">
        <f aca="false">IF(AND(C125&gt;=0,C125&lt;=1,D125&gt;=0,D125&lt;=1),"OK","ERROR")</f>
        <v>OK</v>
      </c>
    </row>
    <row r="126" customFormat="false" ht="24" hidden="false" customHeight="true" outlineLevel="0" collapsed="false">
      <c r="A126" s="12" t="s">
        <v>754</v>
      </c>
      <c r="B126" s="12" t="n">
        <v>6</v>
      </c>
      <c r="C126" s="14" t="n">
        <v>0.6</v>
      </c>
      <c r="D126" s="14" t="n">
        <v>0.69</v>
      </c>
      <c r="E126" s="12" t="str">
        <f aca="false">IF(AND(C126&gt;=0,C126&lt;=1,D126&gt;=0,D126&lt;=1),"OK","ERROR")</f>
        <v>OK</v>
      </c>
    </row>
    <row r="127" customFormat="false" ht="24" hidden="false" customHeight="true" outlineLevel="0" collapsed="false">
      <c r="A127" s="12" t="s">
        <v>754</v>
      </c>
      <c r="B127" s="12" t="n">
        <v>7</v>
      </c>
      <c r="C127" s="14" t="n">
        <v>0.48</v>
      </c>
      <c r="D127" s="14" t="n">
        <v>0.7</v>
      </c>
      <c r="E127" s="12" t="str">
        <f aca="false">IF(AND(C127&gt;=0,C127&lt;=1,D127&gt;=0,D127&lt;=1),"OK","ERROR")</f>
        <v>OK</v>
      </c>
    </row>
    <row r="128" customFormat="false" ht="24" hidden="false" customHeight="true" outlineLevel="0" collapsed="false">
      <c r="A128" s="12" t="s">
        <v>754</v>
      </c>
      <c r="B128" s="12" t="n">
        <v>8</v>
      </c>
      <c r="C128" s="14" t="n">
        <v>0.45</v>
      </c>
      <c r="D128" s="14" t="n">
        <v>0.655</v>
      </c>
      <c r="E128" s="12" t="str">
        <f aca="false">IF(AND(C128&gt;=0,C128&lt;=1,D128&gt;=0,D128&lt;=1),"OK","ERROR")</f>
        <v>OK</v>
      </c>
    </row>
    <row r="129" customFormat="false" ht="24" hidden="false" customHeight="true" outlineLevel="0" collapsed="false">
      <c r="A129" s="12" t="s">
        <v>754</v>
      </c>
      <c r="B129" s="12" t="n">
        <v>9</v>
      </c>
      <c r="C129" s="14" t="n">
        <v>0.485</v>
      </c>
      <c r="D129" s="14" t="n">
        <v>0.59</v>
      </c>
      <c r="E129" s="12" t="str">
        <f aca="false">IF(AND(C129&gt;=0,C129&lt;=1,D129&gt;=0,D129&lt;=1),"OK","ERROR")</f>
        <v>OK</v>
      </c>
    </row>
    <row r="130" customFormat="false" ht="24" hidden="false" customHeight="true" outlineLevel="0" collapsed="false">
      <c r="A130" s="12" t="s">
        <v>754</v>
      </c>
      <c r="B130" s="12" t="n">
        <v>10</v>
      </c>
      <c r="C130" s="14" t="n">
        <v>0.525</v>
      </c>
      <c r="D130" s="14" t="n">
        <v>0.51</v>
      </c>
      <c r="E130" s="12" t="str">
        <f aca="false">IF(AND(C130&gt;=0,C130&lt;=1,D130&gt;=0,D130&lt;=1),"OK","ERROR")</f>
        <v>OK</v>
      </c>
    </row>
    <row r="131" customFormat="false" ht="24" hidden="false" customHeight="true" outlineLevel="0" collapsed="false">
      <c r="A131" s="12" t="s">
        <v>762</v>
      </c>
      <c r="B131" s="12" t="n">
        <v>1</v>
      </c>
      <c r="C131" s="14" t="n">
        <v>0.295</v>
      </c>
      <c r="D131" s="14" t="n">
        <v>0.68</v>
      </c>
      <c r="E131" s="12" t="str">
        <f aca="false">IF(AND(C131&gt;=0,C131&lt;=1,D131&gt;=0,D131&lt;=1),"OK","ERROR")</f>
        <v>OK</v>
      </c>
    </row>
    <row r="132" customFormat="false" ht="24" hidden="false" customHeight="true" outlineLevel="0" collapsed="false">
      <c r="A132" s="12" t="s">
        <v>762</v>
      </c>
      <c r="B132" s="12" t="n">
        <v>2</v>
      </c>
      <c r="C132" s="14" t="n">
        <v>0.43</v>
      </c>
      <c r="D132" s="14" t="n">
        <v>0.685</v>
      </c>
      <c r="E132" s="12" t="str">
        <f aca="false">IF(AND(C132&gt;=0,C132&lt;=1,D132&gt;=0,D132&lt;=1),"OK","ERROR")</f>
        <v>OK</v>
      </c>
    </row>
    <row r="133" customFormat="false" ht="24" hidden="false" customHeight="true" outlineLevel="0" collapsed="false">
      <c r="A133" s="12" t="s">
        <v>762</v>
      </c>
      <c r="B133" s="12" t="n">
        <v>3</v>
      </c>
      <c r="C133" s="14" t="n">
        <v>0.42</v>
      </c>
      <c r="D133" s="14" t="n">
        <v>0.75</v>
      </c>
      <c r="E133" s="12" t="str">
        <f aca="false">IF(AND(C133&gt;=0,C133&lt;=1,D133&gt;=0,D133&lt;=1),"OK","ERROR")</f>
        <v>OK</v>
      </c>
    </row>
    <row r="134" customFormat="false" ht="24" hidden="false" customHeight="true" outlineLevel="0" collapsed="false">
      <c r="A134" s="12" t="s">
        <v>762</v>
      </c>
      <c r="B134" s="12" t="n">
        <v>4</v>
      </c>
      <c r="C134" s="14" t="n">
        <v>0.4</v>
      </c>
      <c r="D134" s="14" t="n">
        <v>0.83</v>
      </c>
      <c r="E134" s="12" t="str">
        <f aca="false">IF(AND(C134&gt;=0,C134&lt;=1,D134&gt;=0,D134&lt;=1),"OK","ERROR")</f>
        <v>OK</v>
      </c>
    </row>
    <row r="135" customFormat="false" ht="24" hidden="false" customHeight="true" outlineLevel="0" collapsed="false">
      <c r="A135" s="12" t="s">
        <v>762</v>
      </c>
      <c r="B135" s="12" t="n">
        <v>5</v>
      </c>
      <c r="C135" s="14" t="n">
        <v>0.41</v>
      </c>
      <c r="D135" s="14" t="n">
        <v>0.9</v>
      </c>
      <c r="E135" s="12" t="str">
        <f aca="false">IF(AND(C135&gt;=0,C135&lt;=1,D135&gt;=0,D135&lt;=1),"OK","ERROR")</f>
        <v>OK</v>
      </c>
    </row>
    <row r="136" customFormat="false" ht="24" hidden="false" customHeight="true" outlineLevel="0" collapsed="false">
      <c r="A136" s="12" t="s">
        <v>762</v>
      </c>
      <c r="B136" s="12" t="n">
        <v>6</v>
      </c>
      <c r="C136" s="14" t="n">
        <v>0.34</v>
      </c>
      <c r="D136" s="14" t="n">
        <v>0.91</v>
      </c>
      <c r="E136" s="12" t="str">
        <f aca="false">IF(AND(C136&gt;=0,C136&lt;=1,D136&gt;=0,D136&lt;=1),"OK","ERROR")</f>
        <v>OK</v>
      </c>
    </row>
    <row r="137" customFormat="false" ht="24" hidden="false" customHeight="true" outlineLevel="0" collapsed="false">
      <c r="A137" s="12" t="s">
        <v>762</v>
      </c>
      <c r="B137" s="12" t="n">
        <v>7</v>
      </c>
      <c r="C137" s="14" t="n">
        <v>0.28</v>
      </c>
      <c r="D137" s="14" t="n">
        <v>0.88</v>
      </c>
      <c r="E137" s="12" t="str">
        <f aca="false">IF(AND(C137&gt;=0,C137&lt;=1,D137&gt;=0,D137&lt;=1),"OK","ERROR")</f>
        <v>OK</v>
      </c>
    </row>
    <row r="138" customFormat="false" ht="24" hidden="false" customHeight="true" outlineLevel="0" collapsed="false">
      <c r="A138" s="12" t="s">
        <v>762</v>
      </c>
      <c r="B138" s="12" t="n">
        <v>8</v>
      </c>
      <c r="C138" s="14" t="n">
        <v>0.26</v>
      </c>
      <c r="D138" s="14" t="n">
        <v>0.81</v>
      </c>
      <c r="E138" s="12" t="str">
        <f aca="false">IF(AND(C138&gt;=0,C138&lt;=1,D138&gt;=0,D138&lt;=1),"OK","ERROR")</f>
        <v>OK</v>
      </c>
    </row>
    <row r="139" customFormat="false" ht="24" hidden="false" customHeight="true" outlineLevel="0" collapsed="false">
      <c r="A139" s="12" t="s">
        <v>762</v>
      </c>
      <c r="B139" s="12" t="n">
        <v>9</v>
      </c>
      <c r="C139" s="14" t="n">
        <v>0.25</v>
      </c>
      <c r="D139" s="14" t="n">
        <v>0.74</v>
      </c>
      <c r="E139" s="12" t="str">
        <f aca="false">IF(AND(C139&gt;=0,C139&lt;=1,D139&gt;=0,D139&lt;=1),"OK","ERROR")</f>
        <v>OK</v>
      </c>
    </row>
    <row r="140" customFormat="false" ht="24" hidden="false" customHeight="true" outlineLevel="0" collapsed="false">
      <c r="A140" s="12" t="s">
        <v>656</v>
      </c>
      <c r="B140" s="12" t="n">
        <v>1</v>
      </c>
      <c r="C140" s="14" t="n">
        <v>0.18</v>
      </c>
      <c r="D140" s="14" t="n">
        <v>0.08</v>
      </c>
      <c r="E140" s="12" t="str">
        <f aca="false">IF(AND(C140&gt;=0,C140&lt;=1,D140&gt;=0,D140&lt;=1),"OK","ERROR")</f>
        <v>OK</v>
      </c>
    </row>
    <row r="141" customFormat="false" ht="24" hidden="false" customHeight="true" outlineLevel="0" collapsed="false">
      <c r="A141" s="12" t="s">
        <v>656</v>
      </c>
      <c r="B141" s="12" t="n">
        <v>2</v>
      </c>
      <c r="C141" s="14" t="n">
        <v>0.305</v>
      </c>
      <c r="D141" s="14" t="n">
        <v>0.04</v>
      </c>
      <c r="E141" s="12" t="str">
        <f aca="false">IF(AND(C141&gt;=0,C141&lt;=1,D141&gt;=0,D141&lt;=1),"OK","ERROR")</f>
        <v>OK</v>
      </c>
    </row>
    <row r="142" customFormat="false" ht="24" hidden="false" customHeight="true" outlineLevel="0" collapsed="false">
      <c r="A142" s="12" t="s">
        <v>656</v>
      </c>
      <c r="B142" s="12" t="n">
        <v>3</v>
      </c>
      <c r="C142" s="14" t="n">
        <v>0.4</v>
      </c>
      <c r="D142" s="14" t="n">
        <v>0.04</v>
      </c>
      <c r="E142" s="12" t="str">
        <f aca="false">IF(AND(C142&gt;=0,C142&lt;=1,D142&gt;=0,D142&lt;=1),"OK","ERROR")</f>
        <v>OK</v>
      </c>
    </row>
    <row r="143" customFormat="false" ht="24" hidden="false" customHeight="true" outlineLevel="0" collapsed="false">
      <c r="A143" s="12" t="s">
        <v>656</v>
      </c>
      <c r="B143" s="12" t="n">
        <v>4</v>
      </c>
      <c r="C143" s="14" t="n">
        <v>0.405</v>
      </c>
      <c r="D143" s="14" t="n">
        <v>0.105</v>
      </c>
      <c r="E143" s="12" t="str">
        <f aca="false">IF(AND(C143&gt;=0,C143&lt;=1,D143&gt;=0,D143&lt;=1),"OK","ERROR")</f>
        <v>OK</v>
      </c>
    </row>
    <row r="144" customFormat="false" ht="24" hidden="false" customHeight="true" outlineLevel="0" collapsed="false">
      <c r="A144" s="12" t="s">
        <v>656</v>
      </c>
      <c r="B144" s="12" t="n">
        <v>5</v>
      </c>
      <c r="C144" s="14" t="n">
        <v>0.39</v>
      </c>
      <c r="D144" s="14" t="n">
        <v>0.2</v>
      </c>
      <c r="E144" s="12" t="str">
        <f aca="false">IF(AND(C144&gt;=0,C144&lt;=1,D144&gt;=0,D144&lt;=1),"OK","ERROR")</f>
        <v>OK</v>
      </c>
    </row>
    <row r="145" customFormat="false" ht="24" hidden="false" customHeight="true" outlineLevel="0" collapsed="false">
      <c r="A145" s="12" t="s">
        <v>656</v>
      </c>
      <c r="B145" s="12" t="n">
        <v>6</v>
      </c>
      <c r="C145" s="14" t="n">
        <v>0.41</v>
      </c>
      <c r="D145" s="14" t="n">
        <v>0.33</v>
      </c>
      <c r="E145" s="12" t="str">
        <f aca="false">IF(AND(C145&gt;=0,C145&lt;=1,D145&gt;=0,D145&lt;=1),"OK","ERROR")</f>
        <v>OK</v>
      </c>
    </row>
    <row r="146" customFormat="false" ht="24" hidden="false" customHeight="true" outlineLevel="0" collapsed="false">
      <c r="A146" s="12" t="s">
        <v>656</v>
      </c>
      <c r="B146" s="12" t="n">
        <v>7</v>
      </c>
      <c r="C146" s="14" t="n">
        <v>0.445</v>
      </c>
      <c r="D146" s="14" t="n">
        <v>0.42</v>
      </c>
      <c r="E146" s="12" t="str">
        <f aca="false">IF(AND(C146&gt;=0,C146&lt;=1,D146&gt;=0,D146&lt;=1),"OK","ERROR")</f>
        <v>OK</v>
      </c>
    </row>
    <row r="147" customFormat="false" ht="24" hidden="false" customHeight="true" outlineLevel="0" collapsed="false">
      <c r="A147" s="12" t="s">
        <v>656</v>
      </c>
      <c r="B147" s="12" t="n">
        <v>8</v>
      </c>
      <c r="C147" s="14" t="n">
        <v>0.38</v>
      </c>
      <c r="D147" s="14" t="n">
        <v>0.48</v>
      </c>
      <c r="E147" s="12" t="str">
        <f aca="false">IF(AND(C147&gt;=0,C147&lt;=1,D147&gt;=0,D147&lt;=1),"OK","ERROR")</f>
        <v>OK</v>
      </c>
    </row>
    <row r="148" customFormat="false" ht="24" hidden="false" customHeight="true" outlineLevel="0" collapsed="false">
      <c r="A148" s="12" t="s">
        <v>656</v>
      </c>
      <c r="B148" s="12" t="n">
        <v>9</v>
      </c>
      <c r="C148" s="14" t="n">
        <v>0.25</v>
      </c>
      <c r="D148" s="14" t="n">
        <v>0.44</v>
      </c>
      <c r="E148" s="12" t="str">
        <f aca="false">IF(AND(C148&gt;=0,C148&lt;=1,D148&gt;=0,D148&lt;=1),"OK","ERROR")</f>
        <v>OK</v>
      </c>
    </row>
    <row r="149" customFormat="false" ht="24" hidden="false" customHeight="true" outlineLevel="0" collapsed="false">
      <c r="A149" s="12" t="s">
        <v>656</v>
      </c>
      <c r="B149" s="12" t="n">
        <v>10</v>
      </c>
      <c r="C149" s="14" t="n">
        <v>0.16</v>
      </c>
      <c r="D149" s="14" t="n">
        <v>0.38</v>
      </c>
      <c r="E149" s="12" t="str">
        <f aca="false">IF(AND(C149&gt;=0,C149&lt;=1,D149&gt;=0,D149&lt;=1),"OK","ERROR")</f>
        <v>OK</v>
      </c>
    </row>
    <row r="150" customFormat="false" ht="24" hidden="false" customHeight="true" outlineLevel="0" collapsed="false">
      <c r="A150" s="12" t="s">
        <v>656</v>
      </c>
      <c r="B150" s="12" t="n">
        <v>11</v>
      </c>
      <c r="C150" s="14" t="n">
        <v>0.12</v>
      </c>
      <c r="D150" s="14" t="n">
        <v>0.27</v>
      </c>
      <c r="E150" s="12" t="str">
        <f aca="false">IF(AND(C150&gt;=0,C150&lt;=1,D150&gt;=0,D150&lt;=1),"OK","ERROR")</f>
        <v>OK</v>
      </c>
    </row>
    <row r="151" customFormat="false" ht="24" hidden="false" customHeight="true" outlineLevel="0" collapsed="false">
      <c r="A151" s="12" t="s">
        <v>668</v>
      </c>
      <c r="B151" s="12" t="n">
        <v>1</v>
      </c>
      <c r="C151" s="14" t="n">
        <v>0.03</v>
      </c>
      <c r="D151" s="14" t="n">
        <v>0.4</v>
      </c>
      <c r="E151" s="12" t="str">
        <f aca="false">IF(AND(C151&gt;=0,C151&lt;=1,D151&gt;=0,D151&lt;=1),"OK","ERROR")</f>
        <v>OK</v>
      </c>
    </row>
    <row r="152" customFormat="false" ht="24" hidden="false" customHeight="true" outlineLevel="0" collapsed="false">
      <c r="A152" s="12" t="s">
        <v>668</v>
      </c>
      <c r="B152" s="12" t="n">
        <v>2</v>
      </c>
      <c r="C152" s="14" t="n">
        <v>0.23</v>
      </c>
      <c r="D152" s="14" t="n">
        <v>0.39</v>
      </c>
      <c r="E152" s="12" t="str">
        <f aca="false">IF(AND(C152&gt;=0,C152&lt;=1,D152&gt;=0,D152&lt;=1),"OK","ERROR")</f>
        <v>OK</v>
      </c>
    </row>
    <row r="153" customFormat="false" ht="24" hidden="false" customHeight="true" outlineLevel="0" collapsed="false">
      <c r="A153" s="12" t="s">
        <v>668</v>
      </c>
      <c r="B153" s="12" t="n">
        <v>3</v>
      </c>
      <c r="C153" s="14" t="n">
        <v>0.36</v>
      </c>
      <c r="D153" s="14" t="n">
        <v>0.4</v>
      </c>
      <c r="E153" s="12" t="str">
        <f aca="false">IF(AND(C153&gt;=0,C153&lt;=1,D153&gt;=0,D153&lt;=1),"OK","ERROR")</f>
        <v>OK</v>
      </c>
    </row>
    <row r="154" customFormat="false" ht="24" hidden="false" customHeight="true" outlineLevel="0" collapsed="false">
      <c r="A154" s="12" t="s">
        <v>668</v>
      </c>
      <c r="B154" s="12" t="n">
        <v>4</v>
      </c>
      <c r="C154" s="14" t="n">
        <v>0.42</v>
      </c>
      <c r="D154" s="14" t="n">
        <v>0.47</v>
      </c>
      <c r="E154" s="12" t="str">
        <f aca="false">IF(AND(C154&gt;=0,C154&lt;=1,D154&gt;=0,D154&lt;=1),"OK","ERROR")</f>
        <v>OK</v>
      </c>
    </row>
    <row r="155" customFormat="false" ht="24" hidden="false" customHeight="true" outlineLevel="0" collapsed="false">
      <c r="A155" s="12" t="s">
        <v>668</v>
      </c>
      <c r="B155" s="12" t="n">
        <v>5</v>
      </c>
      <c r="C155" s="14" t="n">
        <v>0.37</v>
      </c>
      <c r="D155" s="14" t="n">
        <v>0.58</v>
      </c>
      <c r="E155" s="12" t="str">
        <f aca="false">IF(AND(C155&gt;=0,C155&lt;=1,D155&gt;=0,D155&lt;=1),"OK","ERROR")</f>
        <v>OK</v>
      </c>
    </row>
    <row r="156" customFormat="false" ht="24" hidden="false" customHeight="true" outlineLevel="0" collapsed="false">
      <c r="A156" s="12" t="s">
        <v>668</v>
      </c>
      <c r="B156" s="12" t="n">
        <v>6</v>
      </c>
      <c r="C156" s="14" t="n">
        <v>0.305</v>
      </c>
      <c r="D156" s="14" t="n">
        <v>0.7</v>
      </c>
      <c r="E156" s="12" t="str">
        <f aca="false">IF(AND(C156&gt;=0,C156&lt;=1,D156&gt;=0,D156&lt;=1),"OK","ERROR")</f>
        <v>OK</v>
      </c>
    </row>
    <row r="157" customFormat="false" ht="24" hidden="false" customHeight="true" outlineLevel="0" collapsed="false">
      <c r="A157" s="12" t="s">
        <v>668</v>
      </c>
      <c r="B157" s="12" t="n">
        <v>7</v>
      </c>
      <c r="C157" s="14" t="n">
        <v>0.28</v>
      </c>
      <c r="D157" s="14" t="n">
        <v>0.9</v>
      </c>
      <c r="E157" s="12" t="str">
        <f aca="false">IF(AND(C157&gt;=0,C157&lt;=1,D157&gt;=0,D157&lt;=1),"OK","ERROR")</f>
        <v>OK</v>
      </c>
    </row>
    <row r="158" customFormat="false" ht="24" hidden="false" customHeight="true" outlineLevel="0" collapsed="false">
      <c r="A158" s="12" t="s">
        <v>668</v>
      </c>
      <c r="B158" s="12" t="n">
        <v>8</v>
      </c>
      <c r="C158" s="14" t="n">
        <v>0.16</v>
      </c>
      <c r="D158" s="14" t="n">
        <v>0.85</v>
      </c>
      <c r="E158" s="12" t="str">
        <f aca="false">IF(AND(C158&gt;=0,C158&lt;=1,D158&gt;=0,D158&lt;=1),"OK","ERROR")</f>
        <v>OK</v>
      </c>
    </row>
    <row r="159" customFormat="false" ht="24" hidden="false" customHeight="true" outlineLevel="0" collapsed="false">
      <c r="A159" s="12" t="s">
        <v>668</v>
      </c>
      <c r="B159" s="12" t="n">
        <v>9</v>
      </c>
      <c r="C159" s="14" t="n">
        <v>0.08</v>
      </c>
      <c r="D159" s="14" t="n">
        <v>0.7</v>
      </c>
      <c r="E159" s="12" t="str">
        <f aca="false">IF(AND(C159&gt;=0,C159&lt;=1,D159&gt;=0,D159&lt;=1),"OK","ERROR")</f>
        <v>OK</v>
      </c>
    </row>
    <row r="160" customFormat="false" ht="24" hidden="false" customHeight="true" outlineLevel="0" collapsed="false">
      <c r="A160" s="12" t="s">
        <v>668</v>
      </c>
      <c r="B160" s="12" t="n">
        <v>10</v>
      </c>
      <c r="C160" s="14" t="n">
        <v>0.03</v>
      </c>
      <c r="D160" s="14" t="n">
        <v>0.58</v>
      </c>
      <c r="E160" s="12" t="str">
        <f aca="false">IF(AND(C160&gt;=0,C160&lt;=1,D160&gt;=0,D160&lt;=1),"OK","ERROR")</f>
        <v>OK</v>
      </c>
    </row>
    <row r="161" customFormat="false" ht="24" hidden="false" customHeight="true" outlineLevel="0" collapsed="false">
      <c r="A161" s="12" t="s">
        <v>251</v>
      </c>
      <c r="B161" s="12" t="n">
        <v>1</v>
      </c>
      <c r="C161" s="14" t="n">
        <v>0.4</v>
      </c>
      <c r="D161" s="14" t="n">
        <v>0.035</v>
      </c>
      <c r="E161" s="12" t="str">
        <f aca="false">IF(AND(C161&gt;=0,C161&lt;=1,D161&gt;=0,D161&lt;=1),"OK","ERROR")</f>
        <v>OK</v>
      </c>
    </row>
    <row r="162" customFormat="false" ht="24" hidden="false" customHeight="true" outlineLevel="0" collapsed="false">
      <c r="A162" s="12" t="s">
        <v>251</v>
      </c>
      <c r="B162" s="12" t="n">
        <v>2</v>
      </c>
      <c r="C162" s="14" t="n">
        <v>0.59</v>
      </c>
      <c r="D162" s="14" t="n">
        <v>0.03</v>
      </c>
      <c r="E162" s="12" t="str">
        <f aca="false">IF(AND(C162&gt;=0,C162&lt;=1,D162&gt;=0,D162&lt;=1),"OK","ERROR")</f>
        <v>OK</v>
      </c>
    </row>
    <row r="163" customFormat="false" ht="24" hidden="false" customHeight="true" outlineLevel="0" collapsed="false">
      <c r="A163" s="12" t="s">
        <v>251</v>
      </c>
      <c r="B163" s="12" t="n">
        <v>3</v>
      </c>
      <c r="C163" s="14" t="n">
        <v>0.72</v>
      </c>
      <c r="D163" s="14" t="n">
        <v>0.09</v>
      </c>
      <c r="E163" s="12" t="str">
        <f aca="false">IF(AND(C163&gt;=0,C163&lt;=1,D163&gt;=0,D163&lt;=1),"OK","ERROR")</f>
        <v>OK</v>
      </c>
    </row>
    <row r="164" customFormat="false" ht="24" hidden="false" customHeight="true" outlineLevel="0" collapsed="false">
      <c r="A164" s="12" t="s">
        <v>251</v>
      </c>
      <c r="B164" s="12" t="n">
        <v>4</v>
      </c>
      <c r="C164" s="14" t="n">
        <v>0.82</v>
      </c>
      <c r="D164" s="14" t="n">
        <v>0.18</v>
      </c>
      <c r="E164" s="12" t="str">
        <f aca="false">IF(AND(C164&gt;=0,C164&lt;=1,D164&gt;=0,D164&lt;=1),"OK","ERROR")</f>
        <v>OK</v>
      </c>
    </row>
    <row r="165" customFormat="false" ht="24" hidden="false" customHeight="true" outlineLevel="0" collapsed="false">
      <c r="A165" s="12" t="s">
        <v>251</v>
      </c>
      <c r="B165" s="12" t="n">
        <v>5</v>
      </c>
      <c r="C165" s="14" t="n">
        <v>0.85</v>
      </c>
      <c r="D165" s="14" t="n">
        <v>0.3</v>
      </c>
      <c r="E165" s="12" t="str">
        <f aca="false">IF(AND(C165&gt;=0,C165&lt;=1,D165&gt;=0,D165&lt;=1),"OK","ERROR")</f>
        <v>OK</v>
      </c>
    </row>
    <row r="166" customFormat="false" ht="24" hidden="false" customHeight="true" outlineLevel="0" collapsed="false">
      <c r="A166" s="12" t="s">
        <v>251</v>
      </c>
      <c r="B166" s="12" t="n">
        <v>6</v>
      </c>
      <c r="C166" s="14" t="n">
        <v>0.77</v>
      </c>
      <c r="D166" s="14" t="n">
        <v>0.37</v>
      </c>
      <c r="E166" s="12" t="str">
        <f aca="false">IF(AND(C166&gt;=0,C166&lt;=1,D166&gt;=0,D166&lt;=1),"OK","ERROR")</f>
        <v>OK</v>
      </c>
    </row>
    <row r="167" customFormat="false" ht="24" hidden="false" customHeight="true" outlineLevel="0" collapsed="false">
      <c r="A167" s="12" t="s">
        <v>251</v>
      </c>
      <c r="B167" s="12" t="n">
        <v>7</v>
      </c>
      <c r="C167" s="14" t="n">
        <v>0.65</v>
      </c>
      <c r="D167" s="14" t="n">
        <v>0.43</v>
      </c>
      <c r="E167" s="12" t="str">
        <f aca="false">IF(AND(C167&gt;=0,C167&lt;=1,D167&gt;=0,D167&lt;=1),"OK","ERROR")</f>
        <v>OK</v>
      </c>
    </row>
    <row r="168" customFormat="false" ht="24" hidden="false" customHeight="true" outlineLevel="0" collapsed="false">
      <c r="A168" s="12" t="s">
        <v>251</v>
      </c>
      <c r="B168" s="12" t="n">
        <v>8</v>
      </c>
      <c r="C168" s="14" t="n">
        <v>0.52</v>
      </c>
      <c r="D168" s="14" t="n">
        <v>0.47</v>
      </c>
      <c r="E168" s="12" t="str">
        <f aca="false">IF(AND(C168&gt;=0,C168&lt;=1,D168&gt;=0,D168&lt;=1),"OK","ERROR")</f>
        <v>OK</v>
      </c>
    </row>
    <row r="169" customFormat="false" ht="24" hidden="false" customHeight="true" outlineLevel="0" collapsed="false">
      <c r="A169" s="12" t="s">
        <v>251</v>
      </c>
      <c r="B169" s="12" t="n">
        <v>9</v>
      </c>
      <c r="C169" s="14" t="n">
        <v>0.445</v>
      </c>
      <c r="D169" s="14" t="n">
        <v>0.42</v>
      </c>
      <c r="E169" s="12" t="str">
        <f aca="false">IF(AND(C169&gt;=0,C169&lt;=1,D169&gt;=0,D169&lt;=1),"OK","ERROR")</f>
        <v>OK</v>
      </c>
    </row>
    <row r="170" customFormat="false" ht="24" hidden="false" customHeight="true" outlineLevel="0" collapsed="false">
      <c r="A170" s="12" t="s">
        <v>251</v>
      </c>
      <c r="B170" s="12" t="n">
        <v>10</v>
      </c>
      <c r="C170" s="14" t="n">
        <v>0.5</v>
      </c>
      <c r="D170" s="14" t="n">
        <v>0.35</v>
      </c>
      <c r="E170" s="12" t="str">
        <f aca="false">IF(AND(C170&gt;=0,C170&lt;=1,D170&gt;=0,D170&lt;=1),"OK","ERROR")</f>
        <v>OK</v>
      </c>
    </row>
    <row r="171" customFormat="false" ht="24" hidden="false" customHeight="true" outlineLevel="0" collapsed="false">
      <c r="A171" s="12" t="s">
        <v>251</v>
      </c>
      <c r="B171" s="12" t="n">
        <v>11</v>
      </c>
      <c r="C171" s="14" t="n">
        <v>0.5</v>
      </c>
      <c r="D171" s="14" t="n">
        <v>0.12</v>
      </c>
      <c r="E171" s="12" t="str">
        <f aca="false">IF(AND(C171&gt;=0,C171&lt;=1,D171&gt;=0,D171&lt;=1),"OK","ERROR")</f>
        <v>OK</v>
      </c>
    </row>
    <row r="172" customFormat="false" ht="24" hidden="false" customHeight="true" outlineLevel="0" collapsed="false">
      <c r="A172" s="12" t="s">
        <v>678</v>
      </c>
      <c r="B172" s="12" t="n">
        <v>1</v>
      </c>
      <c r="C172" s="14" t="n">
        <v>0.4</v>
      </c>
      <c r="D172" s="14" t="n">
        <v>0.035</v>
      </c>
      <c r="E172" s="12" t="str">
        <f aca="false">IF(AND(C172&gt;=0,C172&lt;=1,D172&gt;=0,D172&lt;=1),"OK","ERROR")</f>
        <v>OK</v>
      </c>
    </row>
    <row r="173" customFormat="false" ht="24" hidden="false" customHeight="true" outlineLevel="0" collapsed="false">
      <c r="A173" s="12" t="s">
        <v>678</v>
      </c>
      <c r="B173" s="12" t="n">
        <v>2</v>
      </c>
      <c r="C173" s="14" t="n">
        <v>0.59</v>
      </c>
      <c r="D173" s="14" t="n">
        <v>0.03</v>
      </c>
      <c r="E173" s="12" t="str">
        <f aca="false">IF(AND(C173&gt;=0,C173&lt;=1,D173&gt;=0,D173&lt;=1),"OK","ERROR")</f>
        <v>OK</v>
      </c>
    </row>
    <row r="174" customFormat="false" ht="24" hidden="false" customHeight="true" outlineLevel="0" collapsed="false">
      <c r="A174" s="12" t="s">
        <v>678</v>
      </c>
      <c r="B174" s="12" t="n">
        <v>3</v>
      </c>
      <c r="C174" s="14" t="n">
        <v>0.72</v>
      </c>
      <c r="D174" s="14" t="n">
        <v>0.09</v>
      </c>
      <c r="E174" s="12" t="str">
        <f aca="false">IF(AND(C174&gt;=0,C174&lt;=1,D174&gt;=0,D174&lt;=1),"OK","ERROR")</f>
        <v>OK</v>
      </c>
    </row>
    <row r="175" customFormat="false" ht="24" hidden="false" customHeight="true" outlineLevel="0" collapsed="false">
      <c r="A175" s="12" t="s">
        <v>678</v>
      </c>
      <c r="B175" s="12" t="n">
        <v>4</v>
      </c>
      <c r="C175" s="14" t="n">
        <v>0.79</v>
      </c>
      <c r="D175" s="14" t="n">
        <v>0.16</v>
      </c>
      <c r="E175" s="12" t="str">
        <f aca="false">IF(AND(C175&gt;=0,C175&lt;=1,D175&gt;=0,D175&lt;=1),"OK","ERROR")</f>
        <v>OK</v>
      </c>
    </row>
    <row r="176" customFormat="false" ht="24" hidden="false" customHeight="true" outlineLevel="0" collapsed="false">
      <c r="A176" s="12" t="s">
        <v>678</v>
      </c>
      <c r="B176" s="12" t="n">
        <v>5</v>
      </c>
      <c r="C176" s="14" t="n">
        <v>0.78</v>
      </c>
      <c r="D176" s="14" t="n">
        <v>0.24</v>
      </c>
      <c r="E176" s="12" t="str">
        <f aca="false">IF(AND(C176&gt;=0,C176&lt;=1,D176&gt;=0,D176&lt;=1),"OK","ERROR")</f>
        <v>OK</v>
      </c>
    </row>
    <row r="177" customFormat="false" ht="24" hidden="false" customHeight="true" outlineLevel="0" collapsed="false">
      <c r="A177" s="12" t="s">
        <v>678</v>
      </c>
      <c r="B177" s="12" t="n">
        <v>6</v>
      </c>
      <c r="C177" s="14" t="n">
        <v>0.5</v>
      </c>
      <c r="D177" s="14" t="n">
        <v>0.24</v>
      </c>
      <c r="E177" s="12" t="str">
        <f aca="false">IF(AND(C177&gt;=0,C177&lt;=1,D177&gt;=0,D177&lt;=1),"OK","ERROR")</f>
        <v>OK</v>
      </c>
    </row>
    <row r="178" customFormat="false" ht="24" hidden="false" customHeight="true" outlineLevel="0" collapsed="false">
      <c r="A178" s="12" t="s">
        <v>678</v>
      </c>
      <c r="B178" s="12" t="n">
        <v>7</v>
      </c>
      <c r="C178" s="14" t="n">
        <v>0.5</v>
      </c>
      <c r="D178" s="14" t="n">
        <v>0.12</v>
      </c>
      <c r="E178" s="12" t="str">
        <f aca="false">IF(AND(C178&gt;=0,C178&lt;=1,D178&gt;=0,D178&lt;=1),"OK","ERROR")</f>
        <v>OK</v>
      </c>
    </row>
    <row r="179" customFormat="false" ht="24" hidden="false" customHeight="true" outlineLevel="0" collapsed="false">
      <c r="A179" s="12" t="s">
        <v>260</v>
      </c>
      <c r="B179" s="12" t="n">
        <v>1</v>
      </c>
      <c r="C179" s="14" t="n">
        <v>0.28</v>
      </c>
      <c r="D179" s="14" t="n">
        <v>0.64</v>
      </c>
      <c r="E179" s="12" t="str">
        <f aca="false">IF(AND(C179&gt;=0,C179&lt;=1,D179&gt;=0,D179&lt;=1),"OK","ERROR")</f>
        <v>OK</v>
      </c>
    </row>
    <row r="180" customFormat="false" ht="24" hidden="false" customHeight="true" outlineLevel="0" collapsed="false">
      <c r="A180" s="12" t="s">
        <v>260</v>
      </c>
      <c r="B180" s="12" t="n">
        <v>2</v>
      </c>
      <c r="C180" s="14" t="n">
        <v>0.5</v>
      </c>
      <c r="D180" s="14" t="n">
        <v>0.64</v>
      </c>
      <c r="E180" s="12" t="str">
        <f aca="false">IF(AND(C180&gt;=0,C180&lt;=1,D180&gt;=0,D180&lt;=1),"OK","ERROR")</f>
        <v>OK</v>
      </c>
    </row>
    <row r="181" customFormat="false" ht="24" hidden="false" customHeight="true" outlineLevel="0" collapsed="false">
      <c r="A181" s="12" t="s">
        <v>260</v>
      </c>
      <c r="B181" s="12" t="n">
        <v>3</v>
      </c>
      <c r="C181" s="14" t="n">
        <v>0.7</v>
      </c>
      <c r="D181" s="14" t="n">
        <v>0.63</v>
      </c>
      <c r="E181" s="12" t="str">
        <f aca="false">IF(AND(C181&gt;=0,C181&lt;=1,D181&gt;=0,D181&lt;=1),"OK","ERROR")</f>
        <v>OK</v>
      </c>
    </row>
    <row r="182" customFormat="false" ht="24" hidden="false" customHeight="true" outlineLevel="0" collapsed="false">
      <c r="A182" s="12" t="s">
        <v>260</v>
      </c>
      <c r="B182" s="12" t="n">
        <v>4</v>
      </c>
      <c r="C182" s="14" t="n">
        <v>0.84</v>
      </c>
      <c r="D182" s="14" t="n">
        <v>0.69</v>
      </c>
      <c r="E182" s="12" t="str">
        <f aca="false">IF(AND(C182&gt;=0,C182&lt;=1,D182&gt;=0,D182&lt;=1),"OK","ERROR")</f>
        <v>OK</v>
      </c>
    </row>
    <row r="183" customFormat="false" ht="24" hidden="false" customHeight="true" outlineLevel="0" collapsed="false">
      <c r="A183" s="12" t="s">
        <v>260</v>
      </c>
      <c r="B183" s="12" t="n">
        <v>5</v>
      </c>
      <c r="C183" s="14" t="n">
        <v>0.84</v>
      </c>
      <c r="D183" s="14" t="n">
        <v>0.9</v>
      </c>
      <c r="E183" s="12" t="str">
        <f aca="false">IF(AND(C183&gt;=0,C183&lt;=1,D183&gt;=0,D183&lt;=1),"OK","ERROR")</f>
        <v>OK</v>
      </c>
    </row>
    <row r="184" customFormat="false" ht="24" hidden="false" customHeight="true" outlineLevel="0" collapsed="false">
      <c r="A184" s="12" t="s">
        <v>260</v>
      </c>
      <c r="B184" s="12" t="n">
        <v>6</v>
      </c>
      <c r="C184" s="14" t="n">
        <v>0.7</v>
      </c>
      <c r="D184" s="14" t="n">
        <v>0.94</v>
      </c>
      <c r="E184" s="12" t="str">
        <f aca="false">IF(AND(C184&gt;=0,C184&lt;=1,D184&gt;=0,D184&lt;=1),"OK","ERROR")</f>
        <v>OK</v>
      </c>
    </row>
    <row r="185" customFormat="false" ht="24" hidden="false" customHeight="true" outlineLevel="0" collapsed="false">
      <c r="A185" s="12" t="s">
        <v>260</v>
      </c>
      <c r="B185" s="12" t="n">
        <v>7</v>
      </c>
      <c r="C185" s="14" t="n">
        <v>0.5</v>
      </c>
      <c r="D185" s="14" t="n">
        <v>0.98</v>
      </c>
      <c r="E185" s="12" t="str">
        <f aca="false">IF(AND(C185&gt;=0,C185&lt;=1,D185&gt;=0,D185&lt;=1),"OK","ERROR")</f>
        <v>OK</v>
      </c>
    </row>
    <row r="186" customFormat="false" ht="24" hidden="false" customHeight="true" outlineLevel="0" collapsed="false">
      <c r="A186" s="12" t="s">
        <v>260</v>
      </c>
      <c r="B186" s="12" t="n">
        <v>8</v>
      </c>
      <c r="C186" s="14" t="n">
        <v>0.33</v>
      </c>
      <c r="D186" s="14" t="n">
        <v>0.94</v>
      </c>
      <c r="E186" s="12" t="str">
        <f aca="false">IF(AND(C186&gt;=0,C186&lt;=1,D186&gt;=0,D186&lt;=1),"OK","ERROR")</f>
        <v>OK</v>
      </c>
    </row>
    <row r="187" customFormat="false" ht="24" hidden="false" customHeight="true" outlineLevel="0" collapsed="false">
      <c r="A187" s="12" t="s">
        <v>260</v>
      </c>
      <c r="B187" s="12" t="n">
        <v>9</v>
      </c>
      <c r="C187" s="14" t="n">
        <v>0.24</v>
      </c>
      <c r="D187" s="14" t="n">
        <v>0.85</v>
      </c>
      <c r="E187" s="12" t="str">
        <f aca="false">IF(AND(C187&gt;=0,C187&lt;=1,D187&gt;=0,D187&lt;=1),"OK","ERROR")</f>
        <v>OK</v>
      </c>
    </row>
    <row r="188" customFormat="false" ht="24" hidden="false" customHeight="true" outlineLevel="0" collapsed="false">
      <c r="A188" s="12" t="s">
        <v>260</v>
      </c>
      <c r="B188" s="12" t="n">
        <v>10</v>
      </c>
      <c r="C188" s="14" t="n">
        <v>0.235</v>
      </c>
      <c r="D188" s="14" t="n">
        <v>0.72</v>
      </c>
      <c r="E188" s="12" t="str">
        <f aca="false">IF(AND(C188&gt;=0,C188&lt;=1,D188&gt;=0,D188&lt;=1),"OK","ERROR")</f>
        <v>OK</v>
      </c>
    </row>
  </sheetData>
  <mergeCells count="2">
    <mergeCell ref="A1:K1"/>
    <mergeCell ref="A2:K2"/>
  </mergeCells>
  <conditionalFormatting sqref="E21:E188">
    <cfRule type="containsText" priority="2" operator="containsText" aboveAverage="0" equalAverage="0" bottom="0" percent="0" rank="0" text="ERROR" dxfId="10">
      <formula>NOT(ISERROR(SEARCH("ERROR",E21)))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82"/>
  </cols>
  <sheetData>
    <row r="1" customFormat="false" ht="34" hidden="false" customHeight="true" outlineLevel="0" collapsed="false">
      <c r="A1" s="1" t="s">
        <v>772</v>
      </c>
      <c r="B1" s="1"/>
      <c r="C1" s="1"/>
      <c r="D1" s="1"/>
      <c r="E1" s="1"/>
    </row>
    <row r="2" customFormat="false" ht="30" hidden="false" customHeight="true" outlineLevel="0" collapsed="false">
      <c r="A2" s="2" t="s">
        <v>773</v>
      </c>
      <c r="B2" s="2"/>
      <c r="C2" s="2"/>
      <c r="D2" s="2"/>
      <c r="E2" s="2"/>
    </row>
    <row r="4" customFormat="false" ht="34" hidden="false" customHeight="true" outlineLevel="0" collapsed="false">
      <c r="A4" s="11" t="s">
        <v>774</v>
      </c>
      <c r="B4" s="11" t="s">
        <v>41</v>
      </c>
      <c r="C4" s="11" t="s">
        <v>151</v>
      </c>
      <c r="D4" s="11" t="s">
        <v>775</v>
      </c>
      <c r="E4" s="11" t="s">
        <v>776</v>
      </c>
    </row>
    <row r="5" customFormat="false" ht="44" hidden="false" customHeight="true" outlineLevel="0" collapsed="false">
      <c r="A5" s="12" t="s">
        <v>777</v>
      </c>
      <c r="B5" s="12" t="s">
        <v>215</v>
      </c>
      <c r="C5" s="12" t="s">
        <v>778</v>
      </c>
      <c r="D5" s="12" t="s">
        <v>779</v>
      </c>
      <c r="E5" s="12" t="s">
        <v>780</v>
      </c>
    </row>
    <row r="6" customFormat="false" ht="44" hidden="false" customHeight="true" outlineLevel="0" collapsed="false">
      <c r="A6" s="12" t="s">
        <v>781</v>
      </c>
      <c r="B6" s="12" t="s">
        <v>215</v>
      </c>
      <c r="C6" s="12" t="s">
        <v>782</v>
      </c>
      <c r="D6" s="12" t="s">
        <v>783</v>
      </c>
      <c r="E6" s="12" t="s">
        <v>784</v>
      </c>
    </row>
    <row r="7" customFormat="false" ht="44" hidden="false" customHeight="true" outlineLevel="0" collapsed="false">
      <c r="A7" s="12" t="s">
        <v>785</v>
      </c>
      <c r="B7" s="12" t="s">
        <v>786</v>
      </c>
      <c r="C7" s="12" t="s">
        <v>787</v>
      </c>
      <c r="D7" s="12" t="s">
        <v>188</v>
      </c>
      <c r="E7" s="12" t="s">
        <v>788</v>
      </c>
    </row>
    <row r="8" customFormat="false" ht="44" hidden="false" customHeight="true" outlineLevel="0" collapsed="false">
      <c r="A8" s="12" t="s">
        <v>789</v>
      </c>
      <c r="B8" s="12" t="s">
        <v>252</v>
      </c>
      <c r="C8" s="12" t="s">
        <v>790</v>
      </c>
      <c r="D8" s="12" t="s">
        <v>188</v>
      </c>
      <c r="E8" s="12" t="s">
        <v>791</v>
      </c>
    </row>
    <row r="9" customFormat="false" ht="44" hidden="false" customHeight="true" outlineLevel="0" collapsed="false">
      <c r="A9" s="12" t="s">
        <v>792</v>
      </c>
      <c r="B9" s="12" t="s">
        <v>252</v>
      </c>
      <c r="C9" s="12" t="s">
        <v>793</v>
      </c>
      <c r="D9" s="12" t="s">
        <v>188</v>
      </c>
      <c r="E9" s="12" t="s">
        <v>794</v>
      </c>
    </row>
    <row r="10" customFormat="false" ht="44" hidden="false" customHeight="true" outlineLevel="0" collapsed="false">
      <c r="A10" s="12" t="s">
        <v>795</v>
      </c>
      <c r="B10" s="12" t="s">
        <v>252</v>
      </c>
      <c r="C10" s="12" t="s">
        <v>796</v>
      </c>
      <c r="D10" s="12" t="s">
        <v>188</v>
      </c>
      <c r="E10" s="12" t="s">
        <v>797</v>
      </c>
    </row>
    <row r="11" customFormat="false" ht="44" hidden="false" customHeight="true" outlineLevel="0" collapsed="false">
      <c r="A11" s="12" t="s">
        <v>798</v>
      </c>
      <c r="B11" s="12" t="s">
        <v>252</v>
      </c>
      <c r="C11" s="12" t="s">
        <v>799</v>
      </c>
      <c r="D11" s="12" t="s">
        <v>188</v>
      </c>
      <c r="E11" s="12" t="s">
        <v>800</v>
      </c>
    </row>
    <row r="12" customFormat="false" ht="44" hidden="false" customHeight="true" outlineLevel="0" collapsed="false">
      <c r="A12" s="12" t="s">
        <v>801</v>
      </c>
      <c r="B12" s="12" t="s">
        <v>252</v>
      </c>
      <c r="C12" s="12" t="s">
        <v>802</v>
      </c>
      <c r="D12" s="12" t="s">
        <v>188</v>
      </c>
      <c r="E12" s="12" t="s">
        <v>803</v>
      </c>
    </row>
    <row r="13" customFormat="false" ht="44" hidden="false" customHeight="true" outlineLevel="0" collapsed="false">
      <c r="A13" s="12" t="s">
        <v>804</v>
      </c>
      <c r="B13" s="12" t="s">
        <v>252</v>
      </c>
      <c r="C13" s="12" t="s">
        <v>805</v>
      </c>
      <c r="D13" s="12" t="s">
        <v>195</v>
      </c>
      <c r="E13" s="12" t="s">
        <v>806</v>
      </c>
    </row>
    <row r="14" customFormat="false" ht="44" hidden="false" customHeight="true" outlineLevel="0" collapsed="false">
      <c r="A14" s="12" t="s">
        <v>807</v>
      </c>
      <c r="B14" s="12" t="s">
        <v>252</v>
      </c>
      <c r="C14" s="12" t="s">
        <v>808</v>
      </c>
      <c r="D14" s="12" t="s">
        <v>188</v>
      </c>
      <c r="E14" s="12" t="s">
        <v>809</v>
      </c>
    </row>
    <row r="15" customFormat="false" ht="44" hidden="false" customHeight="true" outlineLevel="0" collapsed="false">
      <c r="A15" s="12" t="s">
        <v>810</v>
      </c>
      <c r="B15" s="12" t="s">
        <v>252</v>
      </c>
      <c r="C15" s="12" t="s">
        <v>811</v>
      </c>
      <c r="D15" s="12" t="s">
        <v>812</v>
      </c>
      <c r="E15" s="12" t="s">
        <v>813</v>
      </c>
    </row>
    <row r="16" customFormat="false" ht="44" hidden="false" customHeight="true" outlineLevel="0" collapsed="false">
      <c r="A16" s="12" t="s">
        <v>814</v>
      </c>
      <c r="B16" s="12" t="s">
        <v>707</v>
      </c>
      <c r="C16" s="12" t="s">
        <v>815</v>
      </c>
      <c r="D16" s="12" t="s">
        <v>188</v>
      </c>
      <c r="E16" s="12" t="s">
        <v>816</v>
      </c>
    </row>
    <row r="17" customFormat="false" ht="44" hidden="false" customHeight="true" outlineLevel="0" collapsed="false">
      <c r="A17" s="12" t="s">
        <v>817</v>
      </c>
      <c r="B17" s="12" t="s">
        <v>707</v>
      </c>
      <c r="C17" s="12" t="s">
        <v>818</v>
      </c>
      <c r="D17" s="12" t="s">
        <v>188</v>
      </c>
      <c r="E17" s="12" t="s">
        <v>819</v>
      </c>
    </row>
    <row r="18" customFormat="false" ht="44" hidden="false" customHeight="true" outlineLevel="0" collapsed="false">
      <c r="A18" s="12" t="s">
        <v>820</v>
      </c>
      <c r="B18" s="12" t="s">
        <v>244</v>
      </c>
      <c r="C18" s="12" t="s">
        <v>821</v>
      </c>
      <c r="D18" s="12" t="s">
        <v>822</v>
      </c>
      <c r="E18" s="12" t="s">
        <v>823</v>
      </c>
    </row>
    <row r="19" customFormat="false" ht="44" hidden="false" customHeight="true" outlineLevel="0" collapsed="false">
      <c r="A19" s="12" t="s">
        <v>824</v>
      </c>
      <c r="B19" s="12" t="s">
        <v>239</v>
      </c>
      <c r="C19" s="12" t="s">
        <v>825</v>
      </c>
      <c r="D19" s="12" t="s">
        <v>826</v>
      </c>
      <c r="E19" s="12" t="s">
        <v>827</v>
      </c>
    </row>
    <row r="20" customFormat="false" ht="44" hidden="false" customHeight="true" outlineLevel="0" collapsed="false">
      <c r="A20" s="12" t="s">
        <v>828</v>
      </c>
      <c r="B20" s="12" t="s">
        <v>829</v>
      </c>
      <c r="C20" s="12" t="s">
        <v>830</v>
      </c>
      <c r="D20" s="12" t="s">
        <v>188</v>
      </c>
      <c r="E20" s="12" t="s">
        <v>831</v>
      </c>
    </row>
    <row r="21" customFormat="false" ht="44" hidden="false" customHeight="true" outlineLevel="0" collapsed="false">
      <c r="A21" s="12" t="s">
        <v>832</v>
      </c>
      <c r="B21" s="12" t="s">
        <v>833</v>
      </c>
      <c r="C21" s="12" t="s">
        <v>834</v>
      </c>
      <c r="D21" s="12" t="s">
        <v>188</v>
      </c>
      <c r="E21" s="12" t="s">
        <v>835</v>
      </c>
    </row>
    <row r="22" customFormat="false" ht="44" hidden="false" customHeight="true" outlineLevel="0" collapsed="false">
      <c r="A22" s="12" t="s">
        <v>836</v>
      </c>
      <c r="B22" s="12" t="s">
        <v>837</v>
      </c>
      <c r="C22" s="12" t="s">
        <v>838</v>
      </c>
      <c r="D22" s="12" t="s">
        <v>839</v>
      </c>
      <c r="E22" s="12" t="s">
        <v>840</v>
      </c>
    </row>
    <row r="23" customFormat="false" ht="44" hidden="false" customHeight="true" outlineLevel="0" collapsed="false">
      <c r="A23" s="12" t="s">
        <v>841</v>
      </c>
      <c r="B23" s="12" t="s">
        <v>842</v>
      </c>
      <c r="C23" s="12" t="s">
        <v>843</v>
      </c>
      <c r="D23" s="12" t="s">
        <v>188</v>
      </c>
      <c r="E23" s="12" t="s">
        <v>844</v>
      </c>
    </row>
    <row r="24" customFormat="false" ht="44" hidden="false" customHeight="true" outlineLevel="0" collapsed="false">
      <c r="A24" s="12" t="s">
        <v>845</v>
      </c>
      <c r="B24" s="12" t="s">
        <v>846</v>
      </c>
      <c r="C24" s="12" t="s">
        <v>847</v>
      </c>
      <c r="D24" s="12" t="s">
        <v>188</v>
      </c>
      <c r="E24" s="12" t="s">
        <v>848</v>
      </c>
    </row>
    <row r="25" customFormat="false" ht="44" hidden="false" customHeight="true" outlineLevel="0" collapsed="false">
      <c r="A25" s="12" t="s">
        <v>849</v>
      </c>
      <c r="B25" s="12" t="s">
        <v>850</v>
      </c>
      <c r="C25" s="12" t="s">
        <v>851</v>
      </c>
      <c r="D25" s="12" t="s">
        <v>188</v>
      </c>
      <c r="E25" s="12" t="s">
        <v>852</v>
      </c>
    </row>
    <row r="26" customFormat="false" ht="44" hidden="false" customHeight="true" outlineLevel="0" collapsed="false">
      <c r="A26" s="12" t="s">
        <v>853</v>
      </c>
      <c r="B26" s="12" t="s">
        <v>854</v>
      </c>
      <c r="C26" s="12" t="s">
        <v>855</v>
      </c>
      <c r="D26" s="12" t="s">
        <v>188</v>
      </c>
      <c r="E26" s="12" t="s">
        <v>856</v>
      </c>
    </row>
    <row r="27" customFormat="false" ht="44" hidden="false" customHeight="true" outlineLevel="0" collapsed="false">
      <c r="A27" s="12" t="s">
        <v>857</v>
      </c>
      <c r="B27" s="12" t="s">
        <v>858</v>
      </c>
      <c r="C27" s="12" t="s">
        <v>859</v>
      </c>
      <c r="D27" s="12" t="s">
        <v>188</v>
      </c>
      <c r="E27" s="12" t="s">
        <v>860</v>
      </c>
    </row>
    <row r="28" customFormat="false" ht="44" hidden="false" customHeight="true" outlineLevel="0" collapsed="false">
      <c r="A28" s="12" t="s">
        <v>861</v>
      </c>
      <c r="B28" s="12" t="s">
        <v>858</v>
      </c>
      <c r="C28" s="12" t="s">
        <v>862</v>
      </c>
      <c r="D28" s="12" t="s">
        <v>188</v>
      </c>
      <c r="E28" s="12" t="s">
        <v>863</v>
      </c>
    </row>
    <row r="29" customFormat="false" ht="44" hidden="false" customHeight="true" outlineLevel="0" collapsed="false">
      <c r="A29" s="12" t="s">
        <v>864</v>
      </c>
      <c r="B29" s="12" t="s">
        <v>223</v>
      </c>
      <c r="C29" s="12" t="s">
        <v>865</v>
      </c>
      <c r="D29" s="12" t="s">
        <v>866</v>
      </c>
      <c r="E29" s="12" t="s">
        <v>867</v>
      </c>
    </row>
    <row r="30" customFormat="false" ht="44" hidden="false" customHeight="true" outlineLevel="0" collapsed="false">
      <c r="A30" s="12" t="s">
        <v>868</v>
      </c>
      <c r="B30" s="12" t="s">
        <v>223</v>
      </c>
      <c r="C30" s="12" t="s">
        <v>869</v>
      </c>
      <c r="D30" s="12" t="s">
        <v>870</v>
      </c>
      <c r="E30" s="12" t="s">
        <v>871</v>
      </c>
    </row>
    <row r="31" customFormat="false" ht="44" hidden="false" customHeight="true" outlineLevel="0" collapsed="false">
      <c r="A31" s="12" t="s">
        <v>872</v>
      </c>
      <c r="B31" s="12" t="s">
        <v>873</v>
      </c>
      <c r="C31" s="12" t="s">
        <v>874</v>
      </c>
      <c r="D31" s="12" t="s">
        <v>870</v>
      </c>
      <c r="E31" s="12" t="s">
        <v>875</v>
      </c>
    </row>
    <row r="32" customFormat="false" ht="44" hidden="false" customHeight="true" outlineLevel="0" collapsed="false">
      <c r="A32" s="12" t="s">
        <v>876</v>
      </c>
      <c r="B32" s="12" t="s">
        <v>877</v>
      </c>
      <c r="C32" s="12" t="s">
        <v>878</v>
      </c>
      <c r="D32" s="12" t="s">
        <v>879</v>
      </c>
      <c r="E32" s="12" t="s">
        <v>880</v>
      </c>
    </row>
    <row r="33" customFormat="false" ht="44" hidden="false" customHeight="true" outlineLevel="0" collapsed="false">
      <c r="A33" s="12" t="s">
        <v>881</v>
      </c>
      <c r="B33" s="12" t="s">
        <v>882</v>
      </c>
      <c r="C33" s="12" t="s">
        <v>883</v>
      </c>
      <c r="D33" s="12" t="s">
        <v>884</v>
      </c>
      <c r="E33" s="12" t="s">
        <v>885</v>
      </c>
    </row>
    <row r="34" customFormat="false" ht="44" hidden="false" customHeight="true" outlineLevel="0" collapsed="false">
      <c r="A34" s="12" t="s">
        <v>886</v>
      </c>
      <c r="B34" s="12" t="s">
        <v>887</v>
      </c>
      <c r="C34" s="12" t="s">
        <v>888</v>
      </c>
      <c r="D34" s="12" t="s">
        <v>889</v>
      </c>
      <c r="E34" s="12" t="s">
        <v>890</v>
      </c>
    </row>
    <row r="35" customFormat="false" ht="44" hidden="false" customHeight="true" outlineLevel="0" collapsed="false">
      <c r="A35" s="12" t="s">
        <v>891</v>
      </c>
      <c r="B35" s="12" t="s">
        <v>892</v>
      </c>
      <c r="C35" s="12" t="s">
        <v>893</v>
      </c>
      <c r="D35" s="12" t="s">
        <v>168</v>
      </c>
      <c r="E35" s="12" t="s">
        <v>894</v>
      </c>
    </row>
    <row r="36" customFormat="false" ht="44" hidden="false" customHeight="true" outlineLevel="0" collapsed="false">
      <c r="A36" s="12" t="s">
        <v>895</v>
      </c>
      <c r="B36" s="12" t="s">
        <v>896</v>
      </c>
      <c r="C36" s="12" t="s">
        <v>897</v>
      </c>
      <c r="D36" s="12" t="s">
        <v>188</v>
      </c>
      <c r="E36" s="12" t="s">
        <v>898</v>
      </c>
    </row>
    <row r="37" customFormat="false" ht="44" hidden="false" customHeight="true" outlineLevel="0" collapsed="false">
      <c r="A37" s="12" t="s">
        <v>899</v>
      </c>
      <c r="B37" s="12" t="s">
        <v>900</v>
      </c>
      <c r="C37" s="12" t="s">
        <v>901</v>
      </c>
      <c r="D37" s="12" t="s">
        <v>195</v>
      </c>
      <c r="E37" s="12" t="s">
        <v>902</v>
      </c>
    </row>
    <row r="38" customFormat="false" ht="44" hidden="false" customHeight="true" outlineLevel="0" collapsed="false">
      <c r="A38" s="12" t="s">
        <v>903</v>
      </c>
      <c r="B38" s="12" t="s">
        <v>904</v>
      </c>
      <c r="C38" s="12" t="s">
        <v>905</v>
      </c>
      <c r="D38" s="12" t="s">
        <v>906</v>
      </c>
      <c r="E38" s="12" t="s">
        <v>907</v>
      </c>
    </row>
    <row r="39" customFormat="false" ht="44" hidden="false" customHeight="true" outlineLevel="0" collapsed="false">
      <c r="A39" s="12" t="s">
        <v>908</v>
      </c>
      <c r="B39" s="12" t="s">
        <v>909</v>
      </c>
      <c r="C39" s="12" t="s">
        <v>910</v>
      </c>
      <c r="D39" s="12" t="s">
        <v>199</v>
      </c>
      <c r="E39" s="12" t="s">
        <v>911</v>
      </c>
    </row>
    <row r="40" customFormat="false" ht="44" hidden="false" customHeight="true" outlineLevel="0" collapsed="false">
      <c r="A40" s="12" t="s">
        <v>912</v>
      </c>
      <c r="B40" s="12" t="s">
        <v>913</v>
      </c>
      <c r="C40" s="12" t="s">
        <v>914</v>
      </c>
      <c r="D40" s="12" t="s">
        <v>915</v>
      </c>
      <c r="E40" s="12" t="s">
        <v>916</v>
      </c>
    </row>
    <row r="41" customFormat="false" ht="44" hidden="false" customHeight="true" outlineLevel="0" collapsed="false">
      <c r="A41" s="12" t="s">
        <v>917</v>
      </c>
      <c r="B41" s="12" t="s">
        <v>918</v>
      </c>
      <c r="C41" s="12" t="s">
        <v>919</v>
      </c>
      <c r="D41" s="12" t="s">
        <v>188</v>
      </c>
      <c r="E41" s="12" t="s">
        <v>920</v>
      </c>
    </row>
    <row r="42" customFormat="false" ht="44" hidden="false" customHeight="true" outlineLevel="0" collapsed="false">
      <c r="A42" s="12" t="s">
        <v>921</v>
      </c>
      <c r="B42" s="12" t="s">
        <v>918</v>
      </c>
      <c r="C42" s="12" t="s">
        <v>922</v>
      </c>
      <c r="D42" s="12" t="s">
        <v>188</v>
      </c>
      <c r="E42" s="12" t="s">
        <v>923</v>
      </c>
    </row>
    <row r="43" customFormat="false" ht="44" hidden="false" customHeight="true" outlineLevel="0" collapsed="false">
      <c r="A43" s="12" t="s">
        <v>924</v>
      </c>
      <c r="B43" s="12" t="s">
        <v>925</v>
      </c>
      <c r="C43" s="12" t="s">
        <v>926</v>
      </c>
      <c r="D43" s="12" t="s">
        <v>927</v>
      </c>
      <c r="E43" s="12" t="s">
        <v>928</v>
      </c>
    </row>
    <row r="44" customFormat="false" ht="44" hidden="false" customHeight="true" outlineLevel="0" collapsed="false">
      <c r="A44" s="12" t="s">
        <v>929</v>
      </c>
      <c r="B44" s="12" t="s">
        <v>930</v>
      </c>
      <c r="C44" s="12" t="s">
        <v>931</v>
      </c>
      <c r="D44" s="12" t="s">
        <v>932</v>
      </c>
      <c r="E44" s="12" t="s">
        <v>933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12"/>
  </cols>
  <sheetData>
    <row r="1" customFormat="false" ht="34" hidden="false" customHeight="true" outlineLevel="0" collapsed="false">
      <c r="A1" s="1" t="s">
        <v>934</v>
      </c>
      <c r="B1" s="1"/>
      <c r="C1" s="1"/>
    </row>
    <row r="2" customFormat="false" ht="30" hidden="false" customHeight="true" outlineLevel="0" collapsed="false">
      <c r="A2" s="2" t="s">
        <v>935</v>
      </c>
      <c r="B2" s="2"/>
      <c r="C2" s="2"/>
    </row>
    <row r="4" customFormat="false" ht="34" hidden="false" customHeight="true" outlineLevel="0" collapsed="false">
      <c r="A4" s="11" t="s">
        <v>936</v>
      </c>
      <c r="B4" s="11" t="s">
        <v>937</v>
      </c>
      <c r="C4" s="11" t="s">
        <v>938</v>
      </c>
    </row>
    <row r="5" customFormat="false" ht="42" hidden="false" customHeight="true" outlineLevel="0" collapsed="false">
      <c r="A5" s="12" t="s">
        <v>939</v>
      </c>
      <c r="B5" s="12" t="s">
        <v>940</v>
      </c>
      <c r="C5" s="12" t="s">
        <v>941</v>
      </c>
    </row>
    <row r="6" customFormat="false" ht="42" hidden="false" customHeight="true" outlineLevel="0" collapsed="false">
      <c r="A6" s="12" t="s">
        <v>942</v>
      </c>
      <c r="B6" s="12" t="s">
        <v>940</v>
      </c>
      <c r="C6" s="12" t="s">
        <v>943</v>
      </c>
    </row>
    <row r="7" customFormat="false" ht="42" hidden="false" customHeight="true" outlineLevel="0" collapsed="false">
      <c r="A7" s="12" t="s">
        <v>944</v>
      </c>
      <c r="B7" s="12" t="s">
        <v>940</v>
      </c>
      <c r="C7" s="12" t="s">
        <v>945</v>
      </c>
    </row>
    <row r="8" customFormat="false" ht="42" hidden="false" customHeight="true" outlineLevel="0" collapsed="false">
      <c r="A8" s="12" t="s">
        <v>946</v>
      </c>
      <c r="B8" s="12" t="s">
        <v>940</v>
      </c>
      <c r="C8" s="12" t="s">
        <v>947</v>
      </c>
    </row>
    <row r="9" customFormat="false" ht="42" hidden="false" customHeight="true" outlineLevel="0" collapsed="false">
      <c r="A9" s="12" t="s">
        <v>948</v>
      </c>
      <c r="B9" s="12" t="s">
        <v>940</v>
      </c>
      <c r="C9" s="12" t="s">
        <v>949</v>
      </c>
    </row>
    <row r="10" customFormat="false" ht="42" hidden="false" customHeight="true" outlineLevel="0" collapsed="false">
      <c r="A10" s="12" t="s">
        <v>950</v>
      </c>
      <c r="B10" s="12" t="s">
        <v>940</v>
      </c>
      <c r="C10" s="12" t="s">
        <v>951</v>
      </c>
    </row>
    <row r="11" customFormat="false" ht="42" hidden="false" customHeight="true" outlineLevel="0" collapsed="false">
      <c r="A11" s="12" t="s">
        <v>952</v>
      </c>
      <c r="B11" s="12" t="s">
        <v>940</v>
      </c>
      <c r="C11" s="12" t="s">
        <v>953</v>
      </c>
    </row>
    <row r="12" customFormat="false" ht="42" hidden="false" customHeight="true" outlineLevel="0" collapsed="false">
      <c r="A12" s="12" t="s">
        <v>954</v>
      </c>
      <c r="B12" s="12" t="s">
        <v>940</v>
      </c>
      <c r="C12" s="12" t="s">
        <v>955</v>
      </c>
    </row>
    <row r="13" customFormat="false" ht="42" hidden="false" customHeight="true" outlineLevel="0" collapsed="false">
      <c r="A13" s="12" t="s">
        <v>956</v>
      </c>
      <c r="B13" s="12" t="s">
        <v>940</v>
      </c>
      <c r="C13" s="12" t="s">
        <v>957</v>
      </c>
    </row>
    <row r="14" customFormat="false" ht="42" hidden="false" customHeight="true" outlineLevel="0" collapsed="false">
      <c r="A14" s="12" t="s">
        <v>958</v>
      </c>
      <c r="B14" s="12" t="s">
        <v>940</v>
      </c>
      <c r="C14" s="12" t="s">
        <v>959</v>
      </c>
    </row>
    <row r="15" customFormat="false" ht="42" hidden="false" customHeight="true" outlineLevel="0" collapsed="false">
      <c r="A15" s="12" t="s">
        <v>960</v>
      </c>
      <c r="B15" s="12" t="s">
        <v>940</v>
      </c>
      <c r="C15" s="12" t="s">
        <v>961</v>
      </c>
    </row>
    <row r="16" customFormat="false" ht="42" hidden="false" customHeight="true" outlineLevel="0" collapsed="false">
      <c r="A16" s="12" t="s">
        <v>962</v>
      </c>
      <c r="B16" s="12" t="s">
        <v>963</v>
      </c>
      <c r="C16" s="12" t="s">
        <v>964</v>
      </c>
    </row>
    <row r="17" customFormat="false" ht="42" hidden="false" customHeight="true" outlineLevel="0" collapsed="false">
      <c r="A17" s="12" t="s">
        <v>965</v>
      </c>
      <c r="B17" s="12" t="s">
        <v>940</v>
      </c>
      <c r="C17" s="12" t="s">
        <v>966</v>
      </c>
    </row>
    <row r="18" customFormat="false" ht="42" hidden="false" customHeight="true" outlineLevel="0" collapsed="false">
      <c r="A18" s="12" t="s">
        <v>967</v>
      </c>
      <c r="B18" s="12" t="s">
        <v>940</v>
      </c>
      <c r="C18" s="12" t="s">
        <v>968</v>
      </c>
    </row>
    <row r="19" customFormat="false" ht="42" hidden="false" customHeight="true" outlineLevel="0" collapsed="false">
      <c r="A19" s="12" t="s">
        <v>969</v>
      </c>
      <c r="B19" s="12" t="s">
        <v>963</v>
      </c>
      <c r="C19" s="12" t="s">
        <v>970</v>
      </c>
    </row>
    <row r="20" customFormat="false" ht="42" hidden="false" customHeight="true" outlineLevel="0" collapsed="false">
      <c r="A20" s="12" t="s">
        <v>971</v>
      </c>
      <c r="B20" s="12" t="s">
        <v>963</v>
      </c>
      <c r="C20" s="12" t="s">
        <v>972</v>
      </c>
    </row>
    <row r="21" customFormat="false" ht="42" hidden="false" customHeight="true" outlineLevel="0" collapsed="false">
      <c r="A21" s="12" t="s">
        <v>973</v>
      </c>
      <c r="B21" s="12" t="s">
        <v>940</v>
      </c>
      <c r="C21" s="12" t="s">
        <v>974</v>
      </c>
    </row>
    <row r="22" customFormat="false" ht="42" hidden="false" customHeight="true" outlineLevel="0" collapsed="false">
      <c r="A22" s="12" t="s">
        <v>975</v>
      </c>
      <c r="B22" s="12" t="s">
        <v>940</v>
      </c>
      <c r="C22" s="12" t="s">
        <v>976</v>
      </c>
    </row>
    <row r="23" customFormat="false" ht="42" hidden="false" customHeight="true" outlineLevel="0" collapsed="false">
      <c r="A23" s="12" t="s">
        <v>977</v>
      </c>
      <c r="B23" s="12" t="s">
        <v>940</v>
      </c>
      <c r="C23" s="12" t="s">
        <v>978</v>
      </c>
    </row>
    <row r="24" customFormat="false" ht="42" hidden="false" customHeight="true" outlineLevel="0" collapsed="false">
      <c r="A24" s="12" t="s">
        <v>979</v>
      </c>
      <c r="B24" s="12" t="s">
        <v>963</v>
      </c>
      <c r="C24" s="12" t="s">
        <v>980</v>
      </c>
    </row>
    <row r="25" customFormat="false" ht="42" hidden="false" customHeight="true" outlineLevel="0" collapsed="false">
      <c r="A25" s="12" t="s">
        <v>981</v>
      </c>
      <c r="B25" s="12" t="s">
        <v>940</v>
      </c>
      <c r="C25" s="12" t="s">
        <v>982</v>
      </c>
    </row>
  </sheetData>
  <mergeCells count="2">
    <mergeCell ref="A1:C1"/>
    <mergeCell ref="A2:C2"/>
  </mergeCells>
  <conditionalFormatting sqref="B5:B25">
    <cfRule type="containsText" priority="2" operator="containsText" aboveAverage="0" equalAverage="0" bottom="0" percent="0" rank="0" text="OVERRIDE" dxfId="13">
      <formula>NOT(ISERROR(SEARCH("OVERRIDE",B5)))</formula>
    </cfRule>
    <cfRule type="containsText" priority="3" operator="containsText" aboveAverage="0" equalAverage="0" bottom="0" percent="0" rank="0" text="APPROVED" dxfId="14">
      <formula>NOT(ISERROR(SEARCH("APPROVED",B5)))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42"/>
    <col collapsed="false" customWidth="true" hidden="false" outlineLevel="0" max="5" min="5" style="0" width="34"/>
    <col collapsed="false" customWidth="true" hidden="false" outlineLevel="0" max="6" min="6" style="0" width="12"/>
  </cols>
  <sheetData>
    <row r="1" customFormat="false" ht="30" hidden="false" customHeight="true" outlineLevel="0" collapsed="false">
      <c r="A1" s="20" t="s">
        <v>0</v>
      </c>
      <c r="B1" s="20"/>
      <c r="C1" s="20"/>
      <c r="D1" s="20"/>
      <c r="E1" s="20"/>
      <c r="F1" s="20"/>
    </row>
    <row r="2" customFormat="false" ht="30" hidden="false" customHeight="true" outlineLevel="0" collapsed="false">
      <c r="A2" s="21" t="s">
        <v>983</v>
      </c>
      <c r="B2" s="21"/>
      <c r="C2" s="21"/>
      <c r="D2" s="21"/>
      <c r="E2" s="21"/>
      <c r="F2" s="21"/>
    </row>
    <row r="4" customFormat="false" ht="44" hidden="false" customHeight="true" outlineLevel="0" collapsed="false">
      <c r="A4" s="22" t="s">
        <v>984</v>
      </c>
      <c r="B4" s="22" t="s">
        <v>985</v>
      </c>
      <c r="C4" s="22" t="s">
        <v>986</v>
      </c>
      <c r="D4" s="22" t="s">
        <v>987</v>
      </c>
      <c r="E4" s="22" t="s">
        <v>988</v>
      </c>
      <c r="F4" s="22" t="s">
        <v>989</v>
      </c>
    </row>
    <row r="5" customFormat="false" ht="44" hidden="false" customHeight="true" outlineLevel="0" collapsed="false">
      <c r="A5" s="23" t="s">
        <v>990</v>
      </c>
      <c r="B5" s="23" t="s">
        <v>61</v>
      </c>
      <c r="C5" s="23" t="s">
        <v>991</v>
      </c>
      <c r="D5" s="23" t="s">
        <v>992</v>
      </c>
      <c r="E5" s="23" t="s">
        <v>993</v>
      </c>
      <c r="F5" s="24" t="s">
        <v>994</v>
      </c>
    </row>
    <row r="6" customFormat="false" ht="44" hidden="false" customHeight="true" outlineLevel="0" collapsed="false">
      <c r="A6" s="23" t="s">
        <v>995</v>
      </c>
      <c r="B6" s="23" t="s">
        <v>120</v>
      </c>
      <c r="C6" s="23" t="s">
        <v>996</v>
      </c>
      <c r="D6" s="23" t="s">
        <v>997</v>
      </c>
      <c r="E6" s="23" t="s">
        <v>998</v>
      </c>
      <c r="F6" s="24" t="s">
        <v>994</v>
      </c>
    </row>
    <row r="7" customFormat="false" ht="44" hidden="false" customHeight="true" outlineLevel="0" collapsed="false">
      <c r="A7" s="23" t="s">
        <v>999</v>
      </c>
      <c r="B7" s="23" t="s">
        <v>186</v>
      </c>
      <c r="C7" s="23" t="s">
        <v>1000</v>
      </c>
      <c r="D7" s="23" t="s">
        <v>187</v>
      </c>
      <c r="E7" s="23" t="s">
        <v>993</v>
      </c>
      <c r="F7" s="24" t="s">
        <v>994</v>
      </c>
    </row>
    <row r="8" customFormat="false" ht="44" hidden="false" customHeight="true" outlineLevel="0" collapsed="false">
      <c r="A8" s="23" t="s">
        <v>1001</v>
      </c>
      <c r="B8" s="23" t="s">
        <v>1002</v>
      </c>
      <c r="C8" s="23" t="s">
        <v>1003</v>
      </c>
      <c r="D8" s="23" t="s">
        <v>1004</v>
      </c>
      <c r="E8" s="23" t="s">
        <v>1005</v>
      </c>
      <c r="F8" s="24" t="s">
        <v>994</v>
      </c>
    </row>
    <row r="9" customFormat="false" ht="44" hidden="false" customHeight="true" outlineLevel="0" collapsed="false">
      <c r="A9" s="23" t="s">
        <v>1006</v>
      </c>
      <c r="B9" s="23" t="s">
        <v>1007</v>
      </c>
      <c r="C9" s="23" t="s">
        <v>1008</v>
      </c>
      <c r="D9" s="23" t="s">
        <v>1009</v>
      </c>
      <c r="E9" s="23" t="s">
        <v>1010</v>
      </c>
      <c r="F9" s="24" t="s">
        <v>994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