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czak\Desktop\magisterka\"/>
    </mc:Choice>
  </mc:AlternateContent>
  <xr:revisionPtr revIDLastSave="0" documentId="13_ncr:1_{61F34257-8EC0-4602-9EB9-846C2827DD1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4" i="2" l="1"/>
  <c r="AW45" i="2" s="1"/>
  <c r="AV44" i="2"/>
  <c r="AV45" i="2" s="1"/>
  <c r="AU44" i="2"/>
  <c r="AU45" i="2" s="1"/>
  <c r="AT44" i="2"/>
  <c r="AT45" i="2" s="1"/>
  <c r="AS44" i="2"/>
  <c r="AS45" i="2" s="1"/>
  <c r="AR44" i="2"/>
  <c r="AR45" i="2" s="1"/>
  <c r="AQ44" i="2"/>
  <c r="AQ45" i="2" s="1"/>
  <c r="AP44" i="2"/>
  <c r="AP45" i="2" s="1"/>
  <c r="AO44" i="2"/>
  <c r="AO45" i="2" s="1"/>
  <c r="AN44" i="2"/>
  <c r="AN45" i="2" s="1"/>
  <c r="AM44" i="2"/>
  <c r="AM45" i="2" s="1"/>
  <c r="AL44" i="2"/>
  <c r="AL45" i="2" s="1"/>
  <c r="AK44" i="2"/>
  <c r="AK45" i="2" s="1"/>
  <c r="AJ44" i="2"/>
  <c r="AJ45" i="2" s="1"/>
  <c r="AI44" i="2"/>
  <c r="AI45" i="2" s="1"/>
  <c r="AH44" i="2"/>
  <c r="AH45" i="2" s="1"/>
  <c r="AG44" i="2"/>
  <c r="AG45" i="2" s="1"/>
  <c r="AF44" i="2"/>
  <c r="AF45" i="2" s="1"/>
  <c r="AE44" i="2"/>
  <c r="AE45" i="2" s="1"/>
  <c r="AD44" i="2"/>
  <c r="AD45" i="2" s="1"/>
  <c r="AC44" i="2"/>
  <c r="AC45" i="2" s="1"/>
  <c r="AB44" i="2"/>
  <c r="AB45" i="2" s="1"/>
  <c r="AA44" i="2"/>
  <c r="AA45" i="2" s="1"/>
  <c r="Z44" i="2"/>
  <c r="Z45" i="2" s="1"/>
  <c r="Y44" i="2"/>
  <c r="Y45" i="2" s="1"/>
  <c r="X44" i="2"/>
  <c r="X45" i="2" s="1"/>
  <c r="W44" i="2"/>
  <c r="W45" i="2" s="1"/>
  <c r="V44" i="2"/>
  <c r="V45" i="2" s="1"/>
  <c r="U44" i="2"/>
  <c r="U45" i="2" s="1"/>
  <c r="T44" i="2"/>
  <c r="T45" i="2" s="1"/>
  <c r="S44" i="2"/>
  <c r="S45" i="2" s="1"/>
  <c r="R44" i="2"/>
  <c r="R45" i="2" s="1"/>
  <c r="Q44" i="2"/>
  <c r="Q45" i="2" s="1"/>
  <c r="P44" i="2"/>
  <c r="P45" i="2" s="1"/>
  <c r="O44" i="2"/>
  <c r="O45" i="2" s="1"/>
  <c r="N44" i="2"/>
  <c r="N45" i="2" s="1"/>
  <c r="M44" i="2"/>
  <c r="M45" i="2" s="1"/>
  <c r="L44" i="2"/>
  <c r="L45" i="2" s="1"/>
  <c r="K44" i="2"/>
  <c r="K45" i="2" s="1"/>
  <c r="J44" i="2"/>
  <c r="J45" i="2" s="1"/>
  <c r="I44" i="2"/>
  <c r="I45" i="2" s="1"/>
  <c r="H44" i="2"/>
  <c r="H45" i="2" s="1"/>
  <c r="G44" i="2"/>
  <c r="G45" i="2" s="1"/>
  <c r="F44" i="2"/>
  <c r="F45" i="2" s="1"/>
  <c r="E44" i="2"/>
  <c r="E45" i="2" s="1"/>
  <c r="D44" i="2"/>
  <c r="D45" i="2" s="1"/>
  <c r="C44" i="2"/>
  <c r="C45" i="2" s="1"/>
  <c r="B44" i="2"/>
  <c r="B45" i="2" s="1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35" i="1"/>
  <c r="K32" i="1"/>
  <c r="J32" i="1"/>
  <c r="I32" i="1"/>
  <c r="H32" i="1"/>
  <c r="D35" i="1" s="1"/>
  <c r="G32" i="1"/>
  <c r="F32" i="1"/>
  <c r="E32" i="1"/>
  <c r="D32" i="1"/>
  <c r="C32" i="1"/>
  <c r="C35" i="1" s="1"/>
  <c r="B32" i="1"/>
</calcChain>
</file>

<file path=xl/sharedStrings.xml><?xml version="1.0" encoding="utf-8"?>
<sst xmlns="http://schemas.openxmlformats.org/spreadsheetml/2006/main" count="83" uniqueCount="32">
  <si>
    <t>H1 TPS</t>
  </si>
  <si>
    <t>H1 RESP</t>
  </si>
  <si>
    <t>H2 TPS</t>
  </si>
  <si>
    <t>H2 RESP</t>
  </si>
  <si>
    <t>Server_1</t>
  </si>
  <si>
    <t>Server_2</t>
  </si>
  <si>
    <t>Server_3</t>
  </si>
  <si>
    <t>Server_4</t>
  </si>
  <si>
    <t>VALUE</t>
  </si>
  <si>
    <t>TPS SUM</t>
  </si>
  <si>
    <t>RESP AVG</t>
  </si>
  <si>
    <t>APP TPUT SUM</t>
  </si>
  <si>
    <t>Alpha</t>
  </si>
  <si>
    <t>false_0_roundRobin</t>
  </si>
  <si>
    <t>false_1_roundRobin</t>
  </si>
  <si>
    <t>false_2_roundRobin</t>
  </si>
  <si>
    <t>false_3_roundRobin</t>
  </si>
  <si>
    <t>false_2_random</t>
  </si>
  <si>
    <t>false_3_random</t>
  </si>
  <si>
    <t>false_2_leastBandwidth</t>
  </si>
  <si>
    <t>false_3_leastBandwidth</t>
  </si>
  <si>
    <t>true_0_roundRobin</t>
  </si>
  <si>
    <t>true_1_roundRobin</t>
  </si>
  <si>
    <t>true_2_roundRobin</t>
  </si>
  <si>
    <t>true_3_roundRobin</t>
  </si>
  <si>
    <t>true_2_random</t>
  </si>
  <si>
    <t>true_3_random</t>
  </si>
  <si>
    <t>true_2_leastBandwidth</t>
  </si>
  <si>
    <t>true_3_leastBandwidth</t>
  </si>
  <si>
    <t>STDEV</t>
  </si>
  <si>
    <t>AVG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</si>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</sst>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2" fontId="0" fillId="3" borderId="1" xfId="0" applyNumberFormat="1" applyFill="1" applyBorder="1"/>
    <xf numFmtId="0" fontId="0" fillId="0" borderId="0" xfId="0"/>
    <xf numFmtId="0" fontId="0" fillId="0" borderId="0" xfId="0" applyAlignment="1">
      <alignment wrapText="1"/>
    </xf>
    <xf numFmtId="1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3" xfId="0" applyBorder="1"/>
    <xf numFmtId="164" fontId="0" fillId="3" borderId="1" xfId="0" applyNumberFormat="1" applyFill="1" applyBorder="1" applyAlignment="1">
      <alignment wrapText="1"/>
    </xf>
    <xf numFmtId="164" fontId="0" fillId="3" borderId="1" xfId="0" applyNumberFormat="1" applyFill="1" applyBorder="1"/>
    <xf numFmtId="164" fontId="0" fillId="6" borderId="1" xfId="0" applyNumberFormat="1" applyFill="1" applyBorder="1" applyAlignment="1">
      <alignment wrapText="1"/>
    </xf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6" borderId="7" xfId="0" applyNumberFormat="1" applyFill="1" applyBorder="1" applyAlignment="1">
      <alignment wrapText="1"/>
    </xf>
    <xf numFmtId="164" fontId="0" fillId="6" borderId="8" xfId="0" applyNumberFormat="1" applyFill="1" applyBorder="1" applyAlignment="1">
      <alignment wrapText="1"/>
    </xf>
    <xf numFmtId="164" fontId="0" fillId="6" borderId="9" xfId="0" applyNumberFormat="1" applyFill="1" applyBorder="1" applyAlignment="1">
      <alignment wrapText="1"/>
    </xf>
    <xf numFmtId="164" fontId="0" fillId="6" borderId="10" xfId="0" applyNumberFormat="1" applyFill="1" applyBorder="1" applyAlignment="1">
      <alignment wrapText="1"/>
    </xf>
    <xf numFmtId="164" fontId="0" fillId="6" borderId="11" xfId="0" applyNumberFormat="1" applyFill="1" applyBorder="1" applyAlignment="1">
      <alignment wrapText="1"/>
    </xf>
    <xf numFmtId="164" fontId="0" fillId="3" borderId="7" xfId="0" applyNumberFormat="1" applyFill="1" applyBorder="1" applyAlignment="1">
      <alignment wrapText="1"/>
    </xf>
    <xf numFmtId="164" fontId="0" fillId="3" borderId="8" xfId="0" applyNumberFormat="1" applyFill="1" applyBorder="1" applyAlignment="1">
      <alignment wrapText="1"/>
    </xf>
    <xf numFmtId="164" fontId="0" fillId="3" borderId="12" xfId="0" applyNumberFormat="1" applyFill="1" applyBorder="1" applyAlignment="1">
      <alignment wrapText="1"/>
    </xf>
    <xf numFmtId="164" fontId="0" fillId="3" borderId="13" xfId="0" applyNumberFormat="1" applyFill="1" applyBorder="1" applyAlignment="1">
      <alignment wrapText="1"/>
    </xf>
    <xf numFmtId="164" fontId="0" fillId="3" borderId="14" xfId="0" applyNumberFormat="1" applyFill="1" applyBorder="1" applyAlignment="1">
      <alignment wrapText="1"/>
    </xf>
    <xf numFmtId="164" fontId="0" fillId="3" borderId="14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21" xfId="0" applyNumberFormat="1" applyFill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164" fontId="0" fillId="3" borderId="22" xfId="0" applyNumberFormat="1" applyFill="1" applyBorder="1" applyAlignment="1">
      <alignment wrapText="1"/>
    </xf>
    <xf numFmtId="164" fontId="0" fillId="3" borderId="22" xfId="0" applyNumberFormat="1" applyFill="1" applyBorder="1"/>
    <xf numFmtId="164" fontId="0" fillId="3" borderId="21" xfId="0" applyNumberFormat="1" applyFill="1" applyBorder="1"/>
    <xf numFmtId="164" fontId="0" fillId="3" borderId="2" xfId="0" applyNumberFormat="1" applyFill="1" applyBorder="1"/>
    <xf numFmtId="164" fontId="1" fillId="6" borderId="4" xfId="0" applyNumberFormat="1" applyFont="1" applyFill="1" applyBorder="1" applyAlignment="1">
      <alignment wrapText="1"/>
    </xf>
    <xf numFmtId="164" fontId="1" fillId="6" borderId="23" xfId="0" applyNumberFormat="1" applyFont="1" applyFill="1" applyBorder="1" applyAlignment="1">
      <alignment wrapText="1"/>
    </xf>
    <xf numFmtId="164" fontId="1" fillId="6" borderId="24" xfId="0" applyNumberFormat="1" applyFont="1" applyFill="1" applyBorder="1" applyAlignment="1">
      <alignment wrapText="1"/>
    </xf>
    <xf numFmtId="0" fontId="1" fillId="4" borderId="15" xfId="0" applyFont="1" applyFill="1" applyBorder="1"/>
    <xf numFmtId="0" fontId="1" fillId="2" borderId="16" xfId="0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4" borderId="2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2" fillId="4" borderId="9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K35"/>
  <sheetViews>
    <sheetView zoomScale="90" zoomScaleNormal="90" workbookViewId="0">
      <selection activeCell="A31" sqref="A31:K35"/>
    </sheetView>
  </sheetViews>
  <sheetFormatPr defaultRowHeight="15" x14ac:dyDescent="0.25"/>
  <cols>
    <col min="1" max="1" width="12.42578125" style="5" bestFit="1" customWidth="1"/>
  </cols>
  <sheetData>
    <row r="31" spans="1:11" x14ac:dyDescent="0.25">
      <c r="B31" s="3" t="s">
        <v>0</v>
      </c>
      <c r="C31" s="3" t="s">
        <v>1</v>
      </c>
      <c r="D31" s="3" t="s">
        <v>2</v>
      </c>
      <c r="E31" s="3" t="s">
        <v>3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</row>
    <row r="32" spans="1:11" x14ac:dyDescent="0.25">
      <c r="A32" s="1" t="s">
        <v>8</v>
      </c>
      <c r="B32" s="2" t="e">
        <f t="shared" ref="B32:K32" si="0">AVERAGE(B1:B30)</f>
        <v>#DIV/0!</v>
      </c>
      <c r="C32" s="2" t="e">
        <f t="shared" si="0"/>
        <v>#DIV/0!</v>
      </c>
      <c r="D32" s="2" t="e">
        <f t="shared" si="0"/>
        <v>#DIV/0!</v>
      </c>
      <c r="E32" s="2" t="e">
        <f t="shared" si="0"/>
        <v>#DIV/0!</v>
      </c>
      <c r="F32" s="2" t="e">
        <f t="shared" si="0"/>
        <v>#DIV/0!</v>
      </c>
      <c r="G32" s="2" t="e">
        <f t="shared" si="0"/>
        <v>#DIV/0!</v>
      </c>
      <c r="H32" s="2" t="e">
        <f t="shared" si="0"/>
        <v>#DIV/0!</v>
      </c>
      <c r="I32" s="2" t="e">
        <f t="shared" si="0"/>
        <v>#DIV/0!</v>
      </c>
      <c r="J32" s="2" t="e">
        <f t="shared" si="0"/>
        <v>#DIV/0!</v>
      </c>
      <c r="K32" s="2" t="e">
        <f t="shared" si="0"/>
        <v>#DIV/0!</v>
      </c>
    </row>
    <row r="34" spans="1:5" x14ac:dyDescent="0.25">
      <c r="B34" s="1" t="s">
        <v>9</v>
      </c>
      <c r="C34" s="1" t="s">
        <v>10</v>
      </c>
      <c r="D34" s="8" t="s">
        <v>11</v>
      </c>
      <c r="E34" s="9"/>
    </row>
    <row r="35" spans="1:5" x14ac:dyDescent="0.25">
      <c r="A35" s="1" t="s">
        <v>8</v>
      </c>
      <c r="B35" s="4" t="e">
        <f>SUM(B32,D32,F32)</f>
        <v>#DIV/0!</v>
      </c>
      <c r="C35" s="4" t="e">
        <f>AVERAGE(C32,E32,G32)</f>
        <v>#DIV/0!</v>
      </c>
      <c r="D35" s="7" t="e">
        <f>SUM(H32:K32)</f>
        <v>#DIV/0!</v>
      </c>
      <c r="E35" s="7"/>
    </row>
  </sheetData>
  <mergeCells count="1">
    <mergeCell ref="D34:E3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5"/>
  <sheetViews>
    <sheetView tabSelected="1" zoomScale="60" zoomScaleNormal="60" workbookViewId="0">
      <selection activeCell="I32" sqref="I32"/>
    </sheetView>
  </sheetViews>
  <sheetFormatPr defaultColWidth="8.5703125" defaultRowHeight="15" x14ac:dyDescent="0.25"/>
  <cols>
    <col min="1" max="1" width="6.85546875" style="5" customWidth="1"/>
    <col min="2" max="12" width="11.42578125" style="6" customWidth="1"/>
    <col min="13" max="49" width="11.42578125" customWidth="1"/>
  </cols>
  <sheetData>
    <row r="1" spans="1:49" ht="17.25" customHeight="1" x14ac:dyDescent="0.3">
      <c r="A1" s="37" t="s">
        <v>12</v>
      </c>
      <c r="B1" s="48" t="s">
        <v>13</v>
      </c>
      <c r="C1" s="49"/>
      <c r="D1" s="50"/>
      <c r="E1" s="48" t="s">
        <v>14</v>
      </c>
      <c r="F1" s="49"/>
      <c r="G1" s="50"/>
      <c r="H1" s="48" t="s">
        <v>15</v>
      </c>
      <c r="I1" s="49"/>
      <c r="J1" s="50"/>
      <c r="K1" s="48" t="s">
        <v>16</v>
      </c>
      <c r="L1" s="49"/>
      <c r="M1" s="50"/>
      <c r="N1" s="48" t="s">
        <v>17</v>
      </c>
      <c r="O1" s="49"/>
      <c r="P1" s="50"/>
      <c r="Q1" s="48" t="s">
        <v>18</v>
      </c>
      <c r="R1" s="49"/>
      <c r="S1" s="50"/>
      <c r="T1" s="48" t="s">
        <v>19</v>
      </c>
      <c r="U1" s="49"/>
      <c r="V1" s="50"/>
      <c r="W1" s="48" t="s">
        <v>20</v>
      </c>
      <c r="X1" s="49"/>
      <c r="Y1" s="50"/>
      <c r="Z1" s="48" t="s">
        <v>21</v>
      </c>
      <c r="AA1" s="49"/>
      <c r="AB1" s="50"/>
      <c r="AC1" s="48" t="s">
        <v>22</v>
      </c>
      <c r="AD1" s="49"/>
      <c r="AE1" s="50"/>
      <c r="AF1" s="48" t="s">
        <v>23</v>
      </c>
      <c r="AG1" s="49"/>
      <c r="AH1" s="50"/>
      <c r="AI1" s="48" t="s">
        <v>24</v>
      </c>
      <c r="AJ1" s="49"/>
      <c r="AK1" s="50"/>
      <c r="AL1" s="48" t="s">
        <v>25</v>
      </c>
      <c r="AM1" s="49"/>
      <c r="AN1" s="50"/>
      <c r="AO1" s="48" t="s">
        <v>26</v>
      </c>
      <c r="AP1" s="49"/>
      <c r="AQ1" s="50"/>
      <c r="AR1" s="48" t="s">
        <v>27</v>
      </c>
      <c r="AS1" s="49"/>
      <c r="AT1" s="50"/>
      <c r="AU1" s="48" t="s">
        <v>28</v>
      </c>
      <c r="AV1" s="49"/>
      <c r="AW1" s="50"/>
    </row>
    <row r="2" spans="1:49" ht="30.75" thickBot="1" x14ac:dyDescent="0.3">
      <c r="A2" s="38">
        <v>0.05</v>
      </c>
      <c r="B2" s="45" t="s">
        <v>9</v>
      </c>
      <c r="C2" s="46" t="s">
        <v>10</v>
      </c>
      <c r="D2" s="47" t="s">
        <v>11</v>
      </c>
      <c r="E2" s="45" t="s">
        <v>9</v>
      </c>
      <c r="F2" s="46" t="s">
        <v>10</v>
      </c>
      <c r="G2" s="47" t="s">
        <v>11</v>
      </c>
      <c r="H2" s="45" t="s">
        <v>9</v>
      </c>
      <c r="I2" s="46" t="s">
        <v>10</v>
      </c>
      <c r="J2" s="47" t="s">
        <v>11</v>
      </c>
      <c r="K2" s="45" t="s">
        <v>9</v>
      </c>
      <c r="L2" s="46" t="s">
        <v>10</v>
      </c>
      <c r="M2" s="47" t="s">
        <v>11</v>
      </c>
      <c r="N2" s="45" t="s">
        <v>9</v>
      </c>
      <c r="O2" s="46" t="s">
        <v>10</v>
      </c>
      <c r="P2" s="47" t="s">
        <v>11</v>
      </c>
      <c r="Q2" s="45" t="s">
        <v>9</v>
      </c>
      <c r="R2" s="46" t="s">
        <v>10</v>
      </c>
      <c r="S2" s="47" t="s">
        <v>11</v>
      </c>
      <c r="T2" s="45" t="s">
        <v>9</v>
      </c>
      <c r="U2" s="46" t="s">
        <v>10</v>
      </c>
      <c r="V2" s="47" t="s">
        <v>11</v>
      </c>
      <c r="W2" s="45" t="s">
        <v>9</v>
      </c>
      <c r="X2" s="46" t="s">
        <v>10</v>
      </c>
      <c r="Y2" s="47" t="s">
        <v>11</v>
      </c>
      <c r="Z2" s="45" t="s">
        <v>9</v>
      </c>
      <c r="AA2" s="46" t="s">
        <v>10</v>
      </c>
      <c r="AB2" s="47" t="s">
        <v>11</v>
      </c>
      <c r="AC2" s="45" t="s">
        <v>9</v>
      </c>
      <c r="AD2" s="46" t="s">
        <v>10</v>
      </c>
      <c r="AE2" s="47" t="s">
        <v>11</v>
      </c>
      <c r="AF2" s="45" t="s">
        <v>9</v>
      </c>
      <c r="AG2" s="46" t="s">
        <v>10</v>
      </c>
      <c r="AH2" s="47" t="s">
        <v>11</v>
      </c>
      <c r="AI2" s="45" t="s">
        <v>9</v>
      </c>
      <c r="AJ2" s="46" t="s">
        <v>10</v>
      </c>
      <c r="AK2" s="47" t="s">
        <v>11</v>
      </c>
      <c r="AL2" s="45" t="s">
        <v>9</v>
      </c>
      <c r="AM2" s="46" t="s">
        <v>10</v>
      </c>
      <c r="AN2" s="47" t="s">
        <v>11</v>
      </c>
      <c r="AO2" s="45" t="s">
        <v>9</v>
      </c>
      <c r="AP2" s="46" t="s">
        <v>10</v>
      </c>
      <c r="AQ2" s="47" t="s">
        <v>11</v>
      </c>
      <c r="AR2" s="45" t="s">
        <v>9</v>
      </c>
      <c r="AS2" s="46" t="s">
        <v>10</v>
      </c>
      <c r="AT2" s="47" t="s">
        <v>11</v>
      </c>
      <c r="AU2" s="45" t="s">
        <v>9</v>
      </c>
      <c r="AV2" s="46" t="s">
        <v>10</v>
      </c>
      <c r="AW2" s="47" t="s">
        <v>11</v>
      </c>
    </row>
    <row r="3" spans="1:49" x14ac:dyDescent="0.25">
      <c r="A3" s="39">
        <v>1</v>
      </c>
      <c r="B3" s="22">
        <v>39.111406926406929</v>
      </c>
      <c r="C3" s="23">
        <v>0.42034920634920631</v>
      </c>
      <c r="D3" s="24">
        <v>7407.25925925926</v>
      </c>
      <c r="E3" s="22">
        <v>35.332727272727269</v>
      </c>
      <c r="F3" s="23">
        <v>0.4296666666666667</v>
      </c>
      <c r="G3" s="24">
        <v>7967.7600000000011</v>
      </c>
      <c r="H3" s="22">
        <v>15.27214285714286</v>
      </c>
      <c r="I3" s="23">
        <v>0.99340793650793646</v>
      </c>
      <c r="J3" s="24">
        <v>6411.84</v>
      </c>
      <c r="K3" s="22">
        <v>9.3519047619047608</v>
      </c>
      <c r="L3" s="23">
        <v>1.5839650793650799</v>
      </c>
      <c r="M3" s="25">
        <v>5411.92</v>
      </c>
      <c r="N3" s="26">
        <v>18.456666666666671</v>
      </c>
      <c r="O3" s="27">
        <v>0.8585907407407406</v>
      </c>
      <c r="P3" s="25">
        <v>6888.4400000000014</v>
      </c>
      <c r="Q3" s="26">
        <v>10.478125</v>
      </c>
      <c r="R3" s="27">
        <v>1.426479166666667</v>
      </c>
      <c r="S3" s="25">
        <v>4596.72</v>
      </c>
      <c r="T3" s="26">
        <v>19.33132034632035</v>
      </c>
      <c r="U3" s="27">
        <v>0.84425468975468965</v>
      </c>
      <c r="V3" s="25">
        <v>6356.04</v>
      </c>
      <c r="W3" s="26">
        <v>11.40042483660131</v>
      </c>
      <c r="X3" s="27">
        <v>1.3132331154684089</v>
      </c>
      <c r="Y3" s="25">
        <v>3530.52</v>
      </c>
      <c r="Z3" s="26">
        <v>8.6366666666666685</v>
      </c>
      <c r="AA3" s="27">
        <v>1.7254389978213509</v>
      </c>
      <c r="AB3" s="25">
        <v>10000.57692307692</v>
      </c>
      <c r="AC3" s="26">
        <v>8.0056578947368422</v>
      </c>
      <c r="AD3" s="27">
        <v>1.8809517543859651</v>
      </c>
      <c r="AE3" s="25">
        <v>8167.8</v>
      </c>
      <c r="AF3" s="26">
        <v>6.2525000000000004</v>
      </c>
      <c r="AG3" s="27">
        <v>2.4717888888888888</v>
      </c>
      <c r="AH3" s="25">
        <v>6632.8</v>
      </c>
      <c r="AI3" s="26">
        <v>4.4997619047619049</v>
      </c>
      <c r="AJ3" s="27">
        <v>3.4887698412698409</v>
      </c>
      <c r="AK3" s="25">
        <v>4656.5200000000004</v>
      </c>
      <c r="AL3" s="26">
        <v>6.7756985294117644</v>
      </c>
      <c r="AM3" s="27">
        <v>2.2559620098039219</v>
      </c>
      <c r="AN3" s="25">
        <v>7619.16</v>
      </c>
      <c r="AO3" s="26">
        <v>5.0517142857142856</v>
      </c>
      <c r="AP3" s="27">
        <v>3.0971333333333328</v>
      </c>
      <c r="AQ3" s="25">
        <v>4492.7307692307704</v>
      </c>
      <c r="AR3" s="26">
        <v>6.7036630036630038</v>
      </c>
      <c r="AS3" s="27">
        <v>2.3950485347985349</v>
      </c>
      <c r="AT3" s="25">
        <v>6830.24</v>
      </c>
      <c r="AU3" s="26">
        <v>4.2307499999999996</v>
      </c>
      <c r="AV3" s="27">
        <v>3.7021320512820521</v>
      </c>
      <c r="AW3" s="25">
        <v>3205.08</v>
      </c>
    </row>
    <row r="4" spans="1:49" x14ac:dyDescent="0.25">
      <c r="A4" s="40">
        <v>2</v>
      </c>
      <c r="B4" s="20">
        <v>47.922727272727272</v>
      </c>
      <c r="C4" s="10">
        <v>0.3542694334650856</v>
      </c>
      <c r="D4" s="21">
        <v>8111.8461538461543</v>
      </c>
      <c r="E4" s="20">
        <v>33.847272727272731</v>
      </c>
      <c r="F4" s="10">
        <v>0.44528787878787879</v>
      </c>
      <c r="G4" s="21">
        <v>7697.2307692307704</v>
      </c>
      <c r="H4" s="20">
        <v>13.706</v>
      </c>
      <c r="I4" s="10">
        <v>1.1054017543859651</v>
      </c>
      <c r="J4" s="21">
        <v>7513.7600000000011</v>
      </c>
      <c r="K4" s="20">
        <v>8.5532126696832584</v>
      </c>
      <c r="L4" s="10">
        <v>1.7520573152337859</v>
      </c>
      <c r="M4" s="14">
        <v>4370.68</v>
      </c>
      <c r="N4" s="13">
        <v>15.081789473684211</v>
      </c>
      <c r="O4" s="11">
        <v>1.043139473684211</v>
      </c>
      <c r="P4" s="14">
        <v>7206.3600000000006</v>
      </c>
      <c r="Q4" s="13">
        <v>10.71743055555555</v>
      </c>
      <c r="R4" s="11">
        <v>1.416277777777778</v>
      </c>
      <c r="S4" s="14">
        <v>5786.8461538461534</v>
      </c>
      <c r="T4" s="13">
        <v>19.051536796536791</v>
      </c>
      <c r="U4" s="11">
        <v>0.84088528138528129</v>
      </c>
      <c r="V4" s="14">
        <v>6675.538461538461</v>
      </c>
      <c r="W4" s="13">
        <v>11.35950980392157</v>
      </c>
      <c r="X4" s="11">
        <v>1.311974945533769</v>
      </c>
      <c r="Y4" s="14">
        <v>3515.88</v>
      </c>
      <c r="Z4" s="13">
        <v>8.6475730994152045</v>
      </c>
      <c r="AA4" s="11">
        <v>1.7154814814814821</v>
      </c>
      <c r="AB4" s="14">
        <v>10237.76</v>
      </c>
      <c r="AC4" s="13">
        <v>8.1902373581011361</v>
      </c>
      <c r="AD4" s="11">
        <v>1.852410560715515</v>
      </c>
      <c r="AE4" s="14">
        <v>8301.7692307692305</v>
      </c>
      <c r="AF4" s="13">
        <v>6.3906045751633993</v>
      </c>
      <c r="AG4" s="11">
        <v>2.4028818082788672</v>
      </c>
      <c r="AH4" s="14">
        <v>6366.84</v>
      </c>
      <c r="AI4" s="13">
        <v>4.8601785714285706</v>
      </c>
      <c r="AJ4" s="11">
        <v>3.139565476190477</v>
      </c>
      <c r="AK4" s="14">
        <v>5883.8799999999992</v>
      </c>
      <c r="AL4" s="13">
        <v>7.1201568627450982</v>
      </c>
      <c r="AM4" s="11">
        <v>2.1823006535947709</v>
      </c>
      <c r="AN4" s="14">
        <v>6866.3461538461543</v>
      </c>
      <c r="AO4" s="13">
        <v>5.408701298701299</v>
      </c>
      <c r="AP4" s="11">
        <v>3.2742813852813848</v>
      </c>
      <c r="AQ4" s="14">
        <v>4852.92</v>
      </c>
      <c r="AR4" s="13">
        <v>5.9754779411764707</v>
      </c>
      <c r="AS4" s="11">
        <v>2.8709375000000001</v>
      </c>
      <c r="AT4" s="14">
        <v>6684.04</v>
      </c>
      <c r="AU4" s="13">
        <v>5.1702976190476182</v>
      </c>
      <c r="AV4" s="11">
        <v>3.0883660714285721</v>
      </c>
      <c r="AW4" s="14">
        <v>3497.16</v>
      </c>
    </row>
    <row r="5" spans="1:49" x14ac:dyDescent="0.25">
      <c r="A5" s="40">
        <v>3</v>
      </c>
      <c r="B5" s="20">
        <v>47.556185770750993</v>
      </c>
      <c r="C5" s="10">
        <v>0.32430434782608702</v>
      </c>
      <c r="D5" s="21">
        <v>6711.9629629629626</v>
      </c>
      <c r="E5" s="20">
        <v>34.840592885375493</v>
      </c>
      <c r="F5" s="10">
        <v>0.43352832674571801</v>
      </c>
      <c r="G5" s="21">
        <v>6746.76</v>
      </c>
      <c r="H5" s="20">
        <v>13.09183333333333</v>
      </c>
      <c r="I5" s="10">
        <v>1.166190476190476</v>
      </c>
      <c r="J5" s="21">
        <v>6049.3461538461543</v>
      </c>
      <c r="K5" s="20">
        <v>8.4495798319327733</v>
      </c>
      <c r="L5" s="10">
        <v>1.7856148459383749</v>
      </c>
      <c r="M5" s="14">
        <v>3385</v>
      </c>
      <c r="N5" s="13">
        <v>17.955789473684209</v>
      </c>
      <c r="O5" s="11">
        <v>0.85159649122807013</v>
      </c>
      <c r="P5" s="14">
        <v>6261.48</v>
      </c>
      <c r="Q5" s="13">
        <v>10.628602941176471</v>
      </c>
      <c r="R5" s="11">
        <v>1.4156372549019609</v>
      </c>
      <c r="S5" s="14">
        <v>5325.6923076923094</v>
      </c>
      <c r="T5" s="13">
        <v>17.48594896331738</v>
      </c>
      <c r="U5" s="11">
        <v>0.97600549353180943</v>
      </c>
      <c r="V5" s="14">
        <v>6365.52</v>
      </c>
      <c r="W5" s="13">
        <v>11.26477124183006</v>
      </c>
      <c r="X5" s="11">
        <v>1.3223736383442271</v>
      </c>
      <c r="Y5" s="14">
        <v>3562.6538461538462</v>
      </c>
      <c r="Z5" s="13">
        <v>8.6494668042655665</v>
      </c>
      <c r="AA5" s="11">
        <v>1.7296217176929249</v>
      </c>
      <c r="AB5" s="14">
        <v>9552.8846153846152</v>
      </c>
      <c r="AC5" s="13">
        <v>7.9009889920880632</v>
      </c>
      <c r="AD5" s="11">
        <v>1.9175080839353289</v>
      </c>
      <c r="AE5" s="14">
        <v>7903.84</v>
      </c>
      <c r="AF5" s="13">
        <v>6.3661133603238866</v>
      </c>
      <c r="AG5" s="11">
        <v>2.425963562753036</v>
      </c>
      <c r="AH5" s="14">
        <v>6607.2307692307704</v>
      </c>
      <c r="AI5" s="13">
        <v>4.5816666666666661</v>
      </c>
      <c r="AJ5" s="11">
        <v>3.5239444444444441</v>
      </c>
      <c r="AK5" s="14">
        <v>4480.3600000000006</v>
      </c>
      <c r="AL5" s="13">
        <v>5.8743421052631577</v>
      </c>
      <c r="AM5" s="11">
        <v>2.5985133667502089</v>
      </c>
      <c r="AN5" s="14">
        <v>8190.6538461538457</v>
      </c>
      <c r="AO5" s="13">
        <v>4.3802457264957262</v>
      </c>
      <c r="AP5" s="11">
        <v>3.7527537393162391</v>
      </c>
      <c r="AQ5" s="14">
        <v>3280.3846153846148</v>
      </c>
      <c r="AR5" s="13">
        <v>5.4900549450549452</v>
      </c>
      <c r="AS5" s="11">
        <v>2.8217967032967031</v>
      </c>
      <c r="AT5" s="14">
        <v>7028.8461538461543</v>
      </c>
      <c r="AU5" s="13">
        <v>5.0288095238095236</v>
      </c>
      <c r="AV5" s="11">
        <v>3.238346031746032</v>
      </c>
      <c r="AW5" s="14">
        <v>3380.5</v>
      </c>
    </row>
    <row r="6" spans="1:49" x14ac:dyDescent="0.25">
      <c r="A6" s="40">
        <v>4</v>
      </c>
      <c r="B6" s="20">
        <v>35.471363636363627</v>
      </c>
      <c r="C6" s="10">
        <v>0.45024242424242422</v>
      </c>
      <c r="D6" s="21">
        <v>7483.76</v>
      </c>
      <c r="E6" s="20">
        <v>30.49852813852814</v>
      </c>
      <c r="F6" s="10">
        <v>0.49520129870129859</v>
      </c>
      <c r="G6" s="21">
        <v>6978.9599999999991</v>
      </c>
      <c r="H6" s="20">
        <v>15.35285714285714</v>
      </c>
      <c r="I6" s="10">
        <v>0.99638095238095248</v>
      </c>
      <c r="J6" s="21">
        <v>7314.96</v>
      </c>
      <c r="K6" s="20">
        <v>8.2905769230769231</v>
      </c>
      <c r="L6" s="10">
        <v>1.771277777777778</v>
      </c>
      <c r="M6" s="14">
        <v>4325.2</v>
      </c>
      <c r="N6" s="13">
        <v>17.875455304928991</v>
      </c>
      <c r="O6" s="11">
        <v>0.86824756335282649</v>
      </c>
      <c r="P6" s="14">
        <v>7373.6399999999994</v>
      </c>
      <c r="Q6" s="13">
        <v>10.830237573099421</v>
      </c>
      <c r="R6" s="11">
        <v>1.3910116959064329</v>
      </c>
      <c r="S6" s="14">
        <v>5431.52</v>
      </c>
      <c r="T6" s="13">
        <v>19.300999999999998</v>
      </c>
      <c r="U6" s="11">
        <v>0.85153412698412689</v>
      </c>
      <c r="V6" s="14">
        <v>6503.24</v>
      </c>
      <c r="W6" s="13">
        <v>11.34918300653595</v>
      </c>
      <c r="X6" s="11">
        <v>1.309173202614379</v>
      </c>
      <c r="Y6" s="14">
        <v>3512.24</v>
      </c>
      <c r="Z6" s="13">
        <v>8.85766081871345</v>
      </c>
      <c r="AA6" s="11">
        <v>1.710883040935673</v>
      </c>
      <c r="AB6" s="14">
        <v>9505.4230769230762</v>
      </c>
      <c r="AC6" s="13">
        <v>8.0501461988304115</v>
      </c>
      <c r="AD6" s="11">
        <v>1.8731198830409359</v>
      </c>
      <c r="AE6" s="14">
        <v>7587.0800000000008</v>
      </c>
      <c r="AF6" s="13">
        <v>6.3131250000000003</v>
      </c>
      <c r="AG6" s="11">
        <v>2.3926847222222221</v>
      </c>
      <c r="AH6" s="14">
        <v>6615.2692307692314</v>
      </c>
      <c r="AI6" s="13">
        <v>4.7370085470085463</v>
      </c>
      <c r="AJ6" s="11">
        <v>3.528972222222222</v>
      </c>
      <c r="AK6" s="14">
        <v>4739.7692307692296</v>
      </c>
      <c r="AL6" s="13">
        <v>6.8620138888888889</v>
      </c>
      <c r="AM6" s="11">
        <v>2.2680115740740741</v>
      </c>
      <c r="AN6" s="14">
        <v>7473.6</v>
      </c>
      <c r="AO6" s="13">
        <v>4.9977371794871788</v>
      </c>
      <c r="AP6" s="11">
        <v>3.1692420940170938</v>
      </c>
      <c r="AQ6" s="14">
        <v>4779.5200000000004</v>
      </c>
      <c r="AR6" s="13">
        <v>6.5074166666666677</v>
      </c>
      <c r="AS6" s="11">
        <v>2.357515277777777</v>
      </c>
      <c r="AT6" s="14">
        <v>6825.92</v>
      </c>
      <c r="AU6" s="13">
        <v>5.0818787878787877</v>
      </c>
      <c r="AV6" s="11">
        <v>3.1401174603174602</v>
      </c>
      <c r="AW6" s="14">
        <v>3357.12</v>
      </c>
    </row>
    <row r="7" spans="1:49" x14ac:dyDescent="0.25">
      <c r="A7" s="40">
        <v>5</v>
      </c>
      <c r="B7" s="20">
        <v>33.758636363636363</v>
      </c>
      <c r="C7" s="10">
        <v>0.45450000000000002</v>
      </c>
      <c r="D7" s="21">
        <v>6949.2</v>
      </c>
      <c r="E7" s="20">
        <v>32.671245059288538</v>
      </c>
      <c r="F7" s="10">
        <v>0.46464888010540178</v>
      </c>
      <c r="G7" s="21">
        <v>7090.76</v>
      </c>
      <c r="H7" s="20">
        <v>15.982261904761909</v>
      </c>
      <c r="I7" s="10">
        <v>0.95438968253968248</v>
      </c>
      <c r="J7" s="21">
        <v>7731.0000000000009</v>
      </c>
      <c r="K7" s="20">
        <v>8.1161538461538463</v>
      </c>
      <c r="L7" s="10">
        <v>1.818049145299145</v>
      </c>
      <c r="M7" s="14">
        <v>4351.84</v>
      </c>
      <c r="N7" s="13">
        <v>18.24119883040936</v>
      </c>
      <c r="O7" s="11">
        <v>0.8607729044834308</v>
      </c>
      <c r="P7" s="14">
        <v>7428.24</v>
      </c>
      <c r="Q7" s="13">
        <v>10.86986928104575</v>
      </c>
      <c r="R7" s="11">
        <v>1.398352941176471</v>
      </c>
      <c r="S7" s="14">
        <v>4857.3599999999997</v>
      </c>
      <c r="T7" s="13">
        <v>18.506928571428571</v>
      </c>
      <c r="U7" s="11">
        <v>0.83689126984126982</v>
      </c>
      <c r="V7" s="14">
        <v>6551.7199999999993</v>
      </c>
      <c r="W7" s="13">
        <v>12.055895424836599</v>
      </c>
      <c r="X7" s="11">
        <v>1.255382788671024</v>
      </c>
      <c r="Y7" s="14">
        <v>3537</v>
      </c>
      <c r="Z7" s="13">
        <v>8.447690058479532</v>
      </c>
      <c r="AA7" s="11">
        <v>1.7848343079922031</v>
      </c>
      <c r="AB7" s="14">
        <v>9731.9599999999991</v>
      </c>
      <c r="AC7" s="13">
        <v>7.9366666666666656</v>
      </c>
      <c r="AD7" s="11">
        <v>1.9057037037037039</v>
      </c>
      <c r="AE7" s="14">
        <v>8216.36</v>
      </c>
      <c r="AF7" s="13">
        <v>6.3496666666666668</v>
      </c>
      <c r="AG7" s="11">
        <v>2.3972833333333332</v>
      </c>
      <c r="AH7" s="14">
        <v>6623.16</v>
      </c>
      <c r="AI7" s="13">
        <v>5.1182499999999997</v>
      </c>
      <c r="AJ7" s="11">
        <v>3.2437388888888892</v>
      </c>
      <c r="AK7" s="14">
        <v>5005.4399999999996</v>
      </c>
      <c r="AL7" s="13">
        <v>6.8044826546003012</v>
      </c>
      <c r="AM7" s="11">
        <v>2.2576020110608348</v>
      </c>
      <c r="AN7" s="14">
        <v>6605.119999999999</v>
      </c>
      <c r="AO7" s="13">
        <v>5.0008928571428566</v>
      </c>
      <c r="AP7" s="11">
        <v>2.964982142857143</v>
      </c>
      <c r="AQ7" s="14">
        <v>3340.28</v>
      </c>
      <c r="AR7" s="13">
        <v>6.5337820512820501</v>
      </c>
      <c r="AS7" s="11">
        <v>2.550410256410256</v>
      </c>
      <c r="AT7" s="14">
        <v>6889.7199999999993</v>
      </c>
      <c r="AU7" s="13">
        <v>4.8617744755244754</v>
      </c>
      <c r="AV7" s="11">
        <v>3.1848106060606058</v>
      </c>
      <c r="AW7" s="14">
        <v>3451.3846153846148</v>
      </c>
    </row>
    <row r="8" spans="1:49" x14ac:dyDescent="0.25">
      <c r="A8" s="40">
        <v>6</v>
      </c>
      <c r="B8" s="20">
        <v>40.879826839826848</v>
      </c>
      <c r="C8" s="10">
        <v>0.38653463203463212</v>
      </c>
      <c r="D8" s="21">
        <v>8412.24</v>
      </c>
      <c r="E8" s="20">
        <v>24.052705627705631</v>
      </c>
      <c r="F8" s="10">
        <v>0.63789249639249634</v>
      </c>
      <c r="G8" s="21">
        <v>6783.2</v>
      </c>
      <c r="H8" s="20">
        <v>13.630166666666661</v>
      </c>
      <c r="I8" s="10">
        <v>1.121130158730159</v>
      </c>
      <c r="J8" s="21">
        <v>7842.6</v>
      </c>
      <c r="K8" s="20">
        <v>9.6990175438596484</v>
      </c>
      <c r="L8" s="10">
        <v>1.5623216374269011</v>
      </c>
      <c r="M8" s="14">
        <v>5196.32</v>
      </c>
      <c r="N8" s="13">
        <v>17.61684210526316</v>
      </c>
      <c r="O8" s="11">
        <v>0.87094736842105258</v>
      </c>
      <c r="P8" s="14">
        <v>7457.9199999999992</v>
      </c>
      <c r="Q8" s="13">
        <v>9.5393333333333334</v>
      </c>
      <c r="R8" s="11">
        <v>1.5691999999999999</v>
      </c>
      <c r="S8" s="14">
        <v>4533.4399999999996</v>
      </c>
      <c r="T8" s="13">
        <v>14.903142857142861</v>
      </c>
      <c r="U8" s="11">
        <v>1.06807380952381</v>
      </c>
      <c r="V8" s="14">
        <v>6041.0769230769229</v>
      </c>
      <c r="W8" s="13">
        <v>11.465232198142409</v>
      </c>
      <c r="X8" s="11">
        <v>1.3143923861942439</v>
      </c>
      <c r="Y8" s="14">
        <v>3532.7692307692309</v>
      </c>
      <c r="Z8" s="13">
        <v>8.8661420708634324</v>
      </c>
      <c r="AA8" s="11">
        <v>1.6974567136796239</v>
      </c>
      <c r="AB8" s="14">
        <v>9557.36</v>
      </c>
      <c r="AC8" s="13">
        <v>8.1084540763673907</v>
      </c>
      <c r="AD8" s="11">
        <v>1.9281674578603369</v>
      </c>
      <c r="AE8" s="14">
        <v>8654.3461538461543</v>
      </c>
      <c r="AF8" s="13">
        <v>6.3378799019607843</v>
      </c>
      <c r="AG8" s="11">
        <v>2.4869713235294122</v>
      </c>
      <c r="AH8" s="14">
        <v>7113.92</v>
      </c>
      <c r="AI8" s="13">
        <v>5.2514444444444441</v>
      </c>
      <c r="AJ8" s="11">
        <v>3.0036092592592589</v>
      </c>
      <c r="AK8" s="14">
        <v>5580.538461538461</v>
      </c>
      <c r="AL8" s="13">
        <v>6.6355833333333329</v>
      </c>
      <c r="AM8" s="11">
        <v>2.306920634920635</v>
      </c>
      <c r="AN8" s="14">
        <v>7061.6</v>
      </c>
      <c r="AO8" s="13">
        <v>5.0730952380952381</v>
      </c>
      <c r="AP8" s="11">
        <v>3.1760793650793651</v>
      </c>
      <c r="AQ8" s="14">
        <v>3524.6538461538462</v>
      </c>
      <c r="AR8" s="13">
        <v>6.2433974358974353</v>
      </c>
      <c r="AS8" s="11">
        <v>2.7197051282051281</v>
      </c>
      <c r="AT8" s="14">
        <v>6773</v>
      </c>
      <c r="AU8" s="13">
        <v>4.5940384615384611</v>
      </c>
      <c r="AV8" s="11">
        <v>3.2200560897435899</v>
      </c>
      <c r="AW8" s="14">
        <v>3534.538461538461</v>
      </c>
    </row>
    <row r="9" spans="1:49" x14ac:dyDescent="0.25">
      <c r="A9" s="40">
        <v>7</v>
      </c>
      <c r="B9" s="20">
        <v>38.169545454545457</v>
      </c>
      <c r="C9" s="10">
        <v>0.40380303030303027</v>
      </c>
      <c r="D9" s="21">
        <v>7231.12</v>
      </c>
      <c r="E9" s="20">
        <v>30.705909090909088</v>
      </c>
      <c r="F9" s="10">
        <v>0.50122727272727274</v>
      </c>
      <c r="G9" s="21">
        <v>7454.4</v>
      </c>
      <c r="H9" s="20">
        <v>13.17607393483709</v>
      </c>
      <c r="I9" s="10">
        <v>1.1510119883040939</v>
      </c>
      <c r="J9" s="21">
        <v>5852.48</v>
      </c>
      <c r="K9" s="20">
        <v>9.2369117647058818</v>
      </c>
      <c r="L9" s="10">
        <v>1.622033088235294</v>
      </c>
      <c r="M9" s="14">
        <v>5307.1153846153848</v>
      </c>
      <c r="N9" s="13">
        <v>17.984473684210531</v>
      </c>
      <c r="O9" s="11">
        <v>0.85535526315789456</v>
      </c>
      <c r="P9" s="14">
        <v>5728.5769230769229</v>
      </c>
      <c r="Q9" s="13">
        <v>10.75805985552115</v>
      </c>
      <c r="R9" s="11">
        <v>1.402450980392157</v>
      </c>
      <c r="S9" s="14">
        <v>6077.3461538461534</v>
      </c>
      <c r="T9" s="13">
        <v>10.604355263157901</v>
      </c>
      <c r="U9" s="11">
        <v>1.625598684210527</v>
      </c>
      <c r="V9" s="14">
        <v>6345.1153846153848</v>
      </c>
      <c r="W9" s="13">
        <v>9.2842810457516336</v>
      </c>
      <c r="X9" s="11">
        <v>1.5934091775599131</v>
      </c>
      <c r="Y9" s="14">
        <v>3324.1923076923081</v>
      </c>
      <c r="Z9" s="13">
        <v>9.0078947368421058</v>
      </c>
      <c r="AA9" s="11">
        <v>1.692192982456141</v>
      </c>
      <c r="AB9" s="14">
        <v>9045.6923076923085</v>
      </c>
      <c r="AC9" s="13">
        <v>7.9585277777777783</v>
      </c>
      <c r="AD9" s="11">
        <v>1.9239782407407411</v>
      </c>
      <c r="AE9" s="14">
        <v>7950.72</v>
      </c>
      <c r="AF9" s="13">
        <v>6.3521489621489629</v>
      </c>
      <c r="AG9" s="11">
        <v>2.491163614163614</v>
      </c>
      <c r="AH9" s="14">
        <v>6591.2307692307704</v>
      </c>
      <c r="AI9" s="13">
        <v>4.4801960784313728</v>
      </c>
      <c r="AJ9" s="11">
        <v>3.486660130718954</v>
      </c>
      <c r="AK9" s="14">
        <v>4490.8076923076924</v>
      </c>
      <c r="AL9" s="13">
        <v>6.7989248120300747</v>
      </c>
      <c r="AM9" s="11">
        <v>2.2581094402673352</v>
      </c>
      <c r="AN9" s="14">
        <v>6804.92</v>
      </c>
      <c r="AO9" s="13">
        <v>4.5259230769230756</v>
      </c>
      <c r="AP9" s="11">
        <v>3.8023871794871802</v>
      </c>
      <c r="AQ9" s="14">
        <v>4446.7307692307704</v>
      </c>
      <c r="AR9" s="13">
        <v>6.4826923076923073</v>
      </c>
      <c r="AS9" s="11">
        <v>2.4760952380952381</v>
      </c>
      <c r="AT9" s="14">
        <v>6808.8846153846152</v>
      </c>
      <c r="AU9" s="13">
        <v>4.3271111111111109</v>
      </c>
      <c r="AV9" s="11">
        <v>4.5023888888888894</v>
      </c>
      <c r="AW9" s="14">
        <v>3353</v>
      </c>
    </row>
    <row r="10" spans="1:49" x14ac:dyDescent="0.25">
      <c r="A10" s="40">
        <v>8</v>
      </c>
      <c r="B10" s="20">
        <v>40.129209486165998</v>
      </c>
      <c r="C10" s="10">
        <v>0.40160079051383402</v>
      </c>
      <c r="D10" s="21">
        <v>7726.2307692307704</v>
      </c>
      <c r="E10" s="20">
        <v>31.523181818181818</v>
      </c>
      <c r="F10" s="10">
        <v>0.47841567852437422</v>
      </c>
      <c r="G10" s="21">
        <v>8125.6153846153848</v>
      </c>
      <c r="H10" s="20">
        <v>14.15878571428571</v>
      </c>
      <c r="I10" s="10">
        <v>1.0655158730158729</v>
      </c>
      <c r="J10" s="21">
        <v>6311.36</v>
      </c>
      <c r="K10" s="20">
        <v>8.8051538461538463</v>
      </c>
      <c r="L10" s="10">
        <v>1.7483566951566949</v>
      </c>
      <c r="M10" s="14">
        <v>5565.84</v>
      </c>
      <c r="N10" s="13">
        <v>18.252473684210528</v>
      </c>
      <c r="O10" s="11">
        <v>0.83420964912280704</v>
      </c>
      <c r="P10" s="14">
        <v>6173.461538461539</v>
      </c>
      <c r="Q10" s="13">
        <v>10.56150980392157</v>
      </c>
      <c r="R10" s="11">
        <v>1.450669498910675</v>
      </c>
      <c r="S10" s="14">
        <v>5635.48</v>
      </c>
      <c r="T10" s="13">
        <v>17.162489177489181</v>
      </c>
      <c r="U10" s="11">
        <v>0.91682828282828288</v>
      </c>
      <c r="V10" s="14">
        <v>6629.1538461538457</v>
      </c>
      <c r="W10" s="13">
        <v>11.67587719298246</v>
      </c>
      <c r="X10" s="11">
        <v>1.2880857699805071</v>
      </c>
      <c r="Y10" s="14">
        <v>3503.76</v>
      </c>
      <c r="Z10" s="13">
        <v>8.6627917833800172</v>
      </c>
      <c r="AA10" s="11">
        <v>1.7470834111422351</v>
      </c>
      <c r="AB10" s="14">
        <v>9268.6153846153848</v>
      </c>
      <c r="AC10" s="13">
        <v>8.1282475490196084</v>
      </c>
      <c r="AD10" s="11">
        <v>1.8813255718954249</v>
      </c>
      <c r="AE10" s="14">
        <v>7956.08</v>
      </c>
      <c r="AF10" s="13">
        <v>6.2915178571428569</v>
      </c>
      <c r="AG10" s="11">
        <v>2.4082886904761902</v>
      </c>
      <c r="AH10" s="14">
        <v>6466.0800000000008</v>
      </c>
      <c r="AI10" s="13">
        <v>5.1502380952380964</v>
      </c>
      <c r="AJ10" s="11">
        <v>3.169801587301587</v>
      </c>
      <c r="AK10" s="14">
        <v>5258.08</v>
      </c>
      <c r="AL10" s="13">
        <v>6.9477205882352946</v>
      </c>
      <c r="AM10" s="11">
        <v>2.21756862745098</v>
      </c>
      <c r="AN10" s="14">
        <v>7029.84</v>
      </c>
      <c r="AO10" s="13">
        <v>5.1209523809523807</v>
      </c>
      <c r="AP10" s="11">
        <v>3.2191746031746029</v>
      </c>
      <c r="AQ10" s="14">
        <v>5632.88</v>
      </c>
      <c r="AR10" s="13">
        <v>6.1031904761904761</v>
      </c>
      <c r="AS10" s="11">
        <v>2.8314793650793648</v>
      </c>
      <c r="AT10" s="14">
        <v>6903.72</v>
      </c>
      <c r="AU10" s="13">
        <v>4.447763347763348</v>
      </c>
      <c r="AV10" s="11">
        <v>3.5633612313612311</v>
      </c>
      <c r="AW10" s="14">
        <v>3471</v>
      </c>
    </row>
    <row r="11" spans="1:49" x14ac:dyDescent="0.25">
      <c r="A11" s="40">
        <v>9</v>
      </c>
      <c r="B11" s="20">
        <v>43.363181818181808</v>
      </c>
      <c r="C11" s="10">
        <v>0.3506515151515151</v>
      </c>
      <c r="D11" s="21">
        <v>8398.3846153846152</v>
      </c>
      <c r="E11" s="20">
        <v>27.53498051948052</v>
      </c>
      <c r="F11" s="10">
        <v>0.5516665945165945</v>
      </c>
      <c r="G11" s="21">
        <v>5821.16</v>
      </c>
      <c r="H11" s="20">
        <v>15.25042857142857</v>
      </c>
      <c r="I11" s="10">
        <v>0.99903809523809528</v>
      </c>
      <c r="J11" s="21">
        <v>6805.1153846153848</v>
      </c>
      <c r="K11" s="20">
        <v>9.0092857142857135</v>
      </c>
      <c r="L11" s="10">
        <v>1.6637142857142859</v>
      </c>
      <c r="M11" s="14">
        <v>4103.2</v>
      </c>
      <c r="N11" s="13">
        <v>14.775289473684211</v>
      </c>
      <c r="O11" s="11">
        <v>1.047729824561404</v>
      </c>
      <c r="P11" s="14">
        <v>7004</v>
      </c>
      <c r="Q11" s="13">
        <v>9.3214285714285694</v>
      </c>
      <c r="R11" s="11">
        <v>1.569880952380952</v>
      </c>
      <c r="S11" s="14">
        <v>5622.5599999999986</v>
      </c>
      <c r="T11" s="13">
        <v>20.327639751552791</v>
      </c>
      <c r="U11" s="11">
        <v>0.75875224292615595</v>
      </c>
      <c r="V11" s="14">
        <v>6890.88</v>
      </c>
      <c r="W11" s="13">
        <v>10.84727941176471</v>
      </c>
      <c r="X11" s="11">
        <v>1.3749509803921569</v>
      </c>
      <c r="Y11" s="14">
        <v>3461.5</v>
      </c>
      <c r="Z11" s="13">
        <v>8.5790849673202629</v>
      </c>
      <c r="AA11" s="11">
        <v>1.7630501089324619</v>
      </c>
      <c r="AB11" s="14">
        <v>9312.0399999999991</v>
      </c>
      <c r="AC11" s="13">
        <v>8.1136199095022619</v>
      </c>
      <c r="AD11" s="11">
        <v>1.9307812971342391</v>
      </c>
      <c r="AE11" s="14">
        <v>8067.16</v>
      </c>
      <c r="AF11" s="13">
        <v>6.4309473684210534</v>
      </c>
      <c r="AG11" s="11">
        <v>2.38111403508772</v>
      </c>
      <c r="AH11" s="14">
        <v>6672.7199999999993</v>
      </c>
      <c r="AI11" s="13">
        <v>4.3206250000000006</v>
      </c>
      <c r="AJ11" s="11">
        <v>3.531844907407407</v>
      </c>
      <c r="AK11" s="14">
        <v>4676.5200000000004</v>
      </c>
      <c r="AL11" s="13">
        <v>6.783642676767677</v>
      </c>
      <c r="AM11" s="11">
        <v>2.278624158249158</v>
      </c>
      <c r="AN11" s="14">
        <v>7337.76</v>
      </c>
      <c r="AO11" s="13">
        <v>4.6392380952380954</v>
      </c>
      <c r="AP11" s="11">
        <v>3.2961047619047621</v>
      </c>
      <c r="AQ11" s="14">
        <v>4144.04</v>
      </c>
      <c r="AR11" s="13">
        <v>5.4272727272727268</v>
      </c>
      <c r="AS11" s="11">
        <v>2.841944741532977</v>
      </c>
      <c r="AT11" s="14">
        <v>6748</v>
      </c>
      <c r="AU11" s="13">
        <v>5.1753434065934067</v>
      </c>
      <c r="AV11" s="11">
        <v>3.08189652014652</v>
      </c>
      <c r="AW11" s="14">
        <v>3434</v>
      </c>
    </row>
    <row r="12" spans="1:49" x14ac:dyDescent="0.25">
      <c r="A12" s="40">
        <v>10</v>
      </c>
      <c r="B12" s="20">
        <v>42.445454545454552</v>
      </c>
      <c r="C12" s="10">
        <v>0.36148484848484852</v>
      </c>
      <c r="D12" s="21">
        <v>7684</v>
      </c>
      <c r="E12" s="20">
        <v>26.802597402597399</v>
      </c>
      <c r="F12" s="10">
        <v>0.56515584415584408</v>
      </c>
      <c r="G12" s="21">
        <v>6712.52</v>
      </c>
      <c r="H12" s="20">
        <v>13.89201298701299</v>
      </c>
      <c r="I12" s="10">
        <v>1.0717171717171721</v>
      </c>
      <c r="J12" s="21">
        <v>7219.0399999999991</v>
      </c>
      <c r="K12" s="20">
        <v>8.2923076923076948</v>
      </c>
      <c r="L12" s="10">
        <v>1.780564102564103</v>
      </c>
      <c r="M12" s="14">
        <v>5542.16</v>
      </c>
      <c r="N12" s="13">
        <v>17.25669590643275</v>
      </c>
      <c r="O12" s="11">
        <v>0.89950877192982459</v>
      </c>
      <c r="P12" s="14">
        <v>6753.3076923076924</v>
      </c>
      <c r="Q12" s="13">
        <v>10.2325</v>
      </c>
      <c r="R12" s="11">
        <v>1.458479166666667</v>
      </c>
      <c r="S12" s="14">
        <v>4696.68</v>
      </c>
      <c r="T12" s="13">
        <v>20.487939393939389</v>
      </c>
      <c r="U12" s="11">
        <v>0.76874177489177509</v>
      </c>
      <c r="V12" s="14">
        <v>6434.2</v>
      </c>
      <c r="W12" s="13">
        <v>10.74588235294118</v>
      </c>
      <c r="X12" s="11">
        <v>1.369105392156863</v>
      </c>
      <c r="Y12" s="14">
        <v>3548.92</v>
      </c>
      <c r="Z12" s="13">
        <v>8.4640277777777779</v>
      </c>
      <c r="AA12" s="11">
        <v>1.7570277777777781</v>
      </c>
      <c r="AB12" s="14">
        <v>9383</v>
      </c>
      <c r="AC12" s="13">
        <v>8.0086666666666648</v>
      </c>
      <c r="AD12" s="11">
        <v>1.9642222222222221</v>
      </c>
      <c r="AE12" s="14">
        <v>8097.4230769230771</v>
      </c>
      <c r="AF12" s="13">
        <v>6.1696568627450983</v>
      </c>
      <c r="AG12" s="11">
        <v>2.4616875</v>
      </c>
      <c r="AH12" s="14">
        <v>6613.3599999999988</v>
      </c>
      <c r="AI12" s="13">
        <v>4.6577243589743604</v>
      </c>
      <c r="AJ12" s="11">
        <v>3.5005651709401699</v>
      </c>
      <c r="AK12" s="14">
        <v>5323.3076923076924</v>
      </c>
      <c r="AL12" s="13">
        <v>6.6151984126984136</v>
      </c>
      <c r="AM12" s="11">
        <v>2.3011164021164019</v>
      </c>
      <c r="AN12" s="14">
        <v>6845.3846153846152</v>
      </c>
      <c r="AO12" s="13">
        <v>5.6499722222222228</v>
      </c>
      <c r="AP12" s="11">
        <v>2.87265462962963</v>
      </c>
      <c r="AQ12" s="14">
        <v>5006.08</v>
      </c>
      <c r="AR12" s="13">
        <v>4.7235714285714288</v>
      </c>
      <c r="AS12" s="11">
        <v>3.60997619047619</v>
      </c>
      <c r="AT12" s="14">
        <v>6559.16</v>
      </c>
      <c r="AU12" s="13">
        <v>4.7615873015873014</v>
      </c>
      <c r="AV12" s="11">
        <v>3.420228174603174</v>
      </c>
      <c r="AW12" s="14">
        <v>3126.56</v>
      </c>
    </row>
    <row r="13" spans="1:49" x14ac:dyDescent="0.25">
      <c r="A13" s="40">
        <v>11</v>
      </c>
      <c r="B13" s="20">
        <v>34.844090909090909</v>
      </c>
      <c r="C13" s="10">
        <v>0.43659090909090909</v>
      </c>
      <c r="D13" s="21">
        <v>8299.16</v>
      </c>
      <c r="E13" s="20">
        <v>26.882590909090911</v>
      </c>
      <c r="F13" s="10">
        <v>0.56903051948051953</v>
      </c>
      <c r="G13" s="21">
        <v>7271.8076923076924</v>
      </c>
      <c r="H13" s="20">
        <v>15.40790043290043</v>
      </c>
      <c r="I13" s="10">
        <v>0.98821789321789311</v>
      </c>
      <c r="J13" s="21">
        <v>6508.880000000001</v>
      </c>
      <c r="K13" s="20">
        <v>8.4033974358974355</v>
      </c>
      <c r="L13" s="10">
        <v>1.7583547008547009</v>
      </c>
      <c r="M13" s="14">
        <v>6543.5</v>
      </c>
      <c r="N13" s="13">
        <v>15.445710526315789</v>
      </c>
      <c r="O13" s="11">
        <v>1.0095131578947369</v>
      </c>
      <c r="P13" s="14">
        <v>6936.2307692307686</v>
      </c>
      <c r="Q13" s="13">
        <v>9.7597916666666666</v>
      </c>
      <c r="R13" s="11">
        <v>1.5112277777777781</v>
      </c>
      <c r="S13" s="14">
        <v>4803.76</v>
      </c>
      <c r="T13" s="13">
        <v>10.677</v>
      </c>
      <c r="U13" s="11">
        <v>1.6292</v>
      </c>
      <c r="V13" s="14">
        <v>5969.6</v>
      </c>
      <c r="W13" s="13">
        <v>10.777647058823529</v>
      </c>
      <c r="X13" s="11">
        <v>1.377083333333333</v>
      </c>
      <c r="Y13" s="14">
        <v>3555.4</v>
      </c>
      <c r="Z13" s="13">
        <v>8.7254396284829721</v>
      </c>
      <c r="AA13" s="11">
        <v>1.7365864293085651</v>
      </c>
      <c r="AB13" s="14">
        <v>10093.884615384621</v>
      </c>
      <c r="AC13" s="13">
        <v>7.8393161764705876</v>
      </c>
      <c r="AD13" s="11">
        <v>1.912171078431373</v>
      </c>
      <c r="AE13" s="14">
        <v>8863.52</v>
      </c>
      <c r="AF13" s="13">
        <v>6.2982222222222228</v>
      </c>
      <c r="AG13" s="11">
        <v>2.422614814814815</v>
      </c>
      <c r="AH13" s="14">
        <v>6816.1923076923067</v>
      </c>
      <c r="AI13" s="13">
        <v>4.8227651515151511</v>
      </c>
      <c r="AJ13" s="11">
        <v>3.6258547979797981</v>
      </c>
      <c r="AK13" s="14">
        <v>4455.5200000000004</v>
      </c>
      <c r="AL13" s="13">
        <v>6.6805429864253387</v>
      </c>
      <c r="AM13" s="11">
        <v>2.276874595992243</v>
      </c>
      <c r="AN13" s="14">
        <v>6710.7999999999993</v>
      </c>
      <c r="AO13" s="13">
        <v>4.2508863636363632</v>
      </c>
      <c r="AP13" s="11">
        <v>3.7881401515151509</v>
      </c>
      <c r="AQ13" s="14">
        <v>3329.8076923076919</v>
      </c>
      <c r="AR13" s="13">
        <v>5.97442792501616</v>
      </c>
      <c r="AS13" s="11">
        <v>2.7182070674423611</v>
      </c>
      <c r="AT13" s="14">
        <v>6923.8</v>
      </c>
      <c r="AU13" s="13">
        <v>4.9780952380952392</v>
      </c>
      <c r="AV13" s="11">
        <v>3.219692460317459</v>
      </c>
      <c r="AW13" s="14">
        <v>3359.64</v>
      </c>
    </row>
    <row r="14" spans="1:49" x14ac:dyDescent="0.25">
      <c r="A14" s="40">
        <v>12</v>
      </c>
      <c r="B14" s="20">
        <v>35.069047619047623</v>
      </c>
      <c r="C14" s="10">
        <v>0.50771428571428578</v>
      </c>
      <c r="D14" s="21">
        <v>7100.7199999999993</v>
      </c>
      <c r="E14" s="20">
        <v>30.208972332015811</v>
      </c>
      <c r="F14" s="10">
        <v>0.50151646903820823</v>
      </c>
      <c r="G14" s="21">
        <v>6655.2692307692314</v>
      </c>
      <c r="H14" s="20">
        <v>14.647987012987009</v>
      </c>
      <c r="I14" s="10">
        <v>1.049831168831169</v>
      </c>
      <c r="J14" s="21">
        <v>7840.4615384615381</v>
      </c>
      <c r="K14" s="20">
        <v>9.1872380952380954</v>
      </c>
      <c r="L14" s="10">
        <v>1.6299984126984131</v>
      </c>
      <c r="M14" s="14">
        <v>5885</v>
      </c>
      <c r="N14" s="13">
        <v>15.66063157894737</v>
      </c>
      <c r="O14" s="11">
        <v>1.010554385964912</v>
      </c>
      <c r="P14" s="14">
        <v>6767.92</v>
      </c>
      <c r="Q14" s="13">
        <v>10.473133169934639</v>
      </c>
      <c r="R14" s="11">
        <v>1.4330098039215691</v>
      </c>
      <c r="S14" s="14">
        <v>5781.0769230769229</v>
      </c>
      <c r="T14" s="13">
        <v>18.33101731601732</v>
      </c>
      <c r="U14" s="11">
        <v>0.86992207792207787</v>
      </c>
      <c r="V14" s="14">
        <v>5848.96</v>
      </c>
      <c r="W14" s="13">
        <v>9.4051876750700281</v>
      </c>
      <c r="X14" s="11">
        <v>1.6286390289449111</v>
      </c>
      <c r="Y14" s="14">
        <v>3314.1923076923081</v>
      </c>
      <c r="Z14" s="13">
        <v>8.4147441520467829</v>
      </c>
      <c r="AA14" s="11">
        <v>1.7946783625731</v>
      </c>
      <c r="AB14" s="14">
        <v>9677.961538461539</v>
      </c>
      <c r="AC14" s="13">
        <v>7.9937857142857141</v>
      </c>
      <c r="AD14" s="11">
        <v>1.9602406746031751</v>
      </c>
      <c r="AE14" s="14">
        <v>7905</v>
      </c>
      <c r="AF14" s="13">
        <v>6.371363636363637</v>
      </c>
      <c r="AG14" s="11">
        <v>2.518715909090909</v>
      </c>
      <c r="AH14" s="14">
        <v>7019.9230769230771</v>
      </c>
      <c r="AI14" s="13">
        <v>4.1816190476190478</v>
      </c>
      <c r="AJ14" s="11">
        <v>3.951947619047619</v>
      </c>
      <c r="AK14" s="14">
        <v>5303.6</v>
      </c>
      <c r="AL14" s="13">
        <v>6.7858823529411767</v>
      </c>
      <c r="AM14" s="11">
        <v>2.2620623885918012</v>
      </c>
      <c r="AN14" s="14">
        <v>7687</v>
      </c>
      <c r="AO14" s="13">
        <v>4.8985874125874123</v>
      </c>
      <c r="AP14" s="11">
        <v>3.2389238539238541</v>
      </c>
      <c r="AQ14" s="14">
        <v>5450.28</v>
      </c>
      <c r="AR14" s="13">
        <v>6.3014285714285716</v>
      </c>
      <c r="AS14" s="11">
        <v>2.4435865234982881</v>
      </c>
      <c r="AT14" s="14">
        <v>6529.8846153846152</v>
      </c>
      <c r="AU14" s="13">
        <v>4.8847645687645693</v>
      </c>
      <c r="AV14" s="11">
        <v>3.1921233877233881</v>
      </c>
      <c r="AW14" s="14">
        <v>3181.88</v>
      </c>
    </row>
    <row r="15" spans="1:49" x14ac:dyDescent="0.25">
      <c r="A15" s="40">
        <v>13</v>
      </c>
      <c r="B15" s="20">
        <v>39.099999999999987</v>
      </c>
      <c r="C15" s="10">
        <v>0.39688208168642952</v>
      </c>
      <c r="D15" s="21">
        <v>8321.7200000000012</v>
      </c>
      <c r="E15" s="20">
        <v>30.2096837944664</v>
      </c>
      <c r="F15" s="10">
        <v>0.49841304347826088</v>
      </c>
      <c r="G15" s="21">
        <v>7512.4</v>
      </c>
      <c r="H15" s="20">
        <v>15.54666666666667</v>
      </c>
      <c r="I15" s="10">
        <v>0.97661904761904772</v>
      </c>
      <c r="J15" s="21">
        <v>6336.12</v>
      </c>
      <c r="K15" s="20">
        <v>8.0096757164404231</v>
      </c>
      <c r="L15" s="10">
        <v>1.847105413105413</v>
      </c>
      <c r="M15" s="14">
        <v>4638.04</v>
      </c>
      <c r="N15" s="13">
        <v>16.740646198830412</v>
      </c>
      <c r="O15" s="11">
        <v>0.91827212475633535</v>
      </c>
      <c r="P15" s="14">
        <v>7522.6399999999994</v>
      </c>
      <c r="Q15" s="13">
        <v>9.2026007326007324</v>
      </c>
      <c r="R15" s="11">
        <v>1.615668294668295</v>
      </c>
      <c r="S15" s="14">
        <v>5763.0800000000008</v>
      </c>
      <c r="T15" s="13">
        <v>17.526666666666671</v>
      </c>
      <c r="U15" s="11">
        <v>0.89031746031746017</v>
      </c>
      <c r="V15" s="14">
        <v>6834.2800000000007</v>
      </c>
      <c r="W15" s="13">
        <v>7.5727875457875449</v>
      </c>
      <c r="X15" s="11">
        <v>2.221659706959707</v>
      </c>
      <c r="Y15" s="14">
        <v>3443.44</v>
      </c>
      <c r="Z15" s="13">
        <v>8.6151754385964914</v>
      </c>
      <c r="AA15" s="11">
        <v>1.750450292397661</v>
      </c>
      <c r="AB15" s="14">
        <v>9532.1538461538457</v>
      </c>
      <c r="AC15" s="13">
        <v>7.747583333333333</v>
      </c>
      <c r="AD15" s="11">
        <v>1.9960666666666671</v>
      </c>
      <c r="AE15" s="14">
        <v>9024.9600000000009</v>
      </c>
      <c r="AF15" s="13">
        <v>6.4403301282051286</v>
      </c>
      <c r="AG15" s="11">
        <v>2.3992329059829061</v>
      </c>
      <c r="AH15" s="14">
        <v>7150.7999999999993</v>
      </c>
      <c r="AI15" s="13">
        <v>5.1674444444444454</v>
      </c>
      <c r="AJ15" s="11">
        <v>3.1310904761904759</v>
      </c>
      <c r="AK15" s="14">
        <v>5777.1538461538457</v>
      </c>
      <c r="AL15" s="13">
        <v>6.7367279411764702</v>
      </c>
      <c r="AM15" s="11">
        <v>2.2742757352941179</v>
      </c>
      <c r="AN15" s="14">
        <v>6503.08</v>
      </c>
      <c r="AO15" s="13">
        <v>5.718285714285714</v>
      </c>
      <c r="AP15" s="11">
        <v>2.8880428571428571</v>
      </c>
      <c r="AQ15" s="14">
        <v>4997.84</v>
      </c>
      <c r="AR15" s="13">
        <v>6.5757500000000011</v>
      </c>
      <c r="AS15" s="11">
        <v>2.39575</v>
      </c>
      <c r="AT15" s="14">
        <v>6886.7692307692296</v>
      </c>
      <c r="AU15" s="13">
        <v>4.6230112044817924</v>
      </c>
      <c r="AV15" s="11">
        <v>3.221400093370681</v>
      </c>
      <c r="AW15" s="14">
        <v>3448.7692307692309</v>
      </c>
    </row>
    <row r="16" spans="1:49" x14ac:dyDescent="0.25">
      <c r="A16" s="40">
        <v>14</v>
      </c>
      <c r="B16" s="20">
        <v>20.886818181818182</v>
      </c>
      <c r="C16" s="10">
        <v>0.2749242424242424</v>
      </c>
      <c r="D16" s="21">
        <v>7572.3461538461543</v>
      </c>
      <c r="E16" s="20">
        <v>26.955175983436849</v>
      </c>
      <c r="F16" s="10">
        <v>0.56631055900621119</v>
      </c>
      <c r="G16" s="21">
        <v>7128.5</v>
      </c>
      <c r="H16" s="20">
        <v>14.877142857142861</v>
      </c>
      <c r="I16" s="10">
        <v>1.0156507936507939</v>
      </c>
      <c r="J16" s="21">
        <v>5511.12</v>
      </c>
      <c r="K16" s="20">
        <v>9.1847330316742077</v>
      </c>
      <c r="L16" s="10">
        <v>1.636700678733032</v>
      </c>
      <c r="M16" s="14">
        <v>6333.8461538461543</v>
      </c>
      <c r="N16" s="13">
        <v>17.307046783625729</v>
      </c>
      <c r="O16" s="11">
        <v>0.87930019493177403</v>
      </c>
      <c r="P16" s="14">
        <v>5126.4799999999996</v>
      </c>
      <c r="Q16" s="13">
        <v>10.028124999999999</v>
      </c>
      <c r="R16" s="11">
        <v>1.5025375000000001</v>
      </c>
      <c r="S16" s="14">
        <v>5387.44</v>
      </c>
      <c r="T16" s="13">
        <v>16.55194083694084</v>
      </c>
      <c r="U16" s="11">
        <v>1.007464165464165</v>
      </c>
      <c r="V16" s="14">
        <v>6721.3600000000006</v>
      </c>
      <c r="W16" s="13">
        <v>11.233006535947711</v>
      </c>
      <c r="X16" s="11">
        <v>1.331086056644881</v>
      </c>
      <c r="Y16" s="14">
        <v>3511.92</v>
      </c>
      <c r="Z16" s="13">
        <v>8.6431578947368415</v>
      </c>
      <c r="AA16" s="11">
        <v>1.731508771929825</v>
      </c>
      <c r="AB16" s="14">
        <v>9436.8846153846152</v>
      </c>
      <c r="AC16" s="13">
        <v>7.8439980607627664</v>
      </c>
      <c r="AD16" s="11">
        <v>1.9480932988580051</v>
      </c>
      <c r="AE16" s="14">
        <v>7886.6923076923067</v>
      </c>
      <c r="AF16" s="13">
        <v>6.2272662141779787</v>
      </c>
      <c r="AG16" s="11">
        <v>2.5015439919557561</v>
      </c>
      <c r="AH16" s="14">
        <v>7644.92</v>
      </c>
      <c r="AI16" s="13">
        <v>4.2765811965811968</v>
      </c>
      <c r="AJ16" s="11">
        <v>3.873293447293447</v>
      </c>
      <c r="AK16" s="14">
        <v>3534.04</v>
      </c>
      <c r="AL16" s="13">
        <v>6.7295555555555566</v>
      </c>
      <c r="AM16" s="11">
        <v>2.2573625000000002</v>
      </c>
      <c r="AN16" s="14">
        <v>6681.8799999999992</v>
      </c>
      <c r="AO16" s="13">
        <v>5.5822916666666664</v>
      </c>
      <c r="AP16" s="11">
        <v>2.8848462301587299</v>
      </c>
      <c r="AQ16" s="14">
        <v>4911.1538461538457</v>
      </c>
      <c r="AR16" s="13">
        <v>5.828901098901099</v>
      </c>
      <c r="AS16" s="11">
        <v>2.6160860805860811</v>
      </c>
      <c r="AT16" s="14">
        <v>6978.2000000000007</v>
      </c>
      <c r="AU16" s="13">
        <v>5.3792207792207796</v>
      </c>
      <c r="AV16" s="11">
        <v>3.0192640692640702</v>
      </c>
      <c r="AW16" s="14">
        <v>3500.64</v>
      </c>
    </row>
    <row r="17" spans="1:49" x14ac:dyDescent="0.25">
      <c r="A17" s="40">
        <v>15</v>
      </c>
      <c r="B17" s="20">
        <v>40.466914172783738</v>
      </c>
      <c r="C17" s="10">
        <v>0.37519834995921952</v>
      </c>
      <c r="D17" s="21">
        <v>7970.32</v>
      </c>
      <c r="E17" s="20">
        <v>29.84454545454545</v>
      </c>
      <c r="F17" s="10">
        <v>0.50613636363636372</v>
      </c>
      <c r="G17" s="21">
        <v>7872.7200000000012</v>
      </c>
      <c r="H17" s="20">
        <v>12.208809523809521</v>
      </c>
      <c r="I17" s="10">
        <v>1.218131746031746</v>
      </c>
      <c r="J17" s="21">
        <v>6852.12</v>
      </c>
      <c r="K17" s="20">
        <v>9.2610084033613429</v>
      </c>
      <c r="L17" s="10">
        <v>1.6478669467787119</v>
      </c>
      <c r="M17" s="14">
        <v>4706.08</v>
      </c>
      <c r="N17" s="13">
        <v>16.665710526315792</v>
      </c>
      <c r="O17" s="11">
        <v>0.92922280701754378</v>
      </c>
      <c r="P17" s="14">
        <v>7516.923076923078</v>
      </c>
      <c r="Q17" s="13">
        <v>8.6540392156862751</v>
      </c>
      <c r="R17" s="11">
        <v>1.710473202614379</v>
      </c>
      <c r="S17" s="14">
        <v>5632.64</v>
      </c>
      <c r="T17" s="13">
        <v>19.298831168831171</v>
      </c>
      <c r="U17" s="11">
        <v>0.7937207792207791</v>
      </c>
      <c r="V17" s="14">
        <v>6610.5769230769229</v>
      </c>
      <c r="W17" s="13">
        <v>10.755404411764699</v>
      </c>
      <c r="X17" s="11">
        <v>1.3839227941176471</v>
      </c>
      <c r="Y17" s="14">
        <v>3497.88</v>
      </c>
      <c r="Z17" s="13">
        <v>8.611204678362574</v>
      </c>
      <c r="AA17" s="11">
        <v>1.7656389863547759</v>
      </c>
      <c r="AB17" s="14">
        <v>9514.9599999999991</v>
      </c>
      <c r="AC17" s="13">
        <v>7.8809682539682537</v>
      </c>
      <c r="AD17" s="11">
        <v>1.9479582010582011</v>
      </c>
      <c r="AE17" s="14">
        <v>7905.8</v>
      </c>
      <c r="AF17" s="13">
        <v>6.2383333333333333</v>
      </c>
      <c r="AG17" s="11">
        <v>2.450194444444445</v>
      </c>
      <c r="AH17" s="14">
        <v>7585.0400000000009</v>
      </c>
      <c r="AI17" s="13">
        <v>4.3763846153846151</v>
      </c>
      <c r="AJ17" s="11">
        <v>3.6154794871794871</v>
      </c>
      <c r="AK17" s="14">
        <v>4536.92</v>
      </c>
      <c r="AL17" s="13">
        <v>6.4462987012987014</v>
      </c>
      <c r="AM17" s="11">
        <v>2.3549329004329</v>
      </c>
      <c r="AN17" s="14">
        <v>7452.2307692307704</v>
      </c>
      <c r="AO17" s="13">
        <v>3.8445050505050511</v>
      </c>
      <c r="AP17" s="11">
        <v>3.903036363636363</v>
      </c>
      <c r="AQ17" s="14">
        <v>4785.16</v>
      </c>
      <c r="AR17" s="13">
        <v>6.9337435897435897</v>
      </c>
      <c r="AS17" s="11">
        <v>2.2351799145299149</v>
      </c>
      <c r="AT17" s="14">
        <v>6611.538461538461</v>
      </c>
      <c r="AU17" s="13">
        <v>3.8206837606837598</v>
      </c>
      <c r="AV17" s="11">
        <v>5.0646787749287752</v>
      </c>
      <c r="AW17" s="14">
        <v>3398.8846153846148</v>
      </c>
    </row>
    <row r="18" spans="1:49" x14ac:dyDescent="0.25">
      <c r="A18" s="40">
        <v>16</v>
      </c>
      <c r="B18" s="20">
        <v>38.79516845473367</v>
      </c>
      <c r="C18" s="10">
        <v>0.39974066754501542</v>
      </c>
      <c r="D18" s="21">
        <v>8109.3076923076906</v>
      </c>
      <c r="E18" s="20">
        <v>27.943636363636362</v>
      </c>
      <c r="F18" s="10">
        <v>0.54454473304473305</v>
      </c>
      <c r="G18" s="21">
        <v>7875.8846153846152</v>
      </c>
      <c r="H18" s="20">
        <v>15.02080745341615</v>
      </c>
      <c r="I18" s="10">
        <v>1.008509316770186</v>
      </c>
      <c r="J18" s="21">
        <v>7129.72</v>
      </c>
      <c r="K18" s="20">
        <v>8.627582417582417</v>
      </c>
      <c r="L18" s="10">
        <v>1.708505494505494</v>
      </c>
      <c r="M18" s="14">
        <v>5982.4230769230771</v>
      </c>
      <c r="N18" s="13">
        <v>17.50365497076023</v>
      </c>
      <c r="O18" s="11">
        <v>0.86637426900584791</v>
      </c>
      <c r="P18" s="14">
        <v>6702.4000000000005</v>
      </c>
      <c r="Q18" s="13">
        <v>10.15787254901961</v>
      </c>
      <c r="R18" s="11">
        <v>1.4501112745098039</v>
      </c>
      <c r="S18" s="14">
        <v>4843.08</v>
      </c>
      <c r="T18" s="13">
        <v>16.472409090909089</v>
      </c>
      <c r="U18" s="11">
        <v>1.029471885521885</v>
      </c>
      <c r="V18" s="14">
        <v>6824.32</v>
      </c>
      <c r="W18" s="13">
        <v>11.304477124183011</v>
      </c>
      <c r="X18" s="11">
        <v>1.3158093681917209</v>
      </c>
      <c r="Y18" s="14">
        <v>3417.9230769230771</v>
      </c>
      <c r="Z18" s="13">
        <v>8.266699346405229</v>
      </c>
      <c r="AA18" s="11">
        <v>1.8107222222222219</v>
      </c>
      <c r="AB18" s="14">
        <v>9619.2800000000007</v>
      </c>
      <c r="AC18" s="13">
        <v>7.5238235294117644</v>
      </c>
      <c r="AD18" s="11">
        <v>2.0376691176470589</v>
      </c>
      <c r="AE18" s="14">
        <v>8505.0400000000009</v>
      </c>
      <c r="AF18" s="13">
        <v>6.3607499999999986</v>
      </c>
      <c r="AG18" s="11">
        <v>2.4488986111111108</v>
      </c>
      <c r="AH18" s="14">
        <v>6655.2800000000007</v>
      </c>
      <c r="AI18" s="13">
        <v>5.086324786324786</v>
      </c>
      <c r="AJ18" s="11">
        <v>3.530689458689459</v>
      </c>
      <c r="AK18" s="14">
        <v>4323.8846153846152</v>
      </c>
      <c r="AL18" s="13">
        <v>6.7322916666666668</v>
      </c>
      <c r="AM18" s="11">
        <v>2.2751803571428568</v>
      </c>
      <c r="AN18" s="14">
        <v>6850.6153846153848</v>
      </c>
      <c r="AO18" s="13">
        <v>5.3440476190476192</v>
      </c>
      <c r="AP18" s="11">
        <v>3.3266825396825399</v>
      </c>
      <c r="AQ18" s="14">
        <v>4609.8076923076924</v>
      </c>
      <c r="AR18" s="13">
        <v>6.107905982905983</v>
      </c>
      <c r="AS18" s="11">
        <v>2.80435113960114</v>
      </c>
      <c r="AT18" s="14">
        <v>6989.16</v>
      </c>
      <c r="AU18" s="13">
        <v>3.4060000000000001</v>
      </c>
      <c r="AV18" s="11">
        <v>5.3499333333333334</v>
      </c>
      <c r="AW18" s="14">
        <v>3245.6923076923081</v>
      </c>
    </row>
    <row r="19" spans="1:49" x14ac:dyDescent="0.25">
      <c r="A19" s="40">
        <v>17</v>
      </c>
      <c r="B19" s="20">
        <v>32.540194805194801</v>
      </c>
      <c r="C19" s="10">
        <v>0.47311255411255421</v>
      </c>
      <c r="D19" s="21">
        <v>7539.7307692307704</v>
      </c>
      <c r="E19" s="20">
        <v>26.533636363636369</v>
      </c>
      <c r="F19" s="10">
        <v>0.57309090909090898</v>
      </c>
      <c r="G19" s="21">
        <v>7220.08</v>
      </c>
      <c r="H19" s="20">
        <v>14.71264257481649</v>
      </c>
      <c r="I19" s="10">
        <v>1.0295255348516219</v>
      </c>
      <c r="J19" s="21">
        <v>6917.5999999999995</v>
      </c>
      <c r="K19" s="20">
        <v>9.07043956043956</v>
      </c>
      <c r="L19" s="10">
        <v>1.6471941391941389</v>
      </c>
      <c r="M19" s="14">
        <v>5745.32</v>
      </c>
      <c r="N19" s="13">
        <v>14.667288220551381</v>
      </c>
      <c r="O19" s="11">
        <v>1.0505945697577279</v>
      </c>
      <c r="P19" s="14">
        <v>7075.8799999999992</v>
      </c>
      <c r="Q19" s="13">
        <v>8.9011428571428581</v>
      </c>
      <c r="R19" s="11">
        <v>1.688260317460317</v>
      </c>
      <c r="S19" s="14">
        <v>3261.1538461538462</v>
      </c>
      <c r="T19" s="13">
        <v>14.190789473684211</v>
      </c>
      <c r="U19" s="11">
        <v>1.2445282651072129</v>
      </c>
      <c r="V19" s="14">
        <v>5882.1200000000008</v>
      </c>
      <c r="W19" s="13">
        <v>10.53</v>
      </c>
      <c r="X19" s="11">
        <v>1.4115625000000001</v>
      </c>
      <c r="Y19" s="14">
        <v>3538</v>
      </c>
      <c r="Z19" s="13">
        <v>8.6408479532163742</v>
      </c>
      <c r="AA19" s="11">
        <v>1.7443742690058479</v>
      </c>
      <c r="AB19" s="14">
        <v>7605.1923076923076</v>
      </c>
      <c r="AC19" s="13">
        <v>7.8003308823529416</v>
      </c>
      <c r="AD19" s="11">
        <v>1.9644105392156861</v>
      </c>
      <c r="AE19" s="14">
        <v>8939.52</v>
      </c>
      <c r="AF19" s="13">
        <v>6.4383234126984146</v>
      </c>
      <c r="AG19" s="11">
        <v>2.4412215608465608</v>
      </c>
      <c r="AH19" s="14">
        <v>7528.7999999999993</v>
      </c>
      <c r="AI19" s="13">
        <v>4.2057342657342653</v>
      </c>
      <c r="AJ19" s="11">
        <v>3.5651040626040631</v>
      </c>
      <c r="AK19" s="14">
        <v>4338.0800000000008</v>
      </c>
      <c r="AL19" s="13">
        <v>6.6129583333333342</v>
      </c>
      <c r="AM19" s="11">
        <v>2.36059007936508</v>
      </c>
      <c r="AN19" s="14">
        <v>6710.48</v>
      </c>
      <c r="AO19" s="13">
        <v>5.3811249999999999</v>
      </c>
      <c r="AP19" s="11">
        <v>2.9309805555555561</v>
      </c>
      <c r="AQ19" s="14">
        <v>3523.6538461538462</v>
      </c>
      <c r="AR19" s="13">
        <v>5.7897058823529406</v>
      </c>
      <c r="AS19" s="11">
        <v>2.6463809523809529</v>
      </c>
      <c r="AT19" s="14">
        <v>6500.88</v>
      </c>
      <c r="AU19" s="13">
        <v>4.9070909090909094</v>
      </c>
      <c r="AV19" s="11">
        <v>3.9227445887445889</v>
      </c>
      <c r="AW19" s="14">
        <v>3279.92</v>
      </c>
    </row>
    <row r="20" spans="1:49" x14ac:dyDescent="0.25">
      <c r="A20" s="40">
        <v>18</v>
      </c>
      <c r="B20" s="20">
        <v>38.35919913419913</v>
      </c>
      <c r="C20" s="10">
        <v>0.39458730158730149</v>
      </c>
      <c r="D20" s="21">
        <v>7724.72</v>
      </c>
      <c r="E20" s="20">
        <v>23.71976190476191</v>
      </c>
      <c r="F20" s="10">
        <v>0.65020714285714276</v>
      </c>
      <c r="G20" s="21">
        <v>5809.12</v>
      </c>
      <c r="H20" s="20">
        <v>12.37873684210526</v>
      </c>
      <c r="I20" s="10">
        <v>1.2689043859649121</v>
      </c>
      <c r="J20" s="21">
        <v>6411.8076923076924</v>
      </c>
      <c r="K20" s="20">
        <v>9.1166071428571449</v>
      </c>
      <c r="L20" s="10">
        <v>1.642002976190476</v>
      </c>
      <c r="M20" s="14">
        <v>4844.8461538461543</v>
      </c>
      <c r="N20" s="13">
        <v>16.75136257309941</v>
      </c>
      <c r="O20" s="11">
        <v>0.92590506822612095</v>
      </c>
      <c r="P20" s="14">
        <v>6414.4</v>
      </c>
      <c r="Q20" s="13">
        <v>9.58</v>
      </c>
      <c r="R20" s="11">
        <v>1.6561037037037041</v>
      </c>
      <c r="S20" s="14">
        <v>4286.6000000000004</v>
      </c>
      <c r="T20" s="13">
        <v>17.890914786967421</v>
      </c>
      <c r="U20" s="11">
        <v>0.92081814384445959</v>
      </c>
      <c r="V20" s="14">
        <v>6823.24</v>
      </c>
      <c r="W20" s="13">
        <v>10.584375</v>
      </c>
      <c r="X20" s="11">
        <v>1.408333333333333</v>
      </c>
      <c r="Y20" s="14">
        <v>3522.76</v>
      </c>
      <c r="Z20" s="13">
        <v>8.5772076023391808</v>
      </c>
      <c r="AA20" s="11">
        <v>1.7639377192982451</v>
      </c>
      <c r="AB20" s="14">
        <v>10243.115384615379</v>
      </c>
      <c r="AC20" s="13">
        <v>7.4481307189542472</v>
      </c>
      <c r="AD20" s="11">
        <v>2.055147058823529</v>
      </c>
      <c r="AE20" s="14">
        <v>8693.9600000000009</v>
      </c>
      <c r="AF20" s="13">
        <v>5.9944230769230771</v>
      </c>
      <c r="AG20" s="11">
        <v>2.623866987179488</v>
      </c>
      <c r="AH20" s="14">
        <v>6926.2307692307704</v>
      </c>
      <c r="AI20" s="13">
        <v>2.8912499999999999</v>
      </c>
      <c r="AJ20" s="11">
        <v>5.8574166666666656</v>
      </c>
      <c r="AK20" s="14">
        <v>4660.32</v>
      </c>
      <c r="AL20" s="13">
        <v>6.6966666666666654</v>
      </c>
      <c r="AM20" s="11">
        <v>2.3084814814814809</v>
      </c>
      <c r="AN20" s="14">
        <v>7640.2</v>
      </c>
      <c r="AO20" s="13">
        <v>4.68957264957265</v>
      </c>
      <c r="AP20" s="11">
        <v>3.415712250712251</v>
      </c>
      <c r="AQ20" s="14">
        <v>4377.3599999999997</v>
      </c>
      <c r="AR20" s="13">
        <v>5.6539819004524876</v>
      </c>
      <c r="AS20" s="11">
        <v>2.9040799396681751</v>
      </c>
      <c r="AT20" s="14">
        <v>6622</v>
      </c>
      <c r="AU20" s="13">
        <v>5.3498710317460318</v>
      </c>
      <c r="AV20" s="11">
        <v>3.0468501984126992</v>
      </c>
      <c r="AW20" s="14">
        <v>3441.8846153846148</v>
      </c>
    </row>
    <row r="21" spans="1:49" x14ac:dyDescent="0.25">
      <c r="A21" s="40">
        <v>19</v>
      </c>
      <c r="B21" s="20">
        <v>39.121936758893277</v>
      </c>
      <c r="C21" s="10">
        <v>0.39942951251646902</v>
      </c>
      <c r="D21" s="21">
        <v>7748.6</v>
      </c>
      <c r="E21" s="20">
        <v>26.687727272727269</v>
      </c>
      <c r="F21" s="10">
        <v>0.57059090909090904</v>
      </c>
      <c r="G21" s="21">
        <v>6628.88</v>
      </c>
      <c r="H21" s="20">
        <v>12.91639097744361</v>
      </c>
      <c r="I21" s="10">
        <v>1.1702005012531329</v>
      </c>
      <c r="J21" s="21">
        <v>6509.3846153846162</v>
      </c>
      <c r="K21" s="20">
        <v>7.8751282051282061</v>
      </c>
      <c r="L21" s="10">
        <v>1.8860662393162391</v>
      </c>
      <c r="M21" s="14">
        <v>5492.2000000000007</v>
      </c>
      <c r="N21" s="13">
        <v>17.061777777777781</v>
      </c>
      <c r="O21" s="11">
        <v>0.90265185185185193</v>
      </c>
      <c r="P21" s="14">
        <v>6113.08</v>
      </c>
      <c r="Q21" s="13">
        <v>7.9610303030303022</v>
      </c>
      <c r="R21" s="11">
        <v>1.864439393939394</v>
      </c>
      <c r="S21" s="14">
        <v>3242.88</v>
      </c>
      <c r="T21" s="13">
        <v>16.234185463659141</v>
      </c>
      <c r="U21" s="11">
        <v>0.97595906432748525</v>
      </c>
      <c r="V21" s="14">
        <v>7037.04</v>
      </c>
      <c r="W21" s="13">
        <v>11.095154798761611</v>
      </c>
      <c r="X21" s="11">
        <v>1.3818703560371519</v>
      </c>
      <c r="Y21" s="14">
        <v>3452.76</v>
      </c>
      <c r="Z21" s="13">
        <v>8.382910216718269</v>
      </c>
      <c r="AA21" s="11">
        <v>1.8152868937048501</v>
      </c>
      <c r="AB21" s="14">
        <v>9393.5600000000013</v>
      </c>
      <c r="AC21" s="13">
        <v>8.0601388888888881</v>
      </c>
      <c r="AD21" s="11">
        <v>1.9450902777777781</v>
      </c>
      <c r="AE21" s="14">
        <v>8450.76</v>
      </c>
      <c r="AF21" s="13">
        <v>6.2798642533936659</v>
      </c>
      <c r="AG21" s="11">
        <v>2.4683985252220548</v>
      </c>
      <c r="AH21" s="14">
        <v>7703.6399999999994</v>
      </c>
      <c r="AI21" s="13">
        <v>5.198888888888888</v>
      </c>
      <c r="AJ21" s="11">
        <v>3.451527065527066</v>
      </c>
      <c r="AK21" s="14">
        <v>5800.7307692307704</v>
      </c>
      <c r="AL21" s="13">
        <v>6.795575980392158</v>
      </c>
      <c r="AM21" s="11">
        <v>2.2922201797385622</v>
      </c>
      <c r="AN21" s="14">
        <v>7651.538461538461</v>
      </c>
      <c r="AO21" s="13">
        <v>5.3156249999999998</v>
      </c>
      <c r="AP21" s="11">
        <v>2.916069444444445</v>
      </c>
      <c r="AQ21" s="14">
        <v>4982.6400000000003</v>
      </c>
      <c r="AR21" s="13">
        <v>6.0265201465201468</v>
      </c>
      <c r="AS21" s="11">
        <v>2.5164737484737478</v>
      </c>
      <c r="AT21" s="14">
        <v>6965.9230769230771</v>
      </c>
      <c r="AU21" s="13">
        <v>5.5030000000000001</v>
      </c>
      <c r="AV21" s="11">
        <v>3.0116682539682542</v>
      </c>
      <c r="AW21" s="14">
        <v>3476.7307692307691</v>
      </c>
    </row>
    <row r="22" spans="1:49" x14ac:dyDescent="0.25">
      <c r="A22" s="40">
        <v>20</v>
      </c>
      <c r="B22" s="20">
        <v>37.960158102766798</v>
      </c>
      <c r="C22" s="10">
        <v>0.41103293807641639</v>
      </c>
      <c r="D22" s="21">
        <v>8616.8799999999992</v>
      </c>
      <c r="E22" s="20">
        <v>25.959740259740261</v>
      </c>
      <c r="F22" s="10">
        <v>0.58755266955266949</v>
      </c>
      <c r="G22" s="21">
        <v>6713.28</v>
      </c>
      <c r="H22" s="20">
        <v>14.13545238095238</v>
      </c>
      <c r="I22" s="10">
        <v>1.0629134920634919</v>
      </c>
      <c r="J22" s="21">
        <v>6223.72</v>
      </c>
      <c r="K22" s="20">
        <v>8.4192857142857136</v>
      </c>
      <c r="L22" s="10">
        <v>1.813007936507937</v>
      </c>
      <c r="M22" s="14">
        <v>4521.4400000000014</v>
      </c>
      <c r="N22" s="13">
        <v>16.594385964912281</v>
      </c>
      <c r="O22" s="11">
        <v>0.96285797827903108</v>
      </c>
      <c r="P22" s="14">
        <v>6149.1923076923094</v>
      </c>
      <c r="Q22" s="13">
        <v>9.8162500000000001</v>
      </c>
      <c r="R22" s="11">
        <v>1.5172708333333329</v>
      </c>
      <c r="S22" s="14">
        <v>5603.0384615384619</v>
      </c>
      <c r="T22" s="13">
        <v>15.24480392156863</v>
      </c>
      <c r="U22" s="11">
        <v>1.0767540106951869</v>
      </c>
      <c r="V22" s="14">
        <v>6100.6153846153848</v>
      </c>
      <c r="W22" s="13">
        <v>8.0826078431372554</v>
      </c>
      <c r="X22" s="11">
        <v>1.915754248366013</v>
      </c>
      <c r="Y22" s="14">
        <v>3245.76</v>
      </c>
      <c r="Z22" s="13">
        <v>8.4499999999999993</v>
      </c>
      <c r="AA22" s="11">
        <v>1.7805</v>
      </c>
      <c r="AB22" s="14">
        <v>9786.6153846153866</v>
      </c>
      <c r="AC22" s="13">
        <v>7.7006263736263731</v>
      </c>
      <c r="AD22" s="11">
        <v>1.9811162393162389</v>
      </c>
      <c r="AE22" s="14">
        <v>7947.2400000000007</v>
      </c>
      <c r="AF22" s="13">
        <v>6.1698035714285719</v>
      </c>
      <c r="AG22" s="11">
        <v>2.5403533730158729</v>
      </c>
      <c r="AH22" s="14">
        <v>7410.12</v>
      </c>
      <c r="AI22" s="13">
        <v>4.8555194805194786</v>
      </c>
      <c r="AJ22" s="11">
        <v>3.3756984126984131</v>
      </c>
      <c r="AK22" s="14">
        <v>6854.52</v>
      </c>
      <c r="AL22" s="13">
        <v>6.830497737556561</v>
      </c>
      <c r="AM22" s="11">
        <v>2.2956530920060332</v>
      </c>
      <c r="AN22" s="14">
        <v>7150.28</v>
      </c>
      <c r="AO22" s="13">
        <v>4.9450000000000003</v>
      </c>
      <c r="AP22" s="11">
        <v>3.0986730158730151</v>
      </c>
      <c r="AQ22" s="14">
        <v>4516.9615384615381</v>
      </c>
      <c r="AR22" s="13">
        <v>5.3826346153846156</v>
      </c>
      <c r="AS22" s="11">
        <v>3.2119814102564099</v>
      </c>
      <c r="AT22" s="14">
        <v>6759.68</v>
      </c>
      <c r="AU22" s="13">
        <v>4.0595256410256404</v>
      </c>
      <c r="AV22" s="11">
        <v>3.6708260683760692</v>
      </c>
      <c r="AW22" s="14">
        <v>3320.1538461538462</v>
      </c>
    </row>
    <row r="23" spans="1:49" x14ac:dyDescent="0.25">
      <c r="A23" s="40">
        <v>21</v>
      </c>
      <c r="B23" s="20">
        <v>35.622727272727268</v>
      </c>
      <c r="C23" s="10">
        <v>0.42840909090909091</v>
      </c>
      <c r="D23" s="21">
        <v>7629.7199999999993</v>
      </c>
      <c r="E23" s="20">
        <v>27.94136363636364</v>
      </c>
      <c r="F23" s="10">
        <v>0.53996969696969688</v>
      </c>
      <c r="G23" s="21">
        <v>6814.7307692307704</v>
      </c>
      <c r="H23" s="20">
        <v>11.819210526315789</v>
      </c>
      <c r="I23" s="10">
        <v>1.2690114035087721</v>
      </c>
      <c r="J23" s="21">
        <v>7050.92</v>
      </c>
      <c r="K23" s="20">
        <v>8.5875676937441661</v>
      </c>
      <c r="L23" s="10">
        <v>1.765389978213507</v>
      </c>
      <c r="M23" s="14">
        <v>5222.079999999999</v>
      </c>
      <c r="N23" s="13">
        <v>16.407</v>
      </c>
      <c r="O23" s="11">
        <v>0.94994999999999996</v>
      </c>
      <c r="P23" s="14">
        <v>7182.2400000000007</v>
      </c>
      <c r="Q23" s="13">
        <v>10.037708333333329</v>
      </c>
      <c r="R23" s="11">
        <v>1.471805555555556</v>
      </c>
      <c r="S23" s="14">
        <v>6344.4400000000014</v>
      </c>
      <c r="T23" s="13">
        <v>12.453026315789471</v>
      </c>
      <c r="U23" s="11">
        <v>1.443575438596491</v>
      </c>
      <c r="V23" s="14">
        <v>6160.6153846153848</v>
      </c>
      <c r="W23" s="13">
        <v>7.7868095238095254</v>
      </c>
      <c r="X23" s="11">
        <v>2.1159841269841269</v>
      </c>
      <c r="Y23" s="14">
        <v>3431.92</v>
      </c>
      <c r="Z23" s="13">
        <v>8.5278947368421054</v>
      </c>
      <c r="AA23" s="11">
        <v>1.7828518518518519</v>
      </c>
      <c r="AB23" s="14">
        <v>9285</v>
      </c>
      <c r="AC23" s="13">
        <v>7.8143580316742094</v>
      </c>
      <c r="AD23" s="11">
        <v>1.9784086538461541</v>
      </c>
      <c r="AE23" s="14">
        <v>7902.64</v>
      </c>
      <c r="AF23" s="13">
        <v>6.0064285714285717</v>
      </c>
      <c r="AG23" s="11">
        <v>2.5712014652014661</v>
      </c>
      <c r="AH23" s="14">
        <v>6594.9199999999992</v>
      </c>
      <c r="AI23" s="13">
        <v>5.3424999999999994</v>
      </c>
      <c r="AJ23" s="11">
        <v>3.4261018518518518</v>
      </c>
      <c r="AK23" s="14">
        <v>4803</v>
      </c>
      <c r="AL23" s="13">
        <v>6.8716862745098046</v>
      </c>
      <c r="AM23" s="11">
        <v>2.2537503267973862</v>
      </c>
      <c r="AN23" s="14">
        <v>7814.2307692307704</v>
      </c>
      <c r="AO23" s="13">
        <v>4.0585714285714287</v>
      </c>
      <c r="AP23" s="11">
        <v>3.3285396825396831</v>
      </c>
      <c r="AQ23" s="14">
        <v>4703.3846153846152</v>
      </c>
      <c r="AR23" s="13">
        <v>5.4804632352941178</v>
      </c>
      <c r="AS23" s="11">
        <v>2.9351547385620922</v>
      </c>
      <c r="AT23" s="14">
        <v>6701.72</v>
      </c>
      <c r="AU23" s="13">
        <v>4.1966666666666672</v>
      </c>
      <c r="AV23" s="11">
        <v>3.6949333333333332</v>
      </c>
      <c r="AW23" s="14">
        <v>3177.68</v>
      </c>
    </row>
    <row r="24" spans="1:49" x14ac:dyDescent="0.25">
      <c r="A24" s="40">
        <v>22</v>
      </c>
      <c r="B24" s="20">
        <v>35.611363636363642</v>
      </c>
      <c r="C24" s="10">
        <v>0.42787878787878791</v>
      </c>
      <c r="D24" s="21">
        <v>8030.5599999999986</v>
      </c>
      <c r="E24" s="20">
        <v>21.825108225108231</v>
      </c>
      <c r="F24" s="10">
        <v>0.74399783549783549</v>
      </c>
      <c r="G24" s="21">
        <v>8099.32</v>
      </c>
      <c r="H24" s="20">
        <v>14.308095238095239</v>
      </c>
      <c r="I24" s="10">
        <v>1.071603174603174</v>
      </c>
      <c r="J24" s="21">
        <v>7089.1538461538466</v>
      </c>
      <c r="K24" s="20">
        <v>8.6614285714285728</v>
      </c>
      <c r="L24" s="10">
        <v>1.721642857142857</v>
      </c>
      <c r="M24" s="14">
        <v>5413.76</v>
      </c>
      <c r="N24" s="13">
        <v>15.041902597402601</v>
      </c>
      <c r="O24" s="11">
        <v>1.0190701298701299</v>
      </c>
      <c r="P24" s="14">
        <v>6103.1923076923076</v>
      </c>
      <c r="Q24" s="13">
        <v>10.341267156862751</v>
      </c>
      <c r="R24" s="11">
        <v>1.4629584967320259</v>
      </c>
      <c r="S24" s="14">
        <v>5059.4399999999996</v>
      </c>
      <c r="T24" s="13">
        <v>17.241428571428571</v>
      </c>
      <c r="U24" s="11">
        <v>0.89765079365079359</v>
      </c>
      <c r="V24" s="14">
        <v>6814.32</v>
      </c>
      <c r="W24" s="13">
        <v>5.9613762626262634</v>
      </c>
      <c r="X24" s="11">
        <v>2.989917087542088</v>
      </c>
      <c r="Y24" s="14">
        <v>3411.1153846153852</v>
      </c>
      <c r="Z24" s="13">
        <v>8.2952631578947358</v>
      </c>
      <c r="AA24" s="11">
        <v>1.8166403508771931</v>
      </c>
      <c r="AB24" s="14">
        <v>10130.200000000001</v>
      </c>
      <c r="AC24" s="13">
        <v>8.0560866013071895</v>
      </c>
      <c r="AD24" s="11">
        <v>1.94383809912854</v>
      </c>
      <c r="AE24" s="14">
        <v>8106.56</v>
      </c>
      <c r="AF24" s="13">
        <v>6.2385233918128664</v>
      </c>
      <c r="AG24" s="11">
        <v>2.4700232699805071</v>
      </c>
      <c r="AH24" s="14">
        <v>6470.0769230769229</v>
      </c>
      <c r="AI24" s="13">
        <v>4.6593434343434348</v>
      </c>
      <c r="AJ24" s="11">
        <v>3.642470117845118</v>
      </c>
      <c r="AK24" s="14">
        <v>4392.2</v>
      </c>
      <c r="AL24" s="13">
        <v>6.7884210526315787</v>
      </c>
      <c r="AM24" s="11">
        <v>2.3013034055727548</v>
      </c>
      <c r="AN24" s="14">
        <v>6294.9999999999991</v>
      </c>
      <c r="AO24" s="13">
        <v>5.7006666666666659</v>
      </c>
      <c r="AP24" s="11">
        <v>2.9582148148148151</v>
      </c>
      <c r="AQ24" s="14">
        <v>4906.32</v>
      </c>
      <c r="AR24" s="13">
        <v>6.8418141025641006</v>
      </c>
      <c r="AS24" s="11">
        <v>2.2263387820512821</v>
      </c>
      <c r="AT24" s="14">
        <v>6369.48</v>
      </c>
      <c r="AU24" s="13">
        <v>3.1039166666666671</v>
      </c>
      <c r="AV24" s="11">
        <v>6.3445092592592589</v>
      </c>
      <c r="AW24" s="14">
        <v>3366.28</v>
      </c>
    </row>
    <row r="25" spans="1:49" x14ac:dyDescent="0.25">
      <c r="A25" s="40">
        <v>23</v>
      </c>
      <c r="B25" s="20">
        <v>32.857272727272729</v>
      </c>
      <c r="C25" s="10">
        <v>0.47225757575757582</v>
      </c>
      <c r="D25" s="21">
        <v>9057</v>
      </c>
      <c r="E25" s="20">
        <v>26.35163278750235</v>
      </c>
      <c r="F25" s="10">
        <v>0.57356895037329814</v>
      </c>
      <c r="G25" s="21">
        <v>8047.6</v>
      </c>
      <c r="H25" s="20">
        <v>11.14190943043884</v>
      </c>
      <c r="I25" s="10">
        <v>1.483280578898226</v>
      </c>
      <c r="J25" s="21">
        <v>7759.92</v>
      </c>
      <c r="K25" s="20">
        <v>9.3145000000000007</v>
      </c>
      <c r="L25" s="10">
        <v>1.6405000000000001</v>
      </c>
      <c r="M25" s="14">
        <v>5434.7692307692296</v>
      </c>
      <c r="N25" s="13">
        <v>16.673789473684209</v>
      </c>
      <c r="O25" s="11">
        <v>0.9387587719298246</v>
      </c>
      <c r="P25" s="14">
        <v>6531.3461538461534</v>
      </c>
      <c r="Q25" s="13">
        <v>9.5572023809523792</v>
      </c>
      <c r="R25" s="11">
        <v>1.550171031746032</v>
      </c>
      <c r="S25" s="14">
        <v>5634.32</v>
      </c>
      <c r="T25" s="13">
        <v>16.339083694083691</v>
      </c>
      <c r="U25" s="11">
        <v>0.98690957190957196</v>
      </c>
      <c r="V25" s="14">
        <v>6393.48</v>
      </c>
      <c r="W25" s="13">
        <v>10.43</v>
      </c>
      <c r="X25" s="11">
        <v>1.4246875000000001</v>
      </c>
      <c r="Y25" s="14">
        <v>3531.76</v>
      </c>
      <c r="Z25" s="13">
        <v>8.1291215170278637</v>
      </c>
      <c r="AA25" s="11">
        <v>1.8559836171310631</v>
      </c>
      <c r="AB25" s="14">
        <v>10019.76</v>
      </c>
      <c r="AC25" s="13">
        <v>7.7513998868778273</v>
      </c>
      <c r="AD25" s="11">
        <v>1.9865084841628959</v>
      </c>
      <c r="AE25" s="14">
        <v>8156.96</v>
      </c>
      <c r="AF25" s="13">
        <v>6.3067973856209143</v>
      </c>
      <c r="AG25" s="11">
        <v>2.4460827886710241</v>
      </c>
      <c r="AH25" s="14">
        <v>7933.88</v>
      </c>
      <c r="AI25" s="13">
        <v>4.9581944444444446</v>
      </c>
      <c r="AJ25" s="11">
        <v>4.296287037037037</v>
      </c>
      <c r="AK25" s="14">
        <v>3194.0769230769229</v>
      </c>
      <c r="AL25" s="13">
        <v>6.7225488721804503</v>
      </c>
      <c r="AM25" s="11">
        <v>2.298876858813701</v>
      </c>
      <c r="AN25" s="14">
        <v>7408.1538461538476</v>
      </c>
      <c r="AO25" s="13">
        <v>5.5605714285714276</v>
      </c>
      <c r="AP25" s="11">
        <v>3.0790571428571432</v>
      </c>
      <c r="AQ25" s="14">
        <v>5562.5769230769238</v>
      </c>
      <c r="AR25" s="13">
        <v>5.4124475524475528</v>
      </c>
      <c r="AS25" s="11">
        <v>3.1823822843822849</v>
      </c>
      <c r="AT25" s="14">
        <v>6819.3076923076906</v>
      </c>
      <c r="AU25" s="13">
        <v>4.8668181818181813</v>
      </c>
      <c r="AV25" s="11">
        <v>3.6519772727272728</v>
      </c>
      <c r="AW25" s="14">
        <v>3459.461538461539</v>
      </c>
    </row>
    <row r="26" spans="1:49" x14ac:dyDescent="0.25">
      <c r="A26" s="40">
        <v>24</v>
      </c>
      <c r="B26" s="20">
        <v>33.05590909090909</v>
      </c>
      <c r="C26" s="10">
        <v>0.46854545454545449</v>
      </c>
      <c r="D26" s="21">
        <v>8272.56</v>
      </c>
      <c r="E26" s="20">
        <v>23.947727272727271</v>
      </c>
      <c r="F26" s="10">
        <v>0.63527705627705622</v>
      </c>
      <c r="G26" s="21">
        <v>6916.538461538461</v>
      </c>
      <c r="H26" s="20">
        <v>13.51763636363637</v>
      </c>
      <c r="I26" s="10">
        <v>1.1112651515151519</v>
      </c>
      <c r="J26" s="21">
        <v>5893.8</v>
      </c>
      <c r="K26" s="20">
        <v>8.9071428571428548</v>
      </c>
      <c r="L26" s="10">
        <v>1.6720714285714291</v>
      </c>
      <c r="M26" s="14">
        <v>6486.56</v>
      </c>
      <c r="N26" s="13">
        <v>16.685238095238091</v>
      </c>
      <c r="O26" s="11">
        <v>0.92820634920634915</v>
      </c>
      <c r="P26" s="14">
        <v>8062.16</v>
      </c>
      <c r="Q26" s="13">
        <v>9.6050000000000004</v>
      </c>
      <c r="R26" s="11">
        <v>1.563081018518518</v>
      </c>
      <c r="S26" s="14">
        <v>5668.4</v>
      </c>
      <c r="T26" s="13">
        <v>18.214951840385279</v>
      </c>
      <c r="U26" s="11">
        <v>0.827780529755762</v>
      </c>
      <c r="V26" s="14">
        <v>6329.6399999999994</v>
      </c>
      <c r="W26" s="13">
        <v>9.2844736842105249</v>
      </c>
      <c r="X26" s="11">
        <v>1.8011973684210529</v>
      </c>
      <c r="Y26" s="14">
        <v>3487.2307692307691</v>
      </c>
      <c r="Z26" s="13">
        <v>8.4468421052631584</v>
      </c>
      <c r="AA26" s="11">
        <v>1.8017894736842111</v>
      </c>
      <c r="AB26" s="14">
        <v>9441.1153846153848</v>
      </c>
      <c r="AC26" s="13">
        <v>7.5600952380952382</v>
      </c>
      <c r="AD26" s="11">
        <v>2.0094428571428571</v>
      </c>
      <c r="AE26" s="14">
        <v>7916.6399999999994</v>
      </c>
      <c r="AF26" s="13">
        <v>6.3121666666666663</v>
      </c>
      <c r="AG26" s="11">
        <v>2.4934347222222222</v>
      </c>
      <c r="AH26" s="14">
        <v>7251.4000000000005</v>
      </c>
      <c r="AI26" s="13">
        <v>5.3701025641025648</v>
      </c>
      <c r="AJ26" s="11">
        <v>2.9733282051282051</v>
      </c>
      <c r="AK26" s="14">
        <v>5847.52</v>
      </c>
      <c r="AL26" s="13">
        <v>6.8515197368421052</v>
      </c>
      <c r="AM26" s="11">
        <v>2.285310599415205</v>
      </c>
      <c r="AN26" s="14">
        <v>7414.84</v>
      </c>
      <c r="AO26" s="13">
        <v>4.9157142857142846</v>
      </c>
      <c r="AP26" s="11">
        <v>3.1877142857142862</v>
      </c>
      <c r="AQ26" s="14">
        <v>5428.4400000000014</v>
      </c>
      <c r="AR26" s="13">
        <v>5.3546666666666676</v>
      </c>
      <c r="AS26" s="11">
        <v>3.0363317460317458</v>
      </c>
      <c r="AT26" s="14">
        <v>6886.88</v>
      </c>
      <c r="AU26" s="13">
        <v>4.0321212121212122</v>
      </c>
      <c r="AV26" s="11">
        <v>4.0166397306397306</v>
      </c>
      <c r="AW26" s="14">
        <v>3420.4</v>
      </c>
    </row>
    <row r="27" spans="1:49" x14ac:dyDescent="0.25">
      <c r="A27" s="40">
        <v>25</v>
      </c>
      <c r="B27" s="20">
        <v>35.022640692640692</v>
      </c>
      <c r="C27" s="10">
        <v>0.44028282828282828</v>
      </c>
      <c r="D27" s="21">
        <v>8757.880000000001</v>
      </c>
      <c r="E27" s="20">
        <v>27.339545454545458</v>
      </c>
      <c r="F27" s="10">
        <v>0.5608939393939395</v>
      </c>
      <c r="G27" s="21">
        <v>7412.16</v>
      </c>
      <c r="H27" s="20">
        <v>12.03802631578947</v>
      </c>
      <c r="I27" s="10">
        <v>1.273485087719298</v>
      </c>
      <c r="J27" s="21">
        <v>6196.0000000000009</v>
      </c>
      <c r="K27" s="20">
        <v>8.704884615384616</v>
      </c>
      <c r="L27" s="10">
        <v>1.7401038461538461</v>
      </c>
      <c r="M27" s="14">
        <v>6576.6</v>
      </c>
      <c r="N27" s="13">
        <v>16.069122807017539</v>
      </c>
      <c r="O27" s="11">
        <v>0.95473517126148677</v>
      </c>
      <c r="P27" s="14">
        <v>6910.36</v>
      </c>
      <c r="Q27" s="13">
        <v>9.5098091382301924</v>
      </c>
      <c r="R27" s="11">
        <v>1.6029994216310011</v>
      </c>
      <c r="S27" s="14">
        <v>5005.7307692307704</v>
      </c>
      <c r="T27" s="13">
        <v>16.967611111111111</v>
      </c>
      <c r="U27" s="11">
        <v>0.89394583333333333</v>
      </c>
      <c r="V27" s="14">
        <v>6295.48</v>
      </c>
      <c r="W27" s="13">
        <v>6.8899772727272728</v>
      </c>
      <c r="X27" s="11">
        <v>3.0229984848484852</v>
      </c>
      <c r="Y27" s="14">
        <v>3423.9259259259261</v>
      </c>
      <c r="Z27" s="13">
        <v>8.242254901960786</v>
      </c>
      <c r="AA27" s="11">
        <v>1.827721132897604</v>
      </c>
      <c r="AB27" s="14">
        <v>9863.4000000000015</v>
      </c>
      <c r="AC27" s="13">
        <v>7.873025210084033</v>
      </c>
      <c r="AD27" s="11">
        <v>1.996042191876751</v>
      </c>
      <c r="AE27" s="14">
        <v>7971.6153846153848</v>
      </c>
      <c r="AF27" s="13">
        <v>6.3065032679738557</v>
      </c>
      <c r="AG27" s="11">
        <v>2.50048869825708</v>
      </c>
      <c r="AH27" s="14">
        <v>6882.6</v>
      </c>
      <c r="AI27" s="13">
        <v>4.9963776223776231</v>
      </c>
      <c r="AJ27" s="11">
        <v>3.4349379953379948</v>
      </c>
      <c r="AK27" s="14">
        <v>5621.6153846153848</v>
      </c>
      <c r="AL27" s="13">
        <v>6.7751111111111122</v>
      </c>
      <c r="AM27" s="11">
        <v>2.3324259259259259</v>
      </c>
      <c r="AN27" s="14">
        <v>6604.04</v>
      </c>
      <c r="AO27" s="13">
        <v>5.0949999999999998</v>
      </c>
      <c r="AP27" s="11">
        <v>3.0274761904761909</v>
      </c>
      <c r="AQ27" s="14">
        <v>4070.1153846153838</v>
      </c>
      <c r="AR27" s="13">
        <v>5.7331250000000002</v>
      </c>
      <c r="AS27" s="11">
        <v>2.7073055555555561</v>
      </c>
      <c r="AT27" s="14">
        <v>6957.2</v>
      </c>
      <c r="AU27" s="13">
        <v>4.8452857142857138</v>
      </c>
      <c r="AV27" s="11">
        <v>3.3318285714285709</v>
      </c>
      <c r="AW27" s="14">
        <v>3245.961538461539</v>
      </c>
    </row>
    <row r="28" spans="1:49" x14ac:dyDescent="0.25">
      <c r="A28" s="40">
        <v>26</v>
      </c>
      <c r="B28" s="20">
        <v>32.492727272727272</v>
      </c>
      <c r="C28" s="10">
        <v>0.48092424242424248</v>
      </c>
      <c r="D28" s="21">
        <v>7842.1600000000008</v>
      </c>
      <c r="E28" s="20">
        <v>26.088766233766229</v>
      </c>
      <c r="F28" s="10">
        <v>0.5811630591630591</v>
      </c>
      <c r="G28" s="21">
        <v>7739.2800000000007</v>
      </c>
      <c r="H28" s="20">
        <v>12.542205513784459</v>
      </c>
      <c r="I28" s="10">
        <v>1.213629448621554</v>
      </c>
      <c r="J28" s="21">
        <v>6454.76</v>
      </c>
      <c r="K28" s="20">
        <v>9.115000000000002</v>
      </c>
      <c r="L28" s="10">
        <v>1.640047619047619</v>
      </c>
      <c r="M28" s="14">
        <v>5653.5384615384619</v>
      </c>
      <c r="N28" s="13">
        <v>15.003289473684211</v>
      </c>
      <c r="O28" s="11">
        <v>1.022245614035088</v>
      </c>
      <c r="P28" s="14">
        <v>7018.08</v>
      </c>
      <c r="Q28" s="13">
        <v>9.5530952380952385</v>
      </c>
      <c r="R28" s="11">
        <v>1.5465253968253969</v>
      </c>
      <c r="S28" s="14">
        <v>5532.24</v>
      </c>
      <c r="T28" s="13">
        <v>15.647810457516339</v>
      </c>
      <c r="U28" s="11">
        <v>1.038470588235294</v>
      </c>
      <c r="V28" s="14">
        <v>6412.461538461539</v>
      </c>
      <c r="W28" s="13">
        <v>10.737058823529409</v>
      </c>
      <c r="X28" s="11">
        <v>1.4010759803921571</v>
      </c>
      <c r="Y28" s="14">
        <v>3582.4</v>
      </c>
      <c r="Z28" s="13">
        <v>8.292134502923977</v>
      </c>
      <c r="AA28" s="11">
        <v>1.832868421052632</v>
      </c>
      <c r="AB28" s="14">
        <v>9821.8846153846152</v>
      </c>
      <c r="AC28" s="13">
        <v>7.5832090336134446</v>
      </c>
      <c r="AD28" s="11">
        <v>1.9966773459383751</v>
      </c>
      <c r="AE28" s="14">
        <v>7765</v>
      </c>
      <c r="AF28" s="13">
        <v>6.2983900928792584</v>
      </c>
      <c r="AG28" s="11">
        <v>2.427740970072239</v>
      </c>
      <c r="AH28" s="14">
        <v>7722.5599999999986</v>
      </c>
      <c r="AI28" s="13">
        <v>4.8966336996336999</v>
      </c>
      <c r="AJ28" s="11">
        <v>3.1896777777777778</v>
      </c>
      <c r="AK28" s="14">
        <v>5620.038461538461</v>
      </c>
      <c r="AL28" s="13">
        <v>6.3652941176470588</v>
      </c>
      <c r="AM28" s="11">
        <v>2.5453490196078441</v>
      </c>
      <c r="AN28" s="14">
        <v>8185.6923076923076</v>
      </c>
      <c r="AO28" s="13">
        <v>4.7392500000000002</v>
      </c>
      <c r="AP28" s="11">
        <v>3.2582613095238102</v>
      </c>
      <c r="AQ28" s="14">
        <v>5205.72</v>
      </c>
      <c r="AR28" s="13">
        <v>5.7061111111111114</v>
      </c>
      <c r="AS28" s="11">
        <v>2.698555555555556</v>
      </c>
      <c r="AT28" s="14">
        <v>6979.3600000000006</v>
      </c>
      <c r="AU28" s="13">
        <v>4.161999999999999</v>
      </c>
      <c r="AV28" s="11">
        <v>4.1463000000000001</v>
      </c>
      <c r="AW28" s="14">
        <v>3479</v>
      </c>
    </row>
    <row r="29" spans="1:49" x14ac:dyDescent="0.25">
      <c r="A29" s="40">
        <v>27</v>
      </c>
      <c r="B29" s="20">
        <v>33.474567099567103</v>
      </c>
      <c r="C29" s="10">
        <v>0.45615295815295798</v>
      </c>
      <c r="D29" s="21">
        <v>7386.5</v>
      </c>
      <c r="E29" s="20">
        <v>21.043809523809522</v>
      </c>
      <c r="F29" s="10">
        <v>0.72963492063492053</v>
      </c>
      <c r="G29" s="21">
        <v>7717.8461538461543</v>
      </c>
      <c r="H29" s="20">
        <v>13.413833333333329</v>
      </c>
      <c r="I29" s="10">
        <v>1.117833333333333</v>
      </c>
      <c r="J29" s="21">
        <v>6571.8399999999992</v>
      </c>
      <c r="K29" s="20">
        <v>8.3880769230769232</v>
      </c>
      <c r="L29" s="10">
        <v>1.790459706959707</v>
      </c>
      <c r="M29" s="14">
        <v>6256.08</v>
      </c>
      <c r="N29" s="13">
        <v>16.140023809523811</v>
      </c>
      <c r="O29" s="11">
        <v>0.94134365079365079</v>
      </c>
      <c r="P29" s="14">
        <v>6780.64</v>
      </c>
      <c r="Q29" s="13">
        <v>8.7492307692307705</v>
      </c>
      <c r="R29" s="11">
        <v>1.6868150183150179</v>
      </c>
      <c r="S29" s="14">
        <v>5721.6399999999994</v>
      </c>
      <c r="T29" s="13">
        <v>10.1608253968254</v>
      </c>
      <c r="U29" s="11">
        <v>1.6369576719576719</v>
      </c>
      <c r="V29" s="14">
        <v>6137.3461538461543</v>
      </c>
      <c r="W29" s="13">
        <v>11.017099673202621</v>
      </c>
      <c r="X29" s="11">
        <v>1.3597976579520701</v>
      </c>
      <c r="Y29" s="14">
        <v>3619.88</v>
      </c>
      <c r="Z29" s="13">
        <v>7.936045751633988</v>
      </c>
      <c r="AA29" s="11">
        <v>1.902720996732026</v>
      </c>
      <c r="AB29" s="14">
        <v>9438.92</v>
      </c>
      <c r="AC29" s="13">
        <v>7.7560833333333328</v>
      </c>
      <c r="AD29" s="11">
        <v>1.9864277777777779</v>
      </c>
      <c r="AE29" s="14">
        <v>8543.92</v>
      </c>
      <c r="AF29" s="13">
        <v>6.2380237358101134</v>
      </c>
      <c r="AG29" s="11">
        <v>2.4800011179910562</v>
      </c>
      <c r="AH29" s="14">
        <v>6547.880000000001</v>
      </c>
      <c r="AI29" s="13">
        <v>4.8185714285714294</v>
      </c>
      <c r="AJ29" s="11">
        <v>3.1775842490842492</v>
      </c>
      <c r="AK29" s="14">
        <v>5647.2000000000007</v>
      </c>
      <c r="AL29" s="13">
        <v>6.6738340643274867</v>
      </c>
      <c r="AM29" s="11">
        <v>2.2913204191033141</v>
      </c>
      <c r="AN29" s="14">
        <v>7982.3600000000006</v>
      </c>
      <c r="AO29" s="13">
        <v>4.7054166666666664</v>
      </c>
      <c r="AP29" s="11">
        <v>3.2915277777777781</v>
      </c>
      <c r="AQ29" s="14">
        <v>5597.9615384615381</v>
      </c>
      <c r="AR29" s="13">
        <v>5.6073992673992681</v>
      </c>
      <c r="AS29" s="11">
        <v>2.770660317460317</v>
      </c>
      <c r="AT29" s="14">
        <v>6731.72</v>
      </c>
      <c r="AU29" s="13">
        <v>5.1308333333333316</v>
      </c>
      <c r="AV29" s="11">
        <v>3.621411111111112</v>
      </c>
      <c r="AW29" s="14">
        <v>3326.6</v>
      </c>
    </row>
    <row r="30" spans="1:49" x14ac:dyDescent="0.25">
      <c r="A30" s="40">
        <v>28</v>
      </c>
      <c r="B30" s="20">
        <v>21.515642857142851</v>
      </c>
      <c r="C30" s="10">
        <v>0.73550317460317449</v>
      </c>
      <c r="D30" s="21">
        <v>7040.119999999999</v>
      </c>
      <c r="E30" s="20">
        <v>23.393727272727268</v>
      </c>
      <c r="F30" s="10">
        <v>0.64495909090909087</v>
      </c>
      <c r="G30" s="21">
        <v>4036.16</v>
      </c>
      <c r="H30" s="20">
        <v>12.761979949874689</v>
      </c>
      <c r="I30" s="10">
        <v>1.1772172096908939</v>
      </c>
      <c r="J30" s="21">
        <v>6676.0800000000008</v>
      </c>
      <c r="K30" s="20">
        <v>9.2620000000000005</v>
      </c>
      <c r="L30" s="10">
        <v>1.627377777777778</v>
      </c>
      <c r="M30" s="14">
        <v>5280.84</v>
      </c>
      <c r="N30" s="13">
        <v>12.58283333333333</v>
      </c>
      <c r="O30" s="11">
        <v>1.5144037037037039</v>
      </c>
      <c r="P30" s="14">
        <v>5720.48</v>
      </c>
      <c r="Q30" s="13">
        <v>8.0275146198830409</v>
      </c>
      <c r="R30" s="11">
        <v>1.912026315789473</v>
      </c>
      <c r="S30" s="14">
        <v>3164.4</v>
      </c>
      <c r="T30" s="13">
        <v>14.533250000000001</v>
      </c>
      <c r="U30" s="11">
        <v>1.099754166666667</v>
      </c>
      <c r="V30" s="14">
        <v>6821.8076923076906</v>
      </c>
      <c r="W30" s="13">
        <v>8.9093956043956055</v>
      </c>
      <c r="X30" s="11">
        <v>1.6659560439560439</v>
      </c>
      <c r="Y30" s="14">
        <v>3468.12</v>
      </c>
      <c r="Z30" s="13">
        <v>8.0339583333333344</v>
      </c>
      <c r="AA30" s="11">
        <v>1.8747662037037041</v>
      </c>
      <c r="AB30" s="14">
        <v>9189.84</v>
      </c>
      <c r="AC30" s="13">
        <v>7.6631740196078439</v>
      </c>
      <c r="AD30" s="11">
        <v>2.0085848039215679</v>
      </c>
      <c r="AE30" s="14">
        <v>8353.6538461538457</v>
      </c>
      <c r="AF30" s="13">
        <v>6.3637847446670968</v>
      </c>
      <c r="AG30" s="11">
        <v>2.5496530920060332</v>
      </c>
      <c r="AH30" s="14">
        <v>6428.4230769230762</v>
      </c>
      <c r="AI30" s="13">
        <v>4.5900549450549448</v>
      </c>
      <c r="AJ30" s="11">
        <v>3.3581007326007319</v>
      </c>
      <c r="AK30" s="14">
        <v>5235.3600000000006</v>
      </c>
      <c r="AL30" s="13">
        <v>6.5923080065359478</v>
      </c>
      <c r="AM30" s="11">
        <v>2.3037534041394339</v>
      </c>
      <c r="AN30" s="14">
        <v>7990.2307692307704</v>
      </c>
      <c r="AO30" s="13">
        <v>4.6459999999999999</v>
      </c>
      <c r="AP30" s="11">
        <v>3.3368666666666669</v>
      </c>
      <c r="AQ30" s="14">
        <v>5780.36</v>
      </c>
      <c r="AR30" s="13">
        <v>6.2523809523809506</v>
      </c>
      <c r="AS30" s="11">
        <v>2.6322675213675208</v>
      </c>
      <c r="AT30" s="14">
        <v>6900.6538461538457</v>
      </c>
      <c r="AU30" s="13">
        <v>4.9910606060606062</v>
      </c>
      <c r="AV30" s="11">
        <v>3.218156565656566</v>
      </c>
      <c r="AW30" s="14">
        <v>3459.28</v>
      </c>
    </row>
    <row r="31" spans="1:49" x14ac:dyDescent="0.25">
      <c r="A31" s="40">
        <v>29</v>
      </c>
      <c r="B31" s="20">
        <v>31.79034632034632</v>
      </c>
      <c r="C31" s="10">
        <v>0.56816594516594521</v>
      </c>
      <c r="D31" s="21">
        <v>7321.6</v>
      </c>
      <c r="E31" s="20">
        <v>25.90683794466403</v>
      </c>
      <c r="F31" s="10">
        <v>0.58591963109354406</v>
      </c>
      <c r="G31" s="21">
        <v>7495.28</v>
      </c>
      <c r="H31" s="20">
        <v>12.36290643274854</v>
      </c>
      <c r="I31" s="10">
        <v>1.2208481481481479</v>
      </c>
      <c r="J31" s="21">
        <v>6897.0400000000009</v>
      </c>
      <c r="K31" s="20">
        <v>8.7507142857142863</v>
      </c>
      <c r="L31" s="10">
        <v>1.6923699633699629</v>
      </c>
      <c r="M31" s="14">
        <v>5559.0384615384619</v>
      </c>
      <c r="N31" s="13">
        <v>16.237500000000001</v>
      </c>
      <c r="O31" s="11">
        <v>0.95123333333333326</v>
      </c>
      <c r="P31" s="14">
        <v>5953.28</v>
      </c>
      <c r="Q31" s="13">
        <v>9.5409583333333323</v>
      </c>
      <c r="R31" s="11">
        <v>1.543641666666667</v>
      </c>
      <c r="S31" s="14">
        <v>5316.1923076923067</v>
      </c>
      <c r="T31" s="13">
        <v>19.06086124401914</v>
      </c>
      <c r="U31" s="11">
        <v>0.80319936204146725</v>
      </c>
      <c r="V31" s="14">
        <v>6538.24</v>
      </c>
      <c r="W31" s="13">
        <v>10.660992647058819</v>
      </c>
      <c r="X31" s="11">
        <v>1.3903137254901961</v>
      </c>
      <c r="Y31" s="14">
        <v>3574.16</v>
      </c>
      <c r="Z31" s="13">
        <v>8.1558740970072243</v>
      </c>
      <c r="AA31" s="11">
        <v>1.865161541107671</v>
      </c>
      <c r="AB31" s="14">
        <v>9605.076923076922</v>
      </c>
      <c r="AC31" s="13">
        <v>7.6552638888888893</v>
      </c>
      <c r="AD31" s="11">
        <v>1.995844444444445</v>
      </c>
      <c r="AE31" s="14">
        <v>7615.32</v>
      </c>
      <c r="AF31" s="13">
        <v>6.214578619909501</v>
      </c>
      <c r="AG31" s="11">
        <v>2.4943751885369529</v>
      </c>
      <c r="AH31" s="14">
        <v>6779.04</v>
      </c>
      <c r="AI31" s="13">
        <v>5.2037362637362641</v>
      </c>
      <c r="AJ31" s="11">
        <v>3.130188644688646</v>
      </c>
      <c r="AK31" s="14">
        <v>5068.24</v>
      </c>
      <c r="AL31" s="13">
        <v>6.6850892857142856</v>
      </c>
      <c r="AM31" s="11">
        <v>2.3421017857142861</v>
      </c>
      <c r="AN31" s="14">
        <v>7361.7692307692296</v>
      </c>
      <c r="AO31" s="13">
        <v>5.4247863247863251</v>
      </c>
      <c r="AP31" s="11">
        <v>3.2566581196581201</v>
      </c>
      <c r="AQ31" s="14">
        <v>4765.8076923076924</v>
      </c>
      <c r="AR31" s="13">
        <v>4.9608671328671328</v>
      </c>
      <c r="AS31" s="11">
        <v>2.991217871017871</v>
      </c>
      <c r="AT31" s="14">
        <v>6494.28</v>
      </c>
      <c r="AU31" s="13">
        <v>4.8771111111111107</v>
      </c>
      <c r="AV31" s="11">
        <v>3.4574888888888888</v>
      </c>
      <c r="AW31" s="14">
        <v>3376.56</v>
      </c>
    </row>
    <row r="32" spans="1:49" x14ac:dyDescent="0.25">
      <c r="A32" s="40">
        <v>30</v>
      </c>
      <c r="B32" s="20">
        <v>35.610197628458501</v>
      </c>
      <c r="C32" s="10">
        <v>0.43358168642951261</v>
      </c>
      <c r="D32" s="21">
        <v>8329.84</v>
      </c>
      <c r="E32" s="20">
        <v>25.38489177489177</v>
      </c>
      <c r="F32" s="10">
        <v>0.59851587301587306</v>
      </c>
      <c r="G32" s="21">
        <v>6618.3076923076906</v>
      </c>
      <c r="H32" s="20">
        <v>13.18118181818182</v>
      </c>
      <c r="I32" s="10">
        <v>1.1401484848484851</v>
      </c>
      <c r="J32" s="21">
        <v>7396.3461538461543</v>
      </c>
      <c r="K32" s="20">
        <v>6.863421052631578</v>
      </c>
      <c r="L32" s="10">
        <v>2.316513645224171</v>
      </c>
      <c r="M32" s="14">
        <v>3160.84</v>
      </c>
      <c r="N32" s="13">
        <v>16.217785714285721</v>
      </c>
      <c r="O32" s="11">
        <v>0.93806428571428579</v>
      </c>
      <c r="P32" s="14">
        <v>7607.1999999999989</v>
      </c>
      <c r="Q32" s="13">
        <v>9.6441428571428567</v>
      </c>
      <c r="R32" s="11">
        <v>1.5429873015873019</v>
      </c>
      <c r="S32" s="14">
        <v>5037.8399999999992</v>
      </c>
      <c r="T32" s="13">
        <v>15.073300653594769</v>
      </c>
      <c r="U32" s="11">
        <v>1.0856067538126359</v>
      </c>
      <c r="V32" s="14">
        <v>6687.76</v>
      </c>
      <c r="W32" s="13">
        <v>5.4583333333333339</v>
      </c>
      <c r="X32" s="11">
        <v>3.2843296296296289</v>
      </c>
      <c r="Y32" s="14">
        <v>3374.5769230769229</v>
      </c>
      <c r="Z32" s="13">
        <v>8.2059958720330233</v>
      </c>
      <c r="AA32" s="11">
        <v>1.8514500630661621</v>
      </c>
      <c r="AB32" s="14">
        <v>9266.2000000000007</v>
      </c>
      <c r="AC32" s="13">
        <v>7.5516002747252751</v>
      </c>
      <c r="AD32" s="11">
        <v>2.0372715201465201</v>
      </c>
      <c r="AE32" s="14">
        <v>8750.5199999999986</v>
      </c>
      <c r="AF32" s="13">
        <v>6.1145303030303024</v>
      </c>
      <c r="AG32" s="11">
        <v>2.561404040404041</v>
      </c>
      <c r="AH32" s="14">
        <v>7732.5</v>
      </c>
      <c r="AI32" s="13">
        <v>4.9176753246753258</v>
      </c>
      <c r="AJ32" s="11">
        <v>3.867012554112554</v>
      </c>
      <c r="AK32" s="14">
        <v>5553.2307692307686</v>
      </c>
      <c r="AL32" s="13">
        <v>5.8267619047619048</v>
      </c>
      <c r="AM32" s="11">
        <v>2.6565950396825402</v>
      </c>
      <c r="AN32" s="14">
        <v>7138.36</v>
      </c>
      <c r="AO32" s="13">
        <v>4.4295384615384608</v>
      </c>
      <c r="AP32" s="11">
        <v>3.7511104895104901</v>
      </c>
      <c r="AQ32" s="14">
        <v>3227.88</v>
      </c>
      <c r="AR32" s="13">
        <v>4.9903598484848484</v>
      </c>
      <c r="AS32" s="11">
        <v>3.480623106060607</v>
      </c>
      <c r="AT32" s="14">
        <v>6625.1153846153848</v>
      </c>
      <c r="AU32" s="13">
        <v>4.4429090909090911</v>
      </c>
      <c r="AV32" s="11">
        <v>3.6837151515151518</v>
      </c>
      <c r="AW32" s="14">
        <v>3176.16</v>
      </c>
    </row>
    <row r="33" spans="1:49" x14ac:dyDescent="0.25">
      <c r="A33" s="40">
        <v>31</v>
      </c>
      <c r="B33" s="20">
        <v>35.091363636363639</v>
      </c>
      <c r="C33" s="10">
        <v>0.43662121212121208</v>
      </c>
      <c r="D33" s="21">
        <v>9033.2800000000007</v>
      </c>
      <c r="E33" s="20">
        <v>24.376917748917759</v>
      </c>
      <c r="F33" s="10">
        <v>0.62435649350649347</v>
      </c>
      <c r="G33" s="21">
        <v>5671.7307692307704</v>
      </c>
      <c r="H33" s="20">
        <v>13.481976190476191</v>
      </c>
      <c r="I33" s="10">
        <v>1.111542063492063</v>
      </c>
      <c r="J33" s="21">
        <v>6625.4400000000014</v>
      </c>
      <c r="K33" s="20">
        <v>8.6539047619047622</v>
      </c>
      <c r="L33" s="10">
        <v>1.706924908424909</v>
      </c>
      <c r="M33" s="14">
        <v>6568.6</v>
      </c>
      <c r="N33" s="13">
        <v>16.423500000000001</v>
      </c>
      <c r="O33" s="11">
        <v>0.93131666666666657</v>
      </c>
      <c r="P33" s="14">
        <v>7154.1153846153848</v>
      </c>
      <c r="Q33" s="13">
        <v>9.7279999999999998</v>
      </c>
      <c r="R33" s="11">
        <v>1.5233111111111111</v>
      </c>
      <c r="S33" s="14">
        <v>4750.3999999999996</v>
      </c>
      <c r="T33" s="13">
        <v>13.405714285714289</v>
      </c>
      <c r="U33" s="11">
        <v>1.2810952380952381</v>
      </c>
      <c r="V33" s="14">
        <v>6664.08</v>
      </c>
      <c r="W33" s="13">
        <v>5.7243636363636359</v>
      </c>
      <c r="X33" s="11">
        <v>3.7535151515151508</v>
      </c>
      <c r="Y33" s="14">
        <v>3220.0769230769229</v>
      </c>
      <c r="Z33" s="13">
        <v>8.1103199174406608</v>
      </c>
      <c r="AA33" s="11">
        <v>1.870443985781447</v>
      </c>
      <c r="AB33" s="14">
        <v>9467.880000000001</v>
      </c>
      <c r="AC33" s="13">
        <v>7.6683333333333321</v>
      </c>
      <c r="AD33" s="11">
        <v>1.99336712962963</v>
      </c>
      <c r="AE33" s="14">
        <v>8116.5999999999995</v>
      </c>
      <c r="AF33" s="13">
        <v>5.87575</v>
      </c>
      <c r="AG33" s="11">
        <v>2.5675680555555558</v>
      </c>
      <c r="AH33" s="14">
        <v>6619.8846153846152</v>
      </c>
      <c r="AI33" s="13">
        <v>5.1390952380952379</v>
      </c>
      <c r="AJ33" s="11">
        <v>3.085114285714285</v>
      </c>
      <c r="AK33" s="14">
        <v>5712.72</v>
      </c>
      <c r="AL33" s="13">
        <v>6.7142745098039214</v>
      </c>
      <c r="AM33" s="11">
        <v>2.3246588235294121</v>
      </c>
      <c r="AN33" s="14">
        <v>7375.6538461538466</v>
      </c>
      <c r="AO33" s="13">
        <v>4.5925175438596488</v>
      </c>
      <c r="AP33" s="11">
        <v>3.5153681286549712</v>
      </c>
      <c r="AQ33" s="14">
        <v>4717.92</v>
      </c>
      <c r="AR33" s="13">
        <v>6.6553782051282049</v>
      </c>
      <c r="AS33" s="11">
        <v>2.3066822649572649</v>
      </c>
      <c r="AT33" s="14">
        <v>6378.76</v>
      </c>
      <c r="AU33" s="13">
        <v>4.6254871794871786</v>
      </c>
      <c r="AV33" s="11">
        <v>3.1071391941391941</v>
      </c>
      <c r="AW33" s="14">
        <v>3379.52</v>
      </c>
    </row>
    <row r="34" spans="1:49" x14ac:dyDescent="0.25">
      <c r="A34" s="40">
        <v>32</v>
      </c>
      <c r="B34" s="20">
        <v>27.23987012987013</v>
      </c>
      <c r="C34" s="10">
        <v>0.58045887445887445</v>
      </c>
      <c r="D34" s="21">
        <v>6347.64</v>
      </c>
      <c r="E34" s="20">
        <v>26.78472727272727</v>
      </c>
      <c r="F34" s="10">
        <v>0.57129486166007903</v>
      </c>
      <c r="G34" s="21">
        <v>7620.12</v>
      </c>
      <c r="H34" s="20">
        <v>13.653227272727269</v>
      </c>
      <c r="I34" s="10">
        <v>1.100060606060606</v>
      </c>
      <c r="J34" s="21">
        <v>6228.88</v>
      </c>
      <c r="K34" s="20">
        <v>7.3411145510835896</v>
      </c>
      <c r="L34" s="10">
        <v>2.0833560371517028</v>
      </c>
      <c r="M34" s="14">
        <v>4553.8</v>
      </c>
      <c r="N34" s="13">
        <v>15.385690476190479</v>
      </c>
      <c r="O34" s="11">
        <v>1.005238888888889</v>
      </c>
      <c r="P34" s="14">
        <v>7176.8399999999992</v>
      </c>
      <c r="Q34" s="13">
        <v>9.4885833333333327</v>
      </c>
      <c r="R34" s="11">
        <v>1.584038888888889</v>
      </c>
      <c r="S34" s="14">
        <v>5328.52</v>
      </c>
      <c r="T34" s="13">
        <v>15.277872549019611</v>
      </c>
      <c r="U34" s="11">
        <v>1.09833137254902</v>
      </c>
      <c r="V34" s="14">
        <v>6238.68</v>
      </c>
      <c r="W34" s="13">
        <v>10.232041666666669</v>
      </c>
      <c r="X34" s="11">
        <v>1.4512125</v>
      </c>
      <c r="Y34" s="14">
        <v>3598.7692307692309</v>
      </c>
      <c r="Z34" s="13">
        <v>8.1035555555555554</v>
      </c>
      <c r="AA34" s="11">
        <v>1.8354240740740739</v>
      </c>
      <c r="AB34" s="14">
        <v>9085.0399999999991</v>
      </c>
      <c r="AC34" s="13">
        <v>7.5156227106227114</v>
      </c>
      <c r="AD34" s="11">
        <v>2.0357612942612939</v>
      </c>
      <c r="AE34" s="14">
        <v>8773.8076923076915</v>
      </c>
      <c r="AF34" s="13">
        <v>5.2554166666666671</v>
      </c>
      <c r="AG34" s="11">
        <v>2.971644642857143</v>
      </c>
      <c r="AH34" s="14">
        <v>7568.0000000000009</v>
      </c>
      <c r="AI34" s="13">
        <v>4.968461538461538</v>
      </c>
      <c r="AJ34" s="11">
        <v>3.1769487179487168</v>
      </c>
      <c r="AK34" s="14">
        <v>4481.8</v>
      </c>
      <c r="AL34" s="13">
        <v>6.6941830065359484</v>
      </c>
      <c r="AM34" s="11">
        <v>2.3552058823529411</v>
      </c>
      <c r="AN34" s="14">
        <v>7910.7307692307704</v>
      </c>
      <c r="AO34" s="13">
        <v>4.8127916666666666</v>
      </c>
      <c r="AP34" s="11">
        <v>3.155109722222222</v>
      </c>
      <c r="AQ34" s="14">
        <v>4360.3846153846152</v>
      </c>
      <c r="AR34" s="13">
        <v>6.1179152097902101</v>
      </c>
      <c r="AS34" s="11">
        <v>2.535311625874126</v>
      </c>
      <c r="AT34" s="14">
        <v>6681.88</v>
      </c>
      <c r="AU34" s="13">
        <v>5.3033279220779219</v>
      </c>
      <c r="AV34" s="11">
        <v>2.9503601190476192</v>
      </c>
      <c r="AW34" s="14">
        <v>3222.8846153846148</v>
      </c>
    </row>
    <row r="35" spans="1:49" x14ac:dyDescent="0.25">
      <c r="A35" s="40">
        <v>33</v>
      </c>
      <c r="B35" s="20">
        <v>34.755691699604753</v>
      </c>
      <c r="C35" s="10">
        <v>0.43497628458498011</v>
      </c>
      <c r="D35" s="21">
        <v>8178.6923076923067</v>
      </c>
      <c r="E35" s="20">
        <v>21.43387445887446</v>
      </c>
      <c r="F35" s="10">
        <v>0.71887229437229427</v>
      </c>
      <c r="G35" s="21">
        <v>7485.1923076923076</v>
      </c>
      <c r="H35" s="20">
        <v>9.8347619047619048</v>
      </c>
      <c r="I35" s="10">
        <v>1.7303809523809519</v>
      </c>
      <c r="J35" s="21">
        <v>6367.64</v>
      </c>
      <c r="K35" s="20">
        <v>8.6503560371517025</v>
      </c>
      <c r="L35" s="10">
        <v>1.747805641554868</v>
      </c>
      <c r="M35" s="14">
        <v>5257.1923076923094</v>
      </c>
      <c r="N35" s="13">
        <v>15.882918546365911</v>
      </c>
      <c r="O35" s="11">
        <v>0.96710050125313274</v>
      </c>
      <c r="P35" s="14">
        <v>6693.6153846153848</v>
      </c>
      <c r="Q35" s="13">
        <v>9.6201838235294108</v>
      </c>
      <c r="R35" s="11">
        <v>1.5626286764705879</v>
      </c>
      <c r="S35" s="14">
        <v>5541.5000000000009</v>
      </c>
      <c r="T35" s="13">
        <v>19.007489311514082</v>
      </c>
      <c r="U35" s="11">
        <v>0.80714428227431323</v>
      </c>
      <c r="V35" s="14">
        <v>6590.5599999999986</v>
      </c>
      <c r="W35" s="13">
        <v>9.9174166666666679</v>
      </c>
      <c r="X35" s="11">
        <v>1.486676388888889</v>
      </c>
      <c r="Y35" s="14">
        <v>3542.84</v>
      </c>
      <c r="Z35" s="13">
        <v>7.9747058823529402</v>
      </c>
      <c r="AA35" s="11">
        <v>1.873117647058824</v>
      </c>
      <c r="AB35" s="14">
        <v>9989.1200000000008</v>
      </c>
      <c r="AC35" s="13">
        <v>7.4127777777777766</v>
      </c>
      <c r="AD35" s="11">
        <v>2.0319359788359792</v>
      </c>
      <c r="AE35" s="14">
        <v>8823.48</v>
      </c>
      <c r="AF35" s="13">
        <v>6.0225367647058814</v>
      </c>
      <c r="AG35" s="11">
        <v>2.5268676470588232</v>
      </c>
      <c r="AH35" s="14">
        <v>5695.68</v>
      </c>
      <c r="AI35" s="13">
        <v>5.1477916666666674</v>
      </c>
      <c r="AJ35" s="11">
        <v>3.1411083333333329</v>
      </c>
      <c r="AK35" s="14">
        <v>5266.4</v>
      </c>
      <c r="AL35" s="13">
        <v>6.0176785714285712</v>
      </c>
      <c r="AM35" s="11">
        <v>2.3818720238095241</v>
      </c>
      <c r="AN35" s="14">
        <v>7798.3461538461543</v>
      </c>
      <c r="AO35" s="13">
        <v>4.7407203907203908</v>
      </c>
      <c r="AP35" s="11">
        <v>3.6247289377289378</v>
      </c>
      <c r="AQ35" s="14">
        <v>5105.24</v>
      </c>
      <c r="AR35" s="13">
        <v>5.4030955710955713</v>
      </c>
      <c r="AS35" s="11">
        <v>2.847548562548563</v>
      </c>
      <c r="AT35" s="14">
        <v>7160.92</v>
      </c>
      <c r="AU35" s="13">
        <v>3.780153846153846</v>
      </c>
      <c r="AV35" s="11">
        <v>3.9514102564102558</v>
      </c>
      <c r="AW35" s="14">
        <v>3068.12</v>
      </c>
    </row>
    <row r="36" spans="1:49" x14ac:dyDescent="0.25">
      <c r="A36" s="40">
        <v>34</v>
      </c>
      <c r="B36" s="20">
        <v>30.448181818181819</v>
      </c>
      <c r="C36" s="10">
        <v>0.50143939393939385</v>
      </c>
      <c r="D36" s="21">
        <v>7949.08</v>
      </c>
      <c r="E36" s="20">
        <v>24.40727272727273</v>
      </c>
      <c r="F36" s="10">
        <v>0.62077272727272736</v>
      </c>
      <c r="G36" s="21">
        <v>6114.12</v>
      </c>
      <c r="H36" s="20">
        <v>11.30297385620915</v>
      </c>
      <c r="I36" s="10">
        <v>1.3203191721132901</v>
      </c>
      <c r="J36" s="21">
        <v>7298.16</v>
      </c>
      <c r="K36" s="20">
        <v>8.3876923076923084</v>
      </c>
      <c r="L36" s="10">
        <v>1.776</v>
      </c>
      <c r="M36" s="14">
        <v>6675.44</v>
      </c>
      <c r="N36" s="13">
        <v>15.705406926406919</v>
      </c>
      <c r="O36" s="11">
        <v>0.97881868686868678</v>
      </c>
      <c r="P36" s="14">
        <v>7233.4230769230762</v>
      </c>
      <c r="Q36" s="13">
        <v>10.4064427244582</v>
      </c>
      <c r="R36" s="11">
        <v>1.4461043859649121</v>
      </c>
      <c r="S36" s="14">
        <v>4859.2307692307704</v>
      </c>
      <c r="T36" s="13">
        <v>17.571911764705881</v>
      </c>
      <c r="U36" s="11">
        <v>0.86326715686274513</v>
      </c>
      <c r="V36" s="14">
        <v>5460.7692307692296</v>
      </c>
      <c r="W36" s="13">
        <v>10.04891666666667</v>
      </c>
      <c r="X36" s="11">
        <v>1.47865</v>
      </c>
      <c r="Y36" s="14">
        <v>3460.48</v>
      </c>
      <c r="Z36" s="13">
        <v>8.06388888888889</v>
      </c>
      <c r="AA36" s="11">
        <v>1.893592592592592</v>
      </c>
      <c r="AB36" s="14">
        <v>10013.4</v>
      </c>
      <c r="AC36" s="13">
        <v>7.446838235294118</v>
      </c>
      <c r="AD36" s="11">
        <v>2.115359068627451</v>
      </c>
      <c r="AE36" s="14">
        <v>8583.84</v>
      </c>
      <c r="AF36" s="13">
        <v>6.2575000000000003</v>
      </c>
      <c r="AG36" s="11">
        <v>2.5195393518518521</v>
      </c>
      <c r="AH36" s="14">
        <v>7245.2</v>
      </c>
      <c r="AI36" s="13">
        <v>4.5851666666666659</v>
      </c>
      <c r="AJ36" s="11">
        <v>3.4246888888888889</v>
      </c>
      <c r="AK36" s="14">
        <v>6473.68</v>
      </c>
      <c r="AL36" s="13">
        <v>6.5422222222222217</v>
      </c>
      <c r="AM36" s="11">
        <v>2.3244226190476192</v>
      </c>
      <c r="AN36" s="14">
        <v>7159.4000000000005</v>
      </c>
      <c r="AO36" s="13">
        <v>5.539278846153846</v>
      </c>
      <c r="AP36" s="11">
        <v>3.073179487179488</v>
      </c>
      <c r="AQ36" s="14">
        <v>7271.16</v>
      </c>
      <c r="AR36" s="13">
        <v>6.1277820512820513</v>
      </c>
      <c r="AS36" s="11">
        <v>2.67227905982906</v>
      </c>
      <c r="AT36" s="14">
        <v>6953.0769230769229</v>
      </c>
      <c r="AU36" s="13">
        <v>4.6753846153846146</v>
      </c>
      <c r="AV36" s="11">
        <v>3.287838827838828</v>
      </c>
      <c r="AW36" s="14">
        <v>3490.6</v>
      </c>
    </row>
    <row r="37" spans="1:49" x14ac:dyDescent="0.25">
      <c r="A37" s="40">
        <v>35</v>
      </c>
      <c r="B37" s="20">
        <v>35.912727272727267</v>
      </c>
      <c r="C37" s="10">
        <v>0.42383333333333328</v>
      </c>
      <c r="D37" s="21">
        <v>8735.4</v>
      </c>
      <c r="E37" s="20">
        <v>25.554928571428569</v>
      </c>
      <c r="F37" s="10">
        <v>0.5905746031746032</v>
      </c>
      <c r="G37" s="21">
        <v>6798.7307692307704</v>
      </c>
      <c r="H37" s="20">
        <v>12.80696969696969</v>
      </c>
      <c r="I37" s="10">
        <v>1.182272486772487</v>
      </c>
      <c r="J37" s="21">
        <v>6614.9599999999991</v>
      </c>
      <c r="K37" s="20">
        <v>7.7076388888888889</v>
      </c>
      <c r="L37" s="10">
        <v>2.020754629629629</v>
      </c>
      <c r="M37" s="14">
        <v>4718.7692307692296</v>
      </c>
      <c r="N37" s="13">
        <v>15.7392012987013</v>
      </c>
      <c r="O37" s="11">
        <v>0.96283910533910533</v>
      </c>
      <c r="P37" s="14">
        <v>7283.32</v>
      </c>
      <c r="Q37" s="13">
        <v>8.681349206349207</v>
      </c>
      <c r="R37" s="11">
        <v>1.749632275132275</v>
      </c>
      <c r="S37" s="14">
        <v>4614.28</v>
      </c>
      <c r="T37" s="13">
        <v>14.9586568627451</v>
      </c>
      <c r="U37" s="11">
        <v>1.089567320261438</v>
      </c>
      <c r="V37" s="14">
        <v>6975.1923076923076</v>
      </c>
      <c r="W37" s="13">
        <v>10.64176470588235</v>
      </c>
      <c r="X37" s="11">
        <v>1.409392156862745</v>
      </c>
      <c r="Y37" s="14">
        <v>3536.6</v>
      </c>
      <c r="Z37" s="13">
        <v>8.0649019607843151</v>
      </c>
      <c r="AA37" s="11">
        <v>1.875994553376906</v>
      </c>
      <c r="AB37" s="14">
        <v>9456.1890000000003</v>
      </c>
      <c r="AC37" s="13">
        <v>7.7489868421052632</v>
      </c>
      <c r="AD37" s="11">
        <v>1.978761915204678</v>
      </c>
      <c r="AE37" s="14">
        <v>8044.4230769230771</v>
      </c>
      <c r="AF37" s="13">
        <v>6.132627450980392</v>
      </c>
      <c r="AG37" s="11">
        <v>2.5336366013071898</v>
      </c>
      <c r="AH37" s="14">
        <v>6893.8846153846162</v>
      </c>
      <c r="AI37" s="13">
        <v>4.452637362637363</v>
      </c>
      <c r="AJ37" s="11">
        <v>3.341939560439561</v>
      </c>
      <c r="AK37" s="14">
        <v>6043.5</v>
      </c>
      <c r="AL37" s="13">
        <v>6.6570792483660144</v>
      </c>
      <c r="AM37" s="11">
        <v>2.365871868191721</v>
      </c>
      <c r="AN37" s="14">
        <v>7402.68</v>
      </c>
      <c r="AO37" s="13">
        <v>4.6518333333333342</v>
      </c>
      <c r="AP37" s="11">
        <v>3.2634472222222222</v>
      </c>
      <c r="AQ37" s="14">
        <v>6026.52</v>
      </c>
      <c r="AR37" s="13">
        <v>5.0035822510822516</v>
      </c>
      <c r="AS37" s="11">
        <v>3.5811320346320339</v>
      </c>
      <c r="AT37" s="14">
        <v>6416.2592592592591</v>
      </c>
      <c r="AU37" s="13">
        <v>5.3957499999999996</v>
      </c>
      <c r="AV37" s="11">
        <v>3.2435944444444438</v>
      </c>
      <c r="AW37" s="14">
        <v>3331.5</v>
      </c>
    </row>
    <row r="38" spans="1:49" x14ac:dyDescent="0.25">
      <c r="A38" s="40">
        <v>36</v>
      </c>
      <c r="B38" s="20">
        <v>32.524505928853763</v>
      </c>
      <c r="C38" s="10">
        <v>0.468403162055336</v>
      </c>
      <c r="D38" s="21">
        <v>8239.7999999999993</v>
      </c>
      <c r="E38" s="20">
        <v>22.57450649350649</v>
      </c>
      <c r="F38" s="10">
        <v>0.68252936507936501</v>
      </c>
      <c r="G38" s="21">
        <v>7282.16</v>
      </c>
      <c r="H38" s="20">
        <v>12.84313157894737</v>
      </c>
      <c r="I38" s="10">
        <v>1.168802631578947</v>
      </c>
      <c r="J38" s="21">
        <v>7667.1923076923076</v>
      </c>
      <c r="K38" s="20">
        <v>7.2954006410256396</v>
      </c>
      <c r="L38" s="10">
        <v>2.1285608974358969</v>
      </c>
      <c r="M38" s="14">
        <v>3214.16</v>
      </c>
      <c r="N38" s="13">
        <v>13.09</v>
      </c>
      <c r="O38" s="11">
        <v>1.151711904761904</v>
      </c>
      <c r="P38" s="14">
        <v>6073.28</v>
      </c>
      <c r="Q38" s="13">
        <v>9.4656666666666673</v>
      </c>
      <c r="R38" s="11">
        <v>1.5741047619047619</v>
      </c>
      <c r="S38" s="14">
        <v>5752.5999999999995</v>
      </c>
      <c r="T38" s="13">
        <v>15.57164705882353</v>
      </c>
      <c r="U38" s="11">
        <v>1.027074509803922</v>
      </c>
      <c r="V38" s="14">
        <v>6496.16</v>
      </c>
      <c r="W38" s="13">
        <v>8.8835535714285712</v>
      </c>
      <c r="X38" s="11">
        <v>1.699627380952381</v>
      </c>
      <c r="Y38" s="14">
        <v>3316.76</v>
      </c>
      <c r="Z38" s="13">
        <v>7.8258235294117657</v>
      </c>
      <c r="AA38" s="11">
        <v>1.8983124183006539</v>
      </c>
      <c r="AB38" s="14">
        <v>10375.200000000001</v>
      </c>
      <c r="AC38" s="13">
        <v>7.5877731092436971</v>
      </c>
      <c r="AD38" s="11">
        <v>2.0677450980392158</v>
      </c>
      <c r="AE38" s="14">
        <v>8040.8000000000011</v>
      </c>
      <c r="AF38" s="13">
        <v>6.0982280701754377</v>
      </c>
      <c r="AG38" s="11">
        <v>2.53753918128655</v>
      </c>
      <c r="AH38" s="14">
        <v>7866.6538461538457</v>
      </c>
      <c r="AI38" s="13">
        <v>4.6086813186813176</v>
      </c>
      <c r="AJ38" s="11">
        <v>3.211206959706959</v>
      </c>
      <c r="AK38" s="14">
        <v>5358.1153846153848</v>
      </c>
      <c r="AL38" s="13">
        <v>6.5365592105263151</v>
      </c>
      <c r="AM38" s="11">
        <v>2.356229897660818</v>
      </c>
      <c r="AN38" s="14">
        <v>7623.6</v>
      </c>
      <c r="AO38" s="13">
        <v>4.9818790849673196</v>
      </c>
      <c r="AP38" s="11">
        <v>3.6138583877995649</v>
      </c>
      <c r="AQ38" s="14">
        <v>4566.72</v>
      </c>
      <c r="AR38" s="13">
        <v>5.9197435897435886</v>
      </c>
      <c r="AS38" s="11">
        <v>2.701425213675213</v>
      </c>
      <c r="AT38" s="14">
        <v>7002.5</v>
      </c>
      <c r="AU38" s="13">
        <v>4.7797619047619051</v>
      </c>
      <c r="AV38" s="11">
        <v>3.910825396825397</v>
      </c>
      <c r="AW38" s="14">
        <v>3133.2</v>
      </c>
    </row>
    <row r="39" spans="1:49" x14ac:dyDescent="0.25">
      <c r="A39" s="40">
        <v>37</v>
      </c>
      <c r="B39" s="20">
        <v>26.912747474747469</v>
      </c>
      <c r="C39" s="10">
        <v>0.67431632996632995</v>
      </c>
      <c r="D39" s="21">
        <v>6723.7199999999993</v>
      </c>
      <c r="E39" s="20">
        <v>23.16067179144385</v>
      </c>
      <c r="F39" s="10">
        <v>0.65168181818181814</v>
      </c>
      <c r="G39" s="21">
        <v>7066.72</v>
      </c>
      <c r="H39" s="20">
        <v>12.910977443609021</v>
      </c>
      <c r="I39" s="10">
        <v>1.1681528822055141</v>
      </c>
      <c r="J39" s="21">
        <v>7176.32</v>
      </c>
      <c r="K39" s="20">
        <v>7.8558333333333339</v>
      </c>
      <c r="L39" s="10">
        <v>1.8883888888888889</v>
      </c>
      <c r="M39" s="14">
        <v>4705.2</v>
      </c>
      <c r="N39" s="13">
        <v>16.212714285714281</v>
      </c>
      <c r="O39" s="11">
        <v>0.95478333333333321</v>
      </c>
      <c r="P39" s="14">
        <v>6185.5384615384619</v>
      </c>
      <c r="Q39" s="13">
        <v>9.1692857142857136</v>
      </c>
      <c r="R39" s="11">
        <v>1.614214285714286</v>
      </c>
      <c r="S39" s="14">
        <v>4096.5</v>
      </c>
      <c r="T39" s="13">
        <v>13.52476780185758</v>
      </c>
      <c r="U39" s="11">
        <v>1.232336429308565</v>
      </c>
      <c r="V39" s="14">
        <v>6652.3461538461543</v>
      </c>
      <c r="W39" s="13">
        <v>8.7690109890109902</v>
      </c>
      <c r="X39" s="11">
        <v>1.866327838827839</v>
      </c>
      <c r="Y39" s="14">
        <v>3356.52</v>
      </c>
      <c r="Z39" s="13">
        <v>7.9296323529411774</v>
      </c>
      <c r="AA39" s="11">
        <v>1.9200134803921569</v>
      </c>
      <c r="AB39" s="14">
        <v>10030.346153846151</v>
      </c>
      <c r="AC39" s="13">
        <v>7.2766666666666673</v>
      </c>
      <c r="AD39" s="11">
        <v>2.0411666666666668</v>
      </c>
      <c r="AE39" s="14">
        <v>8352.24</v>
      </c>
      <c r="AF39" s="13">
        <v>6.0321096859796546</v>
      </c>
      <c r="AG39" s="11">
        <v>2.5404694088161581</v>
      </c>
      <c r="AH39" s="14">
        <v>6617.7599999999993</v>
      </c>
      <c r="AI39" s="13">
        <v>4.4471103896103896</v>
      </c>
      <c r="AJ39" s="11">
        <v>3.7302817460317459</v>
      </c>
      <c r="AK39" s="14">
        <v>4200.3999999999996</v>
      </c>
      <c r="AL39" s="13">
        <v>6.4560855263157899</v>
      </c>
      <c r="AM39" s="11">
        <v>2.3710268031189079</v>
      </c>
      <c r="AN39" s="14">
        <v>7805.3076923076924</v>
      </c>
      <c r="AO39" s="13">
        <v>4.359</v>
      </c>
      <c r="AP39" s="11">
        <v>3.8654611111111108</v>
      </c>
      <c r="AQ39" s="14">
        <v>3287.4</v>
      </c>
      <c r="AR39" s="13">
        <v>6.4682745098039218</v>
      </c>
      <c r="AS39" s="11">
        <v>2.4307790849673201</v>
      </c>
      <c r="AT39" s="14">
        <v>6558.5599999999986</v>
      </c>
      <c r="AU39" s="13">
        <v>3.8386666666666671</v>
      </c>
      <c r="AV39" s="11">
        <v>3.8739777777777782</v>
      </c>
      <c r="AW39" s="14">
        <v>3153.7692307692309</v>
      </c>
    </row>
    <row r="40" spans="1:49" x14ac:dyDescent="0.25">
      <c r="A40" s="40">
        <v>38</v>
      </c>
      <c r="B40" s="20">
        <v>31.725933014354069</v>
      </c>
      <c r="C40" s="10">
        <v>0.49056060606060609</v>
      </c>
      <c r="D40" s="21">
        <v>8913.7999999999993</v>
      </c>
      <c r="E40" s="20">
        <v>22.598311688311689</v>
      </c>
      <c r="F40" s="10">
        <v>0.66630952380952391</v>
      </c>
      <c r="G40" s="21">
        <v>6077.0800000000008</v>
      </c>
      <c r="H40" s="20">
        <v>9.6925385433280162</v>
      </c>
      <c r="I40" s="10">
        <v>1.729772815878079</v>
      </c>
      <c r="J40" s="21">
        <v>6839.4000000000005</v>
      </c>
      <c r="K40" s="20">
        <v>7.6445175438596493</v>
      </c>
      <c r="L40" s="10">
        <v>1.9728464912280701</v>
      </c>
      <c r="M40" s="14">
        <v>3389.6923076923081</v>
      </c>
      <c r="N40" s="13">
        <v>15.877887445887451</v>
      </c>
      <c r="O40" s="11">
        <v>0.96604834054834043</v>
      </c>
      <c r="P40" s="14">
        <v>6582.2400000000007</v>
      </c>
      <c r="Q40" s="13">
        <v>9.1800476190476186</v>
      </c>
      <c r="R40" s="11">
        <v>1.6145428571428571</v>
      </c>
      <c r="S40" s="14">
        <v>5353.4</v>
      </c>
      <c r="T40" s="13">
        <v>14.250659829721361</v>
      </c>
      <c r="U40" s="11">
        <v>1.1823969298245609</v>
      </c>
      <c r="V40" s="14">
        <v>6546.6399999999994</v>
      </c>
      <c r="W40" s="13">
        <v>9.5800496031746025</v>
      </c>
      <c r="X40" s="11">
        <v>1.5853862433862429</v>
      </c>
      <c r="Y40" s="14">
        <v>3436.8076923076919</v>
      </c>
      <c r="Z40" s="13">
        <v>8.07702786377709</v>
      </c>
      <c r="AA40" s="11">
        <v>1.867491228070175</v>
      </c>
      <c r="AB40" s="14">
        <v>8971.84</v>
      </c>
      <c r="AC40" s="13">
        <v>7.4551470588235293</v>
      </c>
      <c r="AD40" s="11">
        <v>2.0722659313725491</v>
      </c>
      <c r="AE40" s="14">
        <v>8354.0000000000018</v>
      </c>
      <c r="AF40" s="13">
        <v>6.1483015873015869</v>
      </c>
      <c r="AG40" s="11">
        <v>2.5238740740740742</v>
      </c>
      <c r="AH40" s="14">
        <v>7087.9230769230771</v>
      </c>
      <c r="AI40" s="13">
        <v>4.8685714285714283</v>
      </c>
      <c r="AJ40" s="11">
        <v>3.2451190476190468</v>
      </c>
      <c r="AK40" s="14">
        <v>4626.12</v>
      </c>
      <c r="AL40" s="13">
        <v>6.4951583710407244</v>
      </c>
      <c r="AM40" s="11">
        <v>2.365325791855204</v>
      </c>
      <c r="AN40" s="14">
        <v>6292.9615384615381</v>
      </c>
      <c r="AO40" s="13">
        <v>4.7433160173160172</v>
      </c>
      <c r="AP40" s="11">
        <v>3.311134776334776</v>
      </c>
      <c r="AQ40" s="14">
        <v>4842.16</v>
      </c>
      <c r="AR40" s="13">
        <v>5.4144930069930073</v>
      </c>
      <c r="AS40" s="11">
        <v>3.1853455710955711</v>
      </c>
      <c r="AT40" s="14">
        <v>6908.44</v>
      </c>
      <c r="AU40" s="13">
        <v>4.1722727272727278</v>
      </c>
      <c r="AV40" s="11">
        <v>3.6701191919191918</v>
      </c>
      <c r="AW40" s="14">
        <v>3439.538461538461</v>
      </c>
    </row>
    <row r="41" spans="1:49" x14ac:dyDescent="0.25">
      <c r="A41" s="40">
        <v>39</v>
      </c>
      <c r="B41" s="20">
        <v>27.411948051948048</v>
      </c>
      <c r="C41" s="10">
        <v>0.55442568542568538</v>
      </c>
      <c r="D41" s="21">
        <v>8329.5199999999986</v>
      </c>
      <c r="E41" s="20">
        <v>22.69439393939394</v>
      </c>
      <c r="F41" s="10">
        <v>0.67133044733044744</v>
      </c>
      <c r="G41" s="21">
        <v>6491.44</v>
      </c>
      <c r="H41" s="20">
        <v>12.790333333333329</v>
      </c>
      <c r="I41" s="10">
        <v>1.1683539682539681</v>
      </c>
      <c r="J41" s="21">
        <v>6990</v>
      </c>
      <c r="K41" s="20">
        <v>7.9205514705882356</v>
      </c>
      <c r="L41" s="10">
        <v>1.9263651960784309</v>
      </c>
      <c r="M41" s="14">
        <v>6002.9615384615381</v>
      </c>
      <c r="N41" s="13">
        <v>13.909785714285711</v>
      </c>
      <c r="O41" s="11">
        <v>1.0895460317460319</v>
      </c>
      <c r="P41" s="14">
        <v>6518.5599999999986</v>
      </c>
      <c r="Q41" s="13">
        <v>9.0673076923076898</v>
      </c>
      <c r="R41" s="11">
        <v>1.6398516483516481</v>
      </c>
      <c r="S41" s="14">
        <v>6111.3846153846143</v>
      </c>
      <c r="T41" s="13">
        <v>11.627581699346401</v>
      </c>
      <c r="U41" s="11">
        <v>1.4105384531590419</v>
      </c>
      <c r="V41" s="14">
        <v>6434.2692307692296</v>
      </c>
      <c r="W41" s="13">
        <v>8.3891123949579818</v>
      </c>
      <c r="X41" s="11">
        <v>1.860838235294118</v>
      </c>
      <c r="Y41" s="14">
        <v>3382.72</v>
      </c>
      <c r="Z41" s="13">
        <v>8.1878947368421038</v>
      </c>
      <c r="AA41" s="11">
        <v>1.845614035087719</v>
      </c>
      <c r="AB41" s="14">
        <v>9354.68</v>
      </c>
      <c r="AC41" s="13">
        <v>7.4148095238095237</v>
      </c>
      <c r="AD41" s="11">
        <v>2.0615968253968262</v>
      </c>
      <c r="AE41" s="14">
        <v>8153.2</v>
      </c>
      <c r="AF41" s="13">
        <v>6.1709821428571434</v>
      </c>
      <c r="AG41" s="11">
        <v>2.514401785714286</v>
      </c>
      <c r="AH41" s="14">
        <v>7906.92</v>
      </c>
      <c r="AI41" s="13">
        <v>4.040606060606061</v>
      </c>
      <c r="AJ41" s="11">
        <v>3.7538989898989898</v>
      </c>
      <c r="AK41" s="14">
        <v>5575.7999999999993</v>
      </c>
      <c r="AL41" s="13">
        <v>6.5629761904761903</v>
      </c>
      <c r="AM41" s="11">
        <v>2.3862539682539681</v>
      </c>
      <c r="AN41" s="14">
        <v>7547.68</v>
      </c>
      <c r="AO41" s="13">
        <v>5.267500000000001</v>
      </c>
      <c r="AP41" s="11">
        <v>3.4097499999999989</v>
      </c>
      <c r="AQ41" s="14">
        <v>5709.04</v>
      </c>
      <c r="AR41" s="13">
        <v>5.6500512820512814</v>
      </c>
      <c r="AS41" s="11">
        <v>2.8251042735042731</v>
      </c>
      <c r="AT41" s="14">
        <v>6943.461538461539</v>
      </c>
      <c r="AU41" s="13">
        <v>4.5706410256410246</v>
      </c>
      <c r="AV41" s="11">
        <v>3.283320512820513</v>
      </c>
      <c r="AW41" s="14">
        <v>3417.8</v>
      </c>
    </row>
    <row r="42" spans="1:49" ht="15.75" thickBot="1" x14ac:dyDescent="0.3">
      <c r="A42" s="41">
        <v>40</v>
      </c>
      <c r="B42" s="28">
        <v>27.98385281385281</v>
      </c>
      <c r="C42" s="29">
        <v>0.57240259740259736</v>
      </c>
      <c r="D42" s="30">
        <v>9031.1538461538476</v>
      </c>
      <c r="E42" s="28">
        <v>21.19409523809524</v>
      </c>
      <c r="F42" s="29">
        <v>0.72514761904761904</v>
      </c>
      <c r="G42" s="30">
        <v>7661.96</v>
      </c>
      <c r="H42" s="28">
        <v>11.204303405572761</v>
      </c>
      <c r="I42" s="29">
        <v>1.3588596491228071</v>
      </c>
      <c r="J42" s="30">
        <v>7083.68</v>
      </c>
      <c r="K42" s="28">
        <v>7.9187134502923984</v>
      </c>
      <c r="L42" s="29">
        <v>1.9331612773764479</v>
      </c>
      <c r="M42" s="31">
        <v>4289.92</v>
      </c>
      <c r="N42" s="32">
        <v>15.13261904761905</v>
      </c>
      <c r="O42" s="33">
        <v>1.0060198412698409</v>
      </c>
      <c r="P42" s="31">
        <v>6935.36</v>
      </c>
      <c r="Q42" s="32">
        <v>9.0456043956043946</v>
      </c>
      <c r="R42" s="33">
        <v>1.653686813186813</v>
      </c>
      <c r="S42" s="31">
        <v>6710.1153846153848</v>
      </c>
      <c r="T42" s="32">
        <v>9.1660000000000004</v>
      </c>
      <c r="U42" s="33">
        <v>1.8654412698412699</v>
      </c>
      <c r="V42" s="31">
        <v>6257.6399999999994</v>
      </c>
      <c r="W42" s="32">
        <v>10.33931547619048</v>
      </c>
      <c r="X42" s="33">
        <v>1.4662361111111111</v>
      </c>
      <c r="Y42" s="31">
        <v>3470.68</v>
      </c>
      <c r="Z42" s="32">
        <v>8.0047712418300634</v>
      </c>
      <c r="AA42" s="33">
        <v>1.8704858387799559</v>
      </c>
      <c r="AB42" s="31">
        <v>10056.68</v>
      </c>
      <c r="AC42" s="32">
        <v>7.4652754435107376</v>
      </c>
      <c r="AD42" s="33">
        <v>2.0548586990351692</v>
      </c>
      <c r="AE42" s="31">
        <v>8136.6538461538457</v>
      </c>
      <c r="AF42" s="32">
        <v>6.0147222222222227</v>
      </c>
      <c r="AG42" s="33">
        <v>2.512861111111111</v>
      </c>
      <c r="AH42" s="31">
        <v>7869.72</v>
      </c>
      <c r="AI42" s="32">
        <v>4.8754391025641022</v>
      </c>
      <c r="AJ42" s="33">
        <v>3.1652230769230769</v>
      </c>
      <c r="AK42" s="31">
        <v>5816.961538461539</v>
      </c>
      <c r="AL42" s="32">
        <v>6.3350457516339871</v>
      </c>
      <c r="AM42" s="33">
        <v>2.4148344226579521</v>
      </c>
      <c r="AN42" s="31">
        <v>6745.56</v>
      </c>
      <c r="AO42" s="32">
        <v>4.4337301587301594</v>
      </c>
      <c r="AP42" s="33">
        <v>3.6444023199023201</v>
      </c>
      <c r="AQ42" s="31">
        <v>3851.28</v>
      </c>
      <c r="AR42" s="32">
        <v>5.9854189560439561</v>
      </c>
      <c r="AS42" s="33">
        <v>2.5630995879120881</v>
      </c>
      <c r="AT42" s="31">
        <v>6704.28</v>
      </c>
      <c r="AU42" s="32">
        <v>4.6770952380952382</v>
      </c>
      <c r="AV42" s="33">
        <v>3.2761698412698408</v>
      </c>
      <c r="AW42" s="31">
        <v>3392.461538461539</v>
      </c>
    </row>
    <row r="43" spans="1:49" x14ac:dyDescent="0.25">
      <c r="A43" s="42" t="s">
        <v>30</v>
      </c>
      <c r="B43" s="34">
        <f t="shared" ref="B43:AW43" si="0">AVERAGE(B3:B42)</f>
        <v>35.075282067281186</v>
      </c>
      <c r="C43" s="35">
        <f t="shared" si="0"/>
        <v>0.4506523073645356</v>
      </c>
      <c r="D43" s="36">
        <f t="shared" si="0"/>
        <v>7906.7383632478641</v>
      </c>
      <c r="E43" s="34">
        <f t="shared" si="0"/>
        <v>26.668958030905053</v>
      </c>
      <c r="F43" s="35">
        <f t="shared" si="0"/>
        <v>0.58217135155906863</v>
      </c>
      <c r="G43" s="36">
        <f t="shared" si="0"/>
        <v>7030.8196153846175</v>
      </c>
      <c r="H43" s="34">
        <f t="shared" si="0"/>
        <v>13.324331949567497</v>
      </c>
      <c r="I43" s="35">
        <f t="shared" si="0"/>
        <v>1.1632381804502538</v>
      </c>
      <c r="J43" s="36">
        <f t="shared" si="0"/>
        <v>6804.2491923076932</v>
      </c>
      <c r="K43" s="34">
        <f t="shared" si="0"/>
        <v>8.5222414825478108</v>
      </c>
      <c r="L43" s="35">
        <f t="shared" si="0"/>
        <v>1.7773849425206429</v>
      </c>
      <c r="M43" s="36">
        <f t="shared" si="0"/>
        <v>5166.7953076923077</v>
      </c>
      <c r="N43" s="34">
        <f t="shared" si="0"/>
        <v>16.207827469241288</v>
      </c>
      <c r="O43" s="35">
        <f t="shared" si="0"/>
        <v>0.96541946922229838</v>
      </c>
      <c r="P43" s="36">
        <f t="shared" si="0"/>
        <v>6757.6460769230762</v>
      </c>
      <c r="Q43" s="34">
        <f t="shared" si="0"/>
        <v>9.6722370602952275</v>
      </c>
      <c r="R43" s="35">
        <f t="shared" si="0"/>
        <v>1.5573167115985869</v>
      </c>
      <c r="S43" s="36">
        <f t="shared" si="0"/>
        <v>5169.2741923076928</v>
      </c>
      <c r="T43" s="34">
        <f t="shared" si="0"/>
        <v>15.990882757358282</v>
      </c>
      <c r="U43" s="35">
        <f t="shared" si="0"/>
        <v>1.0624191295059564</v>
      </c>
      <c r="V43" s="36">
        <f t="shared" si="0"/>
        <v>6458.8021153846148</v>
      </c>
      <c r="W43" s="34">
        <f t="shared" si="0"/>
        <v>9.8112511677671321</v>
      </c>
      <c r="X43" s="35">
        <f t="shared" si="0"/>
        <v>1.683548043372463</v>
      </c>
      <c r="Y43" s="36">
        <f t="shared" si="0"/>
        <v>3468.9203404558402</v>
      </c>
      <c r="Z43" s="34">
        <f t="shared" si="0"/>
        <v>8.3688573150093362</v>
      </c>
      <c r="AA43" s="35">
        <f t="shared" si="0"/>
        <v>1.8044799498081399</v>
      </c>
      <c r="AB43" s="36">
        <f t="shared" si="0"/>
        <v>9584.0173019230788</v>
      </c>
      <c r="AC43" s="34">
        <f t="shared" si="0"/>
        <v>7.7624110310301573</v>
      </c>
      <c r="AD43" s="35">
        <f t="shared" si="0"/>
        <v>1.9799499178371864</v>
      </c>
      <c r="AE43" s="36">
        <f t="shared" si="0"/>
        <v>8237.1736153846159</v>
      </c>
      <c r="AF43" s="34">
        <f t="shared" si="0"/>
        <v>6.2120185443501708</v>
      </c>
      <c r="AG43" s="35">
        <f t="shared" si="0"/>
        <v>2.4969418953843139</v>
      </c>
      <c r="AH43" s="36">
        <f t="shared" si="0"/>
        <v>7011.4615769230777</v>
      </c>
      <c r="AI43" s="34">
        <f t="shared" si="0"/>
        <v>4.7401589010866587</v>
      </c>
      <c r="AJ43" s="35">
        <f t="shared" si="0"/>
        <v>3.4841698048622129</v>
      </c>
      <c r="AK43" s="36">
        <f t="shared" si="0"/>
        <v>5105.4492692307676</v>
      </c>
      <c r="AL43" s="34">
        <f t="shared" si="0"/>
        <v>6.6357149705149512</v>
      </c>
      <c r="AM43" s="35">
        <f t="shared" si="0"/>
        <v>2.3284712768395965</v>
      </c>
      <c r="AN43" s="36">
        <f t="shared" si="0"/>
        <v>7268.2271538461546</v>
      </c>
      <c r="AO43" s="34">
        <f t="shared" si="0"/>
        <v>4.930412028538413</v>
      </c>
      <c r="AP43" s="35">
        <f t="shared" si="0"/>
        <v>3.2991941767355031</v>
      </c>
      <c r="AQ43" s="36">
        <f t="shared" si="0"/>
        <v>4699.281884615385</v>
      </c>
      <c r="AR43" s="34">
        <f t="shared" si="0"/>
        <v>5.8962722049600735</v>
      </c>
      <c r="AS43" s="35">
        <f t="shared" si="0"/>
        <v>2.7569132617287395</v>
      </c>
      <c r="AT43" s="36">
        <f t="shared" si="0"/>
        <v>6774.8305199430233</v>
      </c>
      <c r="AU43" s="34">
        <f t="shared" si="0"/>
        <v>4.6264470219119112</v>
      </c>
      <c r="AV43" s="35">
        <f t="shared" si="0"/>
        <v>3.6145649950267598</v>
      </c>
      <c r="AW43" s="36">
        <f t="shared" si="0"/>
        <v>3349.5328846153848</v>
      </c>
    </row>
    <row r="44" spans="1:49" x14ac:dyDescent="0.25">
      <c r="A44" s="43" t="s">
        <v>29</v>
      </c>
      <c r="B44" s="15">
        <f t="shared" ref="B44:AW44" si="1">STDEV(B3:B42)</f>
        <v>5.8264273069823824</v>
      </c>
      <c r="C44" s="12">
        <f t="shared" si="1"/>
        <v>8.8057867106513824E-2</v>
      </c>
      <c r="D44" s="16">
        <f t="shared" si="1"/>
        <v>678.06897433614927</v>
      </c>
      <c r="E44" s="15">
        <f t="shared" si="1"/>
        <v>3.7419034146942725</v>
      </c>
      <c r="F44" s="12">
        <f t="shared" si="1"/>
        <v>8.2108277564132109E-2</v>
      </c>
      <c r="G44" s="16">
        <f t="shared" si="1"/>
        <v>812.30933220312386</v>
      </c>
      <c r="H44" s="15">
        <f t="shared" si="1"/>
        <v>1.5007122244444913</v>
      </c>
      <c r="I44" s="12">
        <f t="shared" si="1"/>
        <v>0.17356425219767069</v>
      </c>
      <c r="J44" s="16">
        <f t="shared" si="1"/>
        <v>580.31106945420777</v>
      </c>
      <c r="K44" s="15">
        <f t="shared" si="1"/>
        <v>0.64224232203723775</v>
      </c>
      <c r="L44" s="12">
        <f t="shared" si="1"/>
        <v>0.15960530038771373</v>
      </c>
      <c r="M44" s="16">
        <f t="shared" si="1"/>
        <v>954.6259407339893</v>
      </c>
      <c r="N44" s="15">
        <f t="shared" si="1"/>
        <v>1.345521395215463</v>
      </c>
      <c r="O44" s="12">
        <f t="shared" si="1"/>
        <v>0.1136753037169483</v>
      </c>
      <c r="P44" s="16">
        <f t="shared" si="1"/>
        <v>615.19112586558458</v>
      </c>
      <c r="Q44" s="15">
        <f t="shared" si="1"/>
        <v>0.72939610236648666</v>
      </c>
      <c r="R44" s="12">
        <f t="shared" si="1"/>
        <v>0.12119385644028549</v>
      </c>
      <c r="S44" s="16">
        <f t="shared" si="1"/>
        <v>788.27832376136519</v>
      </c>
      <c r="T44" s="15">
        <f t="shared" si="1"/>
        <v>2.8957900719619332</v>
      </c>
      <c r="U44" s="12">
        <f t="shared" si="1"/>
        <v>0.27118134173000608</v>
      </c>
      <c r="V44" s="16">
        <f t="shared" si="1"/>
        <v>336.02647607496283</v>
      </c>
      <c r="W44" s="15">
        <f t="shared" si="1"/>
        <v>1.7001244560524562</v>
      </c>
      <c r="X44" s="12">
        <f t="shared" si="1"/>
        <v>0.58775971347301625</v>
      </c>
      <c r="Y44" s="16">
        <f t="shared" si="1"/>
        <v>94.582972324368754</v>
      </c>
      <c r="Z44" s="15">
        <f t="shared" si="1"/>
        <v>0.29660076460451335</v>
      </c>
      <c r="AA44" s="12">
        <f t="shared" si="1"/>
        <v>6.4258503222576743E-2</v>
      </c>
      <c r="AB44" s="16">
        <f t="shared" si="1"/>
        <v>479.70829177544806</v>
      </c>
      <c r="AC44" s="15">
        <f t="shared" si="1"/>
        <v>0.24191893009045448</v>
      </c>
      <c r="AD44" s="12">
        <f t="shared" si="1"/>
        <v>6.1304160562307197E-2</v>
      </c>
      <c r="AE44" s="16">
        <f t="shared" si="1"/>
        <v>370.78156852503878</v>
      </c>
      <c r="AF44" s="15">
        <f t="shared" si="1"/>
        <v>0.20661637709423517</v>
      </c>
      <c r="AG44" s="12">
        <f t="shared" si="1"/>
        <v>9.5906129506072302E-2</v>
      </c>
      <c r="AH44" s="16">
        <f t="shared" si="1"/>
        <v>539.11220074800349</v>
      </c>
      <c r="AI44" s="15">
        <f t="shared" si="1"/>
        <v>0.45592636623915156</v>
      </c>
      <c r="AJ44" s="12">
        <f t="shared" si="1"/>
        <v>0.4771757971257124</v>
      </c>
      <c r="AK44" s="16">
        <f t="shared" si="1"/>
        <v>752.25494562260508</v>
      </c>
      <c r="AL44" s="15">
        <f t="shared" si="1"/>
        <v>0.26119108252828788</v>
      </c>
      <c r="AM44" s="12">
        <f t="shared" si="1"/>
        <v>9.2996717334381848E-2</v>
      </c>
      <c r="AN44" s="16">
        <f t="shared" si="1"/>
        <v>517.08565008149333</v>
      </c>
      <c r="AO44" s="15">
        <f t="shared" si="1"/>
        <v>0.46478340424937703</v>
      </c>
      <c r="AP44" s="12">
        <f t="shared" si="1"/>
        <v>0.29332272773995932</v>
      </c>
      <c r="AQ44" s="16">
        <f t="shared" si="1"/>
        <v>867.98841996093074</v>
      </c>
      <c r="AR44" s="15">
        <f t="shared" si="1"/>
        <v>0.54829608628232329</v>
      </c>
      <c r="AS44" s="12">
        <f t="shared" si="1"/>
        <v>0.33773783233653415</v>
      </c>
      <c r="AT44" s="16">
        <f t="shared" si="1"/>
        <v>196.33659929870393</v>
      </c>
      <c r="AU44" s="15">
        <f t="shared" si="1"/>
        <v>0.55913786002702159</v>
      </c>
      <c r="AV44" s="12">
        <f t="shared" si="1"/>
        <v>0.68791374146181472</v>
      </c>
      <c r="AW44" s="16">
        <f t="shared" si="1"/>
        <v>123.85632577369722</v>
      </c>
    </row>
    <row r="45" spans="1:49" ht="15.75" thickBot="1" x14ac:dyDescent="0.3">
      <c r="A45" s="44" t="s">
        <v>31</v>
      </c>
      <c r="B45" s="17">
        <f t="shared" ref="B45:AW45" si="2">CONFIDENCE($A$2,B44,40)</f>
        <v>1.8055953504756623</v>
      </c>
      <c r="C45" s="18">
        <f t="shared" si="2"/>
        <v>2.7288914293976254E-2</v>
      </c>
      <c r="D45" s="19">
        <f t="shared" si="2"/>
        <v>210.13189092669722</v>
      </c>
      <c r="E45" s="17">
        <f t="shared" si="2"/>
        <v>1.1596065738954926</v>
      </c>
      <c r="F45" s="18">
        <f t="shared" si="2"/>
        <v>2.5445151272666579E-2</v>
      </c>
      <c r="G45" s="19">
        <f t="shared" si="2"/>
        <v>251.73264439706591</v>
      </c>
      <c r="H45" s="17">
        <f t="shared" si="2"/>
        <v>0.46506699081471181</v>
      </c>
      <c r="I45" s="18">
        <f t="shared" si="2"/>
        <v>5.3787130648886176E-2</v>
      </c>
      <c r="J45" s="19">
        <f t="shared" si="2"/>
        <v>179.83695901953266</v>
      </c>
      <c r="K45" s="17">
        <f t="shared" si="2"/>
        <v>0.19902930036721314</v>
      </c>
      <c r="L45" s="18">
        <f t="shared" si="2"/>
        <v>4.9461286154891128E-2</v>
      </c>
      <c r="M45" s="19">
        <f t="shared" si="2"/>
        <v>295.8362078879976</v>
      </c>
      <c r="N45" s="17">
        <f t="shared" si="2"/>
        <v>0.41697373830702317</v>
      </c>
      <c r="O45" s="18">
        <f t="shared" si="2"/>
        <v>3.5227694269738402E-2</v>
      </c>
      <c r="P45" s="19">
        <f t="shared" si="2"/>
        <v>190.64620186466973</v>
      </c>
      <c r="Q45" s="17">
        <f t="shared" si="2"/>
        <v>0.22603804041452888</v>
      </c>
      <c r="R45" s="18">
        <f t="shared" si="2"/>
        <v>3.755767508376056E-2</v>
      </c>
      <c r="S45" s="19">
        <f t="shared" si="2"/>
        <v>244.2854945703304</v>
      </c>
      <c r="T45" s="17">
        <f t="shared" si="2"/>
        <v>0.89739815059943728</v>
      </c>
      <c r="U45" s="18">
        <f t="shared" si="2"/>
        <v>8.4038424228971703E-2</v>
      </c>
      <c r="V45" s="19">
        <f t="shared" si="2"/>
        <v>104.13377029703476</v>
      </c>
      <c r="W45" s="17">
        <f t="shared" si="2"/>
        <v>0.52686434608040356</v>
      </c>
      <c r="X45" s="18">
        <f t="shared" si="2"/>
        <v>0.18214527529966393</v>
      </c>
      <c r="Y45" s="19">
        <f t="shared" si="2"/>
        <v>29.311028193621784</v>
      </c>
      <c r="Z45" s="17">
        <f t="shared" si="2"/>
        <v>9.1915840239805979E-2</v>
      </c>
      <c r="AA45" s="18">
        <f t="shared" si="2"/>
        <v>1.9913550540339858E-2</v>
      </c>
      <c r="AB45" s="19">
        <f t="shared" si="2"/>
        <v>148.66040809886491</v>
      </c>
      <c r="AC45" s="17">
        <f t="shared" si="2"/>
        <v>7.4970075545249079E-2</v>
      </c>
      <c r="AD45" s="18">
        <f t="shared" si="2"/>
        <v>1.8998007088059602E-2</v>
      </c>
      <c r="AE45" s="19">
        <f t="shared" si="2"/>
        <v>114.90428712095618</v>
      </c>
      <c r="AF45" s="17">
        <f t="shared" si="2"/>
        <v>6.4029902057886459E-2</v>
      </c>
      <c r="AG45" s="18">
        <f t="shared" si="2"/>
        <v>2.9721071317710766E-2</v>
      </c>
      <c r="AH45" s="19">
        <f t="shared" si="2"/>
        <v>167.069531939196</v>
      </c>
      <c r="AI45" s="17">
        <f t="shared" si="2"/>
        <v>0.14129044844584809</v>
      </c>
      <c r="AJ45" s="18">
        <f t="shared" si="2"/>
        <v>0.14787559429724287</v>
      </c>
      <c r="AK45" s="19">
        <f t="shared" si="2"/>
        <v>233.12193916171429</v>
      </c>
      <c r="AL45" s="17">
        <f t="shared" si="2"/>
        <v>8.0942467716641764E-2</v>
      </c>
      <c r="AM45" s="18">
        <f t="shared" si="2"/>
        <v>2.8819451712240683E-2</v>
      </c>
      <c r="AN45" s="19">
        <f t="shared" si="2"/>
        <v>160.24355859824212</v>
      </c>
      <c r="AO45" s="17">
        <f t="shared" si="2"/>
        <v>0.14403522252568335</v>
      </c>
      <c r="AP45" s="18">
        <f t="shared" si="2"/>
        <v>9.0899984757625077E-2</v>
      </c>
      <c r="AQ45" s="19">
        <f t="shared" si="2"/>
        <v>268.98745539483514</v>
      </c>
      <c r="AR45" s="17">
        <f t="shared" si="2"/>
        <v>0.16991559525490857</v>
      </c>
      <c r="AS45" s="18">
        <f t="shared" si="2"/>
        <v>0.10466411535174736</v>
      </c>
      <c r="AT45" s="19">
        <f t="shared" si="2"/>
        <v>60.844224452453965</v>
      </c>
      <c r="AU45" s="17">
        <f t="shared" si="2"/>
        <v>0.17327543400907558</v>
      </c>
      <c r="AV45" s="18">
        <f t="shared" si="2"/>
        <v>0.2131827598060386</v>
      </c>
      <c r="AW45" s="19">
        <f t="shared" si="2"/>
        <v>38.382767717016478</v>
      </c>
    </row>
  </sheetData>
  <mergeCells count="16">
    <mergeCell ref="B1:D1"/>
    <mergeCell ref="E1:G1"/>
    <mergeCell ref="H1:J1"/>
    <mergeCell ref="K1:M1"/>
    <mergeCell ref="AF1:AH1"/>
    <mergeCell ref="N1:P1"/>
    <mergeCell ref="Q1:S1"/>
    <mergeCell ref="T1:V1"/>
    <mergeCell ref="W1:Y1"/>
    <mergeCell ref="Z1:AB1"/>
    <mergeCell ref="AC1:AE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Jadczak, Tomasz (Nokia - PL/Krakow)</dc:creator>
  <cp:lastModifiedBy>Jadczak, Tomasz (Nokia - PL/Krakow)</cp:lastModifiedBy>
  <dcterms:created xsi:type="dcterms:W3CDTF">2020-06-21T17:23:57Z</dcterms:created>
  <dcterms:modified xsi:type="dcterms:W3CDTF">2020-07-14T18:07:09Z</dcterms:modified>
</cp:coreProperties>
</file>