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1" sheetId="1" r:id="rId4"/>
    <sheet state="visible" name="Week2" sheetId="2" r:id="rId5"/>
  </sheets>
  <definedNames/>
  <calcPr/>
</workbook>
</file>

<file path=xl/sharedStrings.xml><?xml version="1.0" encoding="utf-8"?>
<sst xmlns="http://schemas.openxmlformats.org/spreadsheetml/2006/main" count="63" uniqueCount="43">
  <si>
    <t>Project Title: Milestone 5
Release #: 1.3
Sprint #: 5</t>
  </si>
  <si>
    <t>#</t>
  </si>
  <si>
    <t>User Story</t>
  </si>
  <si>
    <t>Task</t>
  </si>
  <si>
    <t>Assigned To</t>
  </si>
  <si>
    <t>Estimate</t>
  </si>
  <si>
    <t>Day 1</t>
  </si>
  <si>
    <t>Day 2</t>
  </si>
  <si>
    <t>Day 3</t>
  </si>
  <si>
    <t>Day 4</t>
  </si>
  <si>
    <t>Day5</t>
  </si>
  <si>
    <t>Day 6</t>
  </si>
  <si>
    <t>Day 7</t>
  </si>
  <si>
    <t>Amounts Left</t>
  </si>
  <si>
    <t>As a dev I would like to have all documentation in a zip file for submission</t>
  </si>
  <si>
    <t>Zip file of JsDocs documentation</t>
  </si>
  <si>
    <t>Tim</t>
  </si>
  <si>
    <t>As a dev I would like to add features that increase the functionality of my application.</t>
  </si>
  <si>
    <t>Feature and Design tweaks</t>
  </si>
  <si>
    <t>Daniel</t>
  </si>
  <si>
    <t>As a dev I would like my application to be hosted in the cloud.</t>
  </si>
  <si>
    <t>Cloud Hosting</t>
  </si>
  <si>
    <t>As a dev I would like a high level video overview of the code, webdesign, and features for presenting the final project.</t>
  </si>
  <si>
    <t>Final presentation (8 -10 Minutes)</t>
  </si>
  <si>
    <t>As a dev I would like to have a screencast of the current progress of the app for Milestone 5</t>
  </si>
  <si>
    <t>Milestone 5 Presentation</t>
  </si>
  <si>
    <t>As a dev I would like a powerpoint presentation for a final project presentation.</t>
  </si>
  <si>
    <t>PowerPoint Presentation to be used in final presentation.</t>
  </si>
  <si>
    <t>As a group we should know who will do the final submit ahead of time to ensure a timely submission. Submission instructions are in the #resources page on Discord chat room.</t>
  </si>
  <si>
    <t>Final Submission to Loud Cloud</t>
  </si>
  <si>
    <t xml:space="preserve">As a dev I would like to have Sprints, burndown chart, and repo setup for project management. </t>
  </si>
  <si>
    <t>Design and planning documentation</t>
  </si>
  <si>
    <t>Ideal - Remaining efforts in uninterrupted working hours</t>
  </si>
  <si>
    <t>Actual - Remaining efforts in uninterrupted working hours</t>
  </si>
  <si>
    <t>Project Title: Milestone 2
Release #: 0.1
Sprint #: Spring MVC</t>
  </si>
  <si>
    <t>User Story ID</t>
  </si>
  <si>
    <t>Main Application Module: menu</t>
  </si>
  <si>
    <t>Main Application Module: style</t>
  </si>
  <si>
    <t>Registration Module: active registration</t>
  </si>
  <si>
    <t>Registration Module: Database</t>
  </si>
  <si>
    <t>Login Module: database authentication</t>
  </si>
  <si>
    <t>Login Module: Principle object model</t>
  </si>
  <si>
    <t>Login Module: database 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</si>
</sst>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2.0"/>
      <color rgb="FF000000"/>
      <name val="Calibri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92D050"/>
        <bgColor rgb="FF92D050"/>
      </patternFill>
    </fill>
    <fill>
      <patternFill patternType="solid">
        <fgColor rgb="FFFB665F"/>
        <bgColor rgb="FFFB665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readingOrder="0" vertical="bottom"/>
    </xf>
    <xf borderId="0" fillId="2" fontId="3" numFmtId="0" xfId="0" applyAlignment="1" applyFont="1">
      <alignment horizontal="center"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3" fontId="4" numFmtId="0" xfId="0" applyAlignment="1" applyFill="1" applyFont="1">
      <alignment horizontal="center" readingOrder="0" vertical="bottom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4" fontId="3" numFmtId="0" xfId="0" applyAlignment="1" applyFill="1" applyFont="1">
      <alignment horizontal="right" vertical="bottom"/>
    </xf>
    <xf borderId="0" fillId="0" fontId="2" numFmtId="0" xfId="0" applyAlignment="1" applyFont="1">
      <alignment readingOrder="0"/>
    </xf>
    <xf borderId="0" fillId="5" fontId="3" numFmtId="0" xfId="0" applyAlignment="1" applyFill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3" fontId="5" numFmtId="0" xfId="0" applyAlignment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3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Week1!$F$12:$M$12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Week1!$F$13:$M$13</c:f>
              <c:numCache/>
            </c:numRef>
          </c:val>
          <c:smooth val="0"/>
        </c:ser>
        <c:axId val="211856448"/>
        <c:axId val="742841904"/>
      </c:lineChart>
      <c:catAx>
        <c:axId val="21185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742841904"/>
      </c:catAx>
      <c:valAx>
        <c:axId val="742841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185644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Week2!$F$11:$M$11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Week2!$F$12:$M$12</c:f>
              <c:numCache/>
            </c:numRef>
          </c:val>
          <c:smooth val="0"/>
        </c:ser>
        <c:axId val="1930392053"/>
        <c:axId val="2112720799"/>
      </c:lineChart>
      <c:catAx>
        <c:axId val="1930392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2112720799"/>
      </c:catAx>
      <c:valAx>
        <c:axId val="2112720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3039205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16</xdr:row>
      <xdr:rowOff>133350</xdr:rowOff>
    </xdr:from>
    <xdr:ext cx="9372600" cy="3790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14</xdr:row>
      <xdr:rowOff>190500</xdr:rowOff>
    </xdr:from>
    <xdr:ext cx="10315575" cy="3790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5.0"/>
    <col customWidth="1" min="3" max="3" width="37.57"/>
    <col customWidth="1" min="6" max="6" width="10.43"/>
    <col customWidth="1" min="7" max="7" width="8.43"/>
    <col customWidth="1" min="8" max="8" width="8.29"/>
    <col customWidth="1" min="9" max="10" width="9.0"/>
    <col customWidth="1" min="11" max="11" width="8.71"/>
    <col customWidth="1" min="12" max="13" width="9.14"/>
    <col customWidth="1" min="14" max="14" width="13.0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 t="s">
        <v>1</v>
      </c>
      <c r="C3" s="4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6" t="s">
        <v>10</v>
      </c>
      <c r="L3" s="6" t="s">
        <v>11</v>
      </c>
      <c r="M3" s="6" t="s">
        <v>12</v>
      </c>
      <c r="N3" s="5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7">
        <v>1.0</v>
      </c>
      <c r="C4" s="8" t="s">
        <v>14</v>
      </c>
      <c r="D4" s="8" t="s">
        <v>15</v>
      </c>
      <c r="E4" s="9" t="s">
        <v>16</v>
      </c>
      <c r="F4" s="10">
        <v>1.0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1.0</v>
      </c>
      <c r="M4" s="10">
        <v>0.0</v>
      </c>
      <c r="N4" s="11">
        <f t="shared" ref="N4:N11" si="1">F4-SUM(G4:M4)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7">
        <v>2.0</v>
      </c>
      <c r="C5" s="8" t="s">
        <v>17</v>
      </c>
      <c r="D5" s="8" t="s">
        <v>18</v>
      </c>
      <c r="E5" s="9" t="s">
        <v>19</v>
      </c>
      <c r="F5" s="10">
        <v>1.0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1.0</v>
      </c>
      <c r="M5" s="10">
        <v>0.0</v>
      </c>
      <c r="N5" s="11">
        <f t="shared" si="1"/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7">
        <v>3.0</v>
      </c>
      <c r="C6" s="8" t="s">
        <v>20</v>
      </c>
      <c r="D6" s="8" t="s">
        <v>21</v>
      </c>
      <c r="E6" s="9" t="s">
        <v>19</v>
      </c>
      <c r="F6" s="10">
        <v>3.0</v>
      </c>
      <c r="G6" s="10">
        <v>0.0</v>
      </c>
      <c r="H6" s="10">
        <v>0.0</v>
      </c>
      <c r="I6" s="10">
        <v>0.0</v>
      </c>
      <c r="J6" s="10">
        <v>3.0</v>
      </c>
      <c r="K6" s="10">
        <v>0.0</v>
      </c>
      <c r="L6" s="10">
        <v>0.0</v>
      </c>
      <c r="M6" s="10">
        <v>0.0</v>
      </c>
      <c r="N6" s="11">
        <f t="shared" si="1"/>
        <v>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7">
        <v>4.0</v>
      </c>
      <c r="C7" s="8" t="s">
        <v>22</v>
      </c>
      <c r="D7" s="8" t="s">
        <v>23</v>
      </c>
      <c r="E7" s="9" t="s">
        <v>16</v>
      </c>
      <c r="F7" s="10">
        <v>1.0</v>
      </c>
      <c r="G7" s="10">
        <v>0.0</v>
      </c>
      <c r="H7" s="10">
        <v>0.0</v>
      </c>
      <c r="I7" s="10">
        <v>0.0</v>
      </c>
      <c r="J7" s="10">
        <v>0.0</v>
      </c>
      <c r="K7" s="10">
        <v>1.0</v>
      </c>
      <c r="L7" s="10">
        <v>0.0</v>
      </c>
      <c r="M7" s="10">
        <v>0.0</v>
      </c>
      <c r="N7" s="11">
        <f t="shared" si="1"/>
        <v>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7"/>
      <c r="C8" s="8" t="s">
        <v>24</v>
      </c>
      <c r="D8" s="8" t="s">
        <v>25</v>
      </c>
      <c r="E8" s="9" t="s">
        <v>16</v>
      </c>
      <c r="F8" s="10">
        <v>1.0</v>
      </c>
      <c r="G8" s="10">
        <v>0.0</v>
      </c>
      <c r="H8" s="10">
        <v>0.0</v>
      </c>
      <c r="I8" s="10">
        <v>0.0</v>
      </c>
      <c r="J8" s="10">
        <v>0.0</v>
      </c>
      <c r="K8" s="10">
        <v>1.0</v>
      </c>
      <c r="L8" s="10">
        <v>0.0</v>
      </c>
      <c r="M8" s="10">
        <v>0.0</v>
      </c>
      <c r="N8" s="11">
        <f t="shared" si="1"/>
        <v>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7">
        <v>5.0</v>
      </c>
      <c r="C9" s="8" t="s">
        <v>26</v>
      </c>
      <c r="D9" s="8" t="s">
        <v>27</v>
      </c>
      <c r="E9" s="9" t="s">
        <v>16</v>
      </c>
      <c r="F9" s="10">
        <v>2.0</v>
      </c>
      <c r="G9" s="10">
        <v>0.0</v>
      </c>
      <c r="H9" s="10">
        <v>0.0</v>
      </c>
      <c r="I9" s="10">
        <v>0.0</v>
      </c>
      <c r="J9" s="10">
        <v>0.0</v>
      </c>
      <c r="K9" s="10">
        <v>2.0</v>
      </c>
      <c r="L9" s="10">
        <v>0.0</v>
      </c>
      <c r="M9" s="10">
        <v>0.0</v>
      </c>
      <c r="N9" s="11">
        <f t="shared" si="1"/>
        <v>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7">
        <v>5.0</v>
      </c>
      <c r="C10" s="8" t="s">
        <v>28</v>
      </c>
      <c r="D10" s="8" t="s">
        <v>29</v>
      </c>
      <c r="E10" s="9" t="s">
        <v>16</v>
      </c>
      <c r="F10" s="10">
        <v>1.0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1.0</v>
      </c>
      <c r="M10" s="10">
        <v>0.0</v>
      </c>
      <c r="N10" s="11">
        <f t="shared" si="1"/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7">
        <v>6.0</v>
      </c>
      <c r="C11" s="8" t="s">
        <v>30</v>
      </c>
      <c r="D11" s="8" t="s">
        <v>31</v>
      </c>
      <c r="E11" s="9" t="s">
        <v>16</v>
      </c>
      <c r="F11" s="12">
        <v>1.0</v>
      </c>
      <c r="G11" s="12">
        <v>0.0</v>
      </c>
      <c r="H11" s="12">
        <v>0.0</v>
      </c>
      <c r="I11" s="12">
        <v>1.0</v>
      </c>
      <c r="J11" s="12">
        <v>0.0</v>
      </c>
      <c r="K11" s="12">
        <v>0.0</v>
      </c>
      <c r="L11" s="12">
        <v>0.0</v>
      </c>
      <c r="M11" s="12">
        <v>0.0</v>
      </c>
      <c r="N11" s="11">
        <f t="shared" si="1"/>
        <v>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3" t="s">
        <v>32</v>
      </c>
      <c r="F12" s="14">
        <f>SUM(F4:F11)</f>
        <v>11</v>
      </c>
      <c r="G12" s="15">
        <f>F12-$F12/7</f>
        <v>9.428571429</v>
      </c>
      <c r="H12" s="15">
        <f>G12 - F12/7</f>
        <v>7.857142857</v>
      </c>
      <c r="I12" s="15">
        <f>H12-F12/7</f>
        <v>6.285714286</v>
      </c>
      <c r="J12" s="15">
        <f>I12-F12/7</f>
        <v>4.714285714</v>
      </c>
      <c r="K12" s="15">
        <f>J12-F12/7</f>
        <v>3.142857143</v>
      </c>
      <c r="L12" s="15">
        <f>K12-F12/7</f>
        <v>1.571428571</v>
      </c>
      <c r="M12" s="15">
        <f>L12-F12/7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3" t="s">
        <v>33</v>
      </c>
      <c r="F13" s="14">
        <f>SUM(F4:F11)</f>
        <v>11</v>
      </c>
      <c r="G13" s="14">
        <f t="shared" ref="G13:M13" si="2">F13 - SUM(G4:G11)</f>
        <v>11</v>
      </c>
      <c r="H13" s="14">
        <f t="shared" si="2"/>
        <v>11</v>
      </c>
      <c r="I13" s="14">
        <f t="shared" si="2"/>
        <v>10</v>
      </c>
      <c r="J13" s="14">
        <f t="shared" si="2"/>
        <v>7</v>
      </c>
      <c r="K13" s="14">
        <f t="shared" si="2"/>
        <v>3</v>
      </c>
      <c r="L13" s="14">
        <f t="shared" si="2"/>
        <v>0</v>
      </c>
      <c r="M13" s="14">
        <f t="shared" si="2"/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mergeCells count="3">
    <mergeCell ref="A1:G1"/>
    <mergeCell ref="B12:E12"/>
    <mergeCell ref="B13:E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</cols>
  <sheetData>
    <row r="1">
      <c r="A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4" t="s">
        <v>35</v>
      </c>
      <c r="C3" s="4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6" t="s">
        <v>10</v>
      </c>
      <c r="L3" s="6" t="s">
        <v>11</v>
      </c>
      <c r="M3" s="6" t="s">
        <v>12</v>
      </c>
      <c r="N3" s="5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7">
        <v>1.0</v>
      </c>
      <c r="C4" s="16"/>
      <c r="D4" s="8" t="s">
        <v>36</v>
      </c>
      <c r="E4" s="9"/>
      <c r="F4" s="10">
        <v>2.0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1">
        <f>F4-SUM(G4:M4)</f>
        <v>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7">
        <v>1.0</v>
      </c>
      <c r="C5" s="8"/>
      <c r="D5" s="17" t="s">
        <v>37</v>
      </c>
      <c r="E5" s="9"/>
      <c r="F5" s="10">
        <v>2.0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7">
        <v>1.0</v>
      </c>
      <c r="C6" s="8"/>
      <c r="D6" s="8" t="s">
        <v>38</v>
      </c>
      <c r="E6" s="9"/>
      <c r="F6" s="10">
        <v>2.0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7">
        <v>1.0</v>
      </c>
      <c r="C7" s="16"/>
      <c r="D7" s="8" t="s">
        <v>39</v>
      </c>
      <c r="E7" s="9"/>
      <c r="F7" s="10">
        <v>2.0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1">
        <f t="shared" ref="N7:N10" si="1">F7-SUM(G7:M7)</f>
        <v>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7">
        <v>1.0</v>
      </c>
      <c r="C8" s="8"/>
      <c r="D8" s="8" t="s">
        <v>40</v>
      </c>
      <c r="E8" s="9"/>
      <c r="F8" s="10">
        <v>2.0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1">
        <f t="shared" si="1"/>
        <v>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7">
        <v>1.0</v>
      </c>
      <c r="C9" s="8"/>
      <c r="D9" s="8" t="s">
        <v>41</v>
      </c>
      <c r="E9" s="9"/>
      <c r="F9" s="12">
        <v>2.0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1">
        <f t="shared" si="1"/>
        <v>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8">
        <v>1.0</v>
      </c>
      <c r="C10" s="8"/>
      <c r="D10" s="8" t="s">
        <v>42</v>
      </c>
      <c r="E10" s="9"/>
      <c r="F10" s="10">
        <v>2.0</v>
      </c>
      <c r="G10" s="14">
        <v>0.0</v>
      </c>
      <c r="H10" s="14">
        <v>0.0</v>
      </c>
      <c r="I10" s="14">
        <v>0.0</v>
      </c>
      <c r="J10" s="14">
        <v>0.0</v>
      </c>
      <c r="K10" s="14">
        <v>0.0</v>
      </c>
      <c r="L10" s="14">
        <v>0.0</v>
      </c>
      <c r="M10" s="10">
        <v>0.0</v>
      </c>
      <c r="N10" s="11">
        <f t="shared" si="1"/>
        <v>2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3" t="s">
        <v>32</v>
      </c>
      <c r="F11" s="14">
        <f>SUM(F4:F10)</f>
        <v>14</v>
      </c>
      <c r="G11" s="14">
        <f>F11-$F11/7</f>
        <v>12</v>
      </c>
      <c r="H11" s="14">
        <f>G11 - F11/7</f>
        <v>10</v>
      </c>
      <c r="I11" s="14">
        <f>H11-F11/7</f>
        <v>8</v>
      </c>
      <c r="J11" s="14">
        <f>I11-F11/7</f>
        <v>6</v>
      </c>
      <c r="K11" s="14">
        <f>J11-F11/7</f>
        <v>4</v>
      </c>
      <c r="L11" s="14">
        <f>K11-F11/7</f>
        <v>2</v>
      </c>
      <c r="M11" s="14">
        <f>L11-F11/7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3" t="s">
        <v>33</v>
      </c>
      <c r="F12" s="14">
        <f>SUM(F4:F10)</f>
        <v>14</v>
      </c>
      <c r="G12" s="14">
        <f t="shared" ref="G12:K12" si="2">F12 - SUM(G4:G10)</f>
        <v>14</v>
      </c>
      <c r="H12" s="14">
        <f t="shared" si="2"/>
        <v>14</v>
      </c>
      <c r="I12" s="14">
        <f t="shared" si="2"/>
        <v>14</v>
      </c>
      <c r="J12" s="14">
        <f t="shared" si="2"/>
        <v>14</v>
      </c>
      <c r="K12" s="14">
        <f t="shared" si="2"/>
        <v>14</v>
      </c>
      <c r="L12" s="19">
        <v>0.0</v>
      </c>
      <c r="M12" s="19">
        <v>0.0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3">
    <mergeCell ref="A1:G1"/>
    <mergeCell ref="B11:E11"/>
    <mergeCell ref="B12:E12"/>
  </mergeCells>
  <drawing r:id="rId1"/>
</worksheet>
</file>