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en\Dropbox (MIT)\Spring 2017\2.77\2-77-ppd\Purchasing\"/>
    </mc:Choice>
  </mc:AlternateContent>
  <bookViews>
    <workbookView xWindow="0" yWindow="0" windowWidth="28800" windowHeight="12432"/>
  </bookViews>
  <sheets>
    <sheet name="Lumb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l="1"/>
  <c r="N4" i="1"/>
  <c r="N5" i="1"/>
  <c r="J4" i="1"/>
  <c r="J5" i="1"/>
  <c r="J6" i="1"/>
  <c r="N6" i="1" s="1"/>
  <c r="J7" i="1"/>
  <c r="L4" i="1"/>
  <c r="L5" i="1"/>
  <c r="L6" i="1"/>
  <c r="L7" i="1"/>
  <c r="J3" i="1"/>
  <c r="N3" i="1" s="1"/>
  <c r="L3" i="1"/>
  <c r="E2" i="1"/>
  <c r="O3" i="1" l="1"/>
  <c r="N7" i="1"/>
  <c r="N20" i="1" s="1"/>
  <c r="N21" i="1" s="1"/>
  <c r="E3" i="1" l="1"/>
  <c r="E7" i="1" s="1"/>
</calcChain>
</file>

<file path=xl/sharedStrings.xml><?xml version="1.0" encoding="utf-8"?>
<sst xmlns="http://schemas.openxmlformats.org/spreadsheetml/2006/main" count="27" uniqueCount="26">
  <si>
    <t>Item</t>
  </si>
  <si>
    <t>Unit</t>
  </si>
  <si>
    <t>Quantity</t>
  </si>
  <si>
    <t>Unit Price</t>
  </si>
  <si>
    <t>Total Cost</t>
  </si>
  <si>
    <t>panel</t>
  </si>
  <si>
    <t>board foot</t>
  </si>
  <si>
    <t>Thickness (in)</t>
  </si>
  <si>
    <t>length (mm)</t>
  </si>
  <si>
    <t>length (in)</t>
  </si>
  <si>
    <t>nominal width (in)</t>
  </si>
  <si>
    <t>dressed width (in)</t>
  </si>
  <si>
    <t>pieces</t>
  </si>
  <si>
    <t>volume (in^3)</t>
  </si>
  <si>
    <t>Total Volume (in^3)</t>
  </si>
  <si>
    <t>Total board footage</t>
  </si>
  <si>
    <t>boxway backplate</t>
  </si>
  <si>
    <t>boxway side rails</t>
  </si>
  <si>
    <t>boxway keeper rails</t>
  </si>
  <si>
    <t>legs</t>
  </si>
  <si>
    <t>cross ties</t>
  </si>
  <si>
    <t>Lumber delivery</t>
  </si>
  <si>
    <t>European beech 3/4" boards</t>
  </si>
  <si>
    <t>3/4" baltic birch plywood 30"x30" panel</t>
  </si>
  <si>
    <t>3/4" natural birch plywood 2'x4' panel</t>
  </si>
  <si>
    <t>Beech cut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</si>
</sst>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B1" zoomScale="130" zoomScaleNormal="130" workbookViewId="0">
      <selection activeCell="G1" sqref="G1:M7"/>
    </sheetView>
  </sheetViews>
  <sheetFormatPr defaultRowHeight="14.4" x14ac:dyDescent="0.3"/>
  <cols>
    <col min="1" max="1" width="36.5546875" customWidth="1"/>
    <col min="2" max="2" width="10" customWidth="1"/>
    <col min="3" max="3" width="16.21875" bestFit="1" customWidth="1"/>
    <col min="7" max="7" width="11.6640625" customWidth="1"/>
    <col min="8" max="8" width="13.5546875" bestFit="1" customWidth="1"/>
    <col min="9" max="10" width="9.5546875" customWidth="1"/>
    <col min="13" max="13" width="17.6640625" bestFit="1" customWidth="1"/>
  </cols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H1" s="2" t="s">
        <v>25</v>
      </c>
    </row>
    <row r="2" spans="1:15" x14ac:dyDescent="0.3">
      <c r="A2" t="s">
        <v>23</v>
      </c>
      <c r="B2" t="s">
        <v>5</v>
      </c>
      <c r="C2">
        <v>1</v>
      </c>
      <c r="D2" s="1">
        <v>28</v>
      </c>
      <c r="E2" s="1">
        <f>C2*D2</f>
        <v>28</v>
      </c>
      <c r="H2" t="s">
        <v>7</v>
      </c>
      <c r="I2" t="s">
        <v>11</v>
      </c>
      <c r="J2" t="s">
        <v>10</v>
      </c>
      <c r="K2" t="s">
        <v>8</v>
      </c>
      <c r="L2" t="s">
        <v>9</v>
      </c>
      <c r="M2" t="s">
        <v>12</v>
      </c>
      <c r="N2" t="s">
        <v>13</v>
      </c>
    </row>
    <row r="3" spans="1:15" x14ac:dyDescent="0.3">
      <c r="A3" t="s">
        <v>22</v>
      </c>
      <c r="B3" t="s">
        <v>6</v>
      </c>
      <c r="C3" s="4">
        <v>8</v>
      </c>
      <c r="D3" s="1">
        <v>5.5</v>
      </c>
      <c r="E3" s="1">
        <f>C3*D3</f>
        <v>44</v>
      </c>
      <c r="G3" t="s">
        <v>16</v>
      </c>
      <c r="H3">
        <v>0.75</v>
      </c>
      <c r="I3">
        <v>5</v>
      </c>
      <c r="J3">
        <f>I3+1</f>
        <v>6</v>
      </c>
      <c r="K3">
        <v>600</v>
      </c>
      <c r="L3">
        <f>K3/25.4</f>
        <v>23.622047244094489</v>
      </c>
      <c r="M3">
        <v>2</v>
      </c>
      <c r="N3">
        <f>H3*J3*L3*M3</f>
        <v>212.5984251968504</v>
      </c>
      <c r="O3">
        <f>SUM(N3:N7)/144</f>
        <v>5.9465223097112858</v>
      </c>
    </row>
    <row r="4" spans="1:15" x14ac:dyDescent="0.3">
      <c r="A4" t="s">
        <v>24</v>
      </c>
      <c r="B4" t="s">
        <v>5</v>
      </c>
      <c r="C4">
        <v>1</v>
      </c>
      <c r="D4" s="1">
        <v>29</v>
      </c>
      <c r="E4" s="1">
        <f>C4*D4</f>
        <v>29</v>
      </c>
      <c r="G4" t="s">
        <v>17</v>
      </c>
      <c r="H4">
        <v>0.75</v>
      </c>
      <c r="I4">
        <v>2</v>
      </c>
      <c r="J4">
        <f t="shared" ref="J4:J7" si="0">I4+1</f>
        <v>3</v>
      </c>
      <c r="K4">
        <v>600</v>
      </c>
      <c r="L4">
        <f t="shared" ref="L4:L7" si="1">K4/25.4</f>
        <v>23.622047244094489</v>
      </c>
      <c r="M4">
        <v>4</v>
      </c>
      <c r="N4">
        <f t="shared" ref="N4:N9" si="2">H4*J4*L4*M4</f>
        <v>212.5984251968504</v>
      </c>
    </row>
    <row r="5" spans="1:15" x14ac:dyDescent="0.3">
      <c r="A5" t="s">
        <v>21</v>
      </c>
      <c r="C5">
        <v>1</v>
      </c>
      <c r="D5" s="1">
        <v>40</v>
      </c>
      <c r="E5" s="1">
        <f>C5*D5</f>
        <v>40</v>
      </c>
      <c r="G5" t="s">
        <v>18</v>
      </c>
      <c r="H5">
        <v>0.75</v>
      </c>
      <c r="I5">
        <v>1</v>
      </c>
      <c r="J5">
        <f t="shared" si="0"/>
        <v>2</v>
      </c>
      <c r="K5">
        <v>600</v>
      </c>
      <c r="L5">
        <f t="shared" si="1"/>
        <v>23.622047244094489</v>
      </c>
      <c r="M5">
        <v>4</v>
      </c>
      <c r="N5">
        <f t="shared" si="2"/>
        <v>141.73228346456693</v>
      </c>
    </row>
    <row r="6" spans="1:15" x14ac:dyDescent="0.3">
      <c r="G6" t="s">
        <v>19</v>
      </c>
      <c r="H6">
        <v>0.75</v>
      </c>
      <c r="I6">
        <v>4</v>
      </c>
      <c r="J6">
        <f t="shared" si="0"/>
        <v>5</v>
      </c>
      <c r="K6">
        <v>500</v>
      </c>
      <c r="L6">
        <f t="shared" si="1"/>
        <v>19.685039370078741</v>
      </c>
      <c r="M6">
        <v>2</v>
      </c>
      <c r="N6">
        <f t="shared" si="2"/>
        <v>147.63779527559055</v>
      </c>
    </row>
    <row r="7" spans="1:15" x14ac:dyDescent="0.3">
      <c r="D7" s="1"/>
      <c r="E7" s="1">
        <f>SUM(E2:E5)</f>
        <v>141</v>
      </c>
      <c r="G7" t="s">
        <v>20</v>
      </c>
      <c r="H7">
        <v>0.75</v>
      </c>
      <c r="I7">
        <v>2</v>
      </c>
      <c r="J7">
        <f t="shared" si="0"/>
        <v>3</v>
      </c>
      <c r="K7">
        <v>800</v>
      </c>
      <c r="L7">
        <f t="shared" si="1"/>
        <v>31.496062992125985</v>
      </c>
      <c r="M7">
        <v>2</v>
      </c>
      <c r="N7">
        <f t="shared" si="2"/>
        <v>141.73228346456693</v>
      </c>
    </row>
    <row r="8" spans="1:15" x14ac:dyDescent="0.3">
      <c r="D8" s="1"/>
      <c r="E8" s="1"/>
    </row>
    <row r="9" spans="1:15" x14ac:dyDescent="0.3">
      <c r="D9" s="1"/>
      <c r="E9" s="1"/>
    </row>
    <row r="10" spans="1:15" x14ac:dyDescent="0.3">
      <c r="D10" s="1"/>
      <c r="E10" s="1"/>
    </row>
    <row r="11" spans="1:15" x14ac:dyDescent="0.3">
      <c r="D11" s="1"/>
      <c r="E11" s="1"/>
    </row>
    <row r="12" spans="1:15" x14ac:dyDescent="0.3">
      <c r="D12" s="1"/>
      <c r="E12" s="1"/>
    </row>
    <row r="13" spans="1:15" x14ac:dyDescent="0.3">
      <c r="D13" s="1"/>
      <c r="E13" s="1"/>
    </row>
    <row r="14" spans="1:15" x14ac:dyDescent="0.3">
      <c r="D14" s="1"/>
      <c r="E14" s="1"/>
    </row>
    <row r="15" spans="1:15" x14ac:dyDescent="0.3">
      <c r="D15" s="1"/>
      <c r="E15" s="1"/>
    </row>
    <row r="20" spans="13:14" x14ac:dyDescent="0.3">
      <c r="M20" t="s">
        <v>14</v>
      </c>
      <c r="N20">
        <f>SUM(N3:N18)</f>
        <v>856.29921259842513</v>
      </c>
    </row>
    <row r="21" spans="13:14" x14ac:dyDescent="0.3">
      <c r="M21" t="s">
        <v>15</v>
      </c>
      <c r="N21">
        <f>N20/144</f>
        <v>5.9465223097112858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Lumber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Shien Yang Lee</dc:creator>
  <cp:lastModifiedBy>Shien Yang Lee</cp:lastModifiedBy>
  <dcterms:created xsi:type="dcterms:W3CDTF">2017-03-26T01:59:58Z</dcterms:created>
  <dcterms:modified xsi:type="dcterms:W3CDTF">2017-03-29T15:42:17Z</dcterms:modified>
</cp:coreProperties>
</file>