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Spring 2017\2.77\2-77-ppd\design_spreadsheets\Tests\"/>
    </mc:Choice>
  </mc:AlternateContent>
  <bookViews>
    <workbookView xWindow="0" yWindow="0" windowWidth="23040" windowHeight="9090"/>
  </bookViews>
  <sheets>
    <sheet name="Sheet1" sheetId="1" r:id="rId1"/>
  </sheets>
  <calcPr calcId="162913" iterateDelta="1E-4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2" i="1"/>
  <c r="C5" i="1"/>
  <c r="F5" i="1" s="1"/>
  <c r="C2" i="1"/>
  <c r="F2" i="1" s="1"/>
  <c r="B4" i="1"/>
  <c r="C4" i="1" s="1"/>
  <c r="F4" i="1" s="1"/>
  <c r="B5" i="1"/>
  <c r="B6" i="1"/>
  <c r="C6" i="1" s="1"/>
  <c r="F6" i="1" s="1"/>
  <c r="B7" i="1"/>
  <c r="C7" i="1" s="1"/>
  <c r="F7" i="1" s="1"/>
  <c r="B3" i="1"/>
  <c r="C3" i="1" s="1"/>
  <c r="F3" i="1" s="1"/>
  <c r="B2" i="1"/>
  <c r="F10" i="1" l="1"/>
  <c r="F9" i="1"/>
  <c r="L10" i="1" l="1"/>
  <c r="L9" i="1"/>
  <c r="I10" i="1"/>
  <c r="I9" i="1"/>
</calcChain>
</file>

<file path=xl/sharedStrings.xml><?xml version="1.0" encoding="utf-8"?>
<sst xmlns="http://schemas.openxmlformats.org/spreadsheetml/2006/main" count="10" uniqueCount="10">
  <si>
    <t>weight in lb</t>
  </si>
  <si>
    <t>weight in kg</t>
  </si>
  <si>
    <t>weight in N</t>
  </si>
  <si>
    <t>deflection in thou</t>
  </si>
  <si>
    <t>deflection in mm</t>
  </si>
  <si>
    <t>stiffness (N/mm)</t>
  </si>
  <si>
    <t>1 sigma plus</t>
  </si>
  <si>
    <t>1 sigma minus</t>
  </si>
  <si>
    <t>2 sigma plus</t>
  </si>
  <si>
    <t>2 sigma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</si>
</sst>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H19" sqref="H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10</v>
      </c>
      <c r="B2">
        <f t="shared" ref="B2:B7" si="0">A2*0.4563</f>
        <v>4.5629999999999997</v>
      </c>
      <c r="C2">
        <f t="shared" ref="C2:C7" si="1">9.8*B2</f>
        <v>44.717399999999998</v>
      </c>
      <c r="D2">
        <v>41</v>
      </c>
      <c r="E2">
        <f t="shared" ref="E2:E7" si="2">D2/1000 *25.4</f>
        <v>1.0413999999999999</v>
      </c>
      <c r="F2">
        <f t="shared" ref="F2:F7" si="3">C2/E2</f>
        <v>42.939696562319959</v>
      </c>
    </row>
    <row r="3" spans="1:12" x14ac:dyDescent="0.25">
      <c r="A3">
        <v>20</v>
      </c>
      <c r="B3">
        <f t="shared" si="0"/>
        <v>9.1259999999999994</v>
      </c>
      <c r="C3">
        <f t="shared" si="1"/>
        <v>89.434799999999996</v>
      </c>
      <c r="D3">
        <v>72</v>
      </c>
      <c r="E3">
        <f t="shared" si="2"/>
        <v>1.8287999999999998</v>
      </c>
      <c r="F3">
        <f t="shared" si="3"/>
        <v>48.903543307086615</v>
      </c>
    </row>
    <row r="4" spans="1:12" x14ac:dyDescent="0.25">
      <c r="A4">
        <v>10</v>
      </c>
      <c r="B4">
        <f t="shared" si="0"/>
        <v>4.5629999999999997</v>
      </c>
      <c r="C4">
        <f t="shared" si="1"/>
        <v>44.717399999999998</v>
      </c>
      <c r="D4">
        <v>38</v>
      </c>
      <c r="E4">
        <f t="shared" si="2"/>
        <v>0.96519999999999995</v>
      </c>
      <c r="F4">
        <f t="shared" si="3"/>
        <v>46.329672606713636</v>
      </c>
    </row>
    <row r="5" spans="1:12" x14ac:dyDescent="0.25">
      <c r="A5">
        <v>20</v>
      </c>
      <c r="B5">
        <f t="shared" si="0"/>
        <v>9.1259999999999994</v>
      </c>
      <c r="C5">
        <f t="shared" si="1"/>
        <v>89.434799999999996</v>
      </c>
      <c r="D5">
        <v>72</v>
      </c>
      <c r="E5">
        <f t="shared" si="2"/>
        <v>1.8287999999999998</v>
      </c>
      <c r="F5">
        <f t="shared" si="3"/>
        <v>48.903543307086615</v>
      </c>
    </row>
    <row r="6" spans="1:12" x14ac:dyDescent="0.25">
      <c r="A6">
        <v>10</v>
      </c>
      <c r="B6">
        <f t="shared" si="0"/>
        <v>4.5629999999999997</v>
      </c>
      <c r="C6">
        <f t="shared" si="1"/>
        <v>44.717399999999998</v>
      </c>
      <c r="D6">
        <v>36</v>
      </c>
      <c r="E6">
        <f t="shared" si="2"/>
        <v>0.91439999999999988</v>
      </c>
      <c r="F6">
        <f t="shared" si="3"/>
        <v>48.903543307086615</v>
      </c>
    </row>
    <row r="7" spans="1:12" x14ac:dyDescent="0.25">
      <c r="A7">
        <v>20</v>
      </c>
      <c r="B7">
        <f t="shared" si="0"/>
        <v>9.1259999999999994</v>
      </c>
      <c r="C7">
        <f t="shared" si="1"/>
        <v>89.434799999999996</v>
      </c>
      <c r="D7">
        <v>68</v>
      </c>
      <c r="E7">
        <f t="shared" si="2"/>
        <v>1.7272000000000001</v>
      </c>
      <c r="F7">
        <f t="shared" si="3"/>
        <v>51.780222325150525</v>
      </c>
    </row>
    <row r="9" spans="1:12" x14ac:dyDescent="0.25">
      <c r="F9">
        <f>AVERAGE(F2:F7)</f>
        <v>47.960036902573989</v>
      </c>
      <c r="H9" t="s">
        <v>6</v>
      </c>
      <c r="I9">
        <f>F9+F10</f>
        <v>50.964245102354205</v>
      </c>
      <c r="K9" t="s">
        <v>8</v>
      </c>
      <c r="L9">
        <f>F9+2*F10</f>
        <v>53.968453302134421</v>
      </c>
    </row>
    <row r="10" spans="1:12" x14ac:dyDescent="0.25">
      <c r="F10">
        <f>_xlfn.STDEV.S(F2:F7)</f>
        <v>3.004208199780217</v>
      </c>
      <c r="H10" t="s">
        <v>7</v>
      </c>
      <c r="I10">
        <f>F9-F10</f>
        <v>44.955828702793774</v>
      </c>
      <c r="K10" t="s">
        <v>9</v>
      </c>
      <c r="L10">
        <f>F9-2*F10</f>
        <v>41.951620503013558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2017-05-09T22:17:20Z</dcterms:created>
  <dcterms:modified xsi:type="dcterms:W3CDTF">2017-05-10T11:46:03Z</dcterms:modified>
</cp:coreProperties>
</file>