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samit\Documents\"/>
    </mc:Choice>
  </mc:AlternateContent>
  <xr:revisionPtr revIDLastSave="0" documentId="13_ncr:1_{809D2E0E-2913-4A82-A78C-D86A1C0FFB64}" xr6:coauthVersionLast="47" xr6:coauthVersionMax="47" xr10:uidLastSave="{00000000-0000-0000-0000-000000000000}"/>
  <bookViews>
    <workbookView xWindow="-108" yWindow="-108" windowWidth="23256" windowHeight="12456" activeTab="2" xr2:uid="{00000000-000D-0000-FFFF-FFFF00000000}"/>
  </bookViews>
  <sheets>
    <sheet name="Sheet1" sheetId="4" r:id="rId1"/>
    <sheet name="Sheet2" sheetId="5" r:id="rId2"/>
    <sheet name="Sheet3" sheetId="6" r:id="rId3"/>
    <sheet name="Montgomery_Fleet_Equipment_Inve" sheetId="1" r:id="rId4"/>
    <sheet name="ALL" sheetId="3" r:id="rId5"/>
  </sheets>
  <definedNames>
    <definedName name="_xlnm._FilterDatabase" localSheetId="3" hidden="1">Montgomery_Fleet_Equipment_Inve!$A$1:$C$50</definedName>
    <definedName name="Slicer_Department">#N/A</definedName>
    <definedName name="Slicer_Equipment_Class">#N/A</definedName>
  </definedNames>
  <calcPr calcId="191029"/>
  <pivotCaches>
    <pivotCache cacheId="1" r:id="rId6"/>
    <pivotCache cacheId="8"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1" l="1"/>
  <c r="F5" i="1"/>
  <c r="F4" i="1"/>
  <c r="F3" i="1"/>
  <c r="F2" i="1"/>
</calcChain>
</file>

<file path=xl/sharedStrings.xml><?xml version="1.0" encoding="utf-8"?>
<sst xmlns="http://schemas.openxmlformats.org/spreadsheetml/2006/main" count="230" uniqueCount="37">
  <si>
    <t>Department</t>
  </si>
  <si>
    <t>Equipment Class</t>
  </si>
  <si>
    <t>Equipment Count</t>
  </si>
  <si>
    <t>Public Safety SUV</t>
  </si>
  <si>
    <t>Sedan</t>
  </si>
  <si>
    <t>Housing and Community Affairs</t>
  </si>
  <si>
    <t>Pick Up Trucks</t>
  </si>
  <si>
    <t>SUV</t>
  </si>
  <si>
    <t>Human Rights</t>
  </si>
  <si>
    <t>Libraries</t>
  </si>
  <si>
    <t>Van</t>
  </si>
  <si>
    <t>Medium Duty</t>
  </si>
  <si>
    <t>Liquor Control</t>
  </si>
  <si>
    <t>Heavy Duty</t>
  </si>
  <si>
    <t>Office Of Homeland Security</t>
  </si>
  <si>
    <t>Permitting Services</t>
  </si>
  <si>
    <t>CUV</t>
  </si>
  <si>
    <t>Public Information Office</t>
  </si>
  <si>
    <t>Recreation</t>
  </si>
  <si>
    <t>Sheriffs Office</t>
  </si>
  <si>
    <t>Public Safety Van</t>
  </si>
  <si>
    <t>Public Safety CUV</t>
  </si>
  <si>
    <t>Public Safety Sedan</t>
  </si>
  <si>
    <t>Public Safety Pick Up Trucks</t>
  </si>
  <si>
    <t>State Attorneys Office</t>
  </si>
  <si>
    <t>Technology Services</t>
  </si>
  <si>
    <t>Transportation</t>
  </si>
  <si>
    <t>Transit Bus</t>
  </si>
  <si>
    <t>Off Road Vehicle Equipment</t>
  </si>
  <si>
    <t>Grand Total</t>
  </si>
  <si>
    <t>Sum of Equipment Count</t>
  </si>
  <si>
    <t>SUM</t>
  </si>
  <si>
    <t>AVERAGE</t>
  </si>
  <si>
    <t>MIN</t>
  </si>
  <si>
    <t>MAX</t>
  </si>
  <si>
    <t>COUNT</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</si>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</sst>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6">
    <xf numFmtId="0" fontId="0" fillId="0" borderId="0" xfId="0"/>
    <xf numFmtId="0" fontId="0" fillId="0" borderId="0" xfId="0" pivotButton="1"/>
    <xf numFmtId="43" fontId="0" fillId="0" borderId="0" xfId="42" applyFont="1"/>
    <xf numFmtId="0" fontId="0" fillId="0" borderId="0" xfId="0" applyAlignment="1">
      <alignment horizontal="left"/>
    </xf>
    <xf numFmtId="0" fontId="0" fillId="0" borderId="0" xfId="0" applyNumberFormat="1"/>
    <xf numFmtId="0" fontId="0" fillId="0" borderId="0" xfId="0" applyAlignment="1">
      <alignment horizontal="left" inden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8</xdr:col>
      <xdr:colOff>22860</xdr:colOff>
      <xdr:row>2</xdr:row>
      <xdr:rowOff>45720</xdr:rowOff>
    </xdr:from>
    <xdr:to>
      <xdr:col>11</xdr:col>
      <xdr:colOff>320040</xdr:colOff>
      <xdr:row>25</xdr:row>
      <xdr:rowOff>30480</xdr:rowOff>
    </xdr:to>
    <mc:AlternateContent xmlns:mc="http://schemas.openxmlformats.org/markup-compatibility/2006" xmlns:a14="http://schemas.microsoft.com/office/drawing/2010/main">
      <mc:Choice Requires="a14">
        <xdr:graphicFrame macro="">
          <xdr:nvGraphicFramePr>
            <xdr:cNvPr id="2" name="Equipment Class">
              <a:extLst>
                <a:ext uri="{FF2B5EF4-FFF2-40B4-BE49-F238E27FC236}">
                  <a16:creationId xmlns:a16="http://schemas.microsoft.com/office/drawing/2014/main" id="{7B804981-E2F6-9C80-E194-97D71A03BAC9}"/>
                </a:ext>
              </a:extLst>
            </xdr:cNvPr>
            <xdr:cNvGraphicFramePr/>
          </xdr:nvGraphicFramePr>
          <xdr:xfrm>
            <a:off x="0" y="0"/>
            <a:ext cx="0" cy="0"/>
          </xdr:xfrm>
          <a:graphic>
            <a:graphicData uri="http://schemas.microsoft.com/office/drawing/2010/slicer">
              <sle:slicer xmlns:sle="http://schemas.microsoft.com/office/drawing/2010/slicer" name="Equipment Class"/>
            </a:graphicData>
          </a:graphic>
        </xdr:graphicFrame>
      </mc:Choice>
      <mc:Fallback xmlns="">
        <xdr:sp macro="" textlink="">
          <xdr:nvSpPr>
            <xdr:cNvPr id="0" name=""/>
            <xdr:cNvSpPr>
              <a:spLocks noTextEdit="1"/>
            </xdr:cNvSpPr>
          </xdr:nvSpPr>
          <xdr:spPr>
            <a:xfrm>
              <a:off x="8336280" y="411480"/>
              <a:ext cx="2125980" cy="419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601980</xdr:colOff>
      <xdr:row>2</xdr:row>
      <xdr:rowOff>68580</xdr:rowOff>
    </xdr:from>
    <xdr:to>
      <xdr:col>7</xdr:col>
      <xdr:colOff>220980</xdr:colOff>
      <xdr:row>21</xdr:row>
      <xdr:rowOff>175260</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F4B6344D-3645-4805-9E63-1FFB97259D9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5867400" y="434340"/>
              <a:ext cx="2057400" cy="3581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ithra Arulnatha" refreshedDate="45446.756252777777" createdVersion="8" refreshedVersion="8" minRefreshableVersion="3" recordCount="49" xr:uid="{19CF8969-D9DB-45A5-A1D9-3A8F60D2CFC2}">
  <cacheSource type="worksheet">
    <worksheetSource ref="A1:C50" sheet="Montgomery_Fleet_Equipment_Inve"/>
  </cacheSource>
  <cacheFields count="3">
    <cacheField name="Department" numFmtId="0">
      <sharedItems count="12">
        <s v="Housing and Community Affairs"/>
        <s v="Human Rights"/>
        <s v="Libraries"/>
        <s v="Liquor Control"/>
        <s v="Office Of Homeland Security"/>
        <s v="Permitting Services"/>
        <s v="Public Information Office"/>
        <s v="Recreation"/>
        <s v="Sheriffs Office"/>
        <s v="State Attorneys Office"/>
        <s v="Technology Services"/>
        <s v="Transportation"/>
      </sharedItems>
    </cacheField>
    <cacheField name="Equipment Class" numFmtId="0">
      <sharedItems count="14">
        <s v="Pick Up Trucks"/>
        <s v="SUV"/>
        <s v="Sedan"/>
        <s v="Van"/>
        <s v="Medium Duty"/>
        <s v="Heavy Duty"/>
        <s v="CUV"/>
        <s v="Off Road Vehicle Equipment"/>
        <s v="Public Safety SUV"/>
        <s v="Public Safety Van"/>
        <s v="Public Safety CUV"/>
        <s v="Public Safety Sedan"/>
        <s v="Public Safety Pick Up Trucks"/>
        <s v="Transit Bus"/>
      </sharedItems>
    </cacheField>
    <cacheField name="Equipment Count" numFmtId="0">
      <sharedItems containsSemiMixedTypes="0" containsString="0" containsNumber="1" containsInteger="1" minValue="1" maxValue="379"/>
    </cacheField>
  </cacheFields>
  <extLst>
    <ext xmlns:x14="http://schemas.microsoft.com/office/spreadsheetml/2009/9/main" uri="{725AE2AE-9491-48be-B2B4-4EB974FC3084}">
      <x14:pivotCacheDefinition pivotCacheId="17758814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ithra Arulnatha" refreshedDate="45446.84402650463" createdVersion="8" refreshedVersion="8" minRefreshableVersion="3" recordCount="49" xr:uid="{A41DA002-C343-4328-B9F7-6770A938D193}">
  <cacheSource type="worksheet">
    <worksheetSource name="Table2"/>
  </cacheSource>
  <cacheFields count="3">
    <cacheField name="Department" numFmtId="0">
      <sharedItems count="12">
        <s v="Housing and Community Affairs"/>
        <s v="Human Rights"/>
        <s v="Libraries"/>
        <s v="Liquor Control"/>
        <s v="Office Of Homeland Security"/>
        <s v="Permitting Services"/>
        <s v="Public Information Office"/>
        <s v="Recreation"/>
        <s v="Sheriffs Office"/>
        <s v="State Attorneys Office"/>
        <s v="Technology Services"/>
        <s v="Transportation"/>
      </sharedItems>
    </cacheField>
    <cacheField name="Equipment Class" numFmtId="0">
      <sharedItems count="14">
        <s v="Pick Up Trucks"/>
        <s v="SUV"/>
        <s v="Sedan"/>
        <s v="Van"/>
        <s v="Medium Duty"/>
        <s v="Heavy Duty"/>
        <s v="CUV"/>
        <s v="Off Road Vehicle Equipment"/>
        <s v="Public Safety SUV"/>
        <s v="Public Safety Van"/>
        <s v="Public Safety CUV"/>
        <s v="Public Safety Sedan"/>
        <s v="Public Safety Pick Up Trucks"/>
        <s v="Transit Bus"/>
      </sharedItems>
    </cacheField>
    <cacheField name="Equipment Count" numFmtId="0">
      <sharedItems containsSemiMixedTypes="0" containsString="0" containsNumber="1" containsInteger="1" minValue="1" maxValue="37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21"/>
  </r>
  <r>
    <x v="0"/>
    <x v="1"/>
    <n v="1"/>
  </r>
  <r>
    <x v="0"/>
    <x v="2"/>
    <n v="23"/>
  </r>
  <r>
    <x v="1"/>
    <x v="2"/>
    <n v="2"/>
  </r>
  <r>
    <x v="2"/>
    <x v="0"/>
    <n v="3"/>
  </r>
  <r>
    <x v="2"/>
    <x v="3"/>
    <n v="2"/>
  </r>
  <r>
    <x v="2"/>
    <x v="4"/>
    <n v="1"/>
  </r>
  <r>
    <x v="3"/>
    <x v="3"/>
    <n v="2"/>
  </r>
  <r>
    <x v="3"/>
    <x v="5"/>
    <n v="42"/>
  </r>
  <r>
    <x v="3"/>
    <x v="1"/>
    <n v="1"/>
  </r>
  <r>
    <x v="3"/>
    <x v="2"/>
    <n v="11"/>
  </r>
  <r>
    <x v="4"/>
    <x v="1"/>
    <n v="1"/>
  </r>
  <r>
    <x v="5"/>
    <x v="6"/>
    <n v="9"/>
  </r>
  <r>
    <x v="5"/>
    <x v="1"/>
    <n v="27"/>
  </r>
  <r>
    <x v="5"/>
    <x v="0"/>
    <n v="24"/>
  </r>
  <r>
    <x v="5"/>
    <x v="3"/>
    <n v="1"/>
  </r>
  <r>
    <x v="5"/>
    <x v="2"/>
    <n v="48"/>
  </r>
  <r>
    <x v="6"/>
    <x v="3"/>
    <n v="1"/>
  </r>
  <r>
    <x v="7"/>
    <x v="2"/>
    <n v="6"/>
  </r>
  <r>
    <x v="7"/>
    <x v="0"/>
    <n v="5"/>
  </r>
  <r>
    <x v="7"/>
    <x v="1"/>
    <n v="2"/>
  </r>
  <r>
    <x v="7"/>
    <x v="3"/>
    <n v="15"/>
  </r>
  <r>
    <x v="7"/>
    <x v="7"/>
    <n v="7"/>
  </r>
  <r>
    <x v="8"/>
    <x v="8"/>
    <n v="20"/>
  </r>
  <r>
    <x v="8"/>
    <x v="2"/>
    <n v="1"/>
  </r>
  <r>
    <x v="8"/>
    <x v="4"/>
    <n v="1"/>
  </r>
  <r>
    <x v="8"/>
    <x v="0"/>
    <n v="3"/>
  </r>
  <r>
    <x v="8"/>
    <x v="1"/>
    <n v="1"/>
  </r>
  <r>
    <x v="8"/>
    <x v="9"/>
    <n v="8"/>
  </r>
  <r>
    <x v="8"/>
    <x v="10"/>
    <n v="4"/>
  </r>
  <r>
    <x v="8"/>
    <x v="11"/>
    <n v="46"/>
  </r>
  <r>
    <x v="8"/>
    <x v="12"/>
    <n v="1"/>
  </r>
  <r>
    <x v="9"/>
    <x v="11"/>
    <n v="1"/>
  </r>
  <r>
    <x v="9"/>
    <x v="3"/>
    <n v="1"/>
  </r>
  <r>
    <x v="9"/>
    <x v="1"/>
    <n v="1"/>
  </r>
  <r>
    <x v="9"/>
    <x v="2"/>
    <n v="2"/>
  </r>
  <r>
    <x v="10"/>
    <x v="0"/>
    <n v="1"/>
  </r>
  <r>
    <x v="10"/>
    <x v="6"/>
    <n v="1"/>
  </r>
  <r>
    <x v="10"/>
    <x v="3"/>
    <n v="11"/>
  </r>
  <r>
    <x v="10"/>
    <x v="1"/>
    <n v="3"/>
  </r>
  <r>
    <x v="11"/>
    <x v="0"/>
    <n v="93"/>
  </r>
  <r>
    <x v="11"/>
    <x v="5"/>
    <n v="248"/>
  </r>
  <r>
    <x v="11"/>
    <x v="13"/>
    <n v="379"/>
  </r>
  <r>
    <x v="11"/>
    <x v="1"/>
    <n v="53"/>
  </r>
  <r>
    <x v="11"/>
    <x v="3"/>
    <n v="32"/>
  </r>
  <r>
    <x v="11"/>
    <x v="4"/>
    <n v="98"/>
  </r>
  <r>
    <x v="11"/>
    <x v="7"/>
    <n v="276"/>
  </r>
  <r>
    <x v="11"/>
    <x v="6"/>
    <n v="5"/>
  </r>
  <r>
    <x v="11"/>
    <x v="2"/>
    <n v="3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21"/>
  </r>
  <r>
    <x v="0"/>
    <x v="1"/>
    <n v="1"/>
  </r>
  <r>
    <x v="0"/>
    <x v="2"/>
    <n v="23"/>
  </r>
  <r>
    <x v="1"/>
    <x v="2"/>
    <n v="2"/>
  </r>
  <r>
    <x v="2"/>
    <x v="0"/>
    <n v="3"/>
  </r>
  <r>
    <x v="2"/>
    <x v="3"/>
    <n v="2"/>
  </r>
  <r>
    <x v="2"/>
    <x v="4"/>
    <n v="1"/>
  </r>
  <r>
    <x v="3"/>
    <x v="3"/>
    <n v="2"/>
  </r>
  <r>
    <x v="3"/>
    <x v="5"/>
    <n v="42"/>
  </r>
  <r>
    <x v="3"/>
    <x v="1"/>
    <n v="1"/>
  </r>
  <r>
    <x v="3"/>
    <x v="2"/>
    <n v="11"/>
  </r>
  <r>
    <x v="4"/>
    <x v="1"/>
    <n v="1"/>
  </r>
  <r>
    <x v="5"/>
    <x v="6"/>
    <n v="9"/>
  </r>
  <r>
    <x v="5"/>
    <x v="1"/>
    <n v="27"/>
  </r>
  <r>
    <x v="5"/>
    <x v="0"/>
    <n v="24"/>
  </r>
  <r>
    <x v="5"/>
    <x v="3"/>
    <n v="1"/>
  </r>
  <r>
    <x v="5"/>
    <x v="2"/>
    <n v="48"/>
  </r>
  <r>
    <x v="6"/>
    <x v="3"/>
    <n v="1"/>
  </r>
  <r>
    <x v="7"/>
    <x v="2"/>
    <n v="6"/>
  </r>
  <r>
    <x v="7"/>
    <x v="0"/>
    <n v="5"/>
  </r>
  <r>
    <x v="7"/>
    <x v="1"/>
    <n v="2"/>
  </r>
  <r>
    <x v="7"/>
    <x v="3"/>
    <n v="15"/>
  </r>
  <r>
    <x v="7"/>
    <x v="7"/>
    <n v="7"/>
  </r>
  <r>
    <x v="8"/>
    <x v="8"/>
    <n v="20"/>
  </r>
  <r>
    <x v="8"/>
    <x v="2"/>
    <n v="1"/>
  </r>
  <r>
    <x v="8"/>
    <x v="4"/>
    <n v="1"/>
  </r>
  <r>
    <x v="8"/>
    <x v="0"/>
    <n v="3"/>
  </r>
  <r>
    <x v="8"/>
    <x v="1"/>
    <n v="1"/>
  </r>
  <r>
    <x v="8"/>
    <x v="9"/>
    <n v="8"/>
  </r>
  <r>
    <x v="8"/>
    <x v="10"/>
    <n v="4"/>
  </r>
  <r>
    <x v="8"/>
    <x v="11"/>
    <n v="46"/>
  </r>
  <r>
    <x v="8"/>
    <x v="12"/>
    <n v="1"/>
  </r>
  <r>
    <x v="9"/>
    <x v="11"/>
    <n v="1"/>
  </r>
  <r>
    <x v="9"/>
    <x v="3"/>
    <n v="1"/>
  </r>
  <r>
    <x v="9"/>
    <x v="1"/>
    <n v="1"/>
  </r>
  <r>
    <x v="9"/>
    <x v="2"/>
    <n v="2"/>
  </r>
  <r>
    <x v="10"/>
    <x v="0"/>
    <n v="1"/>
  </r>
  <r>
    <x v="10"/>
    <x v="6"/>
    <n v="1"/>
  </r>
  <r>
    <x v="10"/>
    <x v="3"/>
    <n v="11"/>
  </r>
  <r>
    <x v="10"/>
    <x v="1"/>
    <n v="3"/>
  </r>
  <r>
    <x v="11"/>
    <x v="0"/>
    <n v="93"/>
  </r>
  <r>
    <x v="11"/>
    <x v="5"/>
    <n v="248"/>
  </r>
  <r>
    <x v="11"/>
    <x v="13"/>
    <n v="379"/>
  </r>
  <r>
    <x v="11"/>
    <x v="1"/>
    <n v="53"/>
  </r>
  <r>
    <x v="11"/>
    <x v="3"/>
    <n v="32"/>
  </r>
  <r>
    <x v="11"/>
    <x v="4"/>
    <n v="98"/>
  </r>
  <r>
    <x v="11"/>
    <x v="7"/>
    <n v="276"/>
  </r>
  <r>
    <x v="11"/>
    <x v="6"/>
    <n v="5"/>
  </r>
  <r>
    <x v="11"/>
    <x v="2"/>
    <n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AAD61C-3030-476F-BA6C-187C67961F73}"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3">
    <pivotField axis="axisRow" showAll="0" sortType="descending">
      <items count="13">
        <item x="11"/>
        <item x="10"/>
        <item x="9"/>
        <item x="8"/>
        <item x="7"/>
        <item x="6"/>
        <item x="5"/>
        <item x="4"/>
        <item x="3"/>
        <item x="2"/>
        <item x="1"/>
        <item x="0"/>
        <item t="default"/>
      </items>
    </pivotField>
    <pivotField showAll="0"/>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Equipment C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098B9D-B597-4AAA-8338-417E9FC219AA}"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5" firstHeaderRow="1" firstDataRow="1" firstDataCol="1"/>
  <pivotFields count="3">
    <pivotField axis="axisRow" showAll="0" sortType="descending">
      <items count="13">
        <item x="11"/>
        <item sd="0" x="10"/>
        <item sd="0" x="9"/>
        <item sd="0" x="8"/>
        <item sd="0" x="7"/>
        <item sd="0" x="6"/>
        <item sd="0" x="5"/>
        <item sd="0" x="4"/>
        <item sd="0" x="3"/>
        <item sd="0" x="2"/>
        <item sd="0" x="1"/>
        <item sd="0" x="0"/>
        <item t="default"/>
      </items>
    </pivotField>
    <pivotField axis="axisRow" showAll="0">
      <items count="15">
        <item x="6"/>
        <item x="5"/>
        <item x="4"/>
        <item x="7"/>
        <item x="0"/>
        <item x="10"/>
        <item x="12"/>
        <item x="11"/>
        <item x="8"/>
        <item x="9"/>
        <item x="2"/>
        <item x="1"/>
        <item x="13"/>
        <item x="3"/>
        <item t="default"/>
      </items>
    </pivotField>
    <pivotField dataField="1" showAll="0"/>
  </pivotFields>
  <rowFields count="2">
    <field x="0"/>
    <field x="1"/>
  </rowFields>
  <rowItems count="22">
    <i>
      <x/>
    </i>
    <i r="1">
      <x/>
    </i>
    <i r="1">
      <x v="1"/>
    </i>
    <i r="1">
      <x v="2"/>
    </i>
    <i r="1">
      <x v="3"/>
    </i>
    <i r="1">
      <x v="4"/>
    </i>
    <i r="1">
      <x v="10"/>
    </i>
    <i r="1">
      <x v="11"/>
    </i>
    <i r="1">
      <x v="12"/>
    </i>
    <i r="1">
      <x v="13"/>
    </i>
    <i>
      <x v="1"/>
    </i>
    <i>
      <x v="2"/>
    </i>
    <i>
      <x v="3"/>
    </i>
    <i>
      <x v="4"/>
    </i>
    <i>
      <x v="5"/>
    </i>
    <i>
      <x v="6"/>
    </i>
    <i>
      <x v="7"/>
    </i>
    <i>
      <x v="8"/>
    </i>
    <i>
      <x v="9"/>
    </i>
    <i>
      <x v="10"/>
    </i>
    <i>
      <x v="11"/>
    </i>
    <i t="grand">
      <x/>
    </i>
  </rowItems>
  <colItems count="1">
    <i/>
  </colItems>
  <dataFields count="1">
    <dataField name="Sum of Equipment C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CCAF0A-8068-4F3F-9021-2703816B67F6}"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 firstHeaderRow="1" firstDataRow="1" firstDataCol="1"/>
  <pivotFields count="3">
    <pivotField axis="axisRow" showAll="0">
      <items count="13">
        <item x="0"/>
        <item x="1"/>
        <item x="2"/>
        <item x="3"/>
        <item x="4"/>
        <item x="5"/>
        <item x="6"/>
        <item x="7"/>
        <item x="8"/>
        <item x="9"/>
        <item x="10"/>
        <item x="11"/>
        <item t="default"/>
      </items>
    </pivotField>
    <pivotField axis="axisRow" showAll="0">
      <items count="15">
        <item x="6"/>
        <item sd="0" x="5"/>
        <item sd="0" x="4"/>
        <item sd="0" x="7"/>
        <item sd="0" x="0"/>
        <item sd="0" x="10"/>
        <item sd="0" x="12"/>
        <item sd="0" x="11"/>
        <item sd="0" x="8"/>
        <item sd="0" x="9"/>
        <item sd="0" x="2"/>
        <item sd="0" x="1"/>
        <item sd="0" x="13"/>
        <item sd="0" x="3"/>
        <item t="default"/>
      </items>
    </pivotField>
    <pivotField dataField="1" showAll="0"/>
  </pivotFields>
  <rowFields count="2">
    <field x="1"/>
    <field x="0"/>
  </rowFields>
  <rowItems count="18">
    <i>
      <x/>
    </i>
    <i r="1">
      <x v="5"/>
    </i>
    <i r="1">
      <x v="10"/>
    </i>
    <i r="1">
      <x v="11"/>
    </i>
    <i>
      <x v="1"/>
    </i>
    <i>
      <x v="2"/>
    </i>
    <i>
      <x v="3"/>
    </i>
    <i>
      <x v="4"/>
    </i>
    <i>
      <x v="5"/>
    </i>
    <i>
      <x v="6"/>
    </i>
    <i>
      <x v="7"/>
    </i>
    <i>
      <x v="8"/>
    </i>
    <i>
      <x v="9"/>
    </i>
    <i>
      <x v="10"/>
    </i>
    <i>
      <x v="11"/>
    </i>
    <i>
      <x v="12"/>
    </i>
    <i>
      <x v="13"/>
    </i>
    <i t="grand">
      <x/>
    </i>
  </rowItems>
  <colItems count="1">
    <i/>
  </colItems>
  <dataFields count="1">
    <dataField name="Sum of Equipment C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9EFC8C-34AE-41A2-8951-C45E9D9C60A0}" name="PivotTable2" cacheId="1"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3:C65" firstHeaderRow="1" firstDataRow="1" firstDataCol="2"/>
  <pivotFields count="3">
    <pivotField axis="axisRow" compact="0" showAll="0" sortType="descending">
      <items count="13">
        <item x="11"/>
        <item x="10"/>
        <item x="9"/>
        <item x="8"/>
        <item x="7"/>
        <item x="6"/>
        <item x="5"/>
        <item x="4"/>
        <item x="3"/>
        <item x="2"/>
        <item x="1"/>
        <item x="0"/>
        <item t="default"/>
      </items>
    </pivotField>
    <pivotField axis="axisRow" compact="0" showAll="0">
      <items count="15">
        <item x="6"/>
        <item x="5"/>
        <item x="4"/>
        <item x="7"/>
        <item x="0"/>
        <item x="10"/>
        <item x="12"/>
        <item x="11"/>
        <item x="8"/>
        <item x="9"/>
        <item x="2"/>
        <item x="1"/>
        <item x="13"/>
        <item x="3"/>
        <item t="default"/>
      </items>
    </pivotField>
    <pivotField dataField="1" compact="0" showAll="0"/>
  </pivotFields>
  <rowFields count="2">
    <field x="0"/>
    <field x="1"/>
  </rowFields>
  <rowItems count="62">
    <i>
      <x/>
    </i>
    <i r="1">
      <x/>
    </i>
    <i r="1">
      <x v="1"/>
    </i>
    <i r="1">
      <x v="2"/>
    </i>
    <i r="1">
      <x v="3"/>
    </i>
    <i r="1">
      <x v="4"/>
    </i>
    <i r="1">
      <x v="10"/>
    </i>
    <i r="1">
      <x v="11"/>
    </i>
    <i r="1">
      <x v="12"/>
    </i>
    <i r="1">
      <x v="13"/>
    </i>
    <i>
      <x v="1"/>
    </i>
    <i r="1">
      <x/>
    </i>
    <i r="1">
      <x v="4"/>
    </i>
    <i r="1">
      <x v="11"/>
    </i>
    <i r="1">
      <x v="13"/>
    </i>
    <i>
      <x v="2"/>
    </i>
    <i r="1">
      <x v="7"/>
    </i>
    <i r="1">
      <x v="10"/>
    </i>
    <i r="1">
      <x v="11"/>
    </i>
    <i r="1">
      <x v="13"/>
    </i>
    <i>
      <x v="3"/>
    </i>
    <i r="1">
      <x v="2"/>
    </i>
    <i r="1">
      <x v="4"/>
    </i>
    <i r="1">
      <x v="5"/>
    </i>
    <i r="1">
      <x v="6"/>
    </i>
    <i r="1">
      <x v="7"/>
    </i>
    <i r="1">
      <x v="8"/>
    </i>
    <i r="1">
      <x v="9"/>
    </i>
    <i r="1">
      <x v="10"/>
    </i>
    <i r="1">
      <x v="11"/>
    </i>
    <i>
      <x v="4"/>
    </i>
    <i r="1">
      <x v="3"/>
    </i>
    <i r="1">
      <x v="4"/>
    </i>
    <i r="1">
      <x v="10"/>
    </i>
    <i r="1">
      <x v="11"/>
    </i>
    <i r="1">
      <x v="13"/>
    </i>
    <i>
      <x v="5"/>
    </i>
    <i r="1">
      <x v="13"/>
    </i>
    <i>
      <x v="6"/>
    </i>
    <i r="1">
      <x/>
    </i>
    <i r="1">
      <x v="4"/>
    </i>
    <i r="1">
      <x v="10"/>
    </i>
    <i r="1">
      <x v="11"/>
    </i>
    <i r="1">
      <x v="13"/>
    </i>
    <i>
      <x v="7"/>
    </i>
    <i r="1">
      <x v="11"/>
    </i>
    <i>
      <x v="8"/>
    </i>
    <i r="1">
      <x v="1"/>
    </i>
    <i r="1">
      <x v="10"/>
    </i>
    <i r="1">
      <x v="11"/>
    </i>
    <i r="1">
      <x v="13"/>
    </i>
    <i>
      <x v="9"/>
    </i>
    <i r="1">
      <x v="2"/>
    </i>
    <i r="1">
      <x v="4"/>
    </i>
    <i r="1">
      <x v="13"/>
    </i>
    <i>
      <x v="10"/>
    </i>
    <i r="1">
      <x v="10"/>
    </i>
    <i>
      <x v="11"/>
    </i>
    <i r="1">
      <x v="4"/>
    </i>
    <i r="1">
      <x v="10"/>
    </i>
    <i r="1">
      <x v="11"/>
    </i>
    <i t="grand">
      <x/>
    </i>
  </rowItems>
  <colItems count="1">
    <i/>
  </colItems>
  <dataFields count="1">
    <dataField name="Sum of Equipment C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quipment_Class" xr10:uid="{3F4766E4-E567-4601-AE06-259C01DE87A8}" sourceName="Equipment Class">
  <pivotTables>
    <pivotTable tabId="3" name="PivotTable2"/>
  </pivotTables>
  <data>
    <tabular pivotCacheId="1775881424">
      <items count="14">
        <i x="6" s="1"/>
        <i x="5" s="1"/>
        <i x="4" s="1"/>
        <i x="7" s="1"/>
        <i x="0" s="1"/>
        <i x="10" s="1"/>
        <i x="12" s="1"/>
        <i x="11" s="1"/>
        <i x="8" s="1"/>
        <i x="9" s="1"/>
        <i x="2" s="1"/>
        <i x="1" s="1"/>
        <i x="13"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8DAD457-1D53-4C10-8535-E70EA9CBCE9A}" sourceName="Department">
  <pivotTables>
    <pivotTable tabId="3" name="PivotTable2"/>
  </pivotTables>
  <data>
    <tabular pivotCacheId="1775881424">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quipment Class" xr10:uid="{46DF0156-2910-4A24-A0BC-1C226E52C72E}" cache="Slicer_Equipment_Class" caption="Equipment Class" rowHeight="234950"/>
  <slicer name="Department" xr10:uid="{24F70E35-E4BB-4C6B-8719-A13E910FC464}" cache="Slicer_Department" caption="Depart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353956-86E6-4A9E-8080-30E4FF54BA7B}" name="Table2" displayName="Table2" ref="A1:C50" totalsRowShown="0">
  <autoFilter ref="A1:C50" xr:uid="{00000000-0001-0000-0000-000000000000}"/>
  <tableColumns count="3">
    <tableColumn id="1" xr3:uid="{309380D6-759D-4F2C-BE2B-C06682758FB0}" name="Department"/>
    <tableColumn id="2" xr3:uid="{DEE5E946-4136-48D8-B71D-5A7D9CC94D38}" name="Equipment Class"/>
    <tableColumn id="3" xr3:uid="{8BD4C272-6D9B-49EE-A4ED-B6CCF66DF100}" name="Equipment Count"/>
  </tableColumns>
  <tableStyleInfo name="TableStyleLight1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12227-B0D8-4EBA-81F7-5FB3BBE290DE}">
  <dimension ref="A3:B16"/>
  <sheetViews>
    <sheetView workbookViewId="0">
      <selection activeCell="A5" sqref="A5"/>
    </sheetView>
  </sheetViews>
  <sheetFormatPr defaultRowHeight="14.4" x14ac:dyDescent="0.3"/>
  <cols>
    <col min="1" max="1" width="26.88671875" bestFit="1" customWidth="1"/>
    <col min="2" max="2" width="22.5546875" bestFit="1" customWidth="1"/>
  </cols>
  <sheetData>
    <row r="3" spans="1:2" x14ac:dyDescent="0.3">
      <c r="A3" s="1" t="s">
        <v>36</v>
      </c>
      <c r="B3" t="s">
        <v>30</v>
      </c>
    </row>
    <row r="4" spans="1:2" x14ac:dyDescent="0.3">
      <c r="A4" s="3" t="s">
        <v>26</v>
      </c>
      <c r="B4" s="4">
        <v>1221</v>
      </c>
    </row>
    <row r="5" spans="1:2" x14ac:dyDescent="0.3">
      <c r="A5" s="3" t="s">
        <v>25</v>
      </c>
      <c r="B5" s="4">
        <v>16</v>
      </c>
    </row>
    <row r="6" spans="1:2" x14ac:dyDescent="0.3">
      <c r="A6" s="3" t="s">
        <v>24</v>
      </c>
      <c r="B6" s="4">
        <v>5</v>
      </c>
    </row>
    <row r="7" spans="1:2" x14ac:dyDescent="0.3">
      <c r="A7" s="3" t="s">
        <v>19</v>
      </c>
      <c r="B7" s="4">
        <v>85</v>
      </c>
    </row>
    <row r="8" spans="1:2" x14ac:dyDescent="0.3">
      <c r="A8" s="3" t="s">
        <v>18</v>
      </c>
      <c r="B8" s="4">
        <v>35</v>
      </c>
    </row>
    <row r="9" spans="1:2" x14ac:dyDescent="0.3">
      <c r="A9" s="3" t="s">
        <v>17</v>
      </c>
      <c r="B9" s="4">
        <v>1</v>
      </c>
    </row>
    <row r="10" spans="1:2" x14ac:dyDescent="0.3">
      <c r="A10" s="3" t="s">
        <v>15</v>
      </c>
      <c r="B10" s="4">
        <v>109</v>
      </c>
    </row>
    <row r="11" spans="1:2" x14ac:dyDescent="0.3">
      <c r="A11" s="3" t="s">
        <v>14</v>
      </c>
      <c r="B11" s="4">
        <v>1</v>
      </c>
    </row>
    <row r="12" spans="1:2" x14ac:dyDescent="0.3">
      <c r="A12" s="3" t="s">
        <v>12</v>
      </c>
      <c r="B12" s="4">
        <v>56</v>
      </c>
    </row>
    <row r="13" spans="1:2" x14ac:dyDescent="0.3">
      <c r="A13" s="3" t="s">
        <v>9</v>
      </c>
      <c r="B13" s="4">
        <v>6</v>
      </c>
    </row>
    <row r="14" spans="1:2" x14ac:dyDescent="0.3">
      <c r="A14" s="3" t="s">
        <v>8</v>
      </c>
      <c r="B14" s="4">
        <v>2</v>
      </c>
    </row>
    <row r="15" spans="1:2" x14ac:dyDescent="0.3">
      <c r="A15" s="3" t="s">
        <v>5</v>
      </c>
      <c r="B15" s="4">
        <v>45</v>
      </c>
    </row>
    <row r="16" spans="1:2" x14ac:dyDescent="0.3">
      <c r="A16" s="3" t="s">
        <v>29</v>
      </c>
      <c r="B16" s="4">
        <v>1582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FCE51-464F-4BAF-B935-3A1E347F52BC}">
  <dimension ref="A3:B25"/>
  <sheetViews>
    <sheetView workbookViewId="0">
      <selection activeCell="A14" sqref="A14"/>
    </sheetView>
  </sheetViews>
  <sheetFormatPr defaultRowHeight="14.4" x14ac:dyDescent="0.3"/>
  <cols>
    <col min="1" max="1" width="30.109375" bestFit="1" customWidth="1"/>
    <col min="2" max="2" width="22.5546875" bestFit="1" customWidth="1"/>
  </cols>
  <sheetData>
    <row r="3" spans="1:2" x14ac:dyDescent="0.3">
      <c r="A3" s="1" t="s">
        <v>36</v>
      </c>
      <c r="B3" t="s">
        <v>30</v>
      </c>
    </row>
    <row r="4" spans="1:2" x14ac:dyDescent="0.3">
      <c r="A4" s="3" t="s">
        <v>26</v>
      </c>
      <c r="B4" s="4">
        <v>1221</v>
      </c>
    </row>
    <row r="5" spans="1:2" x14ac:dyDescent="0.3">
      <c r="A5" s="5" t="s">
        <v>16</v>
      </c>
      <c r="B5" s="4">
        <v>5</v>
      </c>
    </row>
    <row r="6" spans="1:2" x14ac:dyDescent="0.3">
      <c r="A6" s="5" t="s">
        <v>13</v>
      </c>
      <c r="B6" s="4">
        <v>248</v>
      </c>
    </row>
    <row r="7" spans="1:2" x14ac:dyDescent="0.3">
      <c r="A7" s="5" t="s">
        <v>11</v>
      </c>
      <c r="B7" s="4">
        <v>98</v>
      </c>
    </row>
    <row r="8" spans="1:2" x14ac:dyDescent="0.3">
      <c r="A8" s="5" t="s">
        <v>28</v>
      </c>
      <c r="B8" s="4">
        <v>276</v>
      </c>
    </row>
    <row r="9" spans="1:2" x14ac:dyDescent="0.3">
      <c r="A9" s="5" t="s">
        <v>6</v>
      </c>
      <c r="B9" s="4">
        <v>93</v>
      </c>
    </row>
    <row r="10" spans="1:2" x14ac:dyDescent="0.3">
      <c r="A10" s="5" t="s">
        <v>4</v>
      </c>
      <c r="B10" s="4">
        <v>37</v>
      </c>
    </row>
    <row r="11" spans="1:2" x14ac:dyDescent="0.3">
      <c r="A11" s="5" t="s">
        <v>7</v>
      </c>
      <c r="B11" s="4">
        <v>53</v>
      </c>
    </row>
    <row r="12" spans="1:2" x14ac:dyDescent="0.3">
      <c r="A12" s="5" t="s">
        <v>27</v>
      </c>
      <c r="B12" s="4">
        <v>379</v>
      </c>
    </row>
    <row r="13" spans="1:2" x14ac:dyDescent="0.3">
      <c r="A13" s="5" t="s">
        <v>10</v>
      </c>
      <c r="B13" s="4">
        <v>32</v>
      </c>
    </row>
    <row r="14" spans="1:2" x14ac:dyDescent="0.3">
      <c r="A14" s="3" t="s">
        <v>25</v>
      </c>
      <c r="B14" s="4">
        <v>16</v>
      </c>
    </row>
    <row r="15" spans="1:2" x14ac:dyDescent="0.3">
      <c r="A15" s="3" t="s">
        <v>24</v>
      </c>
      <c r="B15" s="4">
        <v>5</v>
      </c>
    </row>
    <row r="16" spans="1:2" x14ac:dyDescent="0.3">
      <c r="A16" s="3" t="s">
        <v>19</v>
      </c>
      <c r="B16" s="4">
        <v>85</v>
      </c>
    </row>
    <row r="17" spans="1:2" x14ac:dyDescent="0.3">
      <c r="A17" s="3" t="s">
        <v>18</v>
      </c>
      <c r="B17" s="4">
        <v>35</v>
      </c>
    </row>
    <row r="18" spans="1:2" x14ac:dyDescent="0.3">
      <c r="A18" s="3" t="s">
        <v>17</v>
      </c>
      <c r="B18" s="4">
        <v>1</v>
      </c>
    </row>
    <row r="19" spans="1:2" x14ac:dyDescent="0.3">
      <c r="A19" s="3" t="s">
        <v>15</v>
      </c>
      <c r="B19" s="4">
        <v>109</v>
      </c>
    </row>
    <row r="20" spans="1:2" x14ac:dyDescent="0.3">
      <c r="A20" s="3" t="s">
        <v>14</v>
      </c>
      <c r="B20" s="4">
        <v>1</v>
      </c>
    </row>
    <row r="21" spans="1:2" x14ac:dyDescent="0.3">
      <c r="A21" s="3" t="s">
        <v>12</v>
      </c>
      <c r="B21" s="4">
        <v>56</v>
      </c>
    </row>
    <row r="22" spans="1:2" x14ac:dyDescent="0.3">
      <c r="A22" s="3" t="s">
        <v>9</v>
      </c>
      <c r="B22" s="4">
        <v>6</v>
      </c>
    </row>
    <row r="23" spans="1:2" x14ac:dyDescent="0.3">
      <c r="A23" s="3" t="s">
        <v>8</v>
      </c>
      <c r="B23" s="4">
        <v>2</v>
      </c>
    </row>
    <row r="24" spans="1:2" x14ac:dyDescent="0.3">
      <c r="A24" s="3" t="s">
        <v>5</v>
      </c>
      <c r="B24" s="4">
        <v>45</v>
      </c>
    </row>
    <row r="25" spans="1:2" x14ac:dyDescent="0.3">
      <c r="A25" s="3" t="s">
        <v>29</v>
      </c>
      <c r="B25" s="4">
        <v>1582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D27F3-3BD9-4626-9D02-D3E7C8DAE72E}">
  <dimension ref="A3:B21"/>
  <sheetViews>
    <sheetView tabSelected="1" workbookViewId="0">
      <selection activeCell="A8" sqref="A8"/>
    </sheetView>
  </sheetViews>
  <sheetFormatPr defaultRowHeight="14.4" x14ac:dyDescent="0.3"/>
  <cols>
    <col min="1" max="1" width="27" bestFit="1" customWidth="1"/>
    <col min="2" max="2" width="22.5546875" bestFit="1" customWidth="1"/>
  </cols>
  <sheetData>
    <row r="3" spans="1:2" x14ac:dyDescent="0.3">
      <c r="A3" s="1" t="s">
        <v>36</v>
      </c>
      <c r="B3" t="s">
        <v>30</v>
      </c>
    </row>
    <row r="4" spans="1:2" x14ac:dyDescent="0.3">
      <c r="A4" s="3" t="s">
        <v>16</v>
      </c>
      <c r="B4" s="4">
        <v>15</v>
      </c>
    </row>
    <row r="5" spans="1:2" x14ac:dyDescent="0.3">
      <c r="A5" s="5" t="s">
        <v>15</v>
      </c>
      <c r="B5" s="4">
        <v>9</v>
      </c>
    </row>
    <row r="6" spans="1:2" x14ac:dyDescent="0.3">
      <c r="A6" s="5" t="s">
        <v>25</v>
      </c>
      <c r="B6" s="4">
        <v>1</v>
      </c>
    </row>
    <row r="7" spans="1:2" x14ac:dyDescent="0.3">
      <c r="A7" s="5" t="s">
        <v>26</v>
      </c>
      <c r="B7" s="4">
        <v>5</v>
      </c>
    </row>
    <row r="8" spans="1:2" x14ac:dyDescent="0.3">
      <c r="A8" s="3" t="s">
        <v>13</v>
      </c>
      <c r="B8" s="4">
        <v>290</v>
      </c>
    </row>
    <row r="9" spans="1:2" x14ac:dyDescent="0.3">
      <c r="A9" s="3" t="s">
        <v>11</v>
      </c>
      <c r="B9" s="4">
        <v>100</v>
      </c>
    </row>
    <row r="10" spans="1:2" x14ac:dyDescent="0.3">
      <c r="A10" s="3" t="s">
        <v>28</v>
      </c>
      <c r="B10" s="4">
        <v>283</v>
      </c>
    </row>
    <row r="11" spans="1:2" x14ac:dyDescent="0.3">
      <c r="A11" s="3" t="s">
        <v>6</v>
      </c>
      <c r="B11" s="4">
        <v>150</v>
      </c>
    </row>
    <row r="12" spans="1:2" x14ac:dyDescent="0.3">
      <c r="A12" s="3" t="s">
        <v>21</v>
      </c>
      <c r="B12" s="4">
        <v>4</v>
      </c>
    </row>
    <row r="13" spans="1:2" x14ac:dyDescent="0.3">
      <c r="A13" s="3" t="s">
        <v>23</v>
      </c>
      <c r="B13" s="4">
        <v>1</v>
      </c>
    </row>
    <row r="14" spans="1:2" x14ac:dyDescent="0.3">
      <c r="A14" s="3" t="s">
        <v>22</v>
      </c>
      <c r="B14" s="4">
        <v>47</v>
      </c>
    </row>
    <row r="15" spans="1:2" x14ac:dyDescent="0.3">
      <c r="A15" s="3" t="s">
        <v>3</v>
      </c>
      <c r="B15" s="4">
        <v>20</v>
      </c>
    </row>
    <row r="16" spans="1:2" x14ac:dyDescent="0.3">
      <c r="A16" s="3" t="s">
        <v>20</v>
      </c>
      <c r="B16" s="4">
        <v>8</v>
      </c>
    </row>
    <row r="17" spans="1:2" x14ac:dyDescent="0.3">
      <c r="A17" s="3" t="s">
        <v>4</v>
      </c>
      <c r="B17" s="4">
        <v>130</v>
      </c>
    </row>
    <row r="18" spans="1:2" x14ac:dyDescent="0.3">
      <c r="A18" s="3" t="s">
        <v>7</v>
      </c>
      <c r="B18" s="4">
        <v>90</v>
      </c>
    </row>
    <row r="19" spans="1:2" x14ac:dyDescent="0.3">
      <c r="A19" s="3" t="s">
        <v>27</v>
      </c>
      <c r="B19" s="4">
        <v>379</v>
      </c>
    </row>
    <row r="20" spans="1:2" x14ac:dyDescent="0.3">
      <c r="A20" s="3" t="s">
        <v>10</v>
      </c>
      <c r="B20" s="4">
        <v>65</v>
      </c>
    </row>
    <row r="21" spans="1:2" x14ac:dyDescent="0.3">
      <c r="A21" s="3" t="s">
        <v>29</v>
      </c>
      <c r="B21" s="4">
        <v>1582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
  <sheetViews>
    <sheetView topLeftCell="A2" workbookViewId="0">
      <selection sqref="A1:C50"/>
    </sheetView>
  </sheetViews>
  <sheetFormatPr defaultRowHeight="14.4" x14ac:dyDescent="0.3"/>
  <cols>
    <col min="1" max="1" width="26.88671875" bestFit="1" customWidth="1"/>
    <col min="2" max="2" width="24.109375" bestFit="1" customWidth="1"/>
    <col min="3" max="3" width="17.33203125" bestFit="1" customWidth="1"/>
    <col min="5" max="5" width="8.6640625" bestFit="1" customWidth="1"/>
    <col min="6" max="6" width="9.109375" style="2" bestFit="1" customWidth="1"/>
  </cols>
  <sheetData>
    <row r="1" spans="1:6" x14ac:dyDescent="0.3">
      <c r="A1" t="s">
        <v>0</v>
      </c>
      <c r="B1" t="s">
        <v>1</v>
      </c>
      <c r="C1" t="s">
        <v>2</v>
      </c>
    </row>
    <row r="2" spans="1:6" x14ac:dyDescent="0.3">
      <c r="A2" t="s">
        <v>5</v>
      </c>
      <c r="B2" t="s">
        <v>6</v>
      </c>
      <c r="C2">
        <v>21</v>
      </c>
      <c r="E2" t="s">
        <v>31</v>
      </c>
      <c r="F2" s="2">
        <f>SUM(C2:C50)</f>
        <v>1582</v>
      </c>
    </row>
    <row r="3" spans="1:6" x14ac:dyDescent="0.3">
      <c r="A3" t="s">
        <v>5</v>
      </c>
      <c r="B3" t="s">
        <v>7</v>
      </c>
      <c r="C3">
        <v>1</v>
      </c>
      <c r="E3" t="s">
        <v>32</v>
      </c>
      <c r="F3" s="2">
        <f>AVERAGE(C2:C50)</f>
        <v>32.285714285714285</v>
      </c>
    </row>
    <row r="4" spans="1:6" x14ac:dyDescent="0.3">
      <c r="A4" t="s">
        <v>5</v>
      </c>
      <c r="B4" t="s">
        <v>4</v>
      </c>
      <c r="C4">
        <v>23</v>
      </c>
      <c r="E4" t="s">
        <v>33</v>
      </c>
      <c r="F4" s="2">
        <f>MIN(C2:C50)</f>
        <v>1</v>
      </c>
    </row>
    <row r="5" spans="1:6" x14ac:dyDescent="0.3">
      <c r="A5" t="s">
        <v>8</v>
      </c>
      <c r="B5" t="s">
        <v>4</v>
      </c>
      <c r="C5">
        <v>2</v>
      </c>
      <c r="E5" t="s">
        <v>34</v>
      </c>
      <c r="F5" s="2">
        <f>MAX(C2:C50)</f>
        <v>379</v>
      </c>
    </row>
    <row r="6" spans="1:6" x14ac:dyDescent="0.3">
      <c r="A6" t="s">
        <v>9</v>
      </c>
      <c r="B6" t="s">
        <v>6</v>
      </c>
      <c r="C6">
        <v>3</v>
      </c>
      <c r="E6" t="s">
        <v>35</v>
      </c>
      <c r="F6" s="2">
        <f>COUNT(C2:C50)</f>
        <v>49</v>
      </c>
    </row>
    <row r="7" spans="1:6" x14ac:dyDescent="0.3">
      <c r="A7" t="s">
        <v>9</v>
      </c>
      <c r="B7" t="s">
        <v>10</v>
      </c>
      <c r="C7">
        <v>2</v>
      </c>
    </row>
    <row r="8" spans="1:6" x14ac:dyDescent="0.3">
      <c r="A8" t="s">
        <v>9</v>
      </c>
      <c r="B8" t="s">
        <v>11</v>
      </c>
      <c r="C8">
        <v>1</v>
      </c>
    </row>
    <row r="9" spans="1:6" x14ac:dyDescent="0.3">
      <c r="A9" t="s">
        <v>12</v>
      </c>
      <c r="B9" t="s">
        <v>10</v>
      </c>
      <c r="C9">
        <v>2</v>
      </c>
    </row>
    <row r="10" spans="1:6" x14ac:dyDescent="0.3">
      <c r="A10" t="s">
        <v>12</v>
      </c>
      <c r="B10" t="s">
        <v>13</v>
      </c>
      <c r="C10">
        <v>42</v>
      </c>
    </row>
    <row r="11" spans="1:6" x14ac:dyDescent="0.3">
      <c r="A11" t="s">
        <v>12</v>
      </c>
      <c r="B11" t="s">
        <v>7</v>
      </c>
      <c r="C11">
        <v>1</v>
      </c>
    </row>
    <row r="12" spans="1:6" x14ac:dyDescent="0.3">
      <c r="A12" t="s">
        <v>12</v>
      </c>
      <c r="B12" t="s">
        <v>4</v>
      </c>
      <c r="C12">
        <v>11</v>
      </c>
    </row>
    <row r="13" spans="1:6" x14ac:dyDescent="0.3">
      <c r="A13" t="s">
        <v>14</v>
      </c>
      <c r="B13" t="s">
        <v>7</v>
      </c>
      <c r="C13">
        <v>1</v>
      </c>
    </row>
    <row r="14" spans="1:6" x14ac:dyDescent="0.3">
      <c r="A14" t="s">
        <v>15</v>
      </c>
      <c r="B14" t="s">
        <v>16</v>
      </c>
      <c r="C14">
        <v>9</v>
      </c>
    </row>
    <row r="15" spans="1:6" x14ac:dyDescent="0.3">
      <c r="A15" t="s">
        <v>15</v>
      </c>
      <c r="B15" t="s">
        <v>7</v>
      </c>
      <c r="C15">
        <v>27</v>
      </c>
    </row>
    <row r="16" spans="1:6" x14ac:dyDescent="0.3">
      <c r="A16" t="s">
        <v>15</v>
      </c>
      <c r="B16" t="s">
        <v>6</v>
      </c>
      <c r="C16">
        <v>24</v>
      </c>
    </row>
    <row r="17" spans="1:3" x14ac:dyDescent="0.3">
      <c r="A17" t="s">
        <v>15</v>
      </c>
      <c r="B17" t="s">
        <v>10</v>
      </c>
      <c r="C17">
        <v>1</v>
      </c>
    </row>
    <row r="18" spans="1:3" x14ac:dyDescent="0.3">
      <c r="A18" t="s">
        <v>15</v>
      </c>
      <c r="B18" t="s">
        <v>4</v>
      </c>
      <c r="C18">
        <v>48</v>
      </c>
    </row>
    <row r="19" spans="1:3" x14ac:dyDescent="0.3">
      <c r="A19" t="s">
        <v>17</v>
      </c>
      <c r="B19" t="s">
        <v>10</v>
      </c>
      <c r="C19">
        <v>1</v>
      </c>
    </row>
    <row r="20" spans="1:3" x14ac:dyDescent="0.3">
      <c r="A20" t="s">
        <v>18</v>
      </c>
      <c r="B20" t="s">
        <v>4</v>
      </c>
      <c r="C20">
        <v>6</v>
      </c>
    </row>
    <row r="21" spans="1:3" x14ac:dyDescent="0.3">
      <c r="A21" t="s">
        <v>18</v>
      </c>
      <c r="B21" t="s">
        <v>6</v>
      </c>
      <c r="C21">
        <v>5</v>
      </c>
    </row>
    <row r="22" spans="1:3" x14ac:dyDescent="0.3">
      <c r="A22" t="s">
        <v>18</v>
      </c>
      <c r="B22" t="s">
        <v>7</v>
      </c>
      <c r="C22">
        <v>2</v>
      </c>
    </row>
    <row r="23" spans="1:3" x14ac:dyDescent="0.3">
      <c r="A23" t="s">
        <v>18</v>
      </c>
      <c r="B23" t="s">
        <v>10</v>
      </c>
      <c r="C23">
        <v>15</v>
      </c>
    </row>
    <row r="24" spans="1:3" x14ac:dyDescent="0.3">
      <c r="A24" t="s">
        <v>18</v>
      </c>
      <c r="B24" t="s">
        <v>28</v>
      </c>
      <c r="C24">
        <v>7</v>
      </c>
    </row>
    <row r="25" spans="1:3" x14ac:dyDescent="0.3">
      <c r="A25" t="s">
        <v>19</v>
      </c>
      <c r="B25" t="s">
        <v>3</v>
      </c>
      <c r="C25">
        <v>20</v>
      </c>
    </row>
    <row r="26" spans="1:3" x14ac:dyDescent="0.3">
      <c r="A26" t="s">
        <v>19</v>
      </c>
      <c r="B26" t="s">
        <v>4</v>
      </c>
      <c r="C26">
        <v>1</v>
      </c>
    </row>
    <row r="27" spans="1:3" x14ac:dyDescent="0.3">
      <c r="A27" t="s">
        <v>19</v>
      </c>
      <c r="B27" t="s">
        <v>11</v>
      </c>
      <c r="C27">
        <v>1</v>
      </c>
    </row>
    <row r="28" spans="1:3" x14ac:dyDescent="0.3">
      <c r="A28" t="s">
        <v>19</v>
      </c>
      <c r="B28" t="s">
        <v>6</v>
      </c>
      <c r="C28">
        <v>3</v>
      </c>
    </row>
    <row r="29" spans="1:3" x14ac:dyDescent="0.3">
      <c r="A29" t="s">
        <v>19</v>
      </c>
      <c r="B29" t="s">
        <v>7</v>
      </c>
      <c r="C29">
        <v>1</v>
      </c>
    </row>
    <row r="30" spans="1:3" x14ac:dyDescent="0.3">
      <c r="A30" t="s">
        <v>19</v>
      </c>
      <c r="B30" t="s">
        <v>20</v>
      </c>
      <c r="C30">
        <v>8</v>
      </c>
    </row>
    <row r="31" spans="1:3" x14ac:dyDescent="0.3">
      <c r="A31" t="s">
        <v>19</v>
      </c>
      <c r="B31" t="s">
        <v>21</v>
      </c>
      <c r="C31">
        <v>4</v>
      </c>
    </row>
    <row r="32" spans="1:3" x14ac:dyDescent="0.3">
      <c r="A32" t="s">
        <v>19</v>
      </c>
      <c r="B32" t="s">
        <v>22</v>
      </c>
      <c r="C32">
        <v>46</v>
      </c>
    </row>
    <row r="33" spans="1:3" x14ac:dyDescent="0.3">
      <c r="A33" t="s">
        <v>19</v>
      </c>
      <c r="B33" t="s">
        <v>23</v>
      </c>
      <c r="C33">
        <v>1</v>
      </c>
    </row>
    <row r="34" spans="1:3" x14ac:dyDescent="0.3">
      <c r="A34" t="s">
        <v>24</v>
      </c>
      <c r="B34" t="s">
        <v>22</v>
      </c>
      <c r="C34">
        <v>1</v>
      </c>
    </row>
    <row r="35" spans="1:3" x14ac:dyDescent="0.3">
      <c r="A35" t="s">
        <v>24</v>
      </c>
      <c r="B35" t="s">
        <v>10</v>
      </c>
      <c r="C35">
        <v>1</v>
      </c>
    </row>
    <row r="36" spans="1:3" x14ac:dyDescent="0.3">
      <c r="A36" t="s">
        <v>24</v>
      </c>
      <c r="B36" t="s">
        <v>7</v>
      </c>
      <c r="C36">
        <v>1</v>
      </c>
    </row>
    <row r="37" spans="1:3" x14ac:dyDescent="0.3">
      <c r="A37" t="s">
        <v>24</v>
      </c>
      <c r="B37" t="s">
        <v>4</v>
      </c>
      <c r="C37">
        <v>2</v>
      </c>
    </row>
    <row r="38" spans="1:3" x14ac:dyDescent="0.3">
      <c r="A38" t="s">
        <v>25</v>
      </c>
      <c r="B38" t="s">
        <v>6</v>
      </c>
      <c r="C38">
        <v>1</v>
      </c>
    </row>
    <row r="39" spans="1:3" x14ac:dyDescent="0.3">
      <c r="A39" t="s">
        <v>25</v>
      </c>
      <c r="B39" t="s">
        <v>16</v>
      </c>
      <c r="C39">
        <v>1</v>
      </c>
    </row>
    <row r="40" spans="1:3" x14ac:dyDescent="0.3">
      <c r="A40" t="s">
        <v>25</v>
      </c>
      <c r="B40" t="s">
        <v>10</v>
      </c>
      <c r="C40">
        <v>11</v>
      </c>
    </row>
    <row r="41" spans="1:3" x14ac:dyDescent="0.3">
      <c r="A41" t="s">
        <v>25</v>
      </c>
      <c r="B41" t="s">
        <v>7</v>
      </c>
      <c r="C41">
        <v>3</v>
      </c>
    </row>
    <row r="42" spans="1:3" x14ac:dyDescent="0.3">
      <c r="A42" t="s">
        <v>26</v>
      </c>
      <c r="B42" t="s">
        <v>6</v>
      </c>
      <c r="C42">
        <v>93</v>
      </c>
    </row>
    <row r="43" spans="1:3" x14ac:dyDescent="0.3">
      <c r="A43" t="s">
        <v>26</v>
      </c>
      <c r="B43" t="s">
        <v>13</v>
      </c>
      <c r="C43">
        <v>248</v>
      </c>
    </row>
    <row r="44" spans="1:3" x14ac:dyDescent="0.3">
      <c r="A44" t="s">
        <v>26</v>
      </c>
      <c r="B44" t="s">
        <v>27</v>
      </c>
      <c r="C44">
        <v>379</v>
      </c>
    </row>
    <row r="45" spans="1:3" x14ac:dyDescent="0.3">
      <c r="A45" t="s">
        <v>26</v>
      </c>
      <c r="B45" t="s">
        <v>7</v>
      </c>
      <c r="C45">
        <v>53</v>
      </c>
    </row>
    <row r="46" spans="1:3" x14ac:dyDescent="0.3">
      <c r="A46" t="s">
        <v>26</v>
      </c>
      <c r="B46" t="s">
        <v>10</v>
      </c>
      <c r="C46">
        <v>32</v>
      </c>
    </row>
    <row r="47" spans="1:3" x14ac:dyDescent="0.3">
      <c r="A47" t="s">
        <v>26</v>
      </c>
      <c r="B47" t="s">
        <v>11</v>
      </c>
      <c r="C47">
        <v>98</v>
      </c>
    </row>
    <row r="48" spans="1:3" x14ac:dyDescent="0.3">
      <c r="A48" t="s">
        <v>26</v>
      </c>
      <c r="B48" t="s">
        <v>28</v>
      </c>
      <c r="C48">
        <v>276</v>
      </c>
    </row>
    <row r="49" spans="1:3" x14ac:dyDescent="0.3">
      <c r="A49" t="s">
        <v>26</v>
      </c>
      <c r="B49" t="s">
        <v>16</v>
      </c>
      <c r="C49">
        <v>5</v>
      </c>
    </row>
    <row r="50" spans="1:3" x14ac:dyDescent="0.3">
      <c r="A50" t="s">
        <v>26</v>
      </c>
      <c r="B50" t="s">
        <v>4</v>
      </c>
      <c r="C50">
        <v>37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9BCD4-2E60-4864-9FE8-2848D0D25376}">
  <dimension ref="A3:C65"/>
  <sheetViews>
    <sheetView workbookViewId="0">
      <selection activeCell="E25" sqref="E25"/>
    </sheetView>
  </sheetViews>
  <sheetFormatPr defaultRowHeight="14.4" x14ac:dyDescent="0.3"/>
  <cols>
    <col min="1" max="1" width="30.109375" bestFit="1" customWidth="1"/>
    <col min="2" max="2" width="24.109375" bestFit="1" customWidth="1"/>
    <col min="3" max="3" width="22.5546875" bestFit="1" customWidth="1"/>
  </cols>
  <sheetData>
    <row r="3" spans="1:3" x14ac:dyDescent="0.3">
      <c r="A3" s="1" t="s">
        <v>0</v>
      </c>
      <c r="B3" s="1" t="s">
        <v>1</v>
      </c>
      <c r="C3" t="s">
        <v>30</v>
      </c>
    </row>
    <row r="4" spans="1:3" x14ac:dyDescent="0.3">
      <c r="A4" t="s">
        <v>26</v>
      </c>
      <c r="C4">
        <v>1221</v>
      </c>
    </row>
    <row r="5" spans="1:3" x14ac:dyDescent="0.3">
      <c r="B5" t="s">
        <v>16</v>
      </c>
      <c r="C5">
        <v>5</v>
      </c>
    </row>
    <row r="6" spans="1:3" x14ac:dyDescent="0.3">
      <c r="B6" t="s">
        <v>13</v>
      </c>
      <c r="C6">
        <v>248</v>
      </c>
    </row>
    <row r="7" spans="1:3" x14ac:dyDescent="0.3">
      <c r="B7" t="s">
        <v>11</v>
      </c>
      <c r="C7">
        <v>98</v>
      </c>
    </row>
    <row r="8" spans="1:3" x14ac:dyDescent="0.3">
      <c r="B8" t="s">
        <v>28</v>
      </c>
      <c r="C8">
        <v>276</v>
      </c>
    </row>
    <row r="9" spans="1:3" x14ac:dyDescent="0.3">
      <c r="B9" t="s">
        <v>6</v>
      </c>
      <c r="C9">
        <v>93</v>
      </c>
    </row>
    <row r="10" spans="1:3" x14ac:dyDescent="0.3">
      <c r="B10" t="s">
        <v>4</v>
      </c>
      <c r="C10">
        <v>37</v>
      </c>
    </row>
    <row r="11" spans="1:3" x14ac:dyDescent="0.3">
      <c r="B11" t="s">
        <v>7</v>
      </c>
      <c r="C11">
        <v>53</v>
      </c>
    </row>
    <row r="12" spans="1:3" x14ac:dyDescent="0.3">
      <c r="B12" t="s">
        <v>27</v>
      </c>
      <c r="C12">
        <v>379</v>
      </c>
    </row>
    <row r="13" spans="1:3" x14ac:dyDescent="0.3">
      <c r="B13" t="s">
        <v>10</v>
      </c>
      <c r="C13">
        <v>32</v>
      </c>
    </row>
    <row r="14" spans="1:3" x14ac:dyDescent="0.3">
      <c r="A14" t="s">
        <v>25</v>
      </c>
      <c r="C14">
        <v>16</v>
      </c>
    </row>
    <row r="15" spans="1:3" x14ac:dyDescent="0.3">
      <c r="B15" t="s">
        <v>16</v>
      </c>
      <c r="C15">
        <v>1</v>
      </c>
    </row>
    <row r="16" spans="1:3" x14ac:dyDescent="0.3">
      <c r="B16" t="s">
        <v>6</v>
      </c>
      <c r="C16">
        <v>1</v>
      </c>
    </row>
    <row r="17" spans="1:3" x14ac:dyDescent="0.3">
      <c r="B17" t="s">
        <v>7</v>
      </c>
      <c r="C17">
        <v>3</v>
      </c>
    </row>
    <row r="18" spans="1:3" x14ac:dyDescent="0.3">
      <c r="B18" t="s">
        <v>10</v>
      </c>
      <c r="C18">
        <v>11</v>
      </c>
    </row>
    <row r="19" spans="1:3" x14ac:dyDescent="0.3">
      <c r="A19" t="s">
        <v>24</v>
      </c>
      <c r="C19">
        <v>5</v>
      </c>
    </row>
    <row r="20" spans="1:3" x14ac:dyDescent="0.3">
      <c r="B20" t="s">
        <v>22</v>
      </c>
      <c r="C20">
        <v>1</v>
      </c>
    </row>
    <row r="21" spans="1:3" x14ac:dyDescent="0.3">
      <c r="B21" t="s">
        <v>4</v>
      </c>
      <c r="C21">
        <v>2</v>
      </c>
    </row>
    <row r="22" spans="1:3" x14ac:dyDescent="0.3">
      <c r="B22" t="s">
        <v>7</v>
      </c>
      <c r="C22">
        <v>1</v>
      </c>
    </row>
    <row r="23" spans="1:3" x14ac:dyDescent="0.3">
      <c r="B23" t="s">
        <v>10</v>
      </c>
      <c r="C23">
        <v>1</v>
      </c>
    </row>
    <row r="24" spans="1:3" x14ac:dyDescent="0.3">
      <c r="A24" t="s">
        <v>19</v>
      </c>
      <c r="C24">
        <v>85</v>
      </c>
    </row>
    <row r="25" spans="1:3" x14ac:dyDescent="0.3">
      <c r="B25" t="s">
        <v>11</v>
      </c>
      <c r="C25">
        <v>1</v>
      </c>
    </row>
    <row r="26" spans="1:3" x14ac:dyDescent="0.3">
      <c r="B26" t="s">
        <v>6</v>
      </c>
      <c r="C26">
        <v>3</v>
      </c>
    </row>
    <row r="27" spans="1:3" x14ac:dyDescent="0.3">
      <c r="B27" t="s">
        <v>21</v>
      </c>
      <c r="C27">
        <v>4</v>
      </c>
    </row>
    <row r="28" spans="1:3" x14ac:dyDescent="0.3">
      <c r="B28" t="s">
        <v>23</v>
      </c>
      <c r="C28">
        <v>1</v>
      </c>
    </row>
    <row r="29" spans="1:3" x14ac:dyDescent="0.3">
      <c r="B29" t="s">
        <v>22</v>
      </c>
      <c r="C29">
        <v>46</v>
      </c>
    </row>
    <row r="30" spans="1:3" x14ac:dyDescent="0.3">
      <c r="B30" t="s">
        <v>3</v>
      </c>
      <c r="C30">
        <v>20</v>
      </c>
    </row>
    <row r="31" spans="1:3" x14ac:dyDescent="0.3">
      <c r="B31" t="s">
        <v>20</v>
      </c>
      <c r="C31">
        <v>8</v>
      </c>
    </row>
    <row r="32" spans="1:3" x14ac:dyDescent="0.3">
      <c r="B32" t="s">
        <v>4</v>
      </c>
      <c r="C32">
        <v>1</v>
      </c>
    </row>
    <row r="33" spans="1:3" x14ac:dyDescent="0.3">
      <c r="B33" t="s">
        <v>7</v>
      </c>
      <c r="C33">
        <v>1</v>
      </c>
    </row>
    <row r="34" spans="1:3" x14ac:dyDescent="0.3">
      <c r="A34" t="s">
        <v>18</v>
      </c>
      <c r="C34">
        <v>35</v>
      </c>
    </row>
    <row r="35" spans="1:3" x14ac:dyDescent="0.3">
      <c r="B35" t="s">
        <v>28</v>
      </c>
      <c r="C35">
        <v>7</v>
      </c>
    </row>
    <row r="36" spans="1:3" x14ac:dyDescent="0.3">
      <c r="B36" t="s">
        <v>6</v>
      </c>
      <c r="C36">
        <v>5</v>
      </c>
    </row>
    <row r="37" spans="1:3" x14ac:dyDescent="0.3">
      <c r="B37" t="s">
        <v>4</v>
      </c>
      <c r="C37">
        <v>6</v>
      </c>
    </row>
    <row r="38" spans="1:3" x14ac:dyDescent="0.3">
      <c r="B38" t="s">
        <v>7</v>
      </c>
      <c r="C38">
        <v>2</v>
      </c>
    </row>
    <row r="39" spans="1:3" x14ac:dyDescent="0.3">
      <c r="B39" t="s">
        <v>10</v>
      </c>
      <c r="C39">
        <v>15</v>
      </c>
    </row>
    <row r="40" spans="1:3" x14ac:dyDescent="0.3">
      <c r="A40" t="s">
        <v>17</v>
      </c>
      <c r="C40">
        <v>1</v>
      </c>
    </row>
    <row r="41" spans="1:3" x14ac:dyDescent="0.3">
      <c r="B41" t="s">
        <v>10</v>
      </c>
      <c r="C41">
        <v>1</v>
      </c>
    </row>
    <row r="42" spans="1:3" x14ac:dyDescent="0.3">
      <c r="A42" t="s">
        <v>15</v>
      </c>
      <c r="C42">
        <v>109</v>
      </c>
    </row>
    <row r="43" spans="1:3" x14ac:dyDescent="0.3">
      <c r="B43" t="s">
        <v>16</v>
      </c>
      <c r="C43">
        <v>9</v>
      </c>
    </row>
    <row r="44" spans="1:3" x14ac:dyDescent="0.3">
      <c r="B44" t="s">
        <v>6</v>
      </c>
      <c r="C44">
        <v>24</v>
      </c>
    </row>
    <row r="45" spans="1:3" x14ac:dyDescent="0.3">
      <c r="B45" t="s">
        <v>4</v>
      </c>
      <c r="C45">
        <v>48</v>
      </c>
    </row>
    <row r="46" spans="1:3" x14ac:dyDescent="0.3">
      <c r="B46" t="s">
        <v>7</v>
      </c>
      <c r="C46">
        <v>27</v>
      </c>
    </row>
    <row r="47" spans="1:3" x14ac:dyDescent="0.3">
      <c r="B47" t="s">
        <v>10</v>
      </c>
      <c r="C47">
        <v>1</v>
      </c>
    </row>
    <row r="48" spans="1:3" x14ac:dyDescent="0.3">
      <c r="A48" t="s">
        <v>14</v>
      </c>
      <c r="C48">
        <v>1</v>
      </c>
    </row>
    <row r="49" spans="1:3" x14ac:dyDescent="0.3">
      <c r="B49" t="s">
        <v>7</v>
      </c>
      <c r="C49">
        <v>1</v>
      </c>
    </row>
    <row r="50" spans="1:3" x14ac:dyDescent="0.3">
      <c r="A50" t="s">
        <v>12</v>
      </c>
      <c r="C50">
        <v>56</v>
      </c>
    </row>
    <row r="51" spans="1:3" x14ac:dyDescent="0.3">
      <c r="B51" t="s">
        <v>13</v>
      </c>
      <c r="C51">
        <v>42</v>
      </c>
    </row>
    <row r="52" spans="1:3" x14ac:dyDescent="0.3">
      <c r="B52" t="s">
        <v>4</v>
      </c>
      <c r="C52">
        <v>11</v>
      </c>
    </row>
    <row r="53" spans="1:3" x14ac:dyDescent="0.3">
      <c r="B53" t="s">
        <v>7</v>
      </c>
      <c r="C53">
        <v>1</v>
      </c>
    </row>
    <row r="54" spans="1:3" x14ac:dyDescent="0.3">
      <c r="B54" t="s">
        <v>10</v>
      </c>
      <c r="C54">
        <v>2</v>
      </c>
    </row>
    <row r="55" spans="1:3" x14ac:dyDescent="0.3">
      <c r="A55" t="s">
        <v>9</v>
      </c>
      <c r="C55">
        <v>6</v>
      </c>
    </row>
    <row r="56" spans="1:3" x14ac:dyDescent="0.3">
      <c r="B56" t="s">
        <v>11</v>
      </c>
      <c r="C56">
        <v>1</v>
      </c>
    </row>
    <row r="57" spans="1:3" x14ac:dyDescent="0.3">
      <c r="B57" t="s">
        <v>6</v>
      </c>
      <c r="C57">
        <v>3</v>
      </c>
    </row>
    <row r="58" spans="1:3" x14ac:dyDescent="0.3">
      <c r="B58" t="s">
        <v>10</v>
      </c>
      <c r="C58">
        <v>2</v>
      </c>
    </row>
    <row r="59" spans="1:3" x14ac:dyDescent="0.3">
      <c r="A59" t="s">
        <v>8</v>
      </c>
      <c r="C59">
        <v>2</v>
      </c>
    </row>
    <row r="60" spans="1:3" x14ac:dyDescent="0.3">
      <c r="B60" t="s">
        <v>4</v>
      </c>
      <c r="C60">
        <v>2</v>
      </c>
    </row>
    <row r="61" spans="1:3" x14ac:dyDescent="0.3">
      <c r="A61" t="s">
        <v>5</v>
      </c>
      <c r="C61">
        <v>45</v>
      </c>
    </row>
    <row r="62" spans="1:3" x14ac:dyDescent="0.3">
      <c r="B62" t="s">
        <v>6</v>
      </c>
      <c r="C62">
        <v>21</v>
      </c>
    </row>
    <row r="63" spans="1:3" x14ac:dyDescent="0.3">
      <c r="B63" t="s">
        <v>4</v>
      </c>
      <c r="C63">
        <v>23</v>
      </c>
    </row>
    <row r="64" spans="1:3" x14ac:dyDescent="0.3">
      <c r="B64" t="s">
        <v>7</v>
      </c>
      <c r="C64">
        <v>1</v>
      </c>
    </row>
    <row r="65" spans="1:3" x14ac:dyDescent="0.3">
      <c r="A65" t="s">
        <v>29</v>
      </c>
      <c r="C65">
        <v>1582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Montgomery_Fleet_Equipment_Inve</vt:lpstr>
      <vt:lpstr>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Samithra Arulnatha</dc:creator>
  <cp:lastModifiedBy>Samithra Arulnatha</cp:lastModifiedBy>
  <dcterms:created xsi:type="dcterms:W3CDTF">2020-09-01T17:18:12Z</dcterms:created>
  <dcterms:modified xsi:type="dcterms:W3CDTF">2024-06-03T14:49:00Z</dcterms:modified>
</cp:coreProperties>
</file>